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7 たまがわ\"/>
    </mc:Choice>
  </mc:AlternateContent>
  <xr:revisionPtr revIDLastSave="0" documentId="13_ncr:1_{10B1C0F8-99F8-45DD-AE65-CE6C9C5BBEDF}"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様式4!$A$1:$W$50</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<sst xmlns="http://schemas.openxmlformats.org/spreadsheetml/2006/main" count="14165" uniqueCount="1342">
  <si>
    <t>　（様式４）</t>
    <rPh sb="2" eb="4">
      <t>ヨウシキ</t>
    </rPh>
    <phoneticPr fontId="4"/>
  </si>
  <si>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</si>
  <si>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</si>
  <si>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</si>
  <si>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</si>
  <si>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学校番号</t>
    <rPh sb="0" eb="2">
      <t>ガッコウ</t>
    </rPh>
    <rPh sb="2" eb="4">
      <t>バンゴウ</t>
    </rPh>
    <phoneticPr fontId="4"/>
  </si>
  <si>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</si>
  <si>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</si>
  <si>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</si>
  <si>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</si>
  <si>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</si>
  <si>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</si>
  <si>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</si>
  <si>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</si>
  <si>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</si>
  <si>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</si>
  <si>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</si>
  <si>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</si>
  <si>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</si>
  <si>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</si>
  <si>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</si>
  <si>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</si>
  <si>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</si>
  <si>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</si>
  <si>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</si>
  <si>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</si>
  <si>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</si>
  <si>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</si>
  <si>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</si>
  <si>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</si>
  <si>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</si>
  <si>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</si>
  <si>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</si>
  <si>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</si>
  <si>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</si>
  <si>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</si>
  <si>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</si>
  <si>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</si>
  <si>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</si>
  <si>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</si>
  <si>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</si>
  <si>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</si>
  <si>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</si>
  <si>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</si>
  <si>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</si>
  <si>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</si>
  <si>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</si>
  <si>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</si>
  <si>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</si>
  <si>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</si>
  <si>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</si>
  <si>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</si>
  <si>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</si>
  <si>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</si>
  <si>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</si>
  <si>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</si>
  <si>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</si>
  <si>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</si>
  <si>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</si>
  <si>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</si>
  <si>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</si>
  <si>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</si>
  <si>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</si>
  <si>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</si>
  <si>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</si>
  <si>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</si>
  <si>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</si>
  <si>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</si>
  <si>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</si>
  <si>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</si>
  <si>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</si>
  <si>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</si>
  <si>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</si>
  <si>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</si>
  <si>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</si>
  <si>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</si>
  <si>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</si>
  <si>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</si>
  <si>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</si>
  <si>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</si>
  <si>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</si>
  <si>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</si>
  <si>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</si>
  <si>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</si>
  <si>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</si>
  <si>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</si>
  <si>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</si>
  <si>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</si>
  <si>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</si>
  <si>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</si>
  <si>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</si>
  <si>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</si>
  <si>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</si>
  <si>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</si>
  <si>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</si>
  <si>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</si>
  <si>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</si>
  <si>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</si>
  <si>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</si>
  <si>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</si>
  <si>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</si>
  <si>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</si>
  <si>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</si>
  <si>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</si>
  <si>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</si>
  <si>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</si>
  <si>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</si>
  <si>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</si>
  <si>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</si>
  <si>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</si>
  <si>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</si>
  <si>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</si>
  <si>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</si>
  <si>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</si>
  <si>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</si>
  <si>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</si>
  <si>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</si>
  <si>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</si>
  <si>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</si>
  <si>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</si>
  <si>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</si>
  <si>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</si>
  <si>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</si>
  <si>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</si>
  <si>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</si>
  <si>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</si>
  <si>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</si>
  <si>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</si>
  <si>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</si>
  <si>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</si>
  <si>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</si>
  <si>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</si>
  <si>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</si>
  <si>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</si>
  <si>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</si>
  <si>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</si>
  <si>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</si>
  <si>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</si>
  <si>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</si>
  <si>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</si>
  <si>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</si>
  <si>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</si>
  <si>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</si>
  <si>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</si>
  <si>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</si>
  <si>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</si>
  <si>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</si>
  <si>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</si>
  <si>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</si>
  <si>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</si>
  <si>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</si>
  <si>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</si>
  <si>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</si>
  <si>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</si>
  <si>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</si>
  <si>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</si>
  <si>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</si>
  <si>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</si>
  <si>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</si>
  <si>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</si>
  <si>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</si>
  <si>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</si>
  <si>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</si>
  <si>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</si>
  <si>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</si>
  <si>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</si>
  <si>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</si>
  <si>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</si>
  <si>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</si>
  <si>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</si>
  <si>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</si>
  <si>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</si>
  <si>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</si>
  <si>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</si>
  <si>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</si>
  <si>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</si>
  <si>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</si>
  <si>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</si>
  <si>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</si>
  <si>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</si>
  <si>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</si>
  <si>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</si>
  <si>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</si>
  <si>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</si>
  <si>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</si>
  <si>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</si>
  <si>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</si>
  <si>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</si>
  <si>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</si>
  <si>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</si>
  <si>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</si>
  <si>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</si>
  <si>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</si>
  <si>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</si>
  <si>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</si>
  <si>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</si>
  <si>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</si>
  <si>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</si>
  <si>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</si>
  <si>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</si>
  <si>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</si>
  <si>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</si>
  <si>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</si>
  <si>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</si>
  <si>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</si>
  <si>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</si>
  <si>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</si>
  <si>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</si>
  <si>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</si>
  <si>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</si>
  <si>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</si>
  <si>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</si>
  <si>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</si>
  <si>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</si>
  <si>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</si>
  <si>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</si>
  <si>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</si>
  <si>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</si>
  <si>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</si>
  <si>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</si>
  <si>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</si>
  <si>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</si>
  <si>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</si>
  <si>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</si>
  <si>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</si>
  <si>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</si>
  <si>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</si>
  <si>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</si>
  <si>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</si>
  <si>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</si>
  <si>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</si>
  <si>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</si>
  <si>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</si>
  <si>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</si>
  <si>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</si>
  <si>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</si>
  <si>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</si>
  <si>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</si>
  <si>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</si>
  <si>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</si>
  <si>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</si>
  <si>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</si>
  <si>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</si>
  <si>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</si>
  <si>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</si>
  <si>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</si>
  <si>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</si>
  <si>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</si>
  <si>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</si>
  <si>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</si>
  <si>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</si>
  <si>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</si>
  <si>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</si>
  <si>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</si>
  <si>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</si>
  <si>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</si>
  <si>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</si>
  <si>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</si>
  <si>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</si>
  <si>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</si>
  <si>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</si>
  <si>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</si>
  <si>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</si>
  <si>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</si>
  <si>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</si>
  <si>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</si>
  <si>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</si>
  <si>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</si>
  <si>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</si>
  <si>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</si>
  <si>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</si>
  <si>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</si>
  <si>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</si>
  <si>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</si>
  <si>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</si>
  <si>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</si>
  <si>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</si>
  <si>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</si>
  <si>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</si>
  <si>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</si>
  <si>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</si>
  <si>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</si>
  <si>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</si>
  <si>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</si>
  <si>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</si>
  <si>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</si>
  <si>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</si>
  <si>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</si>
  <si>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</si>
  <si>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</si>
  <si>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</si>
  <si>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</si>
  <si>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</si>
  <si>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</si>
  <si>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</si>
  <si>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</si>
  <si>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</si>
  <si>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</si>
  <si>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</si>
  <si>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</si>
  <si>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</si>
  <si>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</si>
  <si>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</si>
  <si>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</si>
  <si>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</si>
  <si>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</si>
  <si>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</si>
  <si>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</si>
  <si>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</si>
  <si>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</si>
  <si>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</si>
  <si>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</si>
  <si>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</si>
  <si>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</si>
  <si>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</si>
  <si>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</si>
  <si>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</si>
  <si>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</si>
  <si>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</si>
  <si>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</si>
  <si>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</si>
  <si>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</si>
  <si>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</si>
  <si>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</si>
  <si>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</si>
  <si>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</si>
  <si>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</si>
  <si>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</si>
  <si>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</si>
  <si>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</si>
  <si>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</si>
  <si>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</si>
  <si>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</si>
  <si>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</si>
  <si>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</si>
  <si>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</si>
  <si>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</si>
  <si>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</si>
  <si>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</si>
  <si>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</si>
  <si>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</si>
  <si>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</si>
  <si>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</si>
  <si>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</si>
  <si>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</si>
  <si>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</si>
  <si>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</si>
  <si>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</si>
  <si>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</si>
  <si>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</si>
  <si>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</si>
  <si>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</si>
  <si>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</si>
  <si>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</si>
  <si>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</si>
  <si>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</si>
  <si>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</si>
  <si>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</si>
  <si>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</si>
  <si>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</si>
  <si>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</si>
  <si>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</si>
  <si>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</si>
  <si>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</si>
  <si>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</si>
  <si>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</si>
  <si>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</si>
  <si>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</si>
  <si>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</si>
  <si>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</si>
  <si>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</si>
  <si>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</si>
  <si>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</si>
  <si>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</si>
  <si>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</si>
  <si>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</si>
  <si>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</si>
  <si>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</si>
  <si>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</si>
  <si>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</si>
  <si>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</si>
  <si>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</si>
  <si>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</si>
  <si>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</si>
  <si>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</si>
  <si>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</si>
  <si>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</si>
  <si>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</si>
  <si>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</si>
  <si>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</si>
  <si>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</si>
  <si>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</si>
  <si>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</si>
  <si>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</si>
  <si>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</si>
  <si>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</si>
  <si>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</si>
  <si>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</si>
  <si>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</si>
  <si>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</si>
  <si>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</si>
  <si>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</si>
  <si>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</si>
  <si>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</si>
  <si>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</si>
  <si>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</si>
  <si>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</si>
  <si>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</si>
  <si>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</si>
  <si>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</si>
  <si>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</si>
  <si>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</si>
  <si>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</si>
  <si>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</si>
  <si>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</si>
  <si>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</si>
  <si>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</si>
  <si>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</si>
  <si>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</si>
  <si>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</si>
  <si>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</si>
  <si>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</si>
  <si>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</si>
  <si>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</si>
  <si>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</si>
  <si>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</si>
  <si>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</si>
  <si>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</si>
  <si>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</si>
  <si>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</si>
  <si>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</si>
  <si>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</si>
  <si>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</si>
  <si>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</si>
  <si>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</si>
  <si>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</si>
  <si>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</si>
  <si>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</si>
  <si>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</si>
  <si>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</si>
  <si>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</si>
  <si>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</si>
  <si>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</si>
  <si>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</si>
  <si>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</si>
  <si>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</si>
  <si>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</si>
  <si>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</si>
  <si>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</si>
  <si>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</si>
  <si>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</si>
  <si>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</si>
  <si>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</si>
  <si>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</si>
  <si>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</si>
  <si>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</si>
  <si>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</si>
  <si>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</si>
  <si>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</si>
  <si>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</si>
  <si>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</si>
  <si>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</si>
  <si>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</si>
  <si>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</si>
  <si>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</si>
  <si>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</si>
  <si>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</si>
  <si>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</si>
  <si>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</si>
  <si>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</si>
  <si>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</si>
  <si>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</si>
  <si>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</si>
  <si>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</si>
  <si>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</si>
  <si>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</si>
  <si>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</si>
  <si>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</si>
  <si>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</si>
  <si>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</si>
  <si>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</si>
  <si>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</si>
  <si>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</si>
  <si>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</si>
  <si>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</si>
  <si>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</si>
  <si>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</si>
  <si>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</si>
  <si>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</si>
  <si>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</si>
  <si>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</si>
  <si>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</si>
  <si>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</si>
  <si>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</si>
  <si>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</si>
  <si>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</si>
  <si>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</si>
  <si>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</si>
  <si>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</si>
  <si>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</si>
  <si>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</si>
  <si>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</si>
  <si>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</si>
  <si>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</si>
  <si>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</si>
  <si>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</si>
  <si>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</si>
  <si>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</si>
  <si>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</si>
  <si>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</si>
  <si>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</si>
  <si>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</si>
  <si>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</si>
  <si>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</si>
  <si>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</si>
  <si>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</si>
  <si>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</si>
  <si>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</si>
  <si>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</si>
  <si>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</si>
  <si>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</si>
  <si>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</si>
  <si>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</si>
  <si>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</si>
  <si>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</si>
  <si>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</si>
  <si>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</si>
  <si>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</si>
  <si>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</si>
  <si>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</si>
  <si>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</si>
  <si>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</si>
  <si>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</si>
  <si>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</si>
  <si>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</si>
  <si>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</si>
  <si>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</si>
  <si>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</si>
  <si>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</si>
  <si>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</si>
  <si>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</si>
  <si>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</si>
  <si>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</si>
  <si>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</si>
  <si>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</si>
  <si>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</si>
  <si>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</si>
  <si>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</si>
  <si>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</si>
  <si>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</si>
  <si>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</si>
  <si>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</si>
  <si>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</si>
  <si>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</si>
  <si>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</si>
  <si>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</si>
  <si>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</si>
  <si>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</si>
  <si>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</si>
  <si>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</si>
  <si>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</si>
  <si>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</si>
  <si>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</si>
  <si>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</si>
  <si>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</si>
  <si>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</si>
  <si>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</si>
  <si>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</si>
  <si>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</si>
  <si>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</si>
  <si>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</si>
  <si>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</si>
  <si>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</si>
  <si>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</si>
  <si>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</si>
  <si>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</si>
  <si>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</si>
  <si>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</si>
  <si>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</si>
  <si>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</si>
  <si>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</si>
  <si>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</si>
  <si>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</si>
  <si>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</si>
  <si>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</si>
  <si>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</si>
  <si>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</si>
  <si>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</si>
  <si>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</si>
  <si>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</si>
  <si>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</si>
  <si>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</si>
  <si>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</si>
  <si>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</si>
  <si>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</si>
  <si>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</si>
  <si>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</si>
  <si>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</si>
  <si>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</si>
  <si>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</si>
  <si>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</si>
  <si>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</si>
  <si>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</si>
  <si>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</si>
  <si>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</si>
  <si>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</si>
  <si>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</si>
  <si>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</si>
  <si>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</si>
  <si>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</si>
  <si>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</si>
  <si>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</si>
  <si>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</si>
  <si>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</si>
  <si>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</si>
  <si>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</si>
  <si>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</si>
  <si>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</si>
  <si>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</si>
  <si>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</si>
  <si>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</si>
  <si>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</si>
  <si>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</si>
  <si>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</si>
  <si>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</si>
  <si>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</si>
  <si>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</si>
  <si>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</si>
  <si>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</si>
  <si>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</si>
  <si>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</si>
  <si>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</si>
  <si>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</si>
  <si>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</si>
  <si>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</si>
  <si>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</si>
  <si>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</si>
  <si>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</si>
  <si>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</si>
  <si>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</si>
  <si>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</si>
  <si>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</si>
  <si>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</si>
  <si>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</si>
  <si>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</si>
  <si>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</si>
  <si>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</si>
  <si>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</si>
  <si>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</si>
  <si>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</si>
  <si>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</si>
  <si>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</si>
  <si>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</si>
  <si>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</si>
  <si>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</si>
  <si>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</si>
  <si>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</si>
  <si>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</si>
  <si>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</si>
  <si>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</si>
  <si>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</si>
  <si>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</si>
  <si>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</si>
  <si>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</si>
  <si>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</si>
  <si>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</si>
  <si>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</si>
  <si>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</si>
  <si>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</si>
  <si>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</si>
  <si>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4"/>
  </si>
  <si>
    <t>C
新規・
継続の区別</t>
    <rPh sb="2" eb="4">
      <t>シンキ</t>
    </rPh>
    <rPh sb="6" eb="8">
      <t>ケイゾク</t>
    </rPh>
    <rPh sb="9" eb="11">
      <t>クベツ</t>
    </rPh>
    <phoneticPr fontId="4"/>
  </si>
  <si>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</si>
  <si>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</si>
  <si>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</si>
  <si>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</si>
  <si>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書籍名称</t>
    <phoneticPr fontId="23"/>
  </si>
  <si>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</si>
  <si>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</si>
  <si>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</si>
  <si>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</si>
  <si>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</si>
  <si>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</si>
  <si>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</si>
  <si>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</si>
  <si>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</si>
  <si>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</si>
  <si>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</si>
  <si>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</si>
  <si>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</si>
  <si>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</si>
  <si>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4"/>
  </si>
  <si>
    <t>第１部</t>
    <rPh sb="2" eb="3">
      <t>ブ</t>
    </rPh>
    <phoneticPr fontId="4"/>
  </si>
  <si>
    <t>論Ⅲ</t>
  </si>
  <si>
    <t>メディアとサービス</t>
  </si>
  <si>
    <t>全</t>
  </si>
  <si>
    <t>選</t>
  </si>
  <si>
    <t>２～３</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</si>
  <si>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</si>
  <si>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</si>
  <si>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</si>
  <si>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</si>
  <si>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</si>
  <si>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</si>
  <si>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</si>
  <si>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</si>
  <si>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</si>
  <si>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</si>
  <si>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</si>
  <si>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</si>
  <si>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</si>
  <si>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</si>
  <si>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</si>
  <si>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</si>
  <si>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</si>
  <si>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</si>
  <si>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</si>
  <si>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</si>
  <si>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</si>
  <si>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</si>
  <si>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</si>
  <si>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</si>
  <si>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</si>
  <si>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</si>
  <si>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</si>
  <si>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</si>
  <si>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</si>
  <si>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</si>
  <si>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</si>
  <si>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</si>
  <si>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</si>
  <si>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</si>
  <si>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</si>
  <si>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</si>
  <si>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</si>
  <si>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</si>
  <si>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</si>
  <si>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</si>
  <si>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</si>
  <si>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</si>
  <si>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</si>
  <si>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</si>
  <si>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</si>
  <si>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</si>
  <si>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</si>
  <si>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</si>
  <si>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</si>
  <si>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</si>
  <si>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</si>
  <si>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</si>
  <si>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</si>
  <si>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</si>
  <si>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</si>
  <si>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</si>
  <si>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</si>
  <si>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</si>
  <si>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</si>
  <si>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</si>
  <si>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</si>
  <si>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</si>
  <si>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</si>
  <si>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</si>
  <si>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</si>
  <si>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</si>
  <si>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</si>
  <si>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</si>
  <si>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</si>
  <si>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</si>
  <si>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</si>
  <si>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</si>
  <si>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</si>
  <si>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</si>
  <si>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</si>
  <si>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</si>
  <si>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</si>
  <si>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</si>
  <si>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</si>
  <si>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</si>
  <si>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</si>
  <si>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</si>
  <si>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</si>
  <si>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</si>
  <si>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</si>
  <si>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</si>
  <si>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</si>
  <si>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</si>
  <si>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</si>
  <si>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</si>
  <si>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</si>
  <si>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</si>
  <si>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</si>
  <si>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</si>
  <si>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</si>
  <si>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</si>
  <si>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</si>
  <si>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</si>
  <si>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</si>
  <si>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</si>
  <si>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</si>
  <si>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</si>
  <si>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</si>
  <si>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</si>
  <si>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</si>
  <si>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</si>
  <si>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</si>
  <si>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</si>
  <si>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</si>
  <si>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</si>
  <si>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</si>
  <si>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</si>
  <si>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</si>
  <si>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</si>
  <si>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</si>
  <si>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</si>
  <si>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</si>
  <si>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</si>
  <si>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</si>
  <si>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</si>
  <si>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</si>
  <si>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</si>
  <si>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</si>
  <si>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</si>
  <si>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</si>
  <si>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</si>
  <si>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</si>
  <si>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</si>
  <si>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</si>
  <si>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</si>
  <si>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</si>
  <si>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</si>
  <si>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</si>
  <si>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</si>
  <si>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</si>
  <si>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</si>
  <si>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</si>
  <si>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</si>
  <si>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</si>
  <si>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</si>
  <si>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</si>
  <si>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</si>
  <si>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</si>
  <si>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</si>
  <si>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</si>
  <si>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4"/>
  </si>
  <si>
    <t>（課程等名）</t>
    <rPh sb="1" eb="3">
      <t>カテイ</t>
    </rPh>
    <rPh sb="3" eb="4">
      <t>トウ</t>
    </rPh>
    <rPh sb="4" eb="5">
      <t>メイ</t>
    </rPh>
    <phoneticPr fontId="4"/>
  </si>
  <si>
    <t>ＣⅢ</t>
    <phoneticPr fontId="4"/>
  </si>
  <si>
    <t>音Ⅲ</t>
    <rPh sb="0" eb="1">
      <t>オン</t>
    </rPh>
    <phoneticPr fontId="1"/>
  </si>
  <si>
    <t>美Ⅲ</t>
    <rPh sb="0" eb="1">
      <t>ビ</t>
    </rPh>
    <phoneticPr fontId="1"/>
  </si>
  <si>
    <t>書Ⅲ</t>
    <rPh sb="0" eb="1">
      <t>ショ</t>
    </rPh>
    <phoneticPr fontId="1"/>
  </si>
  <si>
    <t>T1206</t>
  </si>
  <si>
    <t>T4001</t>
  </si>
  <si>
    <t>全日制の課程</t>
    <rPh sb="0" eb="1">
      <t>ゼン</t>
    </rPh>
    <rPh sb="1" eb="2">
      <t>ビ</t>
    </rPh>
    <rPh sb="4" eb="6">
      <t>カテイ</t>
    </rPh>
    <phoneticPr fontId="4"/>
  </si>
  <si>
    <t>多部制単位制（Ⅰ・Ⅱ）</t>
    <rPh sb="0" eb="1">
      <t>タ</t>
    </rPh>
    <rPh sb="1" eb="2">
      <t>ブ</t>
    </rPh>
    <rPh sb="2" eb="3">
      <t>セイ</t>
    </rPh>
    <rPh sb="3" eb="5">
      <t>タンイ</t>
    </rPh>
    <phoneticPr fontId="4"/>
  </si>
  <si>
    <t>昼夜間単位制</t>
    <rPh sb="0" eb="6">
      <t>チュウヤカンタンイセイ</t>
    </rPh>
    <phoneticPr fontId="4"/>
  </si>
  <si>
    <t>定時制の課程</t>
    <rPh sb="0" eb="2">
      <t>テイジ</t>
    </rPh>
    <rPh sb="2" eb="3">
      <t>セイ</t>
    </rPh>
    <rPh sb="4" eb="6">
      <t>カテイ</t>
    </rPh>
    <phoneticPr fontId="4"/>
  </si>
  <si>
    <t>通信制の課程</t>
    <rPh sb="0" eb="3">
      <t>ツウシンセイ</t>
    </rPh>
    <rPh sb="4" eb="6">
      <t>カテイ</t>
    </rPh>
    <phoneticPr fontId="4"/>
  </si>
  <si>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</si>
  <si>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</si>
  <si>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</si>
  <si>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</si>
  <si>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</si>
  <si>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</si>
  <si>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</si>
  <si>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</si>
  <si>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</si>
  <si>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</si>
  <si>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</si>
  <si>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</si>
  <si>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</si>
  <si>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</si>
  <si>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</si>
  <si>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</si>
  <si>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</si>
  <si>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</si>
  <si>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</si>
  <si>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</si>
  <si>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</si>
  <si>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</si>
  <si>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</si>
  <si>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</si>
  <si>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</si>
  <si>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</si>
  <si>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</si>
  <si>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</si>
  <si>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</si>
  <si>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</si>
  <si>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</si>
  <si>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</si>
  <si>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</si>
  <si>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</si>
  <si>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</si>
  <si>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</si>
  <si>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</si>
  <si>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</si>
  <si>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</si>
  <si>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</si>
  <si>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</si>
  <si>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</si>
  <si>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</si>
  <si>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</si>
  <si>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</si>
  <si>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</si>
  <si>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</si>
  <si>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</si>
  <si>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</si>
  <si>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</si>
  <si>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</si>
  <si>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</si>
  <si>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</si>
  <si>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</si>
  <si>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</si>
  <si>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</si>
  <si>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</si>
  <si>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</si>
  <si>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</si>
  <si>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</si>
  <si>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</si>
  <si>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</si>
  <si>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</si>
  <si>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</si>
  <si>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</si>
  <si>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</si>
  <si>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</si>
  <si>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</si>
  <si>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</si>
  <si>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</si>
  <si>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</si>
  <si>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</si>
  <si>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</si>
  <si>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</si>
  <si>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</si>
  <si>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</si>
  <si>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</si>
  <si>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</si>
  <si>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</si>
  <si>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</si>
  <si>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</si>
  <si>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</si>
  <si>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</si>
  <si>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</si>
  <si>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</si>
  <si>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</si>
  <si>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</si>
  <si>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</si>
  <si>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</si>
  <si>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</si>
  <si>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</si>
  <si>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</si>
  <si>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</si>
  <si>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</si>
  <si>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</si>
  <si>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</si>
  <si>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</si>
  <si>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</si>
  <si>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</si>
  <si>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</si>
  <si>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</si>
  <si>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</si>
  <si>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</si>
  <si>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</si>
  <si>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</si>
  <si>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</si>
  <si>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</si>
  <si>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</si>
  <si>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</si>
  <si>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</si>
  <si>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</si>
  <si>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</si>
  <si>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</si>
  <si>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</si>
  <si>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</si>
  <si>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</si>
  <si>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</si>
  <si>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</si>
  <si>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</si>
  <si>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</si>
  <si>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</si>
  <si>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</si>
  <si>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</si>
  <si>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</si>
  <si>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</si>
  <si>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</si>
  <si>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</si>
  <si>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</si>
  <si>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</si>
  <si>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</si>
  <si>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</si>
  <si>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</si>
  <si>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</si>
  <si>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</si>
  <si>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</si>
  <si>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</si>
  <si>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</si>
  <si>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</si>
  <si>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</si>
  <si>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</si>
  <si>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</si>
  <si>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</si>
  <si>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</si>
  <si>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</si>
  <si>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</si>
  <si>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</si>
  <si>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</si>
  <si>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</si>
  <si>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</si>
  <si>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</si>
  <si>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</si>
  <si>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</si>
  <si>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</si>
  <si>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</si>
  <si>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</si>
  <si>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</si>
  <si>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</si>
  <si>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</si>
  <si>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</si>
  <si>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</si>
  <si>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</si>
  <si>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</si>
  <si>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</si>
  <si>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</si>
  <si>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</si>
  <si>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</si>
  <si>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</si>
  <si>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</si>
  <si>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</si>
  <si>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</si>
  <si>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</si>
  <si>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</si>
  <si>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</si>
  <si>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</si>
  <si>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</si>
  <si>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</si>
  <si>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</si>
  <si>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</si>
  <si>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</si>
  <si>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</si>
  <si>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</si>
  <si>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</si>
  <si>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</si>
  <si>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</si>
  <si>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</si>
  <si>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</si>
  <si>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</si>
  <si>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</si>
  <si>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</si>
  <si>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</si>
  <si>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</si>
  <si>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</si>
  <si>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</si>
  <si>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</si>
  <si>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</si>
  <si>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</si>
  <si>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</si>
  <si>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</si>
  <si>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</si>
  <si>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</si>
  <si>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</si>
  <si>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</si>
  <si>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</si>
  <si>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</si>
  <si>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</si>
  <si>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</si>
  <si>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</si>
  <si>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</si>
  <si>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</si>
  <si>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</si>
  <si>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</si>
  <si>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</si>
  <si>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</si>
  <si>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</si>
  <si>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</si>
  <si>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</si>
  <si>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</si>
  <si>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</si>
  <si>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</si>
  <si>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</si>
  <si>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</si>
  <si>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</si>
  <si>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</si>
  <si>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</si>
  <si>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</si>
  <si>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</si>
  <si>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</si>
  <si>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</si>
  <si>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</si>
  <si>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</si>
  <si>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</si>
  <si>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</si>
  <si>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</si>
  <si>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</si>
  <si>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</si>
  <si>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</si>
  <si>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</si>
  <si>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</si>
  <si>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</si>
  <si>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</si>
  <si>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</si>
  <si>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</si>
  <si>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</si>
  <si>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</si>
  <si>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</si>
  <si>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</si>
  <si>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</si>
  <si>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</si>
  <si>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</si>
  <si>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</si>
  <si>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</si>
  <si>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</si>
  <si>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</si>
  <si>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</si>
  <si>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</si>
  <si>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</si>
  <si>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</si>
  <si>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</si>
  <si>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</si>
  <si>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</si>
  <si>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</si>
  <si>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</si>
  <si>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</si>
  <si>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</si>
  <si>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</si>
  <si>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</si>
  <si>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</si>
  <si>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</si>
  <si>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</si>
  <si>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</si>
  <si>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</si>
  <si>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</si>
  <si>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</si>
  <si>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</si>
  <si>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</si>
  <si>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</si>
  <si>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</si>
  <si>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</si>
  <si>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</si>
  <si>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</si>
  <si>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</si>
  <si>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</si>
  <si>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</si>
  <si>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</si>
  <si>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</si>
  <si>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</si>
  <si>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</si>
  <si>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</si>
  <si>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</si>
  <si>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</si>
  <si>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</si>
  <si>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</si>
  <si>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</si>
  <si>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</si>
  <si>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</si>
  <si>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</si>
  <si>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</si>
  <si>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</si>
  <si>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</si>
  <si>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</si>
  <si>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</si>
  <si>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</si>
  <si>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</si>
  <si>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</si>
  <si>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</si>
  <si>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</si>
  <si>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</si>
  <si>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</si>
  <si>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</si>
  <si>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</si>
  <si>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</si>
  <si>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</si>
  <si>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</si>
  <si>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</si>
  <si>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</si>
  <si>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</si>
  <si>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</si>
  <si>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</si>
  <si>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</si>
  <si>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</si>
  <si>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</si>
  <si>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</si>
  <si>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</si>
  <si>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</si>
  <si>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</si>
  <si>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</si>
  <si>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</si>
  <si>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</si>
  <si>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</si>
  <si>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</si>
  <si>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</si>
  <si>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</si>
  <si>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</si>
  <si>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</si>
  <si>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</si>
  <si>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</si>
  <si>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</si>
  <si>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</si>
  <si>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</si>
  <si>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</si>
  <si>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</si>
  <si>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</si>
  <si>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</si>
  <si>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</si>
  <si>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</si>
  <si>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</si>
  <si>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</si>
  <si>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</si>
  <si>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</si>
  <si>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</si>
  <si>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</si>
  <si>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</si>
  <si>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</si>
  <si>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</si>
  <si>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</si>
  <si>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</si>
  <si>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</si>
  <si>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</si>
  <si>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</si>
  <si>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</si>
  <si>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</si>
  <si>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</si>
  <si>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</si>
  <si>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</si>
  <si>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</si>
  <si>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</si>
  <si>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</si>
  <si>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</si>
  <si>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</si>
  <si>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</si>
  <si>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</si>
  <si>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</si>
  <si>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</si>
  <si>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</si>
  <si>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</si>
  <si>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</si>
  <si>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</si>
  <si>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</si>
  <si>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</si>
  <si>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</si>
  <si>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</si>
  <si>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</si>
  <si>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</si>
  <si>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</si>
  <si>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</si>
  <si>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</si>
  <si>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</si>
  <si>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</si>
  <si>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</si>
  <si>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</si>
  <si>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</si>
  <si>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</si>
  <si>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</si>
  <si>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</si>
  <si>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</si>
  <si>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</si>
  <si>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</si>
  <si>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</si>
  <si>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</si>
  <si>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</si>
  <si>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</si>
  <si>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</si>
  <si>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</si>
  <si>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</si>
  <si>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</si>
  <si>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</si>
  <si>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</si>
  <si>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</si>
  <si>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</si>
  <si>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</si>
  <si>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</si>
  <si>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</si>
  <si>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</si>
  <si>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</si>
  <si>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</si>
  <si>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</si>
  <si>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</si>
  <si>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</si>
  <si>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</si>
  <si>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</si>
  <si>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</si>
  <si>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</si>
  <si>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</si>
  <si>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</si>
  <si>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</si>
  <si>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</si>
  <si>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</si>
  <si>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</si>
  <si>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</si>
  <si>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</si>
  <si>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</si>
  <si>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</si>
  <si>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</si>
  <si>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</si>
  <si>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</si>
  <si>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</si>
  <si>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</si>
  <si>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</si>
  <si>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</si>
  <si>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</si>
  <si>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</si>
  <si>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</si>
  <si>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</si>
  <si>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</si>
  <si>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</si>
  <si>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</si>
  <si>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</si>
  <si>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</si>
  <si>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</si>
  <si>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</si>
  <si>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4"/>
  </si>
  <si>
    <t>新編現代の国語</t>
    <rPh sb="0" eb="2">
      <t>シンペン</t>
    </rPh>
    <rPh sb="2" eb="4">
      <t>ゲンダイ</t>
    </rPh>
    <rPh sb="5" eb="7">
      <t>コクゴ</t>
    </rPh>
    <phoneticPr fontId="4"/>
  </si>
  <si>
    <t>精選現代の国語</t>
    <rPh sb="0" eb="2">
      <t>セイセン</t>
    </rPh>
    <rPh sb="2" eb="4">
      <t>ゲンダイ</t>
    </rPh>
    <rPh sb="5" eb="7">
      <t>コクゴ</t>
    </rPh>
    <phoneticPr fontId="4"/>
  </si>
  <si>
    <t>現代の国語</t>
    <rPh sb="0" eb="2">
      <t>ゲンダイ</t>
    </rPh>
    <rPh sb="3" eb="5">
      <t>コクゴ</t>
    </rPh>
    <phoneticPr fontId="4"/>
  </si>
  <si>
    <t>現国</t>
    <phoneticPr fontId="4"/>
  </si>
  <si>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</si>
  <si>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</si>
  <si>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</si>
  <si>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</si>
  <si>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</si>
  <si>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</si>
  <si>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</si>
  <si>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</si>
  <si>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</si>
  <si>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</si>
  <si>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</si>
  <si>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</si>
  <si>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</si>
  <si>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</si>
  <si>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</si>
  <si>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</si>
  <si>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</si>
  <si>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</si>
  <si>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</si>
  <si>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</si>
  <si>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</si>
  <si>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</si>
  <si>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4"/>
  </si>
  <si>
    <t>二宮</t>
    <rPh sb="0" eb="2">
      <t>ニノミヤ</t>
    </rPh>
    <phoneticPr fontId="4"/>
  </si>
  <si>
    <t>CUP</t>
    <phoneticPr fontId="4"/>
  </si>
  <si>
    <t>〇</t>
    <phoneticPr fontId="4"/>
  </si>
  <si>
    <t>２～３</t>
    <phoneticPr fontId="4"/>
  </si>
  <si>
    <t>１～２～３</t>
    <phoneticPr fontId="4"/>
  </si>
  <si>
    <t>選</t>
    <phoneticPr fontId="4"/>
  </si>
  <si>
    <t>全</t>
    <phoneticPr fontId="4"/>
  </si>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</sst>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34"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49" fontId="14" fillId="2" borderId="10" xfId="9" applyNumberFormat="1" applyFont="1" applyFill="1" applyBorder="1" applyAlignment="1" applyProtection="1">
      <alignment horizontal="center" vertical="center" shrinkToFit="1"/>
      <protection locked="0"/>
    </xf>
    <xf numFmtId="49" fontId="14" fillId="2" borderId="12" xfId="9" applyNumberFormat="1" applyFont="1" applyFill="1" applyBorder="1" applyAlignment="1" applyProtection="1">
      <alignment horizontal="center" vertical="center" shrinkToFit="1"/>
      <protection locked="0"/>
    </xf>
    <xf numFmtId="49" fontId="14" fillId="2" borderId="23" xfId="9" applyNumberFormat="1" applyFont="1" applyFill="1" applyBorder="1" applyAlignment="1" applyProtection="1">
      <alignment horizontal="center" vertical="center"/>
      <protection locked="0"/>
    </xf>
    <xf numFmtId="49" fontId="14" fillId="2" borderId="24" xfId="9" applyNumberFormat="1" applyFont="1" applyFill="1" applyBorder="1" applyAlignment="1" applyProtection="1">
      <alignment horizontal="center" vertical="center"/>
      <protection locked="0"/>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23" xfId="9" applyNumberFormat="1" applyFont="1" applyFill="1" applyBorder="1" applyAlignment="1" applyProtection="1">
      <alignment horizontal="center" vertical="center" shrinkToFit="1"/>
      <protection locked="0"/>
    </xf>
    <xf numFmtId="49" fontId="14" fillId="2" borderId="24" xfId="9" applyNumberFormat="1" applyFont="1" applyFill="1" applyBorder="1" applyAlignment="1" applyProtection="1">
      <alignment horizontal="center" vertical="center" shrinkToFit="1"/>
      <protection locked="0"/>
    </xf>
    <xf numFmtId="49" fontId="14" fillId="2" borderId="10" xfId="0" applyNumberFormat="1" applyFont="1" applyFill="1" applyBorder="1" applyAlignment="1" applyProtection="1">
      <alignment horizontal="left" vertical="center" wrapText="1" shrinkToFit="1"/>
      <protection locked="0"/>
    </xf>
    <xf numFmtId="49" fontId="14" fillId="2" borderId="12" xfId="0" applyNumberFormat="1" applyFont="1" applyFill="1" applyBorder="1" applyAlignment="1" applyProtection="1">
      <alignment horizontal="left" vertical="center" wrapText="1" shrinkToFi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304800</xdr:colOff>
      <xdr:row>2</xdr:row>
      <xdr:rowOff>97973</xdr:rowOff>
    </xdr:from>
    <xdr:to>
      <xdr:col>4</xdr:col>
      <xdr:colOff>373380</xdr:colOff>
      <xdr:row>4</xdr:row>
      <xdr:rowOff>105593</xdr:rowOff>
    </xdr:to>
    <xdr:sp macro="" textlink="">
      <xdr:nvSpPr>
        <xdr:cNvPr id="5" name="楕円 4">
          <a:extLst>
            <a:ext uri="{FF2B5EF4-FFF2-40B4-BE49-F238E27FC236}">
              <a16:creationId xmlns:a16="http://schemas.microsoft.com/office/drawing/2014/main" id="{F471AF4E-0D91-40BD-B8ED-43A721981A96}"/>
            </a:ext>
          </a:extLst>
        </xdr:cNvPr>
        <xdr:cNvSpPr/>
      </xdr:nvSpPr>
      <xdr:spPr>
        <a:xfrm>
          <a:off x="2427514" y="424544"/>
          <a:ext cx="384266"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857</v>
      </c>
      <c r="M5">
        <v>1</v>
      </c>
      <c r="N5" t="s">
        <v>26</v>
      </c>
      <c r="P5">
        <v>9</v>
      </c>
      <c r="Q5" t="s">
        <v>335</v>
      </c>
      <c r="S5">
        <v>704</v>
      </c>
      <c r="T5" t="s">
        <v>23</v>
      </c>
      <c r="U5" t="s">
        <v>857</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858</v>
      </c>
      <c r="M21">
        <v>1</v>
      </c>
      <c r="N21" t="s">
        <v>26</v>
      </c>
      <c r="P21">
        <v>174</v>
      </c>
      <c r="Q21" t="s">
        <v>486</v>
      </c>
      <c r="S21">
        <v>703</v>
      </c>
      <c r="T21" t="s">
        <v>44</v>
      </c>
      <c r="U21" t="s">
        <v>858</v>
      </c>
      <c r="V21" s="14" t="s">
        <v>43</v>
      </c>
    </row>
    <row r="22" spans="1:22">
      <c r="A22" s="13">
        <v>110102015704</v>
      </c>
      <c r="B22">
        <v>1</v>
      </c>
      <c r="C22" t="s">
        <v>20</v>
      </c>
      <c r="D22">
        <v>1</v>
      </c>
      <c r="E22" t="s">
        <v>21</v>
      </c>
      <c r="F22">
        <v>102</v>
      </c>
      <c r="G22" t="s">
        <v>43</v>
      </c>
      <c r="H22" t="s">
        <v>44</v>
      </c>
      <c r="I22">
        <v>15</v>
      </c>
      <c r="J22" t="s">
        <v>28</v>
      </c>
      <c r="K22">
        <v>704</v>
      </c>
      <c r="L22" t="s">
        <v>859</v>
      </c>
      <c r="M22">
        <v>1</v>
      </c>
      <c r="N22" t="s">
        <v>26</v>
      </c>
      <c r="P22">
        <v>177</v>
      </c>
      <c r="Q22" t="s">
        <v>343</v>
      </c>
      <c r="S22">
        <v>704</v>
      </c>
      <c r="T22" t="s">
        <v>44</v>
      </c>
      <c r="U22" t="s">
        <v>859</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860</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861</v>
      </c>
      <c r="M38">
        <v>1</v>
      </c>
      <c r="N38" t="s">
        <v>26</v>
      </c>
      <c r="S38">
        <v>703</v>
      </c>
      <c r="T38" t="s">
        <v>56</v>
      </c>
      <c r="U38" t="s">
        <v>861</v>
      </c>
      <c r="V38" s="14" t="s">
        <v>55</v>
      </c>
    </row>
    <row r="39" spans="1:22">
      <c r="A39" s="13">
        <v>110103015704</v>
      </c>
      <c r="B39">
        <v>1</v>
      </c>
      <c r="C39" t="s">
        <v>20</v>
      </c>
      <c r="D39">
        <v>1</v>
      </c>
      <c r="E39" t="s">
        <v>21</v>
      </c>
      <c r="F39">
        <v>103</v>
      </c>
      <c r="G39" t="s">
        <v>55</v>
      </c>
      <c r="H39" t="s">
        <v>56</v>
      </c>
      <c r="I39">
        <v>15</v>
      </c>
      <c r="J39" t="s">
        <v>28</v>
      </c>
      <c r="K39">
        <v>704</v>
      </c>
      <c r="L39" t="s">
        <v>862</v>
      </c>
      <c r="M39">
        <v>1</v>
      </c>
      <c r="N39" t="s">
        <v>26</v>
      </c>
      <c r="S39">
        <v>704</v>
      </c>
      <c r="T39" t="s">
        <v>56</v>
      </c>
      <c r="U39" t="s">
        <v>862</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863</v>
      </c>
      <c r="M50">
        <v>1</v>
      </c>
      <c r="N50" t="s">
        <v>26</v>
      </c>
      <c r="S50">
        <v>702</v>
      </c>
      <c r="T50" t="s">
        <v>65</v>
      </c>
      <c r="U50" t="s">
        <v>863</v>
      </c>
      <c r="V50" s="14" t="s">
        <v>64</v>
      </c>
    </row>
    <row r="51" spans="1:22">
      <c r="A51" s="13">
        <v>110104015703</v>
      </c>
      <c r="B51">
        <v>1</v>
      </c>
      <c r="C51" t="s">
        <v>20</v>
      </c>
      <c r="D51">
        <v>1</v>
      </c>
      <c r="E51" t="s">
        <v>21</v>
      </c>
      <c r="F51">
        <v>104</v>
      </c>
      <c r="G51" t="s">
        <v>64</v>
      </c>
      <c r="H51" t="s">
        <v>65</v>
      </c>
      <c r="I51">
        <v>15</v>
      </c>
      <c r="J51" t="s">
        <v>28</v>
      </c>
      <c r="K51">
        <v>703</v>
      </c>
      <c r="L51" t="s">
        <v>864</v>
      </c>
      <c r="M51">
        <v>1</v>
      </c>
      <c r="N51" t="s">
        <v>26</v>
      </c>
      <c r="S51">
        <v>703</v>
      </c>
      <c r="T51" t="s">
        <v>65</v>
      </c>
      <c r="U51" t="s">
        <v>864</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865</v>
      </c>
      <c r="M65">
        <v>1</v>
      </c>
      <c r="N65" t="s">
        <v>26</v>
      </c>
      <c r="S65">
        <v>704</v>
      </c>
      <c r="T65" t="s">
        <v>74</v>
      </c>
      <c r="U65" t="s">
        <v>865</v>
      </c>
      <c r="V65" s="14" t="s">
        <v>73</v>
      </c>
    </row>
    <row r="66" spans="1:22">
      <c r="A66" s="13">
        <v>110106015705</v>
      </c>
      <c r="B66">
        <v>1</v>
      </c>
      <c r="C66" t="s">
        <v>20</v>
      </c>
      <c r="D66">
        <v>1</v>
      </c>
      <c r="E66" t="s">
        <v>21</v>
      </c>
      <c r="F66">
        <v>106</v>
      </c>
      <c r="G66" t="s">
        <v>73</v>
      </c>
      <c r="H66" t="s">
        <v>74</v>
      </c>
      <c r="I66">
        <v>15</v>
      </c>
      <c r="J66" t="s">
        <v>28</v>
      </c>
      <c r="K66">
        <v>705</v>
      </c>
      <c r="L66" t="s">
        <v>866</v>
      </c>
      <c r="M66">
        <v>1</v>
      </c>
      <c r="N66" t="s">
        <v>26</v>
      </c>
      <c r="S66">
        <v>705</v>
      </c>
      <c r="T66" t="s">
        <v>74</v>
      </c>
      <c r="U66" t="s">
        <v>866</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867</v>
      </c>
      <c r="M252">
        <v>1</v>
      </c>
      <c r="N252" t="s">
        <v>26</v>
      </c>
      <c r="S252">
        <v>703</v>
      </c>
      <c r="T252" t="s">
        <v>254</v>
      </c>
      <c r="U252" t="s">
        <v>867</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868</v>
      </c>
      <c r="M259">
        <v>1</v>
      </c>
      <c r="N259" t="s">
        <v>26</v>
      </c>
      <c r="S259">
        <v>705</v>
      </c>
      <c r="T259" t="s">
        <v>257</v>
      </c>
      <c r="U259" t="s">
        <v>868</v>
      </c>
      <c r="V259" s="14" t="s">
        <v>256</v>
      </c>
    </row>
    <row r="260" spans="1:22">
      <c r="A260" s="13">
        <v>110502061706</v>
      </c>
      <c r="B260">
        <v>1</v>
      </c>
      <c r="C260" t="s">
        <v>20</v>
      </c>
      <c r="D260">
        <v>5</v>
      </c>
      <c r="E260" t="s">
        <v>252</v>
      </c>
      <c r="F260">
        <v>502</v>
      </c>
      <c r="G260" t="s">
        <v>256</v>
      </c>
      <c r="H260" t="s">
        <v>257</v>
      </c>
      <c r="I260">
        <v>61</v>
      </c>
      <c r="J260" t="s">
        <v>170</v>
      </c>
      <c r="K260">
        <v>706</v>
      </c>
      <c r="L260" t="s">
        <v>869</v>
      </c>
      <c r="M260">
        <v>1</v>
      </c>
      <c r="N260" t="s">
        <v>26</v>
      </c>
      <c r="S260">
        <v>706</v>
      </c>
      <c r="T260" t="s">
        <v>257</v>
      </c>
      <c r="U260" t="s">
        <v>869</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870</v>
      </c>
      <c r="M267">
        <v>1</v>
      </c>
      <c r="N267" t="s">
        <v>26</v>
      </c>
      <c r="S267">
        <v>703</v>
      </c>
      <c r="T267" t="s">
        <v>263</v>
      </c>
      <c r="U267" t="s">
        <v>870</v>
      </c>
      <c r="V267" s="14" t="s">
        <v>263</v>
      </c>
    </row>
    <row r="268" spans="1:22">
      <c r="A268" s="13">
        <v>110503061704</v>
      </c>
      <c r="B268">
        <v>1</v>
      </c>
      <c r="C268" t="s">
        <v>20</v>
      </c>
      <c r="D268">
        <v>5</v>
      </c>
      <c r="E268" t="s">
        <v>252</v>
      </c>
      <c r="F268">
        <v>503</v>
      </c>
      <c r="G268" t="s">
        <v>263</v>
      </c>
      <c r="H268" t="s">
        <v>263</v>
      </c>
      <c r="I268">
        <v>61</v>
      </c>
      <c r="J268" t="s">
        <v>170</v>
      </c>
      <c r="K268">
        <v>704</v>
      </c>
      <c r="L268" t="s">
        <v>871</v>
      </c>
      <c r="M268">
        <v>1</v>
      </c>
      <c r="N268" t="s">
        <v>26</v>
      </c>
      <c r="S268">
        <v>704</v>
      </c>
      <c r="T268" t="s">
        <v>263</v>
      </c>
      <c r="U268" t="s">
        <v>871</v>
      </c>
      <c r="V268" s="14" t="s">
        <v>263</v>
      </c>
    </row>
    <row r="269" spans="1:22">
      <c r="A269" s="13">
        <v>110503061705</v>
      </c>
      <c r="B269">
        <v>1</v>
      </c>
      <c r="C269" t="s">
        <v>20</v>
      </c>
      <c r="D269">
        <v>5</v>
      </c>
      <c r="E269" t="s">
        <v>252</v>
      </c>
      <c r="F269">
        <v>503</v>
      </c>
      <c r="G269" t="s">
        <v>263</v>
      </c>
      <c r="H269" t="s">
        <v>263</v>
      </c>
      <c r="I269">
        <v>61</v>
      </c>
      <c r="J269" t="s">
        <v>170</v>
      </c>
      <c r="K269">
        <v>705</v>
      </c>
      <c r="L269" t="s">
        <v>872</v>
      </c>
      <c r="M269">
        <v>1</v>
      </c>
      <c r="N269" t="s">
        <v>26</v>
      </c>
      <c r="S269">
        <v>705</v>
      </c>
      <c r="T269" t="s">
        <v>263</v>
      </c>
      <c r="U269" t="s">
        <v>872</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873</v>
      </c>
      <c r="M279">
        <v>1</v>
      </c>
      <c r="N279" t="s">
        <v>26</v>
      </c>
      <c r="S279">
        <v>706</v>
      </c>
      <c r="T279" t="s">
        <v>268</v>
      </c>
      <c r="U279" t="s">
        <v>873</v>
      </c>
      <c r="V279" s="14" t="s">
        <v>267</v>
      </c>
    </row>
    <row r="280" spans="1:22">
      <c r="A280" s="13">
        <v>110504061707</v>
      </c>
      <c r="B280">
        <v>1</v>
      </c>
      <c r="C280" t="s">
        <v>20</v>
      </c>
      <c r="D280">
        <v>5</v>
      </c>
      <c r="E280" t="s">
        <v>252</v>
      </c>
      <c r="F280">
        <v>504</v>
      </c>
      <c r="G280" t="s">
        <v>267</v>
      </c>
      <c r="H280" t="s">
        <v>268</v>
      </c>
      <c r="I280">
        <v>61</v>
      </c>
      <c r="J280" t="s">
        <v>170</v>
      </c>
      <c r="K280">
        <v>707</v>
      </c>
      <c r="L280" t="s">
        <v>874</v>
      </c>
      <c r="M280">
        <v>1</v>
      </c>
      <c r="N280" t="s">
        <v>26</v>
      </c>
      <c r="S280">
        <v>707</v>
      </c>
      <c r="T280" t="s">
        <v>268</v>
      </c>
      <c r="U280" t="s">
        <v>874</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875</v>
      </c>
      <c r="M290">
        <v>1</v>
      </c>
      <c r="N290" t="s">
        <v>26</v>
      </c>
      <c r="S290">
        <v>705</v>
      </c>
      <c r="T290" t="s">
        <v>275</v>
      </c>
      <c r="U290" t="s">
        <v>875</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876</v>
      </c>
      <c r="M298">
        <v>1</v>
      </c>
      <c r="N298" t="s">
        <v>26</v>
      </c>
      <c r="S298">
        <v>705</v>
      </c>
      <c r="T298" t="s">
        <v>282</v>
      </c>
      <c r="U298" t="s">
        <v>876</v>
      </c>
      <c r="V298" s="14" t="s">
        <v>281</v>
      </c>
    </row>
    <row r="299" spans="1:22">
      <c r="A299" s="13">
        <v>110506061706</v>
      </c>
      <c r="B299">
        <v>1</v>
      </c>
      <c r="C299" t="s">
        <v>20</v>
      </c>
      <c r="D299">
        <v>5</v>
      </c>
      <c r="E299" t="s">
        <v>252</v>
      </c>
      <c r="F299">
        <v>506</v>
      </c>
      <c r="G299" t="s">
        <v>281</v>
      </c>
      <c r="H299" t="s">
        <v>282</v>
      </c>
      <c r="I299">
        <v>61</v>
      </c>
      <c r="J299" t="s">
        <v>170</v>
      </c>
      <c r="K299">
        <v>706</v>
      </c>
      <c r="L299" t="s">
        <v>877</v>
      </c>
      <c r="M299">
        <v>1</v>
      </c>
      <c r="N299" t="s">
        <v>26</v>
      </c>
      <c r="S299">
        <v>706</v>
      </c>
      <c r="T299" t="s">
        <v>282</v>
      </c>
      <c r="U299" t="s">
        <v>877</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878</v>
      </c>
      <c r="M307">
        <v>1</v>
      </c>
      <c r="N307" t="s">
        <v>26</v>
      </c>
      <c r="S307">
        <v>703</v>
      </c>
      <c r="T307" t="s">
        <v>288</v>
      </c>
      <c r="U307" t="s">
        <v>878</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879</v>
      </c>
      <c r="M312">
        <v>1</v>
      </c>
      <c r="N312" t="s">
        <v>26</v>
      </c>
      <c r="S312">
        <v>703</v>
      </c>
      <c r="T312" t="s">
        <v>291</v>
      </c>
      <c r="U312" t="s">
        <v>879</v>
      </c>
      <c r="V312" s="14" t="s">
        <v>290</v>
      </c>
    </row>
    <row r="313" spans="1:22">
      <c r="A313" s="13">
        <v>110508104704</v>
      </c>
      <c r="B313">
        <v>1</v>
      </c>
      <c r="C313" t="s">
        <v>20</v>
      </c>
      <c r="D313">
        <v>5</v>
      </c>
      <c r="E313" t="s">
        <v>252</v>
      </c>
      <c r="F313">
        <v>508</v>
      </c>
      <c r="G313" t="s">
        <v>290</v>
      </c>
      <c r="H313" t="s">
        <v>291</v>
      </c>
      <c r="I313">
        <v>104</v>
      </c>
      <c r="J313" t="s">
        <v>33</v>
      </c>
      <c r="K313">
        <v>704</v>
      </c>
      <c r="L313" t="s">
        <v>879</v>
      </c>
      <c r="M313">
        <v>1</v>
      </c>
      <c r="N313" t="s">
        <v>26</v>
      </c>
      <c r="S313">
        <v>704</v>
      </c>
      <c r="T313" t="s">
        <v>291</v>
      </c>
      <c r="U313" t="s">
        <v>879</v>
      </c>
      <c r="V313" s="14" t="s">
        <v>290</v>
      </c>
    </row>
    <row r="314" spans="1:22">
      <c r="A314" s="13">
        <v>110508183705</v>
      </c>
      <c r="B314">
        <v>1</v>
      </c>
      <c r="C314" t="s">
        <v>20</v>
      </c>
      <c r="D314">
        <v>5</v>
      </c>
      <c r="E314" t="s">
        <v>252</v>
      </c>
      <c r="F314">
        <v>508</v>
      </c>
      <c r="G314" t="s">
        <v>290</v>
      </c>
      <c r="H314" t="s">
        <v>291</v>
      </c>
      <c r="I314">
        <v>183</v>
      </c>
      <c r="J314" t="s">
        <v>37</v>
      </c>
      <c r="K314">
        <v>705</v>
      </c>
      <c r="L314" t="s">
        <v>879</v>
      </c>
      <c r="M314">
        <v>1</v>
      </c>
      <c r="N314" t="s">
        <v>26</v>
      </c>
      <c r="S314">
        <v>705</v>
      </c>
      <c r="T314" t="s">
        <v>291</v>
      </c>
      <c r="U314" t="s">
        <v>879</v>
      </c>
      <c r="V314" s="14" t="s">
        <v>290</v>
      </c>
    </row>
    <row r="315" spans="1:22">
      <c r="A315" s="13">
        <v>110509061701</v>
      </c>
      <c r="B315">
        <v>1</v>
      </c>
      <c r="C315" t="s">
        <v>20</v>
      </c>
      <c r="D315">
        <v>5</v>
      </c>
      <c r="E315" t="s">
        <v>252</v>
      </c>
      <c r="F315">
        <v>509</v>
      </c>
      <c r="G315" t="s">
        <v>292</v>
      </c>
      <c r="H315" t="s">
        <v>292</v>
      </c>
      <c r="I315">
        <v>61</v>
      </c>
      <c r="J315" t="s">
        <v>170</v>
      </c>
      <c r="K315">
        <v>701</v>
      </c>
      <c r="L315" t="s">
        <v>880</v>
      </c>
      <c r="M315">
        <v>1</v>
      </c>
      <c r="N315" t="s">
        <v>26</v>
      </c>
      <c r="S315">
        <v>701</v>
      </c>
      <c r="T315" t="s">
        <v>292</v>
      </c>
      <c r="U315" t="s">
        <v>880</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881</v>
      </c>
      <c r="M318">
        <v>1</v>
      </c>
      <c r="N318" t="s">
        <v>26</v>
      </c>
      <c r="S318">
        <v>703</v>
      </c>
      <c r="T318" t="s">
        <v>294</v>
      </c>
      <c r="U318" t="s">
        <v>881</v>
      </c>
      <c r="V318" s="14" t="s">
        <v>293</v>
      </c>
    </row>
    <row r="319" spans="1:22">
      <c r="A319" s="13">
        <v>110601183704</v>
      </c>
      <c r="B319">
        <v>1</v>
      </c>
      <c r="C319" t="s">
        <v>20</v>
      </c>
      <c r="D319">
        <v>6</v>
      </c>
      <c r="E319" t="s">
        <v>293</v>
      </c>
      <c r="F319">
        <v>601</v>
      </c>
      <c r="G319" t="s">
        <v>293</v>
      </c>
      <c r="H319" t="s">
        <v>294</v>
      </c>
      <c r="I319">
        <v>183</v>
      </c>
      <c r="J319" t="s">
        <v>37</v>
      </c>
      <c r="K319">
        <v>704</v>
      </c>
      <c r="L319" t="s">
        <v>882</v>
      </c>
      <c r="M319">
        <v>1</v>
      </c>
      <c r="N319" t="s">
        <v>26</v>
      </c>
      <c r="S319">
        <v>704</v>
      </c>
      <c r="T319" t="s">
        <v>294</v>
      </c>
      <c r="U319" t="s">
        <v>882</v>
      </c>
      <c r="V319" s="14" t="s">
        <v>293</v>
      </c>
    </row>
    <row r="320" spans="1:22">
      <c r="A320" s="13">
        <v>110701017701</v>
      </c>
      <c r="B320">
        <v>1</v>
      </c>
      <c r="C320" t="s">
        <v>20</v>
      </c>
      <c r="D320">
        <v>7</v>
      </c>
      <c r="E320" t="s">
        <v>297</v>
      </c>
      <c r="F320">
        <v>701</v>
      </c>
      <c r="G320" t="s">
        <v>298</v>
      </c>
      <c r="H320" t="s">
        <v>299</v>
      </c>
      <c r="I320">
        <v>17</v>
      </c>
      <c r="J320" t="s">
        <v>300</v>
      </c>
      <c r="K320">
        <v>701</v>
      </c>
      <c r="L320" t="s">
        <v>883</v>
      </c>
      <c r="M320">
        <v>1</v>
      </c>
      <c r="N320" t="s">
        <v>26</v>
      </c>
      <c r="S320">
        <v>701</v>
      </c>
      <c r="T320" t="s">
        <v>299</v>
      </c>
      <c r="U320" t="s">
        <v>883</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884</v>
      </c>
      <c r="M324">
        <v>1</v>
      </c>
      <c r="N324" t="s">
        <v>26</v>
      </c>
      <c r="S324">
        <v>701</v>
      </c>
      <c r="T324" t="s">
        <v>307</v>
      </c>
      <c r="U324" t="s">
        <v>884</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885</v>
      </c>
      <c r="M327">
        <v>1</v>
      </c>
      <c r="N327" t="s">
        <v>26</v>
      </c>
      <c r="S327">
        <v>704</v>
      </c>
      <c r="T327" t="s">
        <v>307</v>
      </c>
      <c r="U327" t="s">
        <v>885</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886</v>
      </c>
      <c r="M329">
        <v>1</v>
      </c>
      <c r="N329" t="s">
        <v>26</v>
      </c>
      <c r="S329">
        <v>702</v>
      </c>
      <c r="T329" t="s">
        <v>594</v>
      </c>
      <c r="U329" t="s">
        <v>886</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887</v>
      </c>
      <c r="M357">
        <v>1</v>
      </c>
      <c r="N357" t="s">
        <v>26</v>
      </c>
      <c r="S357">
        <v>707</v>
      </c>
      <c r="T357" t="s">
        <v>331</v>
      </c>
      <c r="U357" t="s">
        <v>887</v>
      </c>
      <c r="V357" s="14" t="s">
        <v>330</v>
      </c>
    </row>
    <row r="358" spans="1:22">
      <c r="A358" s="13">
        <v>110801015708</v>
      </c>
      <c r="B358">
        <v>1</v>
      </c>
      <c r="C358" t="s">
        <v>20</v>
      </c>
      <c r="D358">
        <v>8</v>
      </c>
      <c r="E358" t="s">
        <v>329</v>
      </c>
      <c r="F358">
        <v>801</v>
      </c>
      <c r="G358" t="s">
        <v>330</v>
      </c>
      <c r="H358" t="s">
        <v>331</v>
      </c>
      <c r="I358">
        <v>15</v>
      </c>
      <c r="J358" t="s">
        <v>28</v>
      </c>
      <c r="K358">
        <v>708</v>
      </c>
      <c r="L358" t="s">
        <v>888</v>
      </c>
      <c r="M358">
        <v>1</v>
      </c>
      <c r="N358" t="s">
        <v>26</v>
      </c>
      <c r="S358">
        <v>708</v>
      </c>
      <c r="T358" t="s">
        <v>331</v>
      </c>
      <c r="U358" t="s">
        <v>888</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889</v>
      </c>
      <c r="M362">
        <v>1</v>
      </c>
      <c r="N362" t="s">
        <v>26</v>
      </c>
      <c r="S362">
        <v>712</v>
      </c>
      <c r="T362" t="s">
        <v>331</v>
      </c>
      <c r="U362" t="s">
        <v>889</v>
      </c>
      <c r="V362" s="14" t="s">
        <v>330</v>
      </c>
    </row>
    <row r="363" spans="1:22">
      <c r="A363" s="13">
        <v>110801061713</v>
      </c>
      <c r="B363">
        <v>1</v>
      </c>
      <c r="C363" t="s">
        <v>20</v>
      </c>
      <c r="D363">
        <v>8</v>
      </c>
      <c r="E363" t="s">
        <v>329</v>
      </c>
      <c r="F363">
        <v>801</v>
      </c>
      <c r="G363" t="s">
        <v>330</v>
      </c>
      <c r="H363" t="s">
        <v>331</v>
      </c>
      <c r="I363">
        <v>61</v>
      </c>
      <c r="J363" t="s">
        <v>170</v>
      </c>
      <c r="K363">
        <v>713</v>
      </c>
      <c r="L363" t="s">
        <v>890</v>
      </c>
      <c r="M363">
        <v>1</v>
      </c>
      <c r="N363" t="s">
        <v>26</v>
      </c>
      <c r="S363">
        <v>713</v>
      </c>
      <c r="T363" t="s">
        <v>331</v>
      </c>
      <c r="U363" t="s">
        <v>890</v>
      </c>
      <c r="V363" s="14" t="s">
        <v>330</v>
      </c>
    </row>
    <row r="364" spans="1:22">
      <c r="A364" s="13">
        <v>110801061714</v>
      </c>
      <c r="B364">
        <v>1</v>
      </c>
      <c r="C364" t="s">
        <v>20</v>
      </c>
      <c r="D364">
        <v>8</v>
      </c>
      <c r="E364" t="s">
        <v>329</v>
      </c>
      <c r="F364">
        <v>801</v>
      </c>
      <c r="G364" t="s">
        <v>330</v>
      </c>
      <c r="H364" t="s">
        <v>331</v>
      </c>
      <c r="I364">
        <v>61</v>
      </c>
      <c r="J364" t="s">
        <v>170</v>
      </c>
      <c r="K364">
        <v>714</v>
      </c>
      <c r="L364" t="s">
        <v>891</v>
      </c>
      <c r="M364">
        <v>1</v>
      </c>
      <c r="N364" t="s">
        <v>26</v>
      </c>
      <c r="S364">
        <v>714</v>
      </c>
      <c r="T364" t="s">
        <v>331</v>
      </c>
      <c r="U364" t="s">
        <v>891</v>
      </c>
      <c r="V364" s="14" t="s">
        <v>330</v>
      </c>
    </row>
    <row r="365" spans="1:22">
      <c r="A365" s="13">
        <v>110801104715</v>
      </c>
      <c r="B365">
        <v>1</v>
      </c>
      <c r="C365" t="s">
        <v>20</v>
      </c>
      <c r="D365">
        <v>8</v>
      </c>
      <c r="E365" t="s">
        <v>329</v>
      </c>
      <c r="F365">
        <v>801</v>
      </c>
      <c r="G365" t="s">
        <v>330</v>
      </c>
      <c r="H365" t="s">
        <v>331</v>
      </c>
      <c r="I365">
        <v>104</v>
      </c>
      <c r="J365" t="s">
        <v>33</v>
      </c>
      <c r="K365">
        <v>715</v>
      </c>
      <c r="L365" t="s">
        <v>892</v>
      </c>
      <c r="M365">
        <v>1</v>
      </c>
      <c r="N365" t="s">
        <v>26</v>
      </c>
      <c r="S365">
        <v>715</v>
      </c>
      <c r="T365" t="s">
        <v>331</v>
      </c>
      <c r="U365" t="s">
        <v>892</v>
      </c>
      <c r="V365" s="14" t="s">
        <v>330</v>
      </c>
    </row>
    <row r="366" spans="1:22">
      <c r="A366" s="13">
        <v>110801104716</v>
      </c>
      <c r="B366">
        <v>1</v>
      </c>
      <c r="C366" t="s">
        <v>20</v>
      </c>
      <c r="D366">
        <v>8</v>
      </c>
      <c r="E366" t="s">
        <v>329</v>
      </c>
      <c r="F366">
        <v>801</v>
      </c>
      <c r="G366" t="s">
        <v>330</v>
      </c>
      <c r="H366" t="s">
        <v>331</v>
      </c>
      <c r="I366">
        <v>104</v>
      </c>
      <c r="J366" t="s">
        <v>33</v>
      </c>
      <c r="K366">
        <v>716</v>
      </c>
      <c r="L366" t="s">
        <v>893</v>
      </c>
      <c r="M366">
        <v>1</v>
      </c>
      <c r="N366" t="s">
        <v>26</v>
      </c>
      <c r="S366">
        <v>716</v>
      </c>
      <c r="T366" t="s">
        <v>331</v>
      </c>
      <c r="U366" t="s">
        <v>893</v>
      </c>
      <c r="V366" s="14" t="s">
        <v>330</v>
      </c>
    </row>
    <row r="367" spans="1:22">
      <c r="A367" s="13">
        <v>110801104717</v>
      </c>
      <c r="B367">
        <v>1</v>
      </c>
      <c r="C367" t="s">
        <v>20</v>
      </c>
      <c r="D367">
        <v>8</v>
      </c>
      <c r="E367" t="s">
        <v>329</v>
      </c>
      <c r="F367">
        <v>801</v>
      </c>
      <c r="G367" t="s">
        <v>330</v>
      </c>
      <c r="H367" t="s">
        <v>331</v>
      </c>
      <c r="I367">
        <v>104</v>
      </c>
      <c r="J367" t="s">
        <v>33</v>
      </c>
      <c r="K367">
        <v>717</v>
      </c>
      <c r="L367" t="s">
        <v>894</v>
      </c>
      <c r="M367">
        <v>1</v>
      </c>
      <c r="N367" t="s">
        <v>26</v>
      </c>
      <c r="S367">
        <v>717</v>
      </c>
      <c r="T367" t="s">
        <v>331</v>
      </c>
      <c r="U367" t="s">
        <v>894</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895</v>
      </c>
      <c r="M373">
        <v>1</v>
      </c>
      <c r="N373" t="s">
        <v>26</v>
      </c>
      <c r="S373">
        <v>724</v>
      </c>
      <c r="T373" t="s">
        <v>331</v>
      </c>
      <c r="U373" t="s">
        <v>895</v>
      </c>
      <c r="V373" s="14" t="s">
        <v>330</v>
      </c>
    </row>
    <row r="374" spans="1:22">
      <c r="A374" s="13">
        <v>110801235725</v>
      </c>
      <c r="B374">
        <v>1</v>
      </c>
      <c r="C374" t="s">
        <v>20</v>
      </c>
      <c r="D374">
        <v>8</v>
      </c>
      <c r="E374" t="s">
        <v>329</v>
      </c>
      <c r="F374">
        <v>801</v>
      </c>
      <c r="G374" t="s">
        <v>330</v>
      </c>
      <c r="H374" t="s">
        <v>331</v>
      </c>
      <c r="I374">
        <v>235</v>
      </c>
      <c r="J374" t="s">
        <v>349</v>
      </c>
      <c r="K374">
        <v>725</v>
      </c>
      <c r="L374" t="s">
        <v>896</v>
      </c>
      <c r="M374">
        <v>1</v>
      </c>
      <c r="N374" t="s">
        <v>26</v>
      </c>
      <c r="S374">
        <v>725</v>
      </c>
      <c r="T374" t="s">
        <v>331</v>
      </c>
      <c r="U374" t="s">
        <v>896</v>
      </c>
      <c r="V374" s="14" t="s">
        <v>330</v>
      </c>
    </row>
    <row r="375" spans="1:22">
      <c r="A375" s="13">
        <v>110802002701</v>
      </c>
      <c r="B375">
        <v>1</v>
      </c>
      <c r="C375" t="s">
        <v>20</v>
      </c>
      <c r="D375">
        <v>8</v>
      </c>
      <c r="E375" t="s">
        <v>329</v>
      </c>
      <c r="F375">
        <v>802</v>
      </c>
      <c r="G375" t="s">
        <v>897</v>
      </c>
      <c r="H375" t="s">
        <v>350</v>
      </c>
      <c r="I375">
        <v>2</v>
      </c>
      <c r="J375" t="s">
        <v>24</v>
      </c>
      <c r="K375">
        <v>701</v>
      </c>
      <c r="L375" t="s">
        <v>898</v>
      </c>
      <c r="M375">
        <v>1</v>
      </c>
      <c r="N375" t="s">
        <v>26</v>
      </c>
      <c r="S375">
        <v>701</v>
      </c>
      <c r="T375" t="s">
        <v>350</v>
      </c>
      <c r="U375" t="s">
        <v>898</v>
      </c>
      <c r="V375" s="14" t="s">
        <v>897</v>
      </c>
    </row>
    <row r="376" spans="1:22">
      <c r="A376" s="13">
        <v>110802002702</v>
      </c>
      <c r="B376">
        <v>1</v>
      </c>
      <c r="C376" t="s">
        <v>20</v>
      </c>
      <c r="D376">
        <v>8</v>
      </c>
      <c r="E376" t="s">
        <v>329</v>
      </c>
      <c r="F376">
        <v>802</v>
      </c>
      <c r="G376" t="s">
        <v>897</v>
      </c>
      <c r="H376" t="s">
        <v>350</v>
      </c>
      <c r="I376">
        <v>2</v>
      </c>
      <c r="J376" t="s">
        <v>24</v>
      </c>
      <c r="K376">
        <v>702</v>
      </c>
      <c r="L376" t="s">
        <v>899</v>
      </c>
      <c r="M376">
        <v>1</v>
      </c>
      <c r="N376" t="s">
        <v>26</v>
      </c>
      <c r="S376">
        <v>702</v>
      </c>
      <c r="T376" t="s">
        <v>350</v>
      </c>
      <c r="U376" t="s">
        <v>899</v>
      </c>
      <c r="V376" s="14" t="s">
        <v>897</v>
      </c>
    </row>
    <row r="377" spans="1:22">
      <c r="A377" s="13">
        <v>110802002703</v>
      </c>
      <c r="B377">
        <v>1</v>
      </c>
      <c r="C377" t="s">
        <v>20</v>
      </c>
      <c r="D377">
        <v>8</v>
      </c>
      <c r="E377" t="s">
        <v>329</v>
      </c>
      <c r="F377">
        <v>802</v>
      </c>
      <c r="G377" t="s">
        <v>897</v>
      </c>
      <c r="H377" t="s">
        <v>350</v>
      </c>
      <c r="I377">
        <v>2</v>
      </c>
      <c r="J377" t="s">
        <v>24</v>
      </c>
      <c r="K377">
        <v>703</v>
      </c>
      <c r="L377" t="s">
        <v>900</v>
      </c>
      <c r="M377">
        <v>1</v>
      </c>
      <c r="N377" t="s">
        <v>26</v>
      </c>
      <c r="S377">
        <v>703</v>
      </c>
      <c r="T377" t="s">
        <v>350</v>
      </c>
      <c r="U377" t="s">
        <v>900</v>
      </c>
      <c r="V377" s="14" t="s">
        <v>897</v>
      </c>
    </row>
    <row r="378" spans="1:22">
      <c r="A378" s="13">
        <v>110802009704</v>
      </c>
      <c r="B378">
        <v>1</v>
      </c>
      <c r="C378" t="s">
        <v>20</v>
      </c>
      <c r="D378">
        <v>8</v>
      </c>
      <c r="E378" t="s">
        <v>329</v>
      </c>
      <c r="F378">
        <v>802</v>
      </c>
      <c r="G378" t="s">
        <v>897</v>
      </c>
      <c r="H378" t="s">
        <v>350</v>
      </c>
      <c r="I378">
        <v>9</v>
      </c>
      <c r="J378" t="s">
        <v>335</v>
      </c>
      <c r="K378">
        <v>704</v>
      </c>
      <c r="L378" t="s">
        <v>901</v>
      </c>
      <c r="M378">
        <v>1</v>
      </c>
      <c r="N378" t="s">
        <v>26</v>
      </c>
      <c r="S378">
        <v>704</v>
      </c>
      <c r="T378" t="s">
        <v>350</v>
      </c>
      <c r="U378" t="s">
        <v>901</v>
      </c>
      <c r="V378" s="14" t="s">
        <v>897</v>
      </c>
    </row>
    <row r="379" spans="1:22">
      <c r="A379" s="13">
        <v>110802009705</v>
      </c>
      <c r="B379">
        <v>1</v>
      </c>
      <c r="C379" t="s">
        <v>20</v>
      </c>
      <c r="D379">
        <v>8</v>
      </c>
      <c r="E379" t="s">
        <v>329</v>
      </c>
      <c r="F379">
        <v>802</v>
      </c>
      <c r="G379" t="s">
        <v>897</v>
      </c>
      <c r="H379" t="s">
        <v>350</v>
      </c>
      <c r="I379">
        <v>9</v>
      </c>
      <c r="J379" t="s">
        <v>335</v>
      </c>
      <c r="K379">
        <v>705</v>
      </c>
      <c r="L379" t="s">
        <v>902</v>
      </c>
      <c r="M379">
        <v>1</v>
      </c>
      <c r="N379" t="s">
        <v>26</v>
      </c>
      <c r="S379">
        <v>705</v>
      </c>
      <c r="T379" t="s">
        <v>350</v>
      </c>
      <c r="U379" t="s">
        <v>902</v>
      </c>
      <c r="V379" s="14" t="s">
        <v>897</v>
      </c>
    </row>
    <row r="380" spans="1:22">
      <c r="A380" s="13">
        <v>110802009706</v>
      </c>
      <c r="B380">
        <v>1</v>
      </c>
      <c r="C380" t="s">
        <v>20</v>
      </c>
      <c r="D380">
        <v>8</v>
      </c>
      <c r="E380" t="s">
        <v>329</v>
      </c>
      <c r="F380">
        <v>802</v>
      </c>
      <c r="G380" t="s">
        <v>897</v>
      </c>
      <c r="H380" t="s">
        <v>350</v>
      </c>
      <c r="I380">
        <v>9</v>
      </c>
      <c r="J380" t="s">
        <v>335</v>
      </c>
      <c r="K380">
        <v>706</v>
      </c>
      <c r="L380" t="s">
        <v>903</v>
      </c>
      <c r="M380">
        <v>1</v>
      </c>
      <c r="N380" t="s">
        <v>26</v>
      </c>
      <c r="S380">
        <v>706</v>
      </c>
      <c r="T380" t="s">
        <v>350</v>
      </c>
      <c r="U380" t="s">
        <v>903</v>
      </c>
      <c r="V380" s="14" t="s">
        <v>897</v>
      </c>
    </row>
    <row r="381" spans="1:22">
      <c r="A381" s="13">
        <v>110802015707</v>
      </c>
      <c r="B381">
        <v>1</v>
      </c>
      <c r="C381" t="s">
        <v>20</v>
      </c>
      <c r="D381">
        <v>8</v>
      </c>
      <c r="E381" t="s">
        <v>329</v>
      </c>
      <c r="F381">
        <v>802</v>
      </c>
      <c r="G381" t="s">
        <v>897</v>
      </c>
      <c r="H381" t="s">
        <v>350</v>
      </c>
      <c r="I381">
        <v>15</v>
      </c>
      <c r="J381" t="s">
        <v>28</v>
      </c>
      <c r="K381">
        <v>707</v>
      </c>
      <c r="L381" t="s">
        <v>351</v>
      </c>
      <c r="M381">
        <v>1</v>
      </c>
      <c r="N381" t="s">
        <v>26</v>
      </c>
      <c r="S381">
        <v>707</v>
      </c>
      <c r="T381" t="s">
        <v>350</v>
      </c>
      <c r="U381" t="s">
        <v>351</v>
      </c>
      <c r="V381" s="14" t="s">
        <v>897</v>
      </c>
    </row>
    <row r="382" spans="1:22">
      <c r="A382" s="13">
        <v>110802015708</v>
      </c>
      <c r="B382">
        <v>1</v>
      </c>
      <c r="C382" t="s">
        <v>20</v>
      </c>
      <c r="D382">
        <v>8</v>
      </c>
      <c r="E382" t="s">
        <v>329</v>
      </c>
      <c r="F382">
        <v>802</v>
      </c>
      <c r="G382" t="s">
        <v>897</v>
      </c>
      <c r="H382" t="s">
        <v>350</v>
      </c>
      <c r="I382">
        <v>15</v>
      </c>
      <c r="J382" t="s">
        <v>28</v>
      </c>
      <c r="K382">
        <v>708</v>
      </c>
      <c r="L382" t="s">
        <v>352</v>
      </c>
      <c r="M382">
        <v>1</v>
      </c>
      <c r="N382" t="s">
        <v>26</v>
      </c>
      <c r="S382">
        <v>708</v>
      </c>
      <c r="T382" t="s">
        <v>350</v>
      </c>
      <c r="U382" t="s">
        <v>352</v>
      </c>
      <c r="V382" s="14" t="s">
        <v>897</v>
      </c>
    </row>
    <row r="383" spans="1:22">
      <c r="A383" s="13">
        <v>110802015709</v>
      </c>
      <c r="B383">
        <v>1</v>
      </c>
      <c r="C383" t="s">
        <v>20</v>
      </c>
      <c r="D383">
        <v>8</v>
      </c>
      <c r="E383" t="s">
        <v>329</v>
      </c>
      <c r="F383">
        <v>802</v>
      </c>
      <c r="G383" t="s">
        <v>897</v>
      </c>
      <c r="H383" t="s">
        <v>350</v>
      </c>
      <c r="I383">
        <v>15</v>
      </c>
      <c r="J383" t="s">
        <v>28</v>
      </c>
      <c r="K383">
        <v>709</v>
      </c>
      <c r="L383" t="s">
        <v>353</v>
      </c>
      <c r="M383">
        <v>1</v>
      </c>
      <c r="N383" t="s">
        <v>26</v>
      </c>
      <c r="S383">
        <v>709</v>
      </c>
      <c r="T383" t="s">
        <v>350</v>
      </c>
      <c r="U383" t="s">
        <v>353</v>
      </c>
      <c r="V383" s="14" t="s">
        <v>897</v>
      </c>
    </row>
    <row r="384" spans="1:22">
      <c r="A384" s="13">
        <v>110802050710</v>
      </c>
      <c r="B384">
        <v>1</v>
      </c>
      <c r="C384" t="s">
        <v>20</v>
      </c>
      <c r="D384">
        <v>8</v>
      </c>
      <c r="E384" t="s">
        <v>329</v>
      </c>
      <c r="F384">
        <v>802</v>
      </c>
      <c r="G384" t="s">
        <v>897</v>
      </c>
      <c r="H384" t="s">
        <v>350</v>
      </c>
      <c r="I384">
        <v>50</v>
      </c>
      <c r="J384" t="s">
        <v>31</v>
      </c>
      <c r="K384">
        <v>710</v>
      </c>
      <c r="L384" t="s">
        <v>354</v>
      </c>
      <c r="M384">
        <v>1</v>
      </c>
      <c r="N384" t="s">
        <v>26</v>
      </c>
      <c r="S384">
        <v>710</v>
      </c>
      <c r="T384" t="s">
        <v>350</v>
      </c>
      <c r="U384" t="s">
        <v>354</v>
      </c>
      <c r="V384" s="14" t="s">
        <v>897</v>
      </c>
    </row>
    <row r="385" spans="1:22">
      <c r="A385" s="13">
        <v>110802050711</v>
      </c>
      <c r="B385">
        <v>1</v>
      </c>
      <c r="C385" t="s">
        <v>20</v>
      </c>
      <c r="D385">
        <v>8</v>
      </c>
      <c r="E385" t="s">
        <v>329</v>
      </c>
      <c r="F385">
        <v>802</v>
      </c>
      <c r="G385" t="s">
        <v>897</v>
      </c>
      <c r="H385" t="s">
        <v>350</v>
      </c>
      <c r="I385">
        <v>50</v>
      </c>
      <c r="J385" t="s">
        <v>31</v>
      </c>
      <c r="K385">
        <v>711</v>
      </c>
      <c r="L385" t="s">
        <v>355</v>
      </c>
      <c r="M385">
        <v>1</v>
      </c>
      <c r="N385" t="s">
        <v>26</v>
      </c>
      <c r="S385">
        <v>711</v>
      </c>
      <c r="T385" t="s">
        <v>350</v>
      </c>
      <c r="U385" t="s">
        <v>355</v>
      </c>
      <c r="V385" s="14" t="s">
        <v>897</v>
      </c>
    </row>
    <row r="386" spans="1:22">
      <c r="A386" s="13">
        <v>110802061712</v>
      </c>
      <c r="B386">
        <v>1</v>
      </c>
      <c r="C386" t="s">
        <v>20</v>
      </c>
      <c r="D386">
        <v>8</v>
      </c>
      <c r="E386" t="s">
        <v>329</v>
      </c>
      <c r="F386">
        <v>802</v>
      </c>
      <c r="G386" t="s">
        <v>897</v>
      </c>
      <c r="H386" t="s">
        <v>350</v>
      </c>
      <c r="I386">
        <v>61</v>
      </c>
      <c r="J386" t="s">
        <v>170</v>
      </c>
      <c r="K386">
        <v>712</v>
      </c>
      <c r="L386" t="s">
        <v>904</v>
      </c>
      <c r="M386">
        <v>1</v>
      </c>
      <c r="N386" t="s">
        <v>26</v>
      </c>
      <c r="S386">
        <v>712</v>
      </c>
      <c r="T386" t="s">
        <v>350</v>
      </c>
      <c r="U386" t="s">
        <v>904</v>
      </c>
      <c r="V386" s="14" t="s">
        <v>897</v>
      </c>
    </row>
    <row r="387" spans="1:22">
      <c r="A387" s="13">
        <v>110802061713</v>
      </c>
      <c r="B387">
        <v>1</v>
      </c>
      <c r="C387" t="s">
        <v>20</v>
      </c>
      <c r="D387">
        <v>8</v>
      </c>
      <c r="E387" t="s">
        <v>329</v>
      </c>
      <c r="F387">
        <v>802</v>
      </c>
      <c r="G387" t="s">
        <v>897</v>
      </c>
      <c r="H387" t="s">
        <v>350</v>
      </c>
      <c r="I387">
        <v>61</v>
      </c>
      <c r="J387" t="s">
        <v>170</v>
      </c>
      <c r="K387">
        <v>713</v>
      </c>
      <c r="L387" t="s">
        <v>905</v>
      </c>
      <c r="M387">
        <v>1</v>
      </c>
      <c r="N387" t="s">
        <v>26</v>
      </c>
      <c r="S387">
        <v>713</v>
      </c>
      <c r="T387" t="s">
        <v>350</v>
      </c>
      <c r="U387" t="s">
        <v>905</v>
      </c>
      <c r="V387" s="14" t="s">
        <v>897</v>
      </c>
    </row>
    <row r="388" spans="1:22">
      <c r="A388" s="13">
        <v>110802061714</v>
      </c>
      <c r="B388">
        <v>1</v>
      </c>
      <c r="C388" t="s">
        <v>20</v>
      </c>
      <c r="D388">
        <v>8</v>
      </c>
      <c r="E388" t="s">
        <v>329</v>
      </c>
      <c r="F388">
        <v>802</v>
      </c>
      <c r="G388" t="s">
        <v>897</v>
      </c>
      <c r="H388" t="s">
        <v>350</v>
      </c>
      <c r="I388">
        <v>61</v>
      </c>
      <c r="J388" t="s">
        <v>170</v>
      </c>
      <c r="K388">
        <v>714</v>
      </c>
      <c r="L388" t="s">
        <v>605</v>
      </c>
      <c r="M388">
        <v>1</v>
      </c>
      <c r="N388" t="s">
        <v>26</v>
      </c>
      <c r="S388">
        <v>714</v>
      </c>
      <c r="T388" t="s">
        <v>350</v>
      </c>
      <c r="U388" t="s">
        <v>605</v>
      </c>
      <c r="V388" s="14" t="s">
        <v>897</v>
      </c>
    </row>
    <row r="389" spans="1:22">
      <c r="A389" s="13">
        <v>110802104715</v>
      </c>
      <c r="B389">
        <v>1</v>
      </c>
      <c r="C389" t="s">
        <v>20</v>
      </c>
      <c r="D389">
        <v>8</v>
      </c>
      <c r="E389" t="s">
        <v>329</v>
      </c>
      <c r="F389">
        <v>802</v>
      </c>
      <c r="G389" t="s">
        <v>897</v>
      </c>
      <c r="H389" t="s">
        <v>350</v>
      </c>
      <c r="I389">
        <v>104</v>
      </c>
      <c r="J389" t="s">
        <v>33</v>
      </c>
      <c r="K389">
        <v>715</v>
      </c>
      <c r="L389" t="s">
        <v>906</v>
      </c>
      <c r="M389">
        <v>1</v>
      </c>
      <c r="N389" t="s">
        <v>26</v>
      </c>
      <c r="S389">
        <v>715</v>
      </c>
      <c r="T389" t="s">
        <v>350</v>
      </c>
      <c r="U389" t="s">
        <v>906</v>
      </c>
      <c r="V389" s="14" t="s">
        <v>897</v>
      </c>
    </row>
    <row r="390" spans="1:22">
      <c r="A390" s="13">
        <v>110802104716</v>
      </c>
      <c r="B390">
        <v>1</v>
      </c>
      <c r="C390" t="s">
        <v>20</v>
      </c>
      <c r="D390">
        <v>8</v>
      </c>
      <c r="E390" t="s">
        <v>329</v>
      </c>
      <c r="F390">
        <v>802</v>
      </c>
      <c r="G390" t="s">
        <v>897</v>
      </c>
      <c r="H390" t="s">
        <v>350</v>
      </c>
      <c r="I390">
        <v>104</v>
      </c>
      <c r="J390" t="s">
        <v>33</v>
      </c>
      <c r="K390">
        <v>716</v>
      </c>
      <c r="L390" t="s">
        <v>907</v>
      </c>
      <c r="M390">
        <v>1</v>
      </c>
      <c r="N390" t="s">
        <v>26</v>
      </c>
      <c r="S390">
        <v>716</v>
      </c>
      <c r="T390" t="s">
        <v>350</v>
      </c>
      <c r="U390" t="s">
        <v>907</v>
      </c>
      <c r="V390" s="14" t="s">
        <v>897</v>
      </c>
    </row>
    <row r="391" spans="1:22">
      <c r="A391" s="13">
        <v>110802104717</v>
      </c>
      <c r="B391">
        <v>1</v>
      </c>
      <c r="C391" t="s">
        <v>20</v>
      </c>
      <c r="D391">
        <v>8</v>
      </c>
      <c r="E391" t="s">
        <v>329</v>
      </c>
      <c r="F391">
        <v>802</v>
      </c>
      <c r="G391" t="s">
        <v>897</v>
      </c>
      <c r="H391" t="s">
        <v>350</v>
      </c>
      <c r="I391">
        <v>104</v>
      </c>
      <c r="J391" t="s">
        <v>33</v>
      </c>
      <c r="K391">
        <v>717</v>
      </c>
      <c r="L391" t="s">
        <v>908</v>
      </c>
      <c r="M391">
        <v>1</v>
      </c>
      <c r="N391" t="s">
        <v>26</v>
      </c>
      <c r="S391">
        <v>717</v>
      </c>
      <c r="T391" t="s">
        <v>350</v>
      </c>
      <c r="U391" t="s">
        <v>908</v>
      </c>
      <c r="V391" s="14" t="s">
        <v>897</v>
      </c>
    </row>
    <row r="392" spans="1:22">
      <c r="A392" s="13">
        <v>110802109718</v>
      </c>
      <c r="B392">
        <v>1</v>
      </c>
      <c r="C392" t="s">
        <v>20</v>
      </c>
      <c r="D392">
        <v>8</v>
      </c>
      <c r="E392" t="s">
        <v>329</v>
      </c>
      <c r="F392">
        <v>802</v>
      </c>
      <c r="G392" t="s">
        <v>897</v>
      </c>
      <c r="H392" t="s">
        <v>350</v>
      </c>
      <c r="I392">
        <v>109</v>
      </c>
      <c r="J392" t="s">
        <v>49</v>
      </c>
      <c r="K392">
        <v>718</v>
      </c>
      <c r="L392" t="s">
        <v>356</v>
      </c>
      <c r="M392">
        <v>1</v>
      </c>
      <c r="N392" t="s">
        <v>26</v>
      </c>
      <c r="S392">
        <v>718</v>
      </c>
      <c r="T392" t="s">
        <v>350</v>
      </c>
      <c r="U392" t="s">
        <v>356</v>
      </c>
      <c r="V392" s="14" t="s">
        <v>897</v>
      </c>
    </row>
    <row r="393" spans="1:22">
      <c r="A393" s="13">
        <v>110802177719</v>
      </c>
      <c r="B393">
        <v>1</v>
      </c>
      <c r="C393" t="s">
        <v>20</v>
      </c>
      <c r="D393">
        <v>8</v>
      </c>
      <c r="E393" t="s">
        <v>329</v>
      </c>
      <c r="F393">
        <v>802</v>
      </c>
      <c r="G393" t="s">
        <v>897</v>
      </c>
      <c r="H393" t="s">
        <v>350</v>
      </c>
      <c r="I393">
        <v>177</v>
      </c>
      <c r="J393" t="s">
        <v>343</v>
      </c>
      <c r="K393">
        <v>719</v>
      </c>
      <c r="L393" t="s">
        <v>909</v>
      </c>
      <c r="M393">
        <v>1</v>
      </c>
      <c r="N393" t="s">
        <v>26</v>
      </c>
      <c r="S393">
        <v>719</v>
      </c>
      <c r="T393" t="s">
        <v>350</v>
      </c>
      <c r="U393" t="s">
        <v>909</v>
      </c>
      <c r="V393" s="14" t="s">
        <v>897</v>
      </c>
    </row>
    <row r="394" spans="1:22">
      <c r="A394" s="13">
        <v>110802183720</v>
      </c>
      <c r="B394">
        <v>1</v>
      </c>
      <c r="C394" t="s">
        <v>20</v>
      </c>
      <c r="D394">
        <v>8</v>
      </c>
      <c r="E394" t="s">
        <v>329</v>
      </c>
      <c r="F394">
        <v>802</v>
      </c>
      <c r="G394" t="s">
        <v>897</v>
      </c>
      <c r="H394" t="s">
        <v>350</v>
      </c>
      <c r="I394">
        <v>183</v>
      </c>
      <c r="J394" t="s">
        <v>37</v>
      </c>
      <c r="K394">
        <v>720</v>
      </c>
      <c r="L394" t="s">
        <v>357</v>
      </c>
      <c r="M394">
        <v>1</v>
      </c>
      <c r="N394" t="s">
        <v>26</v>
      </c>
      <c r="S394">
        <v>720</v>
      </c>
      <c r="T394" t="s">
        <v>350</v>
      </c>
      <c r="U394" t="s">
        <v>357</v>
      </c>
      <c r="V394" s="14" t="s">
        <v>897</v>
      </c>
    </row>
    <row r="395" spans="1:22">
      <c r="A395" s="13">
        <v>110802183721</v>
      </c>
      <c r="B395">
        <v>1</v>
      </c>
      <c r="C395" t="s">
        <v>20</v>
      </c>
      <c r="D395">
        <v>8</v>
      </c>
      <c r="E395" t="s">
        <v>329</v>
      </c>
      <c r="F395">
        <v>802</v>
      </c>
      <c r="G395" t="s">
        <v>897</v>
      </c>
      <c r="H395" t="s">
        <v>350</v>
      </c>
      <c r="I395">
        <v>183</v>
      </c>
      <c r="J395" t="s">
        <v>37</v>
      </c>
      <c r="K395">
        <v>721</v>
      </c>
      <c r="L395" t="s">
        <v>358</v>
      </c>
      <c r="M395">
        <v>1</v>
      </c>
      <c r="N395" t="s">
        <v>26</v>
      </c>
      <c r="S395">
        <v>721</v>
      </c>
      <c r="T395" t="s">
        <v>350</v>
      </c>
      <c r="U395" t="s">
        <v>358</v>
      </c>
      <c r="V395" s="14" t="s">
        <v>897</v>
      </c>
    </row>
    <row r="396" spans="1:22">
      <c r="A396" s="13">
        <v>110802212722</v>
      </c>
      <c r="B396">
        <v>1</v>
      </c>
      <c r="C396" t="s">
        <v>20</v>
      </c>
      <c r="D396">
        <v>8</v>
      </c>
      <c r="E396" t="s">
        <v>329</v>
      </c>
      <c r="F396">
        <v>802</v>
      </c>
      <c r="G396" t="s">
        <v>897</v>
      </c>
      <c r="H396" t="s">
        <v>350</v>
      </c>
      <c r="I396">
        <v>212</v>
      </c>
      <c r="J396" t="s">
        <v>41</v>
      </c>
      <c r="K396">
        <v>722</v>
      </c>
      <c r="L396" t="s">
        <v>910</v>
      </c>
      <c r="M396">
        <v>1</v>
      </c>
      <c r="N396" t="s">
        <v>26</v>
      </c>
      <c r="S396">
        <v>722</v>
      </c>
      <c r="T396" t="s">
        <v>350</v>
      </c>
      <c r="U396" t="s">
        <v>910</v>
      </c>
      <c r="V396" s="14" t="s">
        <v>897</v>
      </c>
    </row>
    <row r="397" spans="1:22">
      <c r="A397" s="13">
        <v>110802231723</v>
      </c>
      <c r="B397">
        <v>1</v>
      </c>
      <c r="C397" t="s">
        <v>20</v>
      </c>
      <c r="D397">
        <v>8</v>
      </c>
      <c r="E397" t="s">
        <v>329</v>
      </c>
      <c r="F397">
        <v>802</v>
      </c>
      <c r="G397" t="s">
        <v>897</v>
      </c>
      <c r="H397" t="s">
        <v>350</v>
      </c>
      <c r="I397">
        <v>231</v>
      </c>
      <c r="J397" t="s">
        <v>348</v>
      </c>
      <c r="K397">
        <v>723</v>
      </c>
      <c r="L397" t="s">
        <v>911</v>
      </c>
      <c r="M397">
        <v>1</v>
      </c>
      <c r="N397" t="s">
        <v>26</v>
      </c>
      <c r="S397">
        <v>723</v>
      </c>
      <c r="T397" t="s">
        <v>350</v>
      </c>
      <c r="U397" t="s">
        <v>911</v>
      </c>
      <c r="V397" s="14" t="s">
        <v>897</v>
      </c>
    </row>
    <row r="398" spans="1:22">
      <c r="A398" s="13">
        <v>110802235724</v>
      </c>
      <c r="B398">
        <v>1</v>
      </c>
      <c r="C398" t="s">
        <v>20</v>
      </c>
      <c r="D398">
        <v>8</v>
      </c>
      <c r="E398" t="s">
        <v>329</v>
      </c>
      <c r="F398">
        <v>802</v>
      </c>
      <c r="G398" t="s">
        <v>897</v>
      </c>
      <c r="H398" t="s">
        <v>350</v>
      </c>
      <c r="I398">
        <v>235</v>
      </c>
      <c r="J398" t="s">
        <v>349</v>
      </c>
      <c r="K398">
        <v>724</v>
      </c>
      <c r="L398" t="s">
        <v>912</v>
      </c>
      <c r="M398">
        <v>1</v>
      </c>
      <c r="N398" t="s">
        <v>26</v>
      </c>
      <c r="S398">
        <v>724</v>
      </c>
      <c r="T398" t="s">
        <v>350</v>
      </c>
      <c r="U398" t="s">
        <v>912</v>
      </c>
      <c r="V398" s="14" t="s">
        <v>897</v>
      </c>
    </row>
    <row r="399" spans="1:22">
      <c r="A399" s="13">
        <v>110803002701</v>
      </c>
      <c r="B399">
        <v>1</v>
      </c>
      <c r="C399" t="s">
        <v>20</v>
      </c>
      <c r="D399">
        <v>8</v>
      </c>
      <c r="E399" t="s">
        <v>329</v>
      </c>
      <c r="F399">
        <v>803</v>
      </c>
      <c r="G399" t="s">
        <v>913</v>
      </c>
      <c r="H399" t="s">
        <v>914</v>
      </c>
      <c r="I399">
        <v>2</v>
      </c>
      <c r="J399" t="s">
        <v>24</v>
      </c>
      <c r="K399">
        <v>701</v>
      </c>
      <c r="L399" t="s">
        <v>607</v>
      </c>
      <c r="M399">
        <v>1</v>
      </c>
      <c r="N399" t="s">
        <v>26</v>
      </c>
      <c r="S399">
        <v>701</v>
      </c>
      <c r="T399" t="s">
        <v>914</v>
      </c>
      <c r="U399" t="s">
        <v>607</v>
      </c>
      <c r="V399" s="14" t="s">
        <v>913</v>
      </c>
    </row>
    <row r="400" spans="1:22">
      <c r="A400" s="13">
        <v>110803002702</v>
      </c>
      <c r="B400">
        <v>1</v>
      </c>
      <c r="C400" t="s">
        <v>20</v>
      </c>
      <c r="D400">
        <v>8</v>
      </c>
      <c r="E400" t="s">
        <v>329</v>
      </c>
      <c r="F400">
        <v>803</v>
      </c>
      <c r="G400" t="s">
        <v>913</v>
      </c>
      <c r="H400" t="s">
        <v>914</v>
      </c>
      <c r="I400">
        <v>2</v>
      </c>
      <c r="J400" t="s">
        <v>24</v>
      </c>
      <c r="K400">
        <v>702</v>
      </c>
      <c r="L400" t="s">
        <v>608</v>
      </c>
      <c r="M400">
        <v>1</v>
      </c>
      <c r="N400" t="s">
        <v>26</v>
      </c>
      <c r="S400">
        <v>702</v>
      </c>
      <c r="T400" t="s">
        <v>914</v>
      </c>
      <c r="U400" t="s">
        <v>608</v>
      </c>
      <c r="V400" s="14" t="s">
        <v>913</v>
      </c>
    </row>
    <row r="401" spans="1:22">
      <c r="A401" s="13">
        <v>110803002703</v>
      </c>
      <c r="B401">
        <v>1</v>
      </c>
      <c r="C401" t="s">
        <v>20</v>
      </c>
      <c r="D401">
        <v>8</v>
      </c>
      <c r="E401" t="s">
        <v>329</v>
      </c>
      <c r="F401">
        <v>803</v>
      </c>
      <c r="G401" t="s">
        <v>913</v>
      </c>
      <c r="H401" t="s">
        <v>914</v>
      </c>
      <c r="I401">
        <v>2</v>
      </c>
      <c r="J401" t="s">
        <v>24</v>
      </c>
      <c r="K401">
        <v>703</v>
      </c>
      <c r="L401" t="s">
        <v>915</v>
      </c>
      <c r="M401">
        <v>1</v>
      </c>
      <c r="N401" t="s">
        <v>26</v>
      </c>
      <c r="S401">
        <v>703</v>
      </c>
      <c r="T401" t="s">
        <v>914</v>
      </c>
      <c r="U401" t="s">
        <v>915</v>
      </c>
      <c r="V401" s="14" t="s">
        <v>913</v>
      </c>
    </row>
    <row r="402" spans="1:22">
      <c r="A402" s="13">
        <v>110803009701</v>
      </c>
      <c r="B402">
        <v>1</v>
      </c>
      <c r="C402" t="s">
        <v>20</v>
      </c>
      <c r="D402">
        <v>8</v>
      </c>
      <c r="E402" t="s">
        <v>329</v>
      </c>
      <c r="F402">
        <v>803</v>
      </c>
      <c r="G402" t="s">
        <v>913</v>
      </c>
      <c r="H402" t="s">
        <v>914</v>
      </c>
      <c r="I402">
        <v>9</v>
      </c>
      <c r="J402" t="s">
        <v>335</v>
      </c>
      <c r="K402" t="s">
        <v>916</v>
      </c>
      <c r="L402" t="s">
        <v>917</v>
      </c>
      <c r="M402">
        <v>1</v>
      </c>
      <c r="N402" t="s">
        <v>26</v>
      </c>
      <c r="S402" t="s">
        <v>916</v>
      </c>
      <c r="T402" t="s">
        <v>914</v>
      </c>
      <c r="U402" t="s">
        <v>917</v>
      </c>
      <c r="V402" s="14" t="s">
        <v>913</v>
      </c>
    </row>
    <row r="403" spans="1:22">
      <c r="A403" s="13">
        <v>110803009704</v>
      </c>
      <c r="B403">
        <v>1</v>
      </c>
      <c r="C403" t="s">
        <v>20</v>
      </c>
      <c r="D403">
        <v>8</v>
      </c>
      <c r="E403" t="s">
        <v>329</v>
      </c>
      <c r="F403">
        <v>803</v>
      </c>
      <c r="G403" t="s">
        <v>913</v>
      </c>
      <c r="H403" t="s">
        <v>914</v>
      </c>
      <c r="I403">
        <v>9</v>
      </c>
      <c r="J403" t="s">
        <v>335</v>
      </c>
      <c r="K403">
        <v>704</v>
      </c>
      <c r="L403" t="s">
        <v>677</v>
      </c>
      <c r="M403">
        <v>1</v>
      </c>
      <c r="N403" t="s">
        <v>26</v>
      </c>
      <c r="S403">
        <v>704</v>
      </c>
      <c r="T403" t="s">
        <v>914</v>
      </c>
      <c r="U403" t="s">
        <v>677</v>
      </c>
      <c r="V403" s="14" t="s">
        <v>913</v>
      </c>
    </row>
    <row r="404" spans="1:22">
      <c r="A404" s="13">
        <v>110803015705</v>
      </c>
      <c r="B404">
        <v>1</v>
      </c>
      <c r="C404" t="s">
        <v>20</v>
      </c>
      <c r="D404">
        <v>8</v>
      </c>
      <c r="E404" t="s">
        <v>329</v>
      </c>
      <c r="F404">
        <v>803</v>
      </c>
      <c r="G404" t="s">
        <v>913</v>
      </c>
      <c r="H404" t="s">
        <v>914</v>
      </c>
      <c r="I404">
        <v>15</v>
      </c>
      <c r="J404" t="s">
        <v>28</v>
      </c>
      <c r="K404">
        <v>705</v>
      </c>
      <c r="L404" t="s">
        <v>678</v>
      </c>
      <c r="M404">
        <v>1</v>
      </c>
      <c r="N404" t="s">
        <v>26</v>
      </c>
      <c r="S404">
        <v>705</v>
      </c>
      <c r="T404" t="s">
        <v>914</v>
      </c>
      <c r="U404" t="s">
        <v>678</v>
      </c>
      <c r="V404" s="14" t="s">
        <v>913</v>
      </c>
    </row>
    <row r="405" spans="1:22">
      <c r="A405" s="13">
        <v>110803015706</v>
      </c>
      <c r="B405">
        <v>1</v>
      </c>
      <c r="C405" t="s">
        <v>20</v>
      </c>
      <c r="D405">
        <v>8</v>
      </c>
      <c r="E405" t="s">
        <v>329</v>
      </c>
      <c r="F405">
        <v>803</v>
      </c>
      <c r="G405" t="s">
        <v>913</v>
      </c>
      <c r="H405" t="s">
        <v>914</v>
      </c>
      <c r="I405">
        <v>15</v>
      </c>
      <c r="J405" t="s">
        <v>28</v>
      </c>
      <c r="K405">
        <v>706</v>
      </c>
      <c r="L405" t="s">
        <v>679</v>
      </c>
      <c r="M405">
        <v>1</v>
      </c>
      <c r="N405" t="s">
        <v>26</v>
      </c>
      <c r="S405">
        <v>706</v>
      </c>
      <c r="T405" t="s">
        <v>914</v>
      </c>
      <c r="U405" t="s">
        <v>679</v>
      </c>
      <c r="V405" s="14" t="s">
        <v>913</v>
      </c>
    </row>
    <row r="406" spans="1:22">
      <c r="A406" s="13">
        <v>110803015707</v>
      </c>
      <c r="B406">
        <v>1</v>
      </c>
      <c r="C406" t="s">
        <v>20</v>
      </c>
      <c r="D406">
        <v>8</v>
      </c>
      <c r="E406" t="s">
        <v>329</v>
      </c>
      <c r="F406">
        <v>803</v>
      </c>
      <c r="G406" t="s">
        <v>913</v>
      </c>
      <c r="H406" t="s">
        <v>914</v>
      </c>
      <c r="I406">
        <v>15</v>
      </c>
      <c r="J406" t="s">
        <v>28</v>
      </c>
      <c r="K406">
        <v>707</v>
      </c>
      <c r="L406" t="s">
        <v>680</v>
      </c>
      <c r="M406">
        <v>1</v>
      </c>
      <c r="N406" t="s">
        <v>26</v>
      </c>
      <c r="S406">
        <v>707</v>
      </c>
      <c r="T406" t="s">
        <v>914</v>
      </c>
      <c r="U406" t="s">
        <v>680</v>
      </c>
      <c r="V406" s="14" t="s">
        <v>913</v>
      </c>
    </row>
    <row r="407" spans="1:22">
      <c r="A407" s="13">
        <v>110803050708</v>
      </c>
      <c r="B407">
        <v>1</v>
      </c>
      <c r="C407" t="s">
        <v>20</v>
      </c>
      <c r="D407">
        <v>8</v>
      </c>
      <c r="E407" t="s">
        <v>329</v>
      </c>
      <c r="F407">
        <v>803</v>
      </c>
      <c r="G407" t="s">
        <v>913</v>
      </c>
      <c r="H407" t="s">
        <v>914</v>
      </c>
      <c r="I407">
        <v>50</v>
      </c>
      <c r="J407" t="s">
        <v>31</v>
      </c>
      <c r="K407">
        <v>708</v>
      </c>
      <c r="L407" t="s">
        <v>918</v>
      </c>
      <c r="M407">
        <v>1</v>
      </c>
      <c r="N407" t="s">
        <v>26</v>
      </c>
      <c r="S407">
        <v>708</v>
      </c>
      <c r="T407" t="s">
        <v>914</v>
      </c>
      <c r="U407" t="s">
        <v>918</v>
      </c>
      <c r="V407" s="14" t="s">
        <v>913</v>
      </c>
    </row>
    <row r="408" spans="1:22">
      <c r="A408" s="13">
        <v>110803050709</v>
      </c>
      <c r="B408">
        <v>1</v>
      </c>
      <c r="C408" t="s">
        <v>20</v>
      </c>
      <c r="D408">
        <v>8</v>
      </c>
      <c r="E408" t="s">
        <v>329</v>
      </c>
      <c r="F408">
        <v>803</v>
      </c>
      <c r="G408" t="s">
        <v>913</v>
      </c>
      <c r="H408" t="s">
        <v>914</v>
      </c>
      <c r="I408">
        <v>50</v>
      </c>
      <c r="J408" t="s">
        <v>31</v>
      </c>
      <c r="K408">
        <v>709</v>
      </c>
      <c r="L408" t="s">
        <v>919</v>
      </c>
      <c r="M408">
        <v>1</v>
      </c>
      <c r="N408" t="s">
        <v>26</v>
      </c>
      <c r="S408">
        <v>709</v>
      </c>
      <c r="T408" t="s">
        <v>914</v>
      </c>
      <c r="U408" t="s">
        <v>919</v>
      </c>
      <c r="V408" s="14" t="s">
        <v>913</v>
      </c>
    </row>
    <row r="409" spans="1:22">
      <c r="A409" s="13">
        <v>110803061710</v>
      </c>
      <c r="B409">
        <v>1</v>
      </c>
      <c r="C409" t="s">
        <v>20</v>
      </c>
      <c r="D409">
        <v>8</v>
      </c>
      <c r="E409" t="s">
        <v>329</v>
      </c>
      <c r="F409">
        <v>803</v>
      </c>
      <c r="G409" t="s">
        <v>913</v>
      </c>
      <c r="H409" t="s">
        <v>914</v>
      </c>
      <c r="I409">
        <v>61</v>
      </c>
      <c r="J409" t="s">
        <v>170</v>
      </c>
      <c r="K409">
        <v>710</v>
      </c>
      <c r="L409" t="s">
        <v>681</v>
      </c>
      <c r="M409">
        <v>1</v>
      </c>
      <c r="N409" t="s">
        <v>26</v>
      </c>
      <c r="S409">
        <v>710</v>
      </c>
      <c r="T409" t="s">
        <v>914</v>
      </c>
      <c r="U409" t="s">
        <v>681</v>
      </c>
      <c r="V409" s="14" t="s">
        <v>913</v>
      </c>
    </row>
    <row r="410" spans="1:22">
      <c r="A410" s="13">
        <v>110803061711</v>
      </c>
      <c r="B410">
        <v>1</v>
      </c>
      <c r="C410" t="s">
        <v>20</v>
      </c>
      <c r="D410">
        <v>8</v>
      </c>
      <c r="E410" t="s">
        <v>329</v>
      </c>
      <c r="F410">
        <v>803</v>
      </c>
      <c r="G410" t="s">
        <v>913</v>
      </c>
      <c r="H410" t="s">
        <v>914</v>
      </c>
      <c r="I410">
        <v>61</v>
      </c>
      <c r="J410" t="s">
        <v>170</v>
      </c>
      <c r="K410">
        <v>711</v>
      </c>
      <c r="L410" t="s">
        <v>682</v>
      </c>
      <c r="M410">
        <v>1</v>
      </c>
      <c r="N410" t="s">
        <v>26</v>
      </c>
      <c r="S410">
        <v>711</v>
      </c>
      <c r="T410" t="s">
        <v>914</v>
      </c>
      <c r="U410" t="s">
        <v>682</v>
      </c>
      <c r="V410" s="14" t="s">
        <v>913</v>
      </c>
    </row>
    <row r="411" spans="1:22">
      <c r="A411" s="13">
        <v>110803061712</v>
      </c>
      <c r="B411">
        <v>1</v>
      </c>
      <c r="C411" t="s">
        <v>20</v>
      </c>
      <c r="D411">
        <v>8</v>
      </c>
      <c r="E411" t="s">
        <v>329</v>
      </c>
      <c r="F411">
        <v>803</v>
      </c>
      <c r="G411" t="s">
        <v>913</v>
      </c>
      <c r="H411" t="s">
        <v>914</v>
      </c>
      <c r="I411">
        <v>61</v>
      </c>
      <c r="J411" t="s">
        <v>170</v>
      </c>
      <c r="K411">
        <v>712</v>
      </c>
      <c r="L411" t="s">
        <v>609</v>
      </c>
      <c r="M411">
        <v>1</v>
      </c>
      <c r="N411" t="s">
        <v>26</v>
      </c>
      <c r="S411">
        <v>712</v>
      </c>
      <c r="T411" t="s">
        <v>914</v>
      </c>
      <c r="U411" t="s">
        <v>609</v>
      </c>
      <c r="V411" s="14" t="s">
        <v>913</v>
      </c>
    </row>
    <row r="412" spans="1:22">
      <c r="A412" s="13">
        <v>110803104713</v>
      </c>
      <c r="B412">
        <v>1</v>
      </c>
      <c r="C412" t="s">
        <v>20</v>
      </c>
      <c r="D412">
        <v>8</v>
      </c>
      <c r="E412" t="s">
        <v>329</v>
      </c>
      <c r="F412">
        <v>803</v>
      </c>
      <c r="G412" t="s">
        <v>913</v>
      </c>
      <c r="H412" t="s">
        <v>914</v>
      </c>
      <c r="I412">
        <v>104</v>
      </c>
      <c r="J412" t="s">
        <v>33</v>
      </c>
      <c r="K412">
        <v>713</v>
      </c>
      <c r="L412" t="s">
        <v>683</v>
      </c>
      <c r="M412">
        <v>1</v>
      </c>
      <c r="N412" t="s">
        <v>26</v>
      </c>
      <c r="S412">
        <v>713</v>
      </c>
      <c r="T412" t="s">
        <v>914</v>
      </c>
      <c r="U412" t="s">
        <v>683</v>
      </c>
      <c r="V412" s="14" t="s">
        <v>913</v>
      </c>
    </row>
    <row r="413" spans="1:22">
      <c r="A413" s="13">
        <v>110803104714</v>
      </c>
      <c r="B413">
        <v>1</v>
      </c>
      <c r="C413" t="s">
        <v>20</v>
      </c>
      <c r="D413">
        <v>8</v>
      </c>
      <c r="E413" t="s">
        <v>329</v>
      </c>
      <c r="F413">
        <v>803</v>
      </c>
      <c r="G413" t="s">
        <v>913</v>
      </c>
      <c r="H413" t="s">
        <v>914</v>
      </c>
      <c r="I413">
        <v>104</v>
      </c>
      <c r="J413" t="s">
        <v>33</v>
      </c>
      <c r="K413">
        <v>714</v>
      </c>
      <c r="L413" t="s">
        <v>920</v>
      </c>
      <c r="M413">
        <v>1</v>
      </c>
      <c r="N413" t="s">
        <v>26</v>
      </c>
      <c r="S413">
        <v>714</v>
      </c>
      <c r="T413" t="s">
        <v>914</v>
      </c>
      <c r="U413" t="s">
        <v>920</v>
      </c>
      <c r="V413" s="14" t="s">
        <v>913</v>
      </c>
    </row>
    <row r="414" spans="1:22">
      <c r="A414" s="13">
        <v>110803104715</v>
      </c>
      <c r="B414">
        <v>1</v>
      </c>
      <c r="C414" t="s">
        <v>20</v>
      </c>
      <c r="D414">
        <v>8</v>
      </c>
      <c r="E414" t="s">
        <v>329</v>
      </c>
      <c r="F414">
        <v>803</v>
      </c>
      <c r="G414" t="s">
        <v>913</v>
      </c>
      <c r="H414" t="s">
        <v>914</v>
      </c>
      <c r="I414">
        <v>104</v>
      </c>
      <c r="J414" t="s">
        <v>33</v>
      </c>
      <c r="K414">
        <v>715</v>
      </c>
      <c r="L414" t="s">
        <v>921</v>
      </c>
      <c r="M414">
        <v>1</v>
      </c>
      <c r="N414" t="s">
        <v>26</v>
      </c>
      <c r="S414">
        <v>715</v>
      </c>
      <c r="T414" t="s">
        <v>914</v>
      </c>
      <c r="U414" t="s">
        <v>921</v>
      </c>
      <c r="V414" s="14" t="s">
        <v>913</v>
      </c>
    </row>
    <row r="415" spans="1:22">
      <c r="A415" s="13">
        <v>110803109716</v>
      </c>
      <c r="B415">
        <v>1</v>
      </c>
      <c r="C415" t="s">
        <v>20</v>
      </c>
      <c r="D415">
        <v>8</v>
      </c>
      <c r="E415" t="s">
        <v>329</v>
      </c>
      <c r="F415">
        <v>803</v>
      </c>
      <c r="G415" t="s">
        <v>913</v>
      </c>
      <c r="H415" t="s">
        <v>914</v>
      </c>
      <c r="I415">
        <v>109</v>
      </c>
      <c r="J415" t="s">
        <v>49</v>
      </c>
      <c r="K415">
        <v>716</v>
      </c>
      <c r="L415" t="s">
        <v>922</v>
      </c>
      <c r="M415">
        <v>1</v>
      </c>
      <c r="N415" t="s">
        <v>26</v>
      </c>
      <c r="S415">
        <v>716</v>
      </c>
      <c r="T415" t="s">
        <v>914</v>
      </c>
      <c r="U415" t="s">
        <v>922</v>
      </c>
      <c r="V415" s="14" t="s">
        <v>913</v>
      </c>
    </row>
    <row r="416" spans="1:22">
      <c r="A416" s="13">
        <v>110803177717</v>
      </c>
      <c r="B416">
        <v>1</v>
      </c>
      <c r="C416" t="s">
        <v>20</v>
      </c>
      <c r="D416">
        <v>8</v>
      </c>
      <c r="E416" t="s">
        <v>329</v>
      </c>
      <c r="F416">
        <v>803</v>
      </c>
      <c r="G416" t="s">
        <v>913</v>
      </c>
      <c r="H416" t="s">
        <v>914</v>
      </c>
      <c r="I416">
        <v>177</v>
      </c>
      <c r="J416" t="s">
        <v>343</v>
      </c>
      <c r="K416">
        <v>717</v>
      </c>
      <c r="L416" t="s">
        <v>923</v>
      </c>
      <c r="M416">
        <v>1</v>
      </c>
      <c r="N416" t="s">
        <v>26</v>
      </c>
      <c r="S416">
        <v>717</v>
      </c>
      <c r="T416" t="s">
        <v>914</v>
      </c>
      <c r="U416" t="s">
        <v>923</v>
      </c>
      <c r="V416" s="14" t="s">
        <v>913</v>
      </c>
    </row>
    <row r="417" spans="1:22">
      <c r="A417" s="13">
        <v>110803183718</v>
      </c>
      <c r="B417">
        <v>1</v>
      </c>
      <c r="C417" t="s">
        <v>20</v>
      </c>
      <c r="D417">
        <v>8</v>
      </c>
      <c r="E417" t="s">
        <v>329</v>
      </c>
      <c r="F417">
        <v>803</v>
      </c>
      <c r="G417" t="s">
        <v>913</v>
      </c>
      <c r="H417" t="s">
        <v>914</v>
      </c>
      <c r="I417">
        <v>183</v>
      </c>
      <c r="J417" t="s">
        <v>37</v>
      </c>
      <c r="K417">
        <v>718</v>
      </c>
      <c r="L417" t="s">
        <v>924</v>
      </c>
      <c r="M417">
        <v>1</v>
      </c>
      <c r="N417" t="s">
        <v>26</v>
      </c>
      <c r="S417">
        <v>718</v>
      </c>
      <c r="T417" t="s">
        <v>914</v>
      </c>
      <c r="U417" t="s">
        <v>924</v>
      </c>
      <c r="V417" s="14" t="s">
        <v>913</v>
      </c>
    </row>
    <row r="418" spans="1:22">
      <c r="A418" s="13">
        <v>110803183719</v>
      </c>
      <c r="B418">
        <v>1</v>
      </c>
      <c r="C418" t="s">
        <v>20</v>
      </c>
      <c r="D418">
        <v>8</v>
      </c>
      <c r="E418" t="s">
        <v>329</v>
      </c>
      <c r="F418">
        <v>803</v>
      </c>
      <c r="G418" t="s">
        <v>913</v>
      </c>
      <c r="H418" t="s">
        <v>914</v>
      </c>
      <c r="I418">
        <v>183</v>
      </c>
      <c r="J418" t="s">
        <v>37</v>
      </c>
      <c r="K418">
        <v>719</v>
      </c>
      <c r="L418" t="s">
        <v>925</v>
      </c>
      <c r="M418">
        <v>1</v>
      </c>
      <c r="N418" t="s">
        <v>26</v>
      </c>
      <c r="S418">
        <v>719</v>
      </c>
      <c r="T418" t="s">
        <v>914</v>
      </c>
      <c r="U418" t="s">
        <v>925</v>
      </c>
      <c r="V418" s="14" t="s">
        <v>913</v>
      </c>
    </row>
    <row r="419" spans="1:22">
      <c r="A419" s="13">
        <v>110803212720</v>
      </c>
      <c r="B419">
        <v>1</v>
      </c>
      <c r="C419" t="s">
        <v>20</v>
      </c>
      <c r="D419">
        <v>8</v>
      </c>
      <c r="E419" t="s">
        <v>329</v>
      </c>
      <c r="F419">
        <v>803</v>
      </c>
      <c r="G419" t="s">
        <v>913</v>
      </c>
      <c r="H419" t="s">
        <v>914</v>
      </c>
      <c r="I419">
        <v>212</v>
      </c>
      <c r="J419" t="s">
        <v>41</v>
      </c>
      <c r="K419">
        <v>720</v>
      </c>
      <c r="L419" t="s">
        <v>926</v>
      </c>
      <c r="M419">
        <v>1</v>
      </c>
      <c r="N419" t="s">
        <v>26</v>
      </c>
      <c r="S419">
        <v>720</v>
      </c>
      <c r="T419" t="s">
        <v>914</v>
      </c>
      <c r="U419" t="s">
        <v>926</v>
      </c>
      <c r="V419" s="14" t="s">
        <v>913</v>
      </c>
    </row>
    <row r="420" spans="1:22">
      <c r="A420" s="13">
        <v>110803231721</v>
      </c>
      <c r="B420">
        <v>1</v>
      </c>
      <c r="C420" t="s">
        <v>20</v>
      </c>
      <c r="D420">
        <v>8</v>
      </c>
      <c r="E420" t="s">
        <v>329</v>
      </c>
      <c r="F420">
        <v>803</v>
      </c>
      <c r="G420" t="s">
        <v>913</v>
      </c>
      <c r="H420" t="s">
        <v>914</v>
      </c>
      <c r="I420">
        <v>231</v>
      </c>
      <c r="J420" t="s">
        <v>348</v>
      </c>
      <c r="K420">
        <v>721</v>
      </c>
      <c r="L420" t="s">
        <v>684</v>
      </c>
      <c r="M420">
        <v>1</v>
      </c>
      <c r="N420" t="s">
        <v>26</v>
      </c>
      <c r="S420">
        <v>721</v>
      </c>
      <c r="T420" t="s">
        <v>914</v>
      </c>
      <c r="U420" t="s">
        <v>684</v>
      </c>
      <c r="V420" s="14" t="s">
        <v>913</v>
      </c>
    </row>
    <row r="421" spans="1:22">
      <c r="A421" s="13">
        <v>110803235722</v>
      </c>
      <c r="B421">
        <v>1</v>
      </c>
      <c r="C421" t="s">
        <v>20</v>
      </c>
      <c r="D421">
        <v>8</v>
      </c>
      <c r="E421" t="s">
        <v>329</v>
      </c>
      <c r="F421">
        <v>803</v>
      </c>
      <c r="G421" t="s">
        <v>913</v>
      </c>
      <c r="H421" t="s">
        <v>914</v>
      </c>
      <c r="I421">
        <v>235</v>
      </c>
      <c r="J421" t="s">
        <v>349</v>
      </c>
      <c r="K421">
        <v>722</v>
      </c>
      <c r="L421" t="s">
        <v>927</v>
      </c>
      <c r="M421">
        <v>1</v>
      </c>
      <c r="N421" t="s">
        <v>26</v>
      </c>
      <c r="S421">
        <v>722</v>
      </c>
      <c r="T421" t="s">
        <v>914</v>
      </c>
      <c r="U421" t="s">
        <v>927</v>
      </c>
      <c r="V421" s="14" t="s">
        <v>913</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928</v>
      </c>
      <c r="M431">
        <v>1</v>
      </c>
      <c r="N431" t="s">
        <v>26</v>
      </c>
      <c r="S431">
        <v>710</v>
      </c>
      <c r="T431" t="s">
        <v>360</v>
      </c>
      <c r="U431" t="s">
        <v>928</v>
      </c>
      <c r="V431" s="14" t="s">
        <v>359</v>
      </c>
    </row>
    <row r="432" spans="1:22">
      <c r="A432" s="13">
        <v>110804104711</v>
      </c>
      <c r="B432">
        <v>1</v>
      </c>
      <c r="C432" t="s">
        <v>20</v>
      </c>
      <c r="D432">
        <v>8</v>
      </c>
      <c r="E432" t="s">
        <v>329</v>
      </c>
      <c r="F432">
        <v>804</v>
      </c>
      <c r="G432" t="s">
        <v>359</v>
      </c>
      <c r="H432" t="s">
        <v>360</v>
      </c>
      <c r="I432">
        <v>104</v>
      </c>
      <c r="J432" t="s">
        <v>33</v>
      </c>
      <c r="K432">
        <v>711</v>
      </c>
      <c r="L432" t="s">
        <v>929</v>
      </c>
      <c r="M432">
        <v>1</v>
      </c>
      <c r="N432" t="s">
        <v>26</v>
      </c>
      <c r="S432">
        <v>711</v>
      </c>
      <c r="T432" t="s">
        <v>360</v>
      </c>
      <c r="U432" t="s">
        <v>929</v>
      </c>
      <c r="V432" s="14" t="s">
        <v>359</v>
      </c>
    </row>
    <row r="433" spans="1:22">
      <c r="A433" s="13">
        <v>110804104712</v>
      </c>
      <c r="B433">
        <v>1</v>
      </c>
      <c r="C433" t="s">
        <v>20</v>
      </c>
      <c r="D433">
        <v>8</v>
      </c>
      <c r="E433" t="s">
        <v>329</v>
      </c>
      <c r="F433">
        <v>804</v>
      </c>
      <c r="G433" t="s">
        <v>359</v>
      </c>
      <c r="H433" t="s">
        <v>360</v>
      </c>
      <c r="I433">
        <v>104</v>
      </c>
      <c r="J433" t="s">
        <v>33</v>
      </c>
      <c r="K433">
        <v>712</v>
      </c>
      <c r="L433" t="s">
        <v>930</v>
      </c>
      <c r="M433">
        <v>1</v>
      </c>
      <c r="N433" t="s">
        <v>26</v>
      </c>
      <c r="S433">
        <v>712</v>
      </c>
      <c r="T433" t="s">
        <v>360</v>
      </c>
      <c r="U433" t="s">
        <v>930</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931</v>
      </c>
      <c r="M436">
        <v>1</v>
      </c>
      <c r="N436" t="s">
        <v>26</v>
      </c>
      <c r="S436">
        <v>715</v>
      </c>
      <c r="T436" t="s">
        <v>360</v>
      </c>
      <c r="U436" t="s">
        <v>931</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932</v>
      </c>
      <c r="M438">
        <v>1</v>
      </c>
      <c r="N438" t="s">
        <v>26</v>
      </c>
      <c r="S438">
        <v>717</v>
      </c>
      <c r="T438" t="s">
        <v>360</v>
      </c>
      <c r="U438" t="s">
        <v>932</v>
      </c>
      <c r="V438" s="14" t="s">
        <v>359</v>
      </c>
    </row>
    <row r="439" spans="1:22">
      <c r="A439" s="13">
        <v>110804231718</v>
      </c>
      <c r="B439">
        <v>1</v>
      </c>
      <c r="C439" t="s">
        <v>20</v>
      </c>
      <c r="D439">
        <v>8</v>
      </c>
      <c r="E439" t="s">
        <v>329</v>
      </c>
      <c r="F439">
        <v>804</v>
      </c>
      <c r="G439" t="s">
        <v>359</v>
      </c>
      <c r="H439" t="s">
        <v>360</v>
      </c>
      <c r="I439">
        <v>231</v>
      </c>
      <c r="J439" t="s">
        <v>348</v>
      </c>
      <c r="K439">
        <v>718</v>
      </c>
      <c r="L439" t="s">
        <v>933</v>
      </c>
      <c r="M439">
        <v>1</v>
      </c>
      <c r="N439" t="s">
        <v>26</v>
      </c>
      <c r="S439">
        <v>718</v>
      </c>
      <c r="T439" t="s">
        <v>360</v>
      </c>
      <c r="U439" t="s">
        <v>933</v>
      </c>
      <c r="V439" s="14" t="s">
        <v>359</v>
      </c>
    </row>
    <row r="440" spans="1:22">
      <c r="A440" s="13">
        <v>110805002701</v>
      </c>
      <c r="B440">
        <v>1</v>
      </c>
      <c r="C440" t="s">
        <v>20</v>
      </c>
      <c r="D440">
        <v>8</v>
      </c>
      <c r="E440" t="s">
        <v>329</v>
      </c>
      <c r="F440">
        <v>805</v>
      </c>
      <c r="G440" t="s">
        <v>374</v>
      </c>
      <c r="H440" t="s">
        <v>375</v>
      </c>
      <c r="I440">
        <v>2</v>
      </c>
      <c r="J440" t="s">
        <v>24</v>
      </c>
      <c r="K440">
        <v>701</v>
      </c>
      <c r="L440" t="s">
        <v>934</v>
      </c>
      <c r="M440">
        <v>1</v>
      </c>
      <c r="N440" t="s">
        <v>26</v>
      </c>
      <c r="S440">
        <v>701</v>
      </c>
      <c r="T440" t="s">
        <v>375</v>
      </c>
      <c r="U440" t="s">
        <v>934</v>
      </c>
      <c r="V440" s="14" t="s">
        <v>374</v>
      </c>
    </row>
    <row r="441" spans="1:22">
      <c r="A441" s="13">
        <v>110805009702</v>
      </c>
      <c r="B441">
        <v>1</v>
      </c>
      <c r="C441" t="s">
        <v>20</v>
      </c>
      <c r="D441">
        <v>8</v>
      </c>
      <c r="E441" t="s">
        <v>329</v>
      </c>
      <c r="F441">
        <v>805</v>
      </c>
      <c r="G441" t="s">
        <v>374</v>
      </c>
      <c r="H441" t="s">
        <v>375</v>
      </c>
      <c r="I441">
        <v>9</v>
      </c>
      <c r="J441" t="s">
        <v>335</v>
      </c>
      <c r="K441">
        <v>702</v>
      </c>
      <c r="L441" t="s">
        <v>935</v>
      </c>
      <c r="M441">
        <v>1</v>
      </c>
      <c r="N441" t="s">
        <v>26</v>
      </c>
      <c r="S441">
        <v>702</v>
      </c>
      <c r="T441" t="s">
        <v>375</v>
      </c>
      <c r="U441" t="s">
        <v>935</v>
      </c>
      <c r="V441" s="14" t="s">
        <v>374</v>
      </c>
    </row>
    <row r="442" spans="1:22">
      <c r="A442" s="13">
        <v>110805009703</v>
      </c>
      <c r="B442">
        <v>1</v>
      </c>
      <c r="C442" t="s">
        <v>20</v>
      </c>
      <c r="D442">
        <v>8</v>
      </c>
      <c r="E442" t="s">
        <v>329</v>
      </c>
      <c r="F442">
        <v>805</v>
      </c>
      <c r="G442" t="s">
        <v>374</v>
      </c>
      <c r="H442" t="s">
        <v>375</v>
      </c>
      <c r="I442">
        <v>9</v>
      </c>
      <c r="J442" t="s">
        <v>335</v>
      </c>
      <c r="K442">
        <v>703</v>
      </c>
      <c r="L442" t="s">
        <v>936</v>
      </c>
      <c r="M442">
        <v>1</v>
      </c>
      <c r="N442" t="s">
        <v>26</v>
      </c>
      <c r="S442">
        <v>703</v>
      </c>
      <c r="T442" t="s">
        <v>375</v>
      </c>
      <c r="U442" t="s">
        <v>936</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937</v>
      </c>
      <c r="M447">
        <v>1</v>
      </c>
      <c r="N447" t="s">
        <v>26</v>
      </c>
      <c r="S447">
        <v>708</v>
      </c>
      <c r="T447" t="s">
        <v>375</v>
      </c>
      <c r="U447" t="s">
        <v>937</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938</v>
      </c>
      <c r="M452">
        <v>1</v>
      </c>
      <c r="N452" t="s">
        <v>26</v>
      </c>
      <c r="S452">
        <v>713</v>
      </c>
      <c r="T452" t="s">
        <v>375</v>
      </c>
      <c r="U452" t="s">
        <v>938</v>
      </c>
      <c r="V452" s="14" t="s">
        <v>374</v>
      </c>
    </row>
    <row r="453" spans="1:22">
      <c r="A453" s="13">
        <v>110805212714</v>
      </c>
      <c r="B453">
        <v>1</v>
      </c>
      <c r="C453" t="s">
        <v>20</v>
      </c>
      <c r="D453">
        <v>8</v>
      </c>
      <c r="E453" t="s">
        <v>329</v>
      </c>
      <c r="F453">
        <v>805</v>
      </c>
      <c r="G453" t="s">
        <v>374</v>
      </c>
      <c r="H453" t="s">
        <v>375</v>
      </c>
      <c r="I453">
        <v>212</v>
      </c>
      <c r="J453" t="s">
        <v>41</v>
      </c>
      <c r="K453">
        <v>714</v>
      </c>
      <c r="L453" t="s">
        <v>939</v>
      </c>
      <c r="M453">
        <v>1</v>
      </c>
      <c r="N453" t="s">
        <v>26</v>
      </c>
      <c r="S453">
        <v>714</v>
      </c>
      <c r="T453" t="s">
        <v>375</v>
      </c>
      <c r="U453" t="s">
        <v>939</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940</v>
      </c>
      <c r="H457" t="s">
        <v>693</v>
      </c>
      <c r="I457">
        <v>2</v>
      </c>
      <c r="J457" t="s">
        <v>24</v>
      </c>
      <c r="K457">
        <v>701</v>
      </c>
      <c r="L457" t="s">
        <v>685</v>
      </c>
      <c r="M457">
        <v>1</v>
      </c>
      <c r="N457" t="s">
        <v>26</v>
      </c>
      <c r="S457">
        <v>701</v>
      </c>
      <c r="T457" t="s">
        <v>693</v>
      </c>
      <c r="U457" t="s">
        <v>685</v>
      </c>
      <c r="V457" s="14" t="s">
        <v>940</v>
      </c>
    </row>
    <row r="458" spans="1:22">
      <c r="A458" s="13">
        <v>110806009702</v>
      </c>
      <c r="B458">
        <v>1</v>
      </c>
      <c r="C458" t="s">
        <v>20</v>
      </c>
      <c r="D458">
        <v>8</v>
      </c>
      <c r="E458" t="s">
        <v>329</v>
      </c>
      <c r="F458">
        <v>806</v>
      </c>
      <c r="G458" t="s">
        <v>940</v>
      </c>
      <c r="H458" t="s">
        <v>693</v>
      </c>
      <c r="I458">
        <v>9</v>
      </c>
      <c r="J458" t="s">
        <v>335</v>
      </c>
      <c r="K458">
        <v>702</v>
      </c>
      <c r="L458" t="s">
        <v>686</v>
      </c>
      <c r="M458">
        <v>1</v>
      </c>
      <c r="N458" t="s">
        <v>26</v>
      </c>
      <c r="S458">
        <v>702</v>
      </c>
      <c r="T458" t="s">
        <v>693</v>
      </c>
      <c r="U458" t="s">
        <v>686</v>
      </c>
      <c r="V458" s="14" t="s">
        <v>940</v>
      </c>
    </row>
    <row r="459" spans="1:22">
      <c r="A459" s="13">
        <v>110806015703</v>
      </c>
      <c r="B459">
        <v>1</v>
      </c>
      <c r="C459" t="s">
        <v>20</v>
      </c>
      <c r="D459">
        <v>8</v>
      </c>
      <c r="E459" t="s">
        <v>329</v>
      </c>
      <c r="F459">
        <v>806</v>
      </c>
      <c r="G459" t="s">
        <v>940</v>
      </c>
      <c r="H459" t="s">
        <v>693</v>
      </c>
      <c r="I459">
        <v>15</v>
      </c>
      <c r="J459" t="s">
        <v>28</v>
      </c>
      <c r="K459">
        <v>703</v>
      </c>
      <c r="L459" t="s">
        <v>941</v>
      </c>
      <c r="M459">
        <v>1</v>
      </c>
      <c r="N459" t="s">
        <v>26</v>
      </c>
      <c r="S459">
        <v>703</v>
      </c>
      <c r="T459" t="s">
        <v>693</v>
      </c>
      <c r="U459" t="s">
        <v>941</v>
      </c>
      <c r="V459" s="14" t="s">
        <v>940</v>
      </c>
    </row>
    <row r="460" spans="1:22">
      <c r="A460" s="13">
        <v>110806015704</v>
      </c>
      <c r="B460">
        <v>1</v>
      </c>
      <c r="C460" t="s">
        <v>20</v>
      </c>
      <c r="D460">
        <v>8</v>
      </c>
      <c r="E460" t="s">
        <v>329</v>
      </c>
      <c r="F460">
        <v>806</v>
      </c>
      <c r="G460" t="s">
        <v>940</v>
      </c>
      <c r="H460" t="s">
        <v>693</v>
      </c>
      <c r="I460">
        <v>15</v>
      </c>
      <c r="J460" t="s">
        <v>28</v>
      </c>
      <c r="K460">
        <v>704</v>
      </c>
      <c r="L460" t="s">
        <v>942</v>
      </c>
      <c r="M460">
        <v>1</v>
      </c>
      <c r="N460" t="s">
        <v>26</v>
      </c>
      <c r="S460">
        <v>704</v>
      </c>
      <c r="T460" t="s">
        <v>693</v>
      </c>
      <c r="U460" t="s">
        <v>942</v>
      </c>
      <c r="V460" s="14" t="s">
        <v>940</v>
      </c>
    </row>
    <row r="461" spans="1:22">
      <c r="A461" s="13">
        <v>110806050705</v>
      </c>
      <c r="B461">
        <v>1</v>
      </c>
      <c r="C461" t="s">
        <v>20</v>
      </c>
      <c r="D461">
        <v>8</v>
      </c>
      <c r="E461" t="s">
        <v>329</v>
      </c>
      <c r="F461">
        <v>806</v>
      </c>
      <c r="G461" t="s">
        <v>940</v>
      </c>
      <c r="H461" t="s">
        <v>693</v>
      </c>
      <c r="I461">
        <v>50</v>
      </c>
      <c r="J461" t="s">
        <v>31</v>
      </c>
      <c r="K461">
        <v>705</v>
      </c>
      <c r="L461" t="s">
        <v>943</v>
      </c>
      <c r="M461">
        <v>1</v>
      </c>
      <c r="N461" t="s">
        <v>26</v>
      </c>
      <c r="S461">
        <v>705</v>
      </c>
      <c r="T461" t="s">
        <v>693</v>
      </c>
      <c r="U461" t="s">
        <v>943</v>
      </c>
      <c r="V461" s="14" t="s">
        <v>940</v>
      </c>
    </row>
    <row r="462" spans="1:22">
      <c r="A462" s="13">
        <v>110806061706</v>
      </c>
      <c r="B462">
        <v>1</v>
      </c>
      <c r="C462" t="s">
        <v>20</v>
      </c>
      <c r="D462">
        <v>8</v>
      </c>
      <c r="E462" t="s">
        <v>329</v>
      </c>
      <c r="F462">
        <v>806</v>
      </c>
      <c r="G462" t="s">
        <v>940</v>
      </c>
      <c r="H462" t="s">
        <v>693</v>
      </c>
      <c r="I462">
        <v>61</v>
      </c>
      <c r="J462" t="s">
        <v>170</v>
      </c>
      <c r="K462">
        <v>706</v>
      </c>
      <c r="L462" t="s">
        <v>944</v>
      </c>
      <c r="M462">
        <v>1</v>
      </c>
      <c r="N462" t="s">
        <v>26</v>
      </c>
      <c r="S462">
        <v>706</v>
      </c>
      <c r="T462" t="s">
        <v>693</v>
      </c>
      <c r="U462" t="s">
        <v>944</v>
      </c>
      <c r="V462" s="14" t="s">
        <v>940</v>
      </c>
    </row>
    <row r="463" spans="1:22">
      <c r="A463" s="13">
        <v>110806104707</v>
      </c>
      <c r="B463">
        <v>1</v>
      </c>
      <c r="C463" t="s">
        <v>20</v>
      </c>
      <c r="D463">
        <v>8</v>
      </c>
      <c r="E463" t="s">
        <v>329</v>
      </c>
      <c r="F463">
        <v>806</v>
      </c>
      <c r="G463" t="s">
        <v>940</v>
      </c>
      <c r="H463" t="s">
        <v>693</v>
      </c>
      <c r="I463">
        <v>104</v>
      </c>
      <c r="J463" t="s">
        <v>33</v>
      </c>
      <c r="K463">
        <v>707</v>
      </c>
      <c r="L463" t="s">
        <v>945</v>
      </c>
      <c r="M463">
        <v>1</v>
      </c>
      <c r="N463" t="s">
        <v>26</v>
      </c>
      <c r="S463">
        <v>707</v>
      </c>
      <c r="T463" t="s">
        <v>693</v>
      </c>
      <c r="U463" t="s">
        <v>945</v>
      </c>
      <c r="V463" s="14" t="s">
        <v>940</v>
      </c>
    </row>
    <row r="464" spans="1:22">
      <c r="A464" s="13">
        <v>110806104708</v>
      </c>
      <c r="B464">
        <v>1</v>
      </c>
      <c r="C464" t="s">
        <v>20</v>
      </c>
      <c r="D464">
        <v>8</v>
      </c>
      <c r="E464" t="s">
        <v>329</v>
      </c>
      <c r="F464">
        <v>806</v>
      </c>
      <c r="G464" t="s">
        <v>940</v>
      </c>
      <c r="H464" t="s">
        <v>693</v>
      </c>
      <c r="I464">
        <v>104</v>
      </c>
      <c r="J464" t="s">
        <v>33</v>
      </c>
      <c r="K464">
        <v>708</v>
      </c>
      <c r="L464" t="s">
        <v>946</v>
      </c>
      <c r="M464">
        <v>1</v>
      </c>
      <c r="N464" t="s">
        <v>26</v>
      </c>
      <c r="S464">
        <v>708</v>
      </c>
      <c r="T464" t="s">
        <v>693</v>
      </c>
      <c r="U464" t="s">
        <v>946</v>
      </c>
      <c r="V464" s="14" t="s">
        <v>940</v>
      </c>
    </row>
    <row r="465" spans="1:22">
      <c r="A465" s="13">
        <v>110806177709</v>
      </c>
      <c r="B465">
        <v>1</v>
      </c>
      <c r="C465" t="s">
        <v>20</v>
      </c>
      <c r="D465">
        <v>8</v>
      </c>
      <c r="E465" t="s">
        <v>329</v>
      </c>
      <c r="F465">
        <v>806</v>
      </c>
      <c r="G465" t="s">
        <v>940</v>
      </c>
      <c r="H465" t="s">
        <v>693</v>
      </c>
      <c r="I465">
        <v>177</v>
      </c>
      <c r="J465" t="s">
        <v>343</v>
      </c>
      <c r="K465">
        <v>709</v>
      </c>
      <c r="L465" t="s">
        <v>687</v>
      </c>
      <c r="M465">
        <v>1</v>
      </c>
      <c r="N465" t="s">
        <v>26</v>
      </c>
      <c r="S465">
        <v>709</v>
      </c>
      <c r="T465" t="s">
        <v>693</v>
      </c>
      <c r="U465" t="s">
        <v>687</v>
      </c>
      <c r="V465" s="14" t="s">
        <v>940</v>
      </c>
    </row>
    <row r="466" spans="1:22">
      <c r="A466" s="13">
        <v>110806212710</v>
      </c>
      <c r="B466">
        <v>1</v>
      </c>
      <c r="C466" t="s">
        <v>20</v>
      </c>
      <c r="D466">
        <v>8</v>
      </c>
      <c r="E466" t="s">
        <v>329</v>
      </c>
      <c r="F466">
        <v>806</v>
      </c>
      <c r="G466" t="s">
        <v>940</v>
      </c>
      <c r="H466" t="s">
        <v>693</v>
      </c>
      <c r="I466">
        <v>212</v>
      </c>
      <c r="J466" t="s">
        <v>41</v>
      </c>
      <c r="K466">
        <v>710</v>
      </c>
      <c r="L466" t="s">
        <v>688</v>
      </c>
      <c r="M466">
        <v>1</v>
      </c>
      <c r="N466" t="s">
        <v>26</v>
      </c>
      <c r="S466">
        <v>710</v>
      </c>
      <c r="T466" t="s">
        <v>693</v>
      </c>
      <c r="U466" t="s">
        <v>688</v>
      </c>
      <c r="V466" s="14" t="s">
        <v>940</v>
      </c>
    </row>
    <row r="467" spans="1:22">
      <c r="A467" s="13">
        <v>110806231711</v>
      </c>
      <c r="B467">
        <v>1</v>
      </c>
      <c r="C467" t="s">
        <v>20</v>
      </c>
      <c r="D467">
        <v>8</v>
      </c>
      <c r="E467" t="s">
        <v>329</v>
      </c>
      <c r="F467">
        <v>806</v>
      </c>
      <c r="G467" t="s">
        <v>940</v>
      </c>
      <c r="H467" t="s">
        <v>693</v>
      </c>
      <c r="I467">
        <v>231</v>
      </c>
      <c r="J467" t="s">
        <v>348</v>
      </c>
      <c r="K467">
        <v>711</v>
      </c>
      <c r="L467" t="s">
        <v>947</v>
      </c>
      <c r="M467">
        <v>1</v>
      </c>
      <c r="N467" t="s">
        <v>26</v>
      </c>
      <c r="S467">
        <v>711</v>
      </c>
      <c r="T467" t="s">
        <v>693</v>
      </c>
      <c r="U467" t="s">
        <v>947</v>
      </c>
      <c r="V467" s="14" t="s">
        <v>940</v>
      </c>
    </row>
    <row r="468" spans="1:22">
      <c r="A468" s="13">
        <v>110806231712</v>
      </c>
      <c r="B468">
        <v>1</v>
      </c>
      <c r="C468" t="s">
        <v>20</v>
      </c>
      <c r="D468">
        <v>8</v>
      </c>
      <c r="E468" t="s">
        <v>329</v>
      </c>
      <c r="F468">
        <v>806</v>
      </c>
      <c r="G468" t="s">
        <v>940</v>
      </c>
      <c r="H468" t="s">
        <v>693</v>
      </c>
      <c r="I468">
        <v>231</v>
      </c>
      <c r="J468" t="s">
        <v>348</v>
      </c>
      <c r="K468">
        <v>712</v>
      </c>
      <c r="L468" t="s">
        <v>689</v>
      </c>
      <c r="M468">
        <v>1</v>
      </c>
      <c r="N468" t="s">
        <v>26</v>
      </c>
      <c r="S468">
        <v>712</v>
      </c>
      <c r="T468" t="s">
        <v>693</v>
      </c>
      <c r="U468" t="s">
        <v>689</v>
      </c>
      <c r="V468" s="14" t="s">
        <v>940</v>
      </c>
    </row>
    <row r="469" spans="1:22">
      <c r="A469" s="13">
        <v>110806231713</v>
      </c>
      <c r="B469">
        <v>1</v>
      </c>
      <c r="C469" t="s">
        <v>20</v>
      </c>
      <c r="D469">
        <v>8</v>
      </c>
      <c r="E469" t="s">
        <v>329</v>
      </c>
      <c r="F469">
        <v>806</v>
      </c>
      <c r="G469" t="s">
        <v>940</v>
      </c>
      <c r="H469" t="s">
        <v>693</v>
      </c>
      <c r="I469">
        <v>231</v>
      </c>
      <c r="J469" t="s">
        <v>348</v>
      </c>
      <c r="K469">
        <v>713</v>
      </c>
      <c r="L469" t="s">
        <v>690</v>
      </c>
      <c r="M469">
        <v>1</v>
      </c>
      <c r="N469" t="s">
        <v>26</v>
      </c>
      <c r="S469">
        <v>713</v>
      </c>
      <c r="T469" t="s">
        <v>693</v>
      </c>
      <c r="U469" t="s">
        <v>690</v>
      </c>
      <c r="V469" s="14" t="s">
        <v>940</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948</v>
      </c>
      <c r="M474">
        <v>1</v>
      </c>
      <c r="N474" t="s">
        <v>26</v>
      </c>
      <c r="S474">
        <v>705</v>
      </c>
      <c r="T474" t="s">
        <v>389</v>
      </c>
      <c r="U474" t="s">
        <v>948</v>
      </c>
      <c r="V474" s="14" t="s">
        <v>388</v>
      </c>
    </row>
    <row r="475" spans="1:22">
      <c r="A475" s="13">
        <v>110901007706</v>
      </c>
      <c r="B475">
        <v>1</v>
      </c>
      <c r="C475" t="s">
        <v>20</v>
      </c>
      <c r="D475">
        <v>9</v>
      </c>
      <c r="E475" t="s">
        <v>387</v>
      </c>
      <c r="F475">
        <v>901</v>
      </c>
      <c r="G475" t="s">
        <v>388</v>
      </c>
      <c r="H475" t="s">
        <v>389</v>
      </c>
      <c r="I475">
        <v>7</v>
      </c>
      <c r="J475" t="s">
        <v>93</v>
      </c>
      <c r="K475">
        <v>706</v>
      </c>
      <c r="L475" t="s">
        <v>949</v>
      </c>
      <c r="M475">
        <v>1</v>
      </c>
      <c r="N475" t="s">
        <v>26</v>
      </c>
      <c r="S475">
        <v>706</v>
      </c>
      <c r="T475" t="s">
        <v>389</v>
      </c>
      <c r="U475" t="s">
        <v>949</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950</v>
      </c>
      <c r="M502">
        <v>1</v>
      </c>
      <c r="N502" t="s">
        <v>26</v>
      </c>
      <c r="S502">
        <v>701</v>
      </c>
      <c r="T502" t="s">
        <v>421</v>
      </c>
      <c r="U502" t="s">
        <v>950</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951</v>
      </c>
      <c r="M517">
        <v>1</v>
      </c>
      <c r="N517" t="s">
        <v>26</v>
      </c>
      <c r="S517">
        <v>720</v>
      </c>
      <c r="T517" t="s">
        <v>423</v>
      </c>
      <c r="U517" t="s">
        <v>951</v>
      </c>
      <c r="V517" s="14" t="s">
        <v>423</v>
      </c>
    </row>
    <row r="518" spans="1:22">
      <c r="A518" s="13">
        <v>121201201721</v>
      </c>
      <c r="B518">
        <v>2</v>
      </c>
      <c r="C518" t="s">
        <v>432</v>
      </c>
      <c r="D518">
        <v>12</v>
      </c>
      <c r="E518" t="s">
        <v>423</v>
      </c>
      <c r="F518">
        <v>1201</v>
      </c>
      <c r="G518" t="s">
        <v>423</v>
      </c>
      <c r="H518" t="s">
        <v>423</v>
      </c>
      <c r="I518">
        <v>201</v>
      </c>
      <c r="J518" t="s">
        <v>490</v>
      </c>
      <c r="K518">
        <v>721</v>
      </c>
      <c r="L518" t="s">
        <v>952</v>
      </c>
      <c r="M518">
        <v>1</v>
      </c>
      <c r="N518" t="s">
        <v>26</v>
      </c>
      <c r="S518">
        <v>721</v>
      </c>
      <c r="T518" t="s">
        <v>423</v>
      </c>
      <c r="U518" t="s">
        <v>952</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953</v>
      </c>
      <c r="M527">
        <v>1</v>
      </c>
      <c r="N527" t="s">
        <v>26</v>
      </c>
      <c r="S527">
        <v>724</v>
      </c>
      <c r="T527" t="s">
        <v>423</v>
      </c>
      <c r="U527" t="s">
        <v>953</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954</v>
      </c>
      <c r="M559">
        <v>1</v>
      </c>
      <c r="N559" t="s">
        <v>26</v>
      </c>
      <c r="S559">
        <v>740</v>
      </c>
      <c r="T559" t="s">
        <v>440</v>
      </c>
      <c r="U559" t="s">
        <v>954</v>
      </c>
      <c r="V559" s="14" t="s">
        <v>440</v>
      </c>
    </row>
    <row r="560" spans="1:22">
      <c r="A560" s="13">
        <v>111301007741</v>
      </c>
      <c r="B560">
        <v>1</v>
      </c>
      <c r="C560" t="s">
        <v>20</v>
      </c>
      <c r="D560">
        <v>13</v>
      </c>
      <c r="E560" t="s">
        <v>440</v>
      </c>
      <c r="F560">
        <v>1301</v>
      </c>
      <c r="G560" t="s">
        <v>440</v>
      </c>
      <c r="H560" t="s">
        <v>440</v>
      </c>
      <c r="I560">
        <v>7</v>
      </c>
      <c r="J560" t="s">
        <v>93</v>
      </c>
      <c r="K560">
        <v>741</v>
      </c>
      <c r="L560" t="s">
        <v>955</v>
      </c>
      <c r="M560">
        <v>1</v>
      </c>
      <c r="N560" t="s">
        <v>26</v>
      </c>
      <c r="S560">
        <v>741</v>
      </c>
      <c r="T560" t="s">
        <v>440</v>
      </c>
      <c r="U560" t="s">
        <v>955</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956</v>
      </c>
      <c r="M577">
        <v>1</v>
      </c>
      <c r="N577" t="s">
        <v>26</v>
      </c>
      <c r="S577">
        <v>756</v>
      </c>
      <c r="T577" t="s">
        <v>440</v>
      </c>
      <c r="U577" t="s">
        <v>956</v>
      </c>
      <c r="V577" s="14" t="s">
        <v>440</v>
      </c>
    </row>
    <row r="578" spans="1:22">
      <c r="A578" s="13">
        <v>111301007751</v>
      </c>
      <c r="B578">
        <v>1</v>
      </c>
      <c r="C578" t="s">
        <v>20</v>
      </c>
      <c r="D578">
        <v>13</v>
      </c>
      <c r="E578" t="s">
        <v>440</v>
      </c>
      <c r="F578">
        <v>1301</v>
      </c>
      <c r="G578" t="s">
        <v>440</v>
      </c>
      <c r="H578" t="s">
        <v>440</v>
      </c>
      <c r="I578">
        <v>7</v>
      </c>
      <c r="J578" t="s">
        <v>93</v>
      </c>
      <c r="K578">
        <v>751</v>
      </c>
      <c r="L578" t="s">
        <v>957</v>
      </c>
      <c r="M578">
        <v>1</v>
      </c>
      <c r="N578" t="s">
        <v>26</v>
      </c>
      <c r="S578">
        <v>751</v>
      </c>
      <c r="T578" t="s">
        <v>440</v>
      </c>
      <c r="U578" t="s">
        <v>957</v>
      </c>
      <c r="V578" s="14" t="s">
        <v>440</v>
      </c>
    </row>
    <row r="579" spans="1:22">
      <c r="A579" s="13">
        <v>111301007752</v>
      </c>
      <c r="B579">
        <v>1</v>
      </c>
      <c r="C579" t="s">
        <v>20</v>
      </c>
      <c r="D579">
        <v>13</v>
      </c>
      <c r="E579" t="s">
        <v>440</v>
      </c>
      <c r="F579">
        <v>1301</v>
      </c>
      <c r="G579" t="s">
        <v>440</v>
      </c>
      <c r="H579" t="s">
        <v>440</v>
      </c>
      <c r="I579">
        <v>7</v>
      </c>
      <c r="J579" t="s">
        <v>93</v>
      </c>
      <c r="K579">
        <v>752</v>
      </c>
      <c r="L579" t="s">
        <v>958</v>
      </c>
      <c r="M579">
        <v>1</v>
      </c>
      <c r="N579" t="s">
        <v>26</v>
      </c>
      <c r="S579">
        <v>752</v>
      </c>
      <c r="T579" t="s">
        <v>440</v>
      </c>
      <c r="U579" t="s">
        <v>958</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860</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959</v>
      </c>
      <c r="M612">
        <v>1</v>
      </c>
      <c r="N612" t="s">
        <v>26</v>
      </c>
      <c r="S612">
        <v>738</v>
      </c>
      <c r="T612" t="s">
        <v>497</v>
      </c>
      <c r="U612" t="s">
        <v>959</v>
      </c>
      <c r="V612" s="14" t="s">
        <v>497</v>
      </c>
    </row>
    <row r="613" spans="1:22">
      <c r="A613" s="13">
        <v>111401190739</v>
      </c>
      <c r="B613">
        <v>1</v>
      </c>
      <c r="C613" t="s">
        <v>20</v>
      </c>
      <c r="D613">
        <v>14</v>
      </c>
      <c r="E613" t="s">
        <v>497</v>
      </c>
      <c r="F613">
        <v>1401</v>
      </c>
      <c r="G613" t="s">
        <v>497</v>
      </c>
      <c r="H613" t="s">
        <v>497</v>
      </c>
      <c r="I613">
        <v>190</v>
      </c>
      <c r="J613" t="s">
        <v>149</v>
      </c>
      <c r="K613">
        <v>739</v>
      </c>
      <c r="L613" t="s">
        <v>959</v>
      </c>
      <c r="M613">
        <v>1</v>
      </c>
      <c r="N613" t="s">
        <v>26</v>
      </c>
      <c r="S613">
        <v>739</v>
      </c>
      <c r="T613" t="s">
        <v>497</v>
      </c>
      <c r="U613" t="s">
        <v>959</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960</v>
      </c>
      <c r="M618">
        <v>1</v>
      </c>
      <c r="N618" t="s">
        <v>26</v>
      </c>
      <c r="S618">
        <v>740</v>
      </c>
      <c r="T618" t="s">
        <v>497</v>
      </c>
      <c r="U618" t="s">
        <v>960</v>
      </c>
      <c r="V618" s="14" t="s">
        <v>497</v>
      </c>
    </row>
    <row r="619" spans="1:22">
      <c r="A619" s="13">
        <v>111401190741</v>
      </c>
      <c r="B619">
        <v>1</v>
      </c>
      <c r="C619" t="s">
        <v>20</v>
      </c>
      <c r="D619">
        <v>14</v>
      </c>
      <c r="E619" t="s">
        <v>497</v>
      </c>
      <c r="F619">
        <v>1401</v>
      </c>
      <c r="G619" t="s">
        <v>497</v>
      </c>
      <c r="H619" t="s">
        <v>497</v>
      </c>
      <c r="I619">
        <v>190</v>
      </c>
      <c r="J619" t="s">
        <v>149</v>
      </c>
      <c r="K619">
        <v>741</v>
      </c>
      <c r="L619" t="s">
        <v>960</v>
      </c>
      <c r="M619">
        <v>1</v>
      </c>
      <c r="N619" t="s">
        <v>26</v>
      </c>
      <c r="S619">
        <v>741</v>
      </c>
      <c r="T619" t="s">
        <v>497</v>
      </c>
      <c r="U619" t="s">
        <v>960</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961</v>
      </c>
      <c r="M631">
        <v>1</v>
      </c>
      <c r="N631" t="s">
        <v>26</v>
      </c>
      <c r="S631">
        <v>744</v>
      </c>
      <c r="T631" t="s">
        <v>497</v>
      </c>
      <c r="U631" t="s">
        <v>961</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962</v>
      </c>
      <c r="M637">
        <v>1</v>
      </c>
      <c r="N637" t="s">
        <v>26</v>
      </c>
      <c r="S637">
        <v>747</v>
      </c>
      <c r="T637" t="s">
        <v>497</v>
      </c>
      <c r="U637" t="s">
        <v>962</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963</v>
      </c>
      <c r="M639">
        <v>1</v>
      </c>
      <c r="N639" t="s">
        <v>26</v>
      </c>
      <c r="S639">
        <v>715</v>
      </c>
      <c r="T639" t="s">
        <v>497</v>
      </c>
      <c r="U639" t="s">
        <v>963</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964</v>
      </c>
      <c r="M647">
        <v>1</v>
      </c>
      <c r="N647" t="s">
        <v>26</v>
      </c>
      <c r="S647">
        <v>749</v>
      </c>
      <c r="T647" t="s">
        <v>497</v>
      </c>
      <c r="U647" t="s">
        <v>964</v>
      </c>
      <c r="V647" s="14" t="s">
        <v>497</v>
      </c>
    </row>
    <row r="648" spans="1:22">
      <c r="A648" s="13">
        <v>111401190750</v>
      </c>
      <c r="B648">
        <v>1</v>
      </c>
      <c r="C648" t="s">
        <v>20</v>
      </c>
      <c r="D648">
        <v>14</v>
      </c>
      <c r="E648" t="s">
        <v>497</v>
      </c>
      <c r="F648">
        <v>1401</v>
      </c>
      <c r="G648" t="s">
        <v>497</v>
      </c>
      <c r="H648" t="s">
        <v>497</v>
      </c>
      <c r="I648">
        <v>190</v>
      </c>
      <c r="J648" t="s">
        <v>149</v>
      </c>
      <c r="K648">
        <v>750</v>
      </c>
      <c r="L648" t="s">
        <v>964</v>
      </c>
      <c r="M648">
        <v>1</v>
      </c>
      <c r="N648" t="s">
        <v>26</v>
      </c>
      <c r="S648">
        <v>750</v>
      </c>
      <c r="T648" t="s">
        <v>497</v>
      </c>
      <c r="U648" t="s">
        <v>964</v>
      </c>
      <c r="V648" s="14" t="s">
        <v>497</v>
      </c>
    </row>
    <row r="649" spans="1:22">
      <c r="A649" s="13">
        <v>111401007751</v>
      </c>
      <c r="B649">
        <v>1</v>
      </c>
      <c r="C649" t="s">
        <v>20</v>
      </c>
      <c r="D649">
        <v>14</v>
      </c>
      <c r="E649" t="s">
        <v>497</v>
      </c>
      <c r="F649">
        <v>1401</v>
      </c>
      <c r="G649" t="s">
        <v>497</v>
      </c>
      <c r="H649" t="s">
        <v>497</v>
      </c>
      <c r="I649">
        <v>7</v>
      </c>
      <c r="J649" t="s">
        <v>93</v>
      </c>
      <c r="K649">
        <v>751</v>
      </c>
      <c r="L649" t="s">
        <v>965</v>
      </c>
      <c r="M649">
        <v>1</v>
      </c>
      <c r="N649" t="s">
        <v>26</v>
      </c>
      <c r="S649">
        <v>751</v>
      </c>
      <c r="T649" t="s">
        <v>497</v>
      </c>
      <c r="U649" t="s">
        <v>965</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860</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966</v>
      </c>
      <c r="M672">
        <v>1</v>
      </c>
      <c r="N672" t="s">
        <v>26</v>
      </c>
      <c r="S672">
        <v>702</v>
      </c>
      <c r="T672" t="s">
        <v>387</v>
      </c>
      <c r="U672" t="s">
        <v>966</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860</v>
      </c>
      <c r="C34" s="45">
        <v>999</v>
      </c>
      <c r="D34" s="45" t="s">
        <v>299</v>
      </c>
    </row>
    <row r="35" spans="2:4">
      <c r="B35" s="47" t="s">
        <v>1333</v>
      </c>
      <c r="C35" s="45">
        <v>17</v>
      </c>
      <c r="D35" s="45" t="s">
        <v>307</v>
      </c>
    </row>
    <row r="36" spans="2:4">
      <c r="B36" s="47" t="s">
        <v>1334</v>
      </c>
      <c r="C36" s="45">
        <v>130</v>
      </c>
      <c r="D36" s="45" t="s">
        <v>594</v>
      </c>
    </row>
    <row r="37" spans="2:4">
      <c r="B37" s="47" t="s">
        <v>1335</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914</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1306</v>
      </c>
      <c r="E2" s="45" t="str">
        <f t="shared" ref="E2:E65" si="2">A2&amp;"/"&amp;D2</f>
        <v>現国/002-901</v>
      </c>
      <c r="F2" s="47" t="s">
        <v>1307</v>
      </c>
      <c r="G2" s="45" t="str">
        <f t="shared" si="0"/>
        <v>東書</v>
      </c>
      <c r="H2" s="45">
        <f t="shared" si="1"/>
        <v>2</v>
      </c>
    </row>
    <row r="3" spans="1:8">
      <c r="A3" s="45" t="s">
        <v>23</v>
      </c>
      <c r="B3" s="45">
        <v>2</v>
      </c>
      <c r="C3" s="45" t="s">
        <v>24</v>
      </c>
      <c r="D3" s="47" t="s">
        <v>983</v>
      </c>
      <c r="E3" s="45" t="str">
        <f t="shared" si="2"/>
        <v>現国/002-902</v>
      </c>
      <c r="F3" s="47" t="s">
        <v>1308</v>
      </c>
      <c r="G3" s="45" t="str">
        <f t="shared" si="0"/>
        <v>東書</v>
      </c>
      <c r="H3" s="45">
        <f t="shared" si="1"/>
        <v>2</v>
      </c>
    </row>
    <row r="4" spans="1:8">
      <c r="A4" s="45" t="s">
        <v>23</v>
      </c>
      <c r="B4" s="45">
        <v>2</v>
      </c>
      <c r="C4" s="45" t="s">
        <v>24</v>
      </c>
      <c r="D4" s="47" t="s">
        <v>995</v>
      </c>
      <c r="E4" s="45" t="str">
        <f t="shared" si="2"/>
        <v>現国/002-903</v>
      </c>
      <c r="F4" s="47" t="s">
        <v>1309</v>
      </c>
      <c r="G4" s="45" t="str">
        <f t="shared" si="0"/>
        <v>東書</v>
      </c>
      <c r="H4" s="45">
        <f t="shared" si="1"/>
        <v>2</v>
      </c>
    </row>
    <row r="5" spans="1:8">
      <c r="A5" s="45" t="s">
        <v>23</v>
      </c>
      <c r="B5" s="45">
        <v>15</v>
      </c>
      <c r="C5" s="45" t="s">
        <v>28</v>
      </c>
      <c r="D5" s="45" t="s">
        <v>967</v>
      </c>
      <c r="E5" s="45" t="str">
        <f t="shared" si="2"/>
        <v>現国/015-901</v>
      </c>
      <c r="F5" s="45" t="s">
        <v>1035</v>
      </c>
      <c r="G5" s="45" t="str">
        <f t="shared" si="0"/>
        <v>三省堂</v>
      </c>
      <c r="H5" s="45">
        <f t="shared" si="1"/>
        <v>15</v>
      </c>
    </row>
    <row r="6" spans="1:8">
      <c r="A6" s="45" t="s">
        <v>23</v>
      </c>
      <c r="B6" s="45">
        <v>15</v>
      </c>
      <c r="C6" s="45" t="s">
        <v>28</v>
      </c>
      <c r="D6" s="45" t="s">
        <v>968</v>
      </c>
      <c r="E6" s="45" t="str">
        <f t="shared" si="2"/>
        <v>現国/015-902</v>
      </c>
      <c r="F6" s="45" t="s">
        <v>1036</v>
      </c>
      <c r="G6" s="45" t="str">
        <f t="shared" si="0"/>
        <v>三省堂</v>
      </c>
      <c r="H6" s="45">
        <f t="shared" si="1"/>
        <v>15</v>
      </c>
    </row>
    <row r="7" spans="1:8">
      <c r="A7" s="45" t="s">
        <v>23</v>
      </c>
      <c r="B7" s="45">
        <v>50</v>
      </c>
      <c r="C7" s="45" t="s">
        <v>31</v>
      </c>
      <c r="D7" s="45" t="s">
        <v>969</v>
      </c>
      <c r="E7" s="45" t="str">
        <f t="shared" si="2"/>
        <v>現国/050-901</v>
      </c>
      <c r="F7" s="45" t="s">
        <v>1037</v>
      </c>
      <c r="G7" s="45" t="str">
        <f t="shared" si="0"/>
        <v>大修館</v>
      </c>
      <c r="H7" s="45">
        <f t="shared" si="1"/>
        <v>50</v>
      </c>
    </row>
    <row r="8" spans="1:8">
      <c r="A8" s="45" t="s">
        <v>23</v>
      </c>
      <c r="B8" s="45">
        <v>50</v>
      </c>
      <c r="C8" s="45" t="s">
        <v>31</v>
      </c>
      <c r="D8" s="45" t="s">
        <v>970</v>
      </c>
      <c r="E8" s="45" t="str">
        <f t="shared" si="2"/>
        <v>現国/050-902</v>
      </c>
      <c r="F8" s="45" t="s">
        <v>1038</v>
      </c>
      <c r="G8" s="45" t="str">
        <f t="shared" si="0"/>
        <v>大修館</v>
      </c>
      <c r="H8" s="45">
        <f t="shared" si="1"/>
        <v>50</v>
      </c>
    </row>
    <row r="9" spans="1:8">
      <c r="A9" s="45" t="s">
        <v>23</v>
      </c>
      <c r="B9" s="45">
        <v>104</v>
      </c>
      <c r="C9" s="45" t="s">
        <v>33</v>
      </c>
      <c r="D9" s="45" t="s">
        <v>971</v>
      </c>
      <c r="E9" s="45" t="str">
        <f t="shared" si="2"/>
        <v>現国/104-901</v>
      </c>
      <c r="F9" s="45" t="s">
        <v>1039</v>
      </c>
      <c r="G9" s="45" t="str">
        <f t="shared" si="0"/>
        <v>数研</v>
      </c>
      <c r="H9" s="45">
        <f t="shared" si="1"/>
        <v>104</v>
      </c>
    </row>
    <row r="10" spans="1:8">
      <c r="A10" s="45" t="s">
        <v>23</v>
      </c>
      <c r="B10" s="45">
        <v>104</v>
      </c>
      <c r="C10" s="45" t="s">
        <v>33</v>
      </c>
      <c r="D10" s="45" t="s">
        <v>972</v>
      </c>
      <c r="E10" s="45" t="str">
        <f t="shared" si="2"/>
        <v>現国/104-902</v>
      </c>
      <c r="F10" s="45" t="s">
        <v>1040</v>
      </c>
      <c r="G10" s="45" t="str">
        <f t="shared" si="0"/>
        <v>数研</v>
      </c>
      <c r="H10" s="45">
        <f t="shared" si="1"/>
        <v>104</v>
      </c>
    </row>
    <row r="11" spans="1:8">
      <c r="A11" s="45" t="s">
        <v>23</v>
      </c>
      <c r="B11" s="45">
        <v>104</v>
      </c>
      <c r="C11" s="45" t="s">
        <v>33</v>
      </c>
      <c r="D11" s="45" t="s">
        <v>973</v>
      </c>
      <c r="E11" s="45" t="str">
        <f t="shared" si="2"/>
        <v>現国/104-903</v>
      </c>
      <c r="F11" s="45" t="s">
        <v>1041</v>
      </c>
      <c r="G11" s="45" t="str">
        <f t="shared" si="0"/>
        <v>数研</v>
      </c>
      <c r="H11" s="45">
        <f t="shared" si="1"/>
        <v>104</v>
      </c>
    </row>
    <row r="12" spans="1:8">
      <c r="A12" s="45" t="s">
        <v>23</v>
      </c>
      <c r="B12" s="45">
        <v>104</v>
      </c>
      <c r="C12" s="45" t="s">
        <v>33</v>
      </c>
      <c r="D12" s="45" t="s">
        <v>974</v>
      </c>
      <c r="E12" s="45" t="str">
        <f t="shared" si="2"/>
        <v>現国/104-904</v>
      </c>
      <c r="F12" s="45" t="s">
        <v>1042</v>
      </c>
      <c r="G12" s="45" t="str">
        <f t="shared" si="0"/>
        <v>数研</v>
      </c>
      <c r="H12" s="45">
        <f t="shared" si="1"/>
        <v>104</v>
      </c>
    </row>
    <row r="13" spans="1:8">
      <c r="A13" s="45" t="s">
        <v>23</v>
      </c>
      <c r="B13" s="45">
        <v>117</v>
      </c>
      <c r="C13" s="45" t="s">
        <v>35</v>
      </c>
      <c r="D13" s="45" t="s">
        <v>975</v>
      </c>
      <c r="E13" s="45" t="str">
        <f t="shared" si="2"/>
        <v>現国/117-901</v>
      </c>
      <c r="F13" s="45" t="s">
        <v>1043</v>
      </c>
      <c r="G13" s="45" t="str">
        <f t="shared" si="0"/>
        <v>明治</v>
      </c>
      <c r="H13" s="45">
        <f t="shared" si="1"/>
        <v>117</v>
      </c>
    </row>
    <row r="14" spans="1:8">
      <c r="A14" s="45" t="s">
        <v>23</v>
      </c>
      <c r="B14" s="45">
        <v>143</v>
      </c>
      <c r="C14" s="45" t="s">
        <v>36</v>
      </c>
      <c r="D14" s="45" t="s">
        <v>976</v>
      </c>
      <c r="E14" s="45" t="str">
        <f t="shared" si="2"/>
        <v>現国/143-901</v>
      </c>
      <c r="F14" s="45" t="s">
        <v>1044</v>
      </c>
      <c r="G14" s="45" t="str">
        <f t="shared" si="0"/>
        <v>筑摩</v>
      </c>
      <c r="H14" s="45">
        <f t="shared" si="1"/>
        <v>143</v>
      </c>
    </row>
    <row r="15" spans="1:8">
      <c r="A15" s="45" t="s">
        <v>23</v>
      </c>
      <c r="B15" s="45">
        <v>143</v>
      </c>
      <c r="C15" s="45" t="s">
        <v>36</v>
      </c>
      <c r="D15" s="45" t="s">
        <v>977</v>
      </c>
      <c r="E15" s="45" t="str">
        <f t="shared" si="2"/>
        <v>現国/143-902</v>
      </c>
      <c r="F15" s="45" t="s">
        <v>1045</v>
      </c>
      <c r="G15" s="45" t="str">
        <f t="shared" si="0"/>
        <v>筑摩</v>
      </c>
      <c r="H15" s="45">
        <f t="shared" si="1"/>
        <v>143</v>
      </c>
    </row>
    <row r="16" spans="1:8">
      <c r="A16" s="45" t="s">
        <v>23</v>
      </c>
      <c r="B16" s="45">
        <v>183</v>
      </c>
      <c r="C16" s="45" t="s">
        <v>37</v>
      </c>
      <c r="D16" s="45" t="s">
        <v>978</v>
      </c>
      <c r="E16" s="45" t="str">
        <f t="shared" si="2"/>
        <v>現国/183-901</v>
      </c>
      <c r="F16" s="45" t="s">
        <v>1046</v>
      </c>
      <c r="G16" s="45" t="str">
        <f t="shared" si="0"/>
        <v>第一</v>
      </c>
      <c r="H16" s="45">
        <f t="shared" si="1"/>
        <v>183</v>
      </c>
    </row>
    <row r="17" spans="1:8">
      <c r="A17" s="45" t="s">
        <v>23</v>
      </c>
      <c r="B17" s="45">
        <v>183</v>
      </c>
      <c r="C17" s="45" t="s">
        <v>37</v>
      </c>
      <c r="D17" s="45" t="s">
        <v>979</v>
      </c>
      <c r="E17" s="45" t="str">
        <f t="shared" si="2"/>
        <v>現国/183-902</v>
      </c>
      <c r="F17" s="45" t="s">
        <v>1047</v>
      </c>
      <c r="G17" s="45" t="str">
        <f t="shared" si="0"/>
        <v>第一</v>
      </c>
      <c r="H17" s="45">
        <f t="shared" si="1"/>
        <v>183</v>
      </c>
    </row>
    <row r="18" spans="1:8">
      <c r="A18" s="45" t="s">
        <v>23</v>
      </c>
      <c r="B18" s="45">
        <v>183</v>
      </c>
      <c r="C18" s="45" t="s">
        <v>37</v>
      </c>
      <c r="D18" s="45" t="s">
        <v>980</v>
      </c>
      <c r="E18" s="45" t="str">
        <f t="shared" si="2"/>
        <v>現国/183-903</v>
      </c>
      <c r="F18" s="45" t="s">
        <v>1048</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981</v>
      </c>
      <c r="E22" s="45" t="str">
        <f t="shared" si="2"/>
        <v>現国/212-901</v>
      </c>
      <c r="F22" s="45" t="s">
        <v>1049</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1310</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1311</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982</v>
      </c>
      <c r="E37" s="45" t="str">
        <f t="shared" si="2"/>
        <v>言文/002-901</v>
      </c>
      <c r="F37" s="45" t="s">
        <v>45</v>
      </c>
      <c r="G37" s="45" t="str">
        <f t="shared" si="0"/>
        <v>東書</v>
      </c>
      <c r="H37" s="45">
        <f t="shared" si="1"/>
        <v>2</v>
      </c>
    </row>
    <row r="38" spans="1:8" s="60" customFormat="1">
      <c r="A38" s="45" t="s">
        <v>44</v>
      </c>
      <c r="B38" s="45">
        <v>2</v>
      </c>
      <c r="C38" s="45" t="s">
        <v>24</v>
      </c>
      <c r="D38" s="45" t="s">
        <v>983</v>
      </c>
      <c r="E38" s="45" t="str">
        <f t="shared" si="2"/>
        <v>言文/002-902</v>
      </c>
      <c r="F38" s="45" t="s">
        <v>46</v>
      </c>
      <c r="G38" s="45" t="str">
        <f t="shared" si="0"/>
        <v>東書</v>
      </c>
      <c r="H38" s="45">
        <f t="shared" si="1"/>
        <v>2</v>
      </c>
    </row>
    <row r="39" spans="1:8" s="60" customFormat="1">
      <c r="A39" s="45" t="s">
        <v>44</v>
      </c>
      <c r="B39" s="45">
        <v>15</v>
      </c>
      <c r="C39" s="45" t="s">
        <v>28</v>
      </c>
      <c r="D39" s="45" t="s">
        <v>967</v>
      </c>
      <c r="E39" s="45" t="str">
        <f t="shared" si="2"/>
        <v>言文/015-901</v>
      </c>
      <c r="F39" s="45" t="s">
        <v>1050</v>
      </c>
      <c r="G39" s="45" t="str">
        <f t="shared" si="0"/>
        <v>三省堂</v>
      </c>
      <c r="H39" s="45">
        <f t="shared" si="1"/>
        <v>15</v>
      </c>
    </row>
    <row r="40" spans="1:8" s="60" customFormat="1">
      <c r="A40" s="45" t="s">
        <v>44</v>
      </c>
      <c r="B40" s="45">
        <v>15</v>
      </c>
      <c r="C40" s="45" t="s">
        <v>28</v>
      </c>
      <c r="D40" s="45" t="s">
        <v>968</v>
      </c>
      <c r="E40" s="45" t="str">
        <f t="shared" si="2"/>
        <v>言文/015-902</v>
      </c>
      <c r="F40" s="45" t="s">
        <v>1051</v>
      </c>
      <c r="G40" s="45" t="str">
        <f t="shared" si="0"/>
        <v>三省堂</v>
      </c>
      <c r="H40" s="45">
        <f t="shared" si="1"/>
        <v>15</v>
      </c>
    </row>
    <row r="41" spans="1:8">
      <c r="A41" s="45" t="s">
        <v>44</v>
      </c>
      <c r="B41" s="45">
        <v>50</v>
      </c>
      <c r="C41" s="45" t="s">
        <v>31</v>
      </c>
      <c r="D41" s="45" t="s">
        <v>969</v>
      </c>
      <c r="E41" s="45" t="str">
        <f t="shared" si="2"/>
        <v>言文/050-901</v>
      </c>
      <c r="F41" s="45" t="s">
        <v>1052</v>
      </c>
      <c r="G41" s="45" t="str">
        <f t="shared" si="0"/>
        <v>大修館</v>
      </c>
      <c r="H41" s="45">
        <f t="shared" si="1"/>
        <v>50</v>
      </c>
    </row>
    <row r="42" spans="1:8">
      <c r="A42" s="45" t="s">
        <v>44</v>
      </c>
      <c r="B42" s="45">
        <v>50</v>
      </c>
      <c r="C42" s="45" t="s">
        <v>31</v>
      </c>
      <c r="D42" s="45" t="s">
        <v>970</v>
      </c>
      <c r="E42" s="45" t="str">
        <f t="shared" si="2"/>
        <v>言文/050-902</v>
      </c>
      <c r="F42" s="45" t="s">
        <v>1053</v>
      </c>
      <c r="G42" s="45" t="str">
        <f t="shared" si="0"/>
        <v>大修館</v>
      </c>
      <c r="H42" s="45">
        <f t="shared" si="1"/>
        <v>50</v>
      </c>
    </row>
    <row r="43" spans="1:8">
      <c r="A43" s="45" t="s">
        <v>44</v>
      </c>
      <c r="B43" s="45">
        <v>104</v>
      </c>
      <c r="C43" s="45" t="s">
        <v>33</v>
      </c>
      <c r="D43" s="45" t="s">
        <v>971</v>
      </c>
      <c r="E43" s="45" t="str">
        <f t="shared" si="2"/>
        <v>言文/104-901</v>
      </c>
      <c r="F43" s="45" t="s">
        <v>1054</v>
      </c>
      <c r="G43" s="45" t="str">
        <f t="shared" si="0"/>
        <v>数研</v>
      </c>
      <c r="H43" s="45">
        <f t="shared" si="1"/>
        <v>104</v>
      </c>
    </row>
    <row r="44" spans="1:8">
      <c r="A44" s="45" t="s">
        <v>44</v>
      </c>
      <c r="B44" s="45">
        <v>104</v>
      </c>
      <c r="C44" s="45" t="s">
        <v>33</v>
      </c>
      <c r="D44" s="45" t="s">
        <v>972</v>
      </c>
      <c r="E44" s="45" t="str">
        <f t="shared" si="2"/>
        <v>言文/104-902</v>
      </c>
      <c r="F44" s="45" t="s">
        <v>1055</v>
      </c>
      <c r="G44" s="45" t="str">
        <f t="shared" si="0"/>
        <v>数研</v>
      </c>
      <c r="H44" s="45">
        <f t="shared" si="1"/>
        <v>104</v>
      </c>
    </row>
    <row r="45" spans="1:8">
      <c r="A45" s="45" t="s">
        <v>44</v>
      </c>
      <c r="B45" s="45">
        <v>104</v>
      </c>
      <c r="C45" s="45" t="s">
        <v>33</v>
      </c>
      <c r="D45" s="45" t="s">
        <v>973</v>
      </c>
      <c r="E45" s="45" t="str">
        <f t="shared" si="2"/>
        <v>言文/104-903</v>
      </c>
      <c r="F45" s="45" t="s">
        <v>1056</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975</v>
      </c>
      <c r="E47" s="45" t="str">
        <f t="shared" si="2"/>
        <v>言文/117-901</v>
      </c>
      <c r="F47" s="45" t="s">
        <v>1057</v>
      </c>
      <c r="G47" s="45" t="str">
        <f t="shared" si="0"/>
        <v>明治</v>
      </c>
      <c r="H47" s="45">
        <f t="shared" si="1"/>
        <v>117</v>
      </c>
    </row>
    <row r="48" spans="1:8">
      <c r="A48" s="45" t="s">
        <v>44</v>
      </c>
      <c r="B48" s="45">
        <v>143</v>
      </c>
      <c r="C48" s="45" t="s">
        <v>36</v>
      </c>
      <c r="D48" s="45" t="s">
        <v>976</v>
      </c>
      <c r="E48" s="45" t="str">
        <f t="shared" si="2"/>
        <v>言文/143-901</v>
      </c>
      <c r="F48" s="45" t="s">
        <v>1058</v>
      </c>
      <c r="G48" s="45" t="str">
        <f t="shared" si="0"/>
        <v>筑摩</v>
      </c>
      <c r="H48" s="45">
        <f t="shared" si="1"/>
        <v>143</v>
      </c>
    </row>
    <row r="49" spans="1:8">
      <c r="A49" s="45" t="s">
        <v>44</v>
      </c>
      <c r="B49" s="45">
        <v>143</v>
      </c>
      <c r="C49" s="45" t="s">
        <v>36</v>
      </c>
      <c r="D49" s="45" t="s">
        <v>977</v>
      </c>
      <c r="E49" s="45" t="str">
        <f t="shared" si="2"/>
        <v>言文/143-902</v>
      </c>
      <c r="F49" s="45" t="s">
        <v>1059</v>
      </c>
      <c r="G49" s="45" t="str">
        <f t="shared" si="0"/>
        <v>筑摩</v>
      </c>
      <c r="H49" s="45">
        <f t="shared" si="1"/>
        <v>143</v>
      </c>
    </row>
    <row r="50" spans="1:8">
      <c r="A50" s="45" t="s">
        <v>44</v>
      </c>
      <c r="B50" s="45">
        <v>183</v>
      </c>
      <c r="C50" s="45" t="s">
        <v>37</v>
      </c>
      <c r="D50" s="45" t="s">
        <v>978</v>
      </c>
      <c r="E50" s="45" t="str">
        <f t="shared" si="2"/>
        <v>言文/183-901</v>
      </c>
      <c r="F50" s="45" t="s">
        <v>1060</v>
      </c>
      <c r="G50" s="45" t="str">
        <f t="shared" si="0"/>
        <v>第一</v>
      </c>
      <c r="H50" s="45">
        <f t="shared" si="1"/>
        <v>183</v>
      </c>
    </row>
    <row r="51" spans="1:8">
      <c r="A51" s="45" t="s">
        <v>44</v>
      </c>
      <c r="B51" s="45">
        <v>183</v>
      </c>
      <c r="C51" s="45" t="s">
        <v>37</v>
      </c>
      <c r="D51" s="45" t="s">
        <v>979</v>
      </c>
      <c r="E51" s="45" t="str">
        <f t="shared" si="2"/>
        <v>言文/183-902</v>
      </c>
      <c r="F51" s="45" t="s">
        <v>1061</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981</v>
      </c>
      <c r="E55" s="45" t="str">
        <f t="shared" si="2"/>
        <v>言文/212-901</v>
      </c>
      <c r="F55" s="45" t="s">
        <v>1062</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1312</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1313</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861</v>
      </c>
      <c r="G71" s="45" t="str">
        <f t="shared" si="3"/>
        <v>三省堂</v>
      </c>
      <c r="H71" s="45">
        <f t="shared" si="4"/>
        <v>15</v>
      </c>
    </row>
    <row r="72" spans="1:8" s="60" customFormat="1">
      <c r="A72" s="45" t="s">
        <v>56</v>
      </c>
      <c r="B72" s="45">
        <v>15</v>
      </c>
      <c r="C72" s="45" t="s">
        <v>28</v>
      </c>
      <c r="D72" s="45">
        <v>704</v>
      </c>
      <c r="E72" s="45" t="str">
        <f t="shared" si="5"/>
        <v>論国/704</v>
      </c>
      <c r="F72" s="45" t="s">
        <v>862</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1063</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863</v>
      </c>
      <c r="G83" s="45" t="str">
        <f t="shared" si="3"/>
        <v>三省堂</v>
      </c>
      <c r="H83" s="45">
        <f t="shared" si="4"/>
        <v>15</v>
      </c>
    </row>
    <row r="84" spans="1:8">
      <c r="A84" s="45" t="s">
        <v>65</v>
      </c>
      <c r="B84" s="45">
        <v>15</v>
      </c>
      <c r="C84" s="45" t="s">
        <v>28</v>
      </c>
      <c r="D84" s="45">
        <v>703</v>
      </c>
      <c r="E84" s="45" t="str">
        <f t="shared" si="5"/>
        <v>文国/703</v>
      </c>
      <c r="F84" s="45" t="s">
        <v>864</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1064</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865</v>
      </c>
      <c r="G98" s="45" t="str">
        <f t="shared" si="3"/>
        <v>三省堂</v>
      </c>
      <c r="H98" s="45">
        <f t="shared" si="4"/>
        <v>15</v>
      </c>
    </row>
    <row r="99" spans="1:8" s="60" customFormat="1">
      <c r="A99" s="45" t="s">
        <v>74</v>
      </c>
      <c r="B99" s="45">
        <v>15</v>
      </c>
      <c r="C99" s="45" t="s">
        <v>28</v>
      </c>
      <c r="D99" s="45">
        <v>705</v>
      </c>
      <c r="E99" s="45" t="str">
        <f t="shared" si="5"/>
        <v>古探/705</v>
      </c>
      <c r="F99" s="45" t="s">
        <v>866</v>
      </c>
      <c r="G99" s="45" t="str">
        <f t="shared" si="3"/>
        <v>三省堂</v>
      </c>
      <c r="H99" s="45">
        <f t="shared" si="4"/>
        <v>15</v>
      </c>
    </row>
    <row r="100" spans="1:8" s="60" customFormat="1">
      <c r="A100" s="45" t="s">
        <v>74</v>
      </c>
      <c r="B100" s="45">
        <v>50</v>
      </c>
      <c r="C100" s="45" t="s">
        <v>31</v>
      </c>
      <c r="D100" s="45">
        <v>706</v>
      </c>
      <c r="E100" s="45" t="str">
        <f t="shared" si="5"/>
        <v>古探/706</v>
      </c>
      <c r="F100" s="45" t="s">
        <v>1065</v>
      </c>
      <c r="G100" s="45" t="str">
        <f t="shared" si="3"/>
        <v>大修館</v>
      </c>
      <c r="H100" s="45">
        <f t="shared" si="4"/>
        <v>50</v>
      </c>
    </row>
    <row r="101" spans="1:8" s="60" customFormat="1">
      <c r="A101" s="45" t="s">
        <v>74</v>
      </c>
      <c r="B101" s="45">
        <v>50</v>
      </c>
      <c r="C101" s="45" t="s">
        <v>31</v>
      </c>
      <c r="D101" s="45">
        <v>707</v>
      </c>
      <c r="E101" s="45" t="str">
        <f t="shared" si="5"/>
        <v>古探/707</v>
      </c>
      <c r="F101" s="45" t="s">
        <v>1066</v>
      </c>
      <c r="G101" s="45" t="str">
        <f t="shared" si="3"/>
        <v>大修館</v>
      </c>
      <c r="H101" s="45">
        <f t="shared" si="4"/>
        <v>50</v>
      </c>
    </row>
    <row r="102" spans="1:8" s="60" customFormat="1">
      <c r="A102" s="45" t="s">
        <v>74</v>
      </c>
      <c r="B102" s="45">
        <v>50</v>
      </c>
      <c r="C102" s="45" t="s">
        <v>31</v>
      </c>
      <c r="D102" s="45">
        <v>708</v>
      </c>
      <c r="E102" s="45" t="str">
        <f t="shared" si="5"/>
        <v>古探/708</v>
      </c>
      <c r="F102" s="45" t="s">
        <v>1067</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982</v>
      </c>
      <c r="E117" s="45" t="str">
        <f t="shared" si="5"/>
        <v>地総/002-901</v>
      </c>
      <c r="F117" s="45" t="s">
        <v>91</v>
      </c>
      <c r="G117" s="45" t="str">
        <f t="shared" si="3"/>
        <v>東書</v>
      </c>
      <c r="H117" s="45">
        <f t="shared" si="4"/>
        <v>2</v>
      </c>
    </row>
    <row r="118" spans="1:8" s="60" customFormat="1">
      <c r="A118" s="45" t="s">
        <v>92</v>
      </c>
      <c r="B118" s="45">
        <v>7</v>
      </c>
      <c r="C118" s="45" t="s">
        <v>93</v>
      </c>
      <c r="D118" s="45" t="s">
        <v>984</v>
      </c>
      <c r="E118" s="45" t="str">
        <f t="shared" si="5"/>
        <v>地総/007-901</v>
      </c>
      <c r="F118" s="45" t="s">
        <v>1068</v>
      </c>
      <c r="G118" s="45" t="str">
        <f t="shared" si="3"/>
        <v>実教</v>
      </c>
      <c r="H118" s="45">
        <f t="shared" si="4"/>
        <v>7</v>
      </c>
    </row>
    <row r="119" spans="1:8" s="60" customFormat="1">
      <c r="A119" s="45" t="s">
        <v>92</v>
      </c>
      <c r="B119" s="45">
        <v>46</v>
      </c>
      <c r="C119" s="45" t="s">
        <v>94</v>
      </c>
      <c r="D119" s="45" t="s">
        <v>985</v>
      </c>
      <c r="E119" s="45" t="str">
        <f t="shared" si="5"/>
        <v>地総/046-901</v>
      </c>
      <c r="F119" s="45" t="s">
        <v>96</v>
      </c>
      <c r="G119" s="45" t="str">
        <f t="shared" si="3"/>
        <v>帝国</v>
      </c>
      <c r="H119" s="45">
        <f t="shared" si="4"/>
        <v>46</v>
      </c>
    </row>
    <row r="120" spans="1:8" s="60" customFormat="1">
      <c r="A120" s="45" t="s">
        <v>92</v>
      </c>
      <c r="B120" s="45">
        <v>46</v>
      </c>
      <c r="C120" s="45" t="s">
        <v>94</v>
      </c>
      <c r="D120" s="45" t="s">
        <v>986</v>
      </c>
      <c r="E120" s="45" t="str">
        <f t="shared" si="5"/>
        <v>地総/046-902</v>
      </c>
      <c r="F120" s="45" t="s">
        <v>95</v>
      </c>
      <c r="G120" s="45" t="str">
        <f t="shared" si="3"/>
        <v>帝国</v>
      </c>
      <c r="H120" s="45">
        <f t="shared" si="4"/>
        <v>46</v>
      </c>
    </row>
    <row r="121" spans="1:8" s="60" customFormat="1">
      <c r="A121" s="45" t="s">
        <v>92</v>
      </c>
      <c r="B121" s="45">
        <v>81</v>
      </c>
      <c r="C121" s="45" t="s">
        <v>112</v>
      </c>
      <c r="D121" s="45" t="s">
        <v>987</v>
      </c>
      <c r="E121" s="45" t="str">
        <f t="shared" si="5"/>
        <v>地総/081-901</v>
      </c>
      <c r="F121" s="45" t="s">
        <v>1069</v>
      </c>
      <c r="G121" s="45" t="str">
        <f t="shared" si="3"/>
        <v>山川</v>
      </c>
      <c r="H121" s="45">
        <f t="shared" si="4"/>
        <v>81</v>
      </c>
    </row>
    <row r="122" spans="1:8" s="60" customFormat="1">
      <c r="A122" s="45" t="s">
        <v>92</v>
      </c>
      <c r="B122" s="45">
        <v>81</v>
      </c>
      <c r="C122" s="45" t="s">
        <v>112</v>
      </c>
      <c r="D122" s="45" t="s">
        <v>988</v>
      </c>
      <c r="E122" s="45" t="str">
        <f t="shared" si="5"/>
        <v>地総/081-902</v>
      </c>
      <c r="F122" s="45" t="s">
        <v>1070</v>
      </c>
      <c r="G122" s="45" t="str">
        <f t="shared" si="3"/>
        <v>山川</v>
      </c>
      <c r="H122" s="45">
        <f t="shared" si="4"/>
        <v>81</v>
      </c>
    </row>
    <row r="123" spans="1:8" s="60" customFormat="1">
      <c r="A123" s="45" t="s">
        <v>92</v>
      </c>
      <c r="B123" s="45">
        <v>183</v>
      </c>
      <c r="C123" s="45" t="s">
        <v>37</v>
      </c>
      <c r="D123" s="45" t="s">
        <v>978</v>
      </c>
      <c r="E123" s="45" t="str">
        <f t="shared" si="5"/>
        <v>地総/183-901</v>
      </c>
      <c r="F123" s="45" t="s">
        <v>1071</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982</v>
      </c>
      <c r="E134" s="45" t="str">
        <f t="shared" si="8"/>
        <v>歴総/002-901</v>
      </c>
      <c r="F134" s="45" t="s">
        <v>104</v>
      </c>
      <c r="G134" s="45" t="str">
        <f t="shared" si="6"/>
        <v>東書</v>
      </c>
      <c r="H134" s="45">
        <f t="shared" si="7"/>
        <v>2</v>
      </c>
    </row>
    <row r="135" spans="1:8">
      <c r="A135" s="45" t="s">
        <v>105</v>
      </c>
      <c r="B135" s="45">
        <v>2</v>
      </c>
      <c r="C135" s="45" t="s">
        <v>24</v>
      </c>
      <c r="D135" s="45" t="s">
        <v>983</v>
      </c>
      <c r="E135" s="45" t="str">
        <f t="shared" si="8"/>
        <v>歴総/002-902</v>
      </c>
      <c r="F135" s="45" t="s">
        <v>1072</v>
      </c>
      <c r="G135" s="45" t="str">
        <f t="shared" si="6"/>
        <v>東書</v>
      </c>
      <c r="H135" s="45">
        <f t="shared" si="7"/>
        <v>2</v>
      </c>
    </row>
    <row r="136" spans="1:8">
      <c r="A136" s="45" t="s">
        <v>105</v>
      </c>
      <c r="B136" s="45">
        <v>7</v>
      </c>
      <c r="C136" s="45" t="s">
        <v>93</v>
      </c>
      <c r="D136" s="45" t="s">
        <v>984</v>
      </c>
      <c r="E136" s="45" t="str">
        <f t="shared" si="8"/>
        <v>歴総/007-901</v>
      </c>
      <c r="F136" s="45" t="s">
        <v>1073</v>
      </c>
      <c r="G136" s="45" t="str">
        <f t="shared" si="6"/>
        <v>実教</v>
      </c>
      <c r="H136" s="45">
        <f t="shared" si="7"/>
        <v>7</v>
      </c>
    </row>
    <row r="137" spans="1:8">
      <c r="A137" s="45" t="s">
        <v>105</v>
      </c>
      <c r="B137" s="45">
        <v>7</v>
      </c>
      <c r="C137" s="45" t="s">
        <v>93</v>
      </c>
      <c r="D137" s="45" t="s">
        <v>989</v>
      </c>
      <c r="E137" s="45" t="str">
        <f t="shared" si="8"/>
        <v>歴総/007-902</v>
      </c>
      <c r="F137" s="45" t="s">
        <v>1074</v>
      </c>
      <c r="G137" s="45" t="str">
        <f t="shared" si="6"/>
        <v>実教</v>
      </c>
      <c r="H137" s="45">
        <f t="shared" si="7"/>
        <v>7</v>
      </c>
    </row>
    <row r="138" spans="1:8">
      <c r="A138" s="45" t="s">
        <v>105</v>
      </c>
      <c r="B138" s="45">
        <v>35</v>
      </c>
      <c r="C138" s="45" t="s">
        <v>109</v>
      </c>
      <c r="D138" s="45" t="s">
        <v>990</v>
      </c>
      <c r="E138" s="45" t="str">
        <f t="shared" si="8"/>
        <v>歴総/035-901</v>
      </c>
      <c r="F138" s="45" t="s">
        <v>1075</v>
      </c>
      <c r="G138" s="45" t="str">
        <f t="shared" si="6"/>
        <v>清水</v>
      </c>
      <c r="H138" s="45">
        <f t="shared" si="7"/>
        <v>35</v>
      </c>
    </row>
    <row r="139" spans="1:8">
      <c r="A139" s="45" t="s">
        <v>105</v>
      </c>
      <c r="B139" s="45">
        <v>46</v>
      </c>
      <c r="C139" s="45" t="s">
        <v>94</v>
      </c>
      <c r="D139" s="45" t="s">
        <v>985</v>
      </c>
      <c r="E139" s="45" t="str">
        <f t="shared" si="8"/>
        <v>歴総/046-901</v>
      </c>
      <c r="F139" s="45" t="s">
        <v>111</v>
      </c>
      <c r="G139" s="45" t="str">
        <f t="shared" si="6"/>
        <v>帝国</v>
      </c>
      <c r="H139" s="45">
        <f t="shared" si="7"/>
        <v>46</v>
      </c>
    </row>
    <row r="140" spans="1:8">
      <c r="A140" s="45" t="s">
        <v>105</v>
      </c>
      <c r="B140" s="45">
        <v>81</v>
      </c>
      <c r="C140" s="45" t="s">
        <v>112</v>
      </c>
      <c r="D140" s="45" t="s">
        <v>987</v>
      </c>
      <c r="E140" s="45" t="str">
        <f t="shared" si="8"/>
        <v>歴総/081-901</v>
      </c>
      <c r="F140" s="45" t="s">
        <v>1076</v>
      </c>
      <c r="G140" s="45" t="str">
        <f t="shared" si="6"/>
        <v>山川</v>
      </c>
      <c r="H140" s="45">
        <f t="shared" si="7"/>
        <v>81</v>
      </c>
    </row>
    <row r="141" spans="1:8">
      <c r="A141" s="45" t="s">
        <v>105</v>
      </c>
      <c r="B141" s="45">
        <v>81</v>
      </c>
      <c r="C141" s="45" t="s">
        <v>112</v>
      </c>
      <c r="D141" s="45" t="s">
        <v>988</v>
      </c>
      <c r="E141" s="45" t="str">
        <f t="shared" si="8"/>
        <v>歴総/081-902</v>
      </c>
      <c r="F141" s="45" t="s">
        <v>1077</v>
      </c>
      <c r="G141" s="45" t="str">
        <f t="shared" si="6"/>
        <v>山川</v>
      </c>
      <c r="H141" s="45">
        <f t="shared" si="7"/>
        <v>81</v>
      </c>
    </row>
    <row r="142" spans="1:8">
      <c r="A142" s="45" t="s">
        <v>105</v>
      </c>
      <c r="B142" s="45">
        <v>81</v>
      </c>
      <c r="C142" s="45" t="s">
        <v>112</v>
      </c>
      <c r="D142" s="45" t="s">
        <v>991</v>
      </c>
      <c r="E142" s="45" t="str">
        <f t="shared" si="8"/>
        <v>歴総/081-903</v>
      </c>
      <c r="F142" s="45" t="s">
        <v>1078</v>
      </c>
      <c r="G142" s="45" t="str">
        <f t="shared" si="6"/>
        <v>山川</v>
      </c>
      <c r="H142" s="45">
        <f t="shared" si="7"/>
        <v>81</v>
      </c>
    </row>
    <row r="143" spans="1:8">
      <c r="A143" s="45" t="s">
        <v>105</v>
      </c>
      <c r="B143" s="45">
        <v>183</v>
      </c>
      <c r="C143" s="45" t="s">
        <v>37</v>
      </c>
      <c r="D143" s="45" t="s">
        <v>978</v>
      </c>
      <c r="E143" s="45" t="str">
        <f t="shared" si="8"/>
        <v>歴総/183-901</v>
      </c>
      <c r="F143" s="45" t="s">
        <v>1079</v>
      </c>
      <c r="G143" s="45" t="str">
        <f t="shared" si="6"/>
        <v>第一</v>
      </c>
      <c r="H143" s="45">
        <f t="shared" si="7"/>
        <v>183</v>
      </c>
    </row>
    <row r="144" spans="1:8">
      <c r="A144" s="45" t="s">
        <v>105</v>
      </c>
      <c r="B144" s="45">
        <v>183</v>
      </c>
      <c r="C144" s="45" t="s">
        <v>37</v>
      </c>
      <c r="D144" s="45" t="s">
        <v>979</v>
      </c>
      <c r="E144" s="45" t="str">
        <f t="shared" si="8"/>
        <v>歴総/183-902</v>
      </c>
      <c r="F144" s="45" t="s">
        <v>1080</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985</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987</v>
      </c>
      <c r="E173" s="45" t="str">
        <f t="shared" si="8"/>
        <v>地図/081-901</v>
      </c>
      <c r="F173" s="45" t="s">
        <v>1081</v>
      </c>
      <c r="G173" s="45" t="str">
        <f t="shared" si="6"/>
        <v>山川</v>
      </c>
      <c r="H173" s="45">
        <f t="shared" si="7"/>
        <v>81</v>
      </c>
    </row>
    <row r="174" spans="1:8">
      <c r="A174" s="45" t="s">
        <v>132</v>
      </c>
      <c r="B174" s="45">
        <v>81</v>
      </c>
      <c r="C174" s="45" t="s">
        <v>112</v>
      </c>
      <c r="D174" s="45" t="s">
        <v>988</v>
      </c>
      <c r="E174" s="45" t="str">
        <f t="shared" si="8"/>
        <v>地図/081-902</v>
      </c>
      <c r="F174" s="45" t="s">
        <v>1082</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982</v>
      </c>
      <c r="E181" s="45" t="str">
        <f t="shared" si="8"/>
        <v>公共/002-901</v>
      </c>
      <c r="F181" s="45" t="s">
        <v>141</v>
      </c>
      <c r="G181" s="45" t="str">
        <f t="shared" si="6"/>
        <v>東書</v>
      </c>
      <c r="H181" s="45">
        <f t="shared" si="7"/>
        <v>2</v>
      </c>
    </row>
    <row r="182" spans="1:8" s="60" customFormat="1">
      <c r="A182" s="45" t="s">
        <v>141</v>
      </c>
      <c r="B182" s="45">
        <v>6</v>
      </c>
      <c r="C182" s="45" t="s">
        <v>142</v>
      </c>
      <c r="D182" s="45" t="s">
        <v>992</v>
      </c>
      <c r="E182" s="45" t="str">
        <f t="shared" si="8"/>
        <v>公共/006-901</v>
      </c>
      <c r="F182" s="45" t="s">
        <v>1083</v>
      </c>
      <c r="G182" s="45" t="str">
        <f t="shared" si="6"/>
        <v>教図</v>
      </c>
      <c r="H182" s="45">
        <f t="shared" si="7"/>
        <v>6</v>
      </c>
    </row>
    <row r="183" spans="1:8" s="60" customFormat="1">
      <c r="A183" s="45" t="s">
        <v>141</v>
      </c>
      <c r="B183" s="45">
        <v>7</v>
      </c>
      <c r="C183" s="45" t="s">
        <v>93</v>
      </c>
      <c r="D183" s="45" t="s">
        <v>984</v>
      </c>
      <c r="E183" s="45" t="str">
        <f t="shared" si="8"/>
        <v>公共/007-901</v>
      </c>
      <c r="F183" s="45" t="s">
        <v>1084</v>
      </c>
      <c r="G183" s="45" t="str">
        <f t="shared" si="6"/>
        <v>実教</v>
      </c>
      <c r="H183" s="45">
        <f t="shared" si="7"/>
        <v>7</v>
      </c>
    </row>
    <row r="184" spans="1:8" s="60" customFormat="1">
      <c r="A184" s="45" t="s">
        <v>141</v>
      </c>
      <c r="B184" s="45">
        <v>7</v>
      </c>
      <c r="C184" s="45" t="s">
        <v>93</v>
      </c>
      <c r="D184" s="45" t="s">
        <v>989</v>
      </c>
      <c r="E184" s="45" t="str">
        <f t="shared" si="8"/>
        <v>公共/007-902</v>
      </c>
      <c r="F184" s="45" t="s">
        <v>1085</v>
      </c>
      <c r="G184" s="45" t="str">
        <f t="shared" si="6"/>
        <v>実教</v>
      </c>
      <c r="H184" s="45">
        <f t="shared" si="7"/>
        <v>7</v>
      </c>
    </row>
    <row r="185" spans="1:8" s="60" customFormat="1">
      <c r="A185" s="45" t="s">
        <v>141</v>
      </c>
      <c r="B185" s="45">
        <v>35</v>
      </c>
      <c r="C185" s="45" t="s">
        <v>109</v>
      </c>
      <c r="D185" s="45" t="s">
        <v>990</v>
      </c>
      <c r="E185" s="45" t="str">
        <f t="shared" si="8"/>
        <v>公共/035-901</v>
      </c>
      <c r="F185" s="45" t="s">
        <v>1086</v>
      </c>
      <c r="G185" s="45" t="str">
        <f t="shared" si="6"/>
        <v>清水</v>
      </c>
      <c r="H185" s="45">
        <f t="shared" si="7"/>
        <v>35</v>
      </c>
    </row>
    <row r="186" spans="1:8" s="60" customFormat="1">
      <c r="A186" s="45" t="s">
        <v>141</v>
      </c>
      <c r="B186" s="45">
        <v>35</v>
      </c>
      <c r="C186" s="45" t="s">
        <v>109</v>
      </c>
      <c r="D186" s="45" t="s">
        <v>993</v>
      </c>
      <c r="E186" s="45" t="str">
        <f t="shared" si="8"/>
        <v>公共/035-902</v>
      </c>
      <c r="F186" s="45" t="s">
        <v>1087</v>
      </c>
      <c r="G186" s="45" t="str">
        <f t="shared" si="6"/>
        <v>清水</v>
      </c>
      <c r="H186" s="45">
        <f t="shared" si="7"/>
        <v>35</v>
      </c>
    </row>
    <row r="187" spans="1:8" s="60" customFormat="1">
      <c r="A187" s="45" t="s">
        <v>141</v>
      </c>
      <c r="B187" s="45">
        <v>46</v>
      </c>
      <c r="C187" s="45" t="s">
        <v>94</v>
      </c>
      <c r="D187" s="45" t="s">
        <v>985</v>
      </c>
      <c r="E187" s="45" t="str">
        <f t="shared" si="8"/>
        <v>公共/046-901</v>
      </c>
      <c r="F187" s="45" t="s">
        <v>1088</v>
      </c>
      <c r="G187" s="45" t="str">
        <f t="shared" si="6"/>
        <v>帝国</v>
      </c>
      <c r="H187" s="45">
        <f t="shared" si="7"/>
        <v>46</v>
      </c>
    </row>
    <row r="188" spans="1:8">
      <c r="A188" s="45" t="s">
        <v>141</v>
      </c>
      <c r="B188" s="45">
        <v>104</v>
      </c>
      <c r="C188" s="45" t="s">
        <v>33</v>
      </c>
      <c r="D188" s="45" t="s">
        <v>971</v>
      </c>
      <c r="E188" s="45" t="str">
        <f t="shared" si="8"/>
        <v>公共/104-901</v>
      </c>
      <c r="F188" s="45" t="s">
        <v>1089</v>
      </c>
      <c r="G188" s="45" t="str">
        <f t="shared" si="6"/>
        <v>数研</v>
      </c>
      <c r="H188" s="45">
        <f t="shared" si="7"/>
        <v>104</v>
      </c>
    </row>
    <row r="189" spans="1:8">
      <c r="A189" s="45" t="s">
        <v>141</v>
      </c>
      <c r="B189" s="45">
        <v>104</v>
      </c>
      <c r="C189" s="45" t="s">
        <v>33</v>
      </c>
      <c r="D189" s="45" t="s">
        <v>972</v>
      </c>
      <c r="E189" s="45" t="str">
        <f t="shared" si="8"/>
        <v>公共/104-902</v>
      </c>
      <c r="F189" s="45" t="s">
        <v>1090</v>
      </c>
      <c r="G189" s="45" t="str">
        <f t="shared" si="6"/>
        <v>数研</v>
      </c>
      <c r="H189" s="45">
        <f t="shared" si="7"/>
        <v>104</v>
      </c>
    </row>
    <row r="190" spans="1:8">
      <c r="A190" s="45" t="s">
        <v>141</v>
      </c>
      <c r="B190" s="45">
        <v>183</v>
      </c>
      <c r="C190" s="45" t="s">
        <v>37</v>
      </c>
      <c r="D190" s="45" t="s">
        <v>978</v>
      </c>
      <c r="E190" s="45" t="str">
        <f t="shared" si="8"/>
        <v>公共/183-901</v>
      </c>
      <c r="F190" s="45" t="s">
        <v>1091</v>
      </c>
      <c r="G190" s="45" t="str">
        <f t="shared" si="6"/>
        <v>第一</v>
      </c>
      <c r="H190" s="45">
        <f t="shared" si="7"/>
        <v>183</v>
      </c>
    </row>
    <row r="191" spans="1:8" s="60" customFormat="1">
      <c r="A191" s="45" t="s">
        <v>141</v>
      </c>
      <c r="B191" s="45">
        <v>183</v>
      </c>
      <c r="C191" s="45" t="s">
        <v>37</v>
      </c>
      <c r="D191" s="45" t="s">
        <v>979</v>
      </c>
      <c r="E191" s="45" t="str">
        <f t="shared" si="8"/>
        <v>公共/183-902</v>
      </c>
      <c r="F191" s="45" t="s">
        <v>1092</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994</v>
      </c>
      <c r="E193" s="45" t="str">
        <f t="shared" si="8"/>
        <v>公共/190-901</v>
      </c>
      <c r="F193" s="45" t="s">
        <v>1093</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992</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982</v>
      </c>
      <c r="E217" s="45" t="str">
        <f t="shared" si="11"/>
        <v>数Ⅰ/002-901</v>
      </c>
      <c r="F217" s="45" t="s">
        <v>1094</v>
      </c>
      <c r="G217" s="45" t="str">
        <f t="shared" si="9"/>
        <v>東書</v>
      </c>
      <c r="H217" s="45">
        <f t="shared" si="10"/>
        <v>2</v>
      </c>
    </row>
    <row r="218" spans="1:8" s="60" customFormat="1">
      <c r="A218" s="45" t="s">
        <v>161</v>
      </c>
      <c r="B218" s="45">
        <v>2</v>
      </c>
      <c r="C218" s="45" t="s">
        <v>24</v>
      </c>
      <c r="D218" s="45" t="s">
        <v>983</v>
      </c>
      <c r="E218" s="45" t="str">
        <f t="shared" si="11"/>
        <v>数Ⅰ/002-902</v>
      </c>
      <c r="F218" s="45" t="s">
        <v>1095</v>
      </c>
      <c r="G218" s="45" t="str">
        <f t="shared" si="9"/>
        <v>東書</v>
      </c>
      <c r="H218" s="45">
        <f t="shared" si="10"/>
        <v>2</v>
      </c>
    </row>
    <row r="219" spans="1:8">
      <c r="A219" s="45" t="s">
        <v>161</v>
      </c>
      <c r="B219" s="45">
        <v>2</v>
      </c>
      <c r="C219" s="45" t="s">
        <v>24</v>
      </c>
      <c r="D219" s="45" t="s">
        <v>995</v>
      </c>
      <c r="E219" s="45" t="str">
        <f t="shared" si="11"/>
        <v>数Ⅰ/002-903</v>
      </c>
      <c r="F219" s="45" t="s">
        <v>1096</v>
      </c>
      <c r="G219" s="45" t="str">
        <f t="shared" si="9"/>
        <v>東書</v>
      </c>
      <c r="H219" s="45">
        <f t="shared" si="10"/>
        <v>2</v>
      </c>
    </row>
    <row r="220" spans="1:8">
      <c r="A220" s="45" t="s">
        <v>161</v>
      </c>
      <c r="B220" s="45">
        <v>2</v>
      </c>
      <c r="C220" s="45" t="s">
        <v>24</v>
      </c>
      <c r="D220" s="45" t="s">
        <v>996</v>
      </c>
      <c r="E220" s="45" t="str">
        <f t="shared" si="11"/>
        <v>数Ⅰ/002-904</v>
      </c>
      <c r="F220" s="45" t="s">
        <v>1097</v>
      </c>
      <c r="G220" s="45" t="str">
        <f t="shared" si="9"/>
        <v>東書</v>
      </c>
      <c r="H220" s="45">
        <f t="shared" si="10"/>
        <v>2</v>
      </c>
    </row>
    <row r="221" spans="1:8">
      <c r="A221" s="45" t="s">
        <v>161</v>
      </c>
      <c r="B221" s="45">
        <v>2</v>
      </c>
      <c r="C221" s="45" t="s">
        <v>24</v>
      </c>
      <c r="D221" s="45" t="s">
        <v>997</v>
      </c>
      <c r="E221" s="45" t="str">
        <f t="shared" si="11"/>
        <v>数Ⅰ/002-905</v>
      </c>
      <c r="F221" s="45" t="s">
        <v>1098</v>
      </c>
      <c r="G221" s="45" t="str">
        <f t="shared" si="9"/>
        <v>東書</v>
      </c>
      <c r="H221" s="45">
        <f t="shared" si="10"/>
        <v>2</v>
      </c>
    </row>
    <row r="222" spans="1:8">
      <c r="A222" s="45" t="s">
        <v>161</v>
      </c>
      <c r="B222" s="45">
        <v>2</v>
      </c>
      <c r="C222" s="45" t="s">
        <v>24</v>
      </c>
      <c r="D222" s="45" t="s">
        <v>998</v>
      </c>
      <c r="E222" s="45" t="str">
        <f t="shared" si="11"/>
        <v>数Ⅰ/002-906</v>
      </c>
      <c r="F222" s="45" t="s">
        <v>1099</v>
      </c>
      <c r="G222" s="45" t="str">
        <f t="shared" si="9"/>
        <v>東書</v>
      </c>
      <c r="H222" s="45">
        <f t="shared" si="10"/>
        <v>2</v>
      </c>
    </row>
    <row r="223" spans="1:8">
      <c r="A223" s="45" t="s">
        <v>161</v>
      </c>
      <c r="B223" s="45">
        <v>2</v>
      </c>
      <c r="C223" s="45" t="s">
        <v>24</v>
      </c>
      <c r="D223" s="45" t="s">
        <v>999</v>
      </c>
      <c r="E223" s="45" t="str">
        <f t="shared" si="11"/>
        <v>数Ⅰ/002-907</v>
      </c>
      <c r="F223" s="45" t="s">
        <v>1100</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984</v>
      </c>
      <c r="E226" s="45" t="str">
        <f t="shared" si="11"/>
        <v>数Ⅰ/007-901</v>
      </c>
      <c r="F226" s="45" t="s">
        <v>1101</v>
      </c>
      <c r="G226" s="45" t="str">
        <f t="shared" si="9"/>
        <v>実教</v>
      </c>
      <c r="H226" s="45">
        <f t="shared" si="10"/>
        <v>7</v>
      </c>
    </row>
    <row r="227" spans="1:8" s="60" customFormat="1">
      <c r="A227" s="45" t="s">
        <v>161</v>
      </c>
      <c r="B227" s="45">
        <v>7</v>
      </c>
      <c r="C227" s="45" t="s">
        <v>93</v>
      </c>
      <c r="D227" s="45" t="s">
        <v>989</v>
      </c>
      <c r="E227" s="45" t="str">
        <f t="shared" si="11"/>
        <v>数Ⅰ/007-902</v>
      </c>
      <c r="F227" s="45" t="s">
        <v>1102</v>
      </c>
      <c r="G227" s="45" t="str">
        <f t="shared" si="9"/>
        <v>実教</v>
      </c>
      <c r="H227" s="45">
        <f t="shared" si="10"/>
        <v>7</v>
      </c>
    </row>
    <row r="228" spans="1:8" s="60" customFormat="1">
      <c r="A228" s="45" t="s">
        <v>161</v>
      </c>
      <c r="B228" s="45">
        <v>7</v>
      </c>
      <c r="C228" s="45" t="s">
        <v>93</v>
      </c>
      <c r="D228" s="45" t="s">
        <v>1000</v>
      </c>
      <c r="E228" s="45" t="str">
        <f t="shared" si="11"/>
        <v>数Ⅰ/007-903</v>
      </c>
      <c r="F228" s="45" t="s">
        <v>1103</v>
      </c>
      <c r="G228" s="45" t="str">
        <f t="shared" si="9"/>
        <v>実教</v>
      </c>
      <c r="H228" s="45">
        <f t="shared" si="10"/>
        <v>7</v>
      </c>
    </row>
    <row r="229" spans="1:8" s="60" customFormat="1">
      <c r="A229" s="45" t="s">
        <v>161</v>
      </c>
      <c r="B229" s="45">
        <v>61</v>
      </c>
      <c r="C229" s="45" t="s">
        <v>170</v>
      </c>
      <c r="D229" s="45" t="s">
        <v>1001</v>
      </c>
      <c r="E229" s="45" t="str">
        <f t="shared" si="11"/>
        <v>数Ⅰ/061-901</v>
      </c>
      <c r="F229" s="45" t="s">
        <v>1104</v>
      </c>
      <c r="G229" s="45" t="str">
        <f t="shared" si="9"/>
        <v>啓林館</v>
      </c>
      <c r="H229" s="45">
        <f t="shared" si="10"/>
        <v>61</v>
      </c>
    </row>
    <row r="230" spans="1:8" s="60" customFormat="1">
      <c r="A230" s="45" t="s">
        <v>161</v>
      </c>
      <c r="B230" s="45">
        <v>61</v>
      </c>
      <c r="C230" s="45" t="s">
        <v>170</v>
      </c>
      <c r="D230" s="45" t="s">
        <v>1002</v>
      </c>
      <c r="E230" s="45" t="str">
        <f t="shared" si="11"/>
        <v>数Ⅰ/061-902</v>
      </c>
      <c r="F230" s="45" t="s">
        <v>1105</v>
      </c>
      <c r="G230" s="45" t="str">
        <f t="shared" si="9"/>
        <v>啓林館</v>
      </c>
      <c r="H230" s="45">
        <f t="shared" si="10"/>
        <v>61</v>
      </c>
    </row>
    <row r="231" spans="1:8" s="60" customFormat="1">
      <c r="A231" s="45" t="s">
        <v>161</v>
      </c>
      <c r="B231" s="45">
        <v>61</v>
      </c>
      <c r="C231" s="45" t="s">
        <v>170</v>
      </c>
      <c r="D231" s="45" t="s">
        <v>1003</v>
      </c>
      <c r="E231" s="45" t="str">
        <f t="shared" si="11"/>
        <v>数Ⅰ/061-903</v>
      </c>
      <c r="F231" s="45" t="s">
        <v>1106</v>
      </c>
      <c r="G231" s="45" t="str">
        <f t="shared" si="9"/>
        <v>啓林館</v>
      </c>
      <c r="H231" s="45">
        <f t="shared" si="10"/>
        <v>61</v>
      </c>
    </row>
    <row r="232" spans="1:8" s="60" customFormat="1">
      <c r="A232" s="45" t="s">
        <v>161</v>
      </c>
      <c r="B232" s="45">
        <v>61</v>
      </c>
      <c r="C232" s="45" t="s">
        <v>170</v>
      </c>
      <c r="D232" s="45" t="s">
        <v>1004</v>
      </c>
      <c r="E232" s="45" t="str">
        <f t="shared" si="11"/>
        <v>数Ⅰ/061-904</v>
      </c>
      <c r="F232" s="45" t="s">
        <v>1107</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971</v>
      </c>
      <c r="E236" s="45" t="str">
        <f t="shared" si="11"/>
        <v>数Ⅰ/104-901</v>
      </c>
      <c r="F236" s="45" t="s">
        <v>1108</v>
      </c>
      <c r="G236" s="45" t="str">
        <f t="shared" si="9"/>
        <v>数研</v>
      </c>
      <c r="H236" s="45">
        <f t="shared" si="10"/>
        <v>104</v>
      </c>
    </row>
    <row r="237" spans="1:8">
      <c r="A237" s="45" t="s">
        <v>161</v>
      </c>
      <c r="B237" s="45">
        <v>104</v>
      </c>
      <c r="C237" s="45" t="s">
        <v>33</v>
      </c>
      <c r="D237" s="45" t="s">
        <v>972</v>
      </c>
      <c r="E237" s="45" t="str">
        <f t="shared" si="11"/>
        <v>数Ⅰ/104-902</v>
      </c>
      <c r="F237" s="45" t="s">
        <v>1109</v>
      </c>
      <c r="G237" s="45" t="str">
        <f t="shared" si="9"/>
        <v>数研</v>
      </c>
      <c r="H237" s="45">
        <f t="shared" si="10"/>
        <v>104</v>
      </c>
    </row>
    <row r="238" spans="1:8">
      <c r="A238" s="45" t="s">
        <v>161</v>
      </c>
      <c r="B238" s="45">
        <v>104</v>
      </c>
      <c r="C238" s="45" t="s">
        <v>33</v>
      </c>
      <c r="D238" s="45" t="s">
        <v>973</v>
      </c>
      <c r="E238" s="45" t="str">
        <f t="shared" si="11"/>
        <v>数Ⅰ/104-903</v>
      </c>
      <c r="F238" s="45" t="s">
        <v>1110</v>
      </c>
      <c r="G238" s="45" t="str">
        <f t="shared" si="9"/>
        <v>数研</v>
      </c>
      <c r="H238" s="45">
        <f t="shared" si="10"/>
        <v>104</v>
      </c>
    </row>
    <row r="239" spans="1:8">
      <c r="A239" s="45" t="s">
        <v>161</v>
      </c>
      <c r="B239" s="45">
        <v>104</v>
      </c>
      <c r="C239" s="45" t="s">
        <v>33</v>
      </c>
      <c r="D239" s="45" t="s">
        <v>974</v>
      </c>
      <c r="E239" s="45" t="str">
        <f t="shared" si="11"/>
        <v>数Ⅰ/104-904</v>
      </c>
      <c r="F239" s="45" t="s">
        <v>573</v>
      </c>
      <c r="G239" s="45" t="str">
        <f t="shared" si="9"/>
        <v>数研</v>
      </c>
      <c r="H239" s="45">
        <f t="shared" si="10"/>
        <v>104</v>
      </c>
    </row>
    <row r="240" spans="1:8" s="60" customFormat="1">
      <c r="A240" s="45" t="s">
        <v>161</v>
      </c>
      <c r="B240" s="45">
        <v>104</v>
      </c>
      <c r="C240" s="45" t="s">
        <v>33</v>
      </c>
      <c r="D240" s="45" t="s">
        <v>1005</v>
      </c>
      <c r="E240" s="45" t="str">
        <f t="shared" si="11"/>
        <v>数Ⅰ/104-905</v>
      </c>
      <c r="F240" s="45" t="s">
        <v>1111</v>
      </c>
      <c r="G240" s="45" t="str">
        <f t="shared" si="9"/>
        <v>数研</v>
      </c>
      <c r="H240" s="45">
        <f t="shared" si="10"/>
        <v>104</v>
      </c>
    </row>
    <row r="241" spans="1:8" s="60" customFormat="1">
      <c r="A241" s="45" t="s">
        <v>161</v>
      </c>
      <c r="B241" s="45">
        <v>104</v>
      </c>
      <c r="C241" s="45" t="s">
        <v>33</v>
      </c>
      <c r="D241" s="45" t="s">
        <v>1006</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978</v>
      </c>
      <c r="E248" s="45" t="str">
        <f t="shared" si="11"/>
        <v>数Ⅰ/183-901</v>
      </c>
      <c r="F248" s="45" t="s">
        <v>1112</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982</v>
      </c>
      <c r="E290" s="45" t="str">
        <f t="shared" si="14"/>
        <v>数Ａ/002-901</v>
      </c>
      <c r="F290" s="45" t="s">
        <v>1113</v>
      </c>
      <c r="G290" s="45" t="str">
        <f t="shared" si="12"/>
        <v>東書</v>
      </c>
      <c r="H290" s="45">
        <f t="shared" si="13"/>
        <v>2</v>
      </c>
    </row>
    <row r="291" spans="1:8" s="60" customFormat="1">
      <c r="A291" s="45" t="s">
        <v>207</v>
      </c>
      <c r="B291" s="45">
        <v>2</v>
      </c>
      <c r="C291" s="45" t="s">
        <v>24</v>
      </c>
      <c r="D291" s="45" t="s">
        <v>983</v>
      </c>
      <c r="E291" s="45" t="str">
        <f t="shared" si="14"/>
        <v>数Ａ/002-902</v>
      </c>
      <c r="F291" s="45" t="s">
        <v>1114</v>
      </c>
      <c r="G291" s="45" t="str">
        <f t="shared" si="12"/>
        <v>東書</v>
      </c>
      <c r="H291" s="45">
        <f t="shared" si="13"/>
        <v>2</v>
      </c>
    </row>
    <row r="292" spans="1:8" s="60" customFormat="1">
      <c r="A292" s="45" t="s">
        <v>207</v>
      </c>
      <c r="B292" s="45">
        <v>2</v>
      </c>
      <c r="C292" s="45" t="s">
        <v>24</v>
      </c>
      <c r="D292" s="45" t="s">
        <v>995</v>
      </c>
      <c r="E292" s="45" t="str">
        <f t="shared" si="14"/>
        <v>数Ａ/002-903</v>
      </c>
      <c r="F292" s="45" t="s">
        <v>1115</v>
      </c>
      <c r="G292" s="45" t="str">
        <f t="shared" si="12"/>
        <v>東書</v>
      </c>
      <c r="H292" s="45">
        <f t="shared" si="13"/>
        <v>2</v>
      </c>
    </row>
    <row r="293" spans="1:8" s="60" customFormat="1">
      <c r="A293" s="45" t="s">
        <v>207</v>
      </c>
      <c r="B293" s="45">
        <v>2</v>
      </c>
      <c r="C293" s="45" t="s">
        <v>24</v>
      </c>
      <c r="D293" s="45" t="s">
        <v>996</v>
      </c>
      <c r="E293" s="45" t="str">
        <f t="shared" si="14"/>
        <v>数Ａ/002-904</v>
      </c>
      <c r="F293" s="45" t="s">
        <v>1116</v>
      </c>
      <c r="G293" s="45" t="str">
        <f t="shared" si="12"/>
        <v>東書</v>
      </c>
      <c r="H293" s="45">
        <f t="shared" si="13"/>
        <v>2</v>
      </c>
    </row>
    <row r="294" spans="1:8" s="60" customFormat="1">
      <c r="A294" s="45" t="s">
        <v>207</v>
      </c>
      <c r="B294" s="45">
        <v>2</v>
      </c>
      <c r="C294" s="45" t="s">
        <v>24</v>
      </c>
      <c r="D294" s="45" t="s">
        <v>997</v>
      </c>
      <c r="E294" s="45" t="str">
        <f t="shared" si="14"/>
        <v>数Ａ/002-905</v>
      </c>
      <c r="F294" s="45" t="s">
        <v>1117</v>
      </c>
      <c r="G294" s="45" t="str">
        <f t="shared" si="12"/>
        <v>東書</v>
      </c>
      <c r="H294" s="45">
        <f t="shared" si="13"/>
        <v>2</v>
      </c>
    </row>
    <row r="295" spans="1:8">
      <c r="A295" s="45" t="s">
        <v>207</v>
      </c>
      <c r="B295" s="45">
        <v>2</v>
      </c>
      <c r="C295" s="45" t="s">
        <v>24</v>
      </c>
      <c r="D295" s="45" t="s">
        <v>998</v>
      </c>
      <c r="E295" s="45" t="str">
        <f t="shared" si="14"/>
        <v>数Ａ/002-906</v>
      </c>
      <c r="F295" s="45" t="s">
        <v>1118</v>
      </c>
      <c r="G295" s="45" t="str">
        <f t="shared" si="12"/>
        <v>東書</v>
      </c>
      <c r="H295" s="45">
        <f t="shared" si="13"/>
        <v>2</v>
      </c>
    </row>
    <row r="296" spans="1:8">
      <c r="A296" s="45" t="s">
        <v>207</v>
      </c>
      <c r="B296" s="45">
        <v>2</v>
      </c>
      <c r="C296" s="45" t="s">
        <v>24</v>
      </c>
      <c r="D296" s="45" t="s">
        <v>999</v>
      </c>
      <c r="E296" s="45" t="str">
        <f t="shared" si="14"/>
        <v>数Ａ/002-907</v>
      </c>
      <c r="F296" s="45" t="s">
        <v>1119</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984</v>
      </c>
      <c r="E299" s="45" t="str">
        <f t="shared" si="14"/>
        <v>数Ａ/007-901</v>
      </c>
      <c r="F299" s="45" t="s">
        <v>1120</v>
      </c>
      <c r="G299" s="45" t="str">
        <f t="shared" si="12"/>
        <v>実教</v>
      </c>
      <c r="H299" s="45">
        <f t="shared" si="13"/>
        <v>7</v>
      </c>
    </row>
    <row r="300" spans="1:8">
      <c r="A300" s="45" t="s">
        <v>207</v>
      </c>
      <c r="B300" s="45">
        <v>7</v>
      </c>
      <c r="C300" s="45" t="s">
        <v>93</v>
      </c>
      <c r="D300" s="45" t="s">
        <v>989</v>
      </c>
      <c r="E300" s="45" t="str">
        <f t="shared" si="14"/>
        <v>数Ａ/007-902</v>
      </c>
      <c r="F300" s="45" t="s">
        <v>1121</v>
      </c>
      <c r="G300" s="45" t="str">
        <f t="shared" si="12"/>
        <v>実教</v>
      </c>
      <c r="H300" s="45">
        <f t="shared" si="13"/>
        <v>7</v>
      </c>
    </row>
    <row r="301" spans="1:8">
      <c r="A301" s="45" t="s">
        <v>207</v>
      </c>
      <c r="B301" s="45">
        <v>7</v>
      </c>
      <c r="C301" s="45" t="s">
        <v>93</v>
      </c>
      <c r="D301" s="45" t="s">
        <v>1000</v>
      </c>
      <c r="E301" s="45" t="str">
        <f t="shared" si="14"/>
        <v>数Ａ/007-903</v>
      </c>
      <c r="F301" s="45" t="s">
        <v>1122</v>
      </c>
      <c r="G301" s="45" t="str">
        <f t="shared" si="12"/>
        <v>実教</v>
      </c>
      <c r="H301" s="45">
        <f t="shared" si="13"/>
        <v>7</v>
      </c>
    </row>
    <row r="302" spans="1:8" s="60" customFormat="1">
      <c r="A302" s="45" t="s">
        <v>207</v>
      </c>
      <c r="B302" s="45">
        <v>61</v>
      </c>
      <c r="C302" s="45" t="s">
        <v>170</v>
      </c>
      <c r="D302" s="45" t="s">
        <v>1001</v>
      </c>
      <c r="E302" s="45" t="str">
        <f t="shared" si="14"/>
        <v>数Ａ/061-901</v>
      </c>
      <c r="F302" s="45" t="s">
        <v>1123</v>
      </c>
      <c r="G302" s="45" t="str">
        <f t="shared" si="12"/>
        <v>啓林館</v>
      </c>
      <c r="H302" s="45">
        <f t="shared" si="13"/>
        <v>61</v>
      </c>
    </row>
    <row r="303" spans="1:8" s="60" customFormat="1">
      <c r="A303" s="45" t="s">
        <v>207</v>
      </c>
      <c r="B303" s="45">
        <v>61</v>
      </c>
      <c r="C303" s="45" t="s">
        <v>170</v>
      </c>
      <c r="D303" s="45" t="s">
        <v>1002</v>
      </c>
      <c r="E303" s="45" t="str">
        <f t="shared" si="14"/>
        <v>数Ａ/061-902</v>
      </c>
      <c r="F303" s="45" t="s">
        <v>1124</v>
      </c>
      <c r="G303" s="45" t="str">
        <f t="shared" si="12"/>
        <v>啓林館</v>
      </c>
      <c r="H303" s="45">
        <f t="shared" si="13"/>
        <v>61</v>
      </c>
    </row>
    <row r="304" spans="1:8" s="60" customFormat="1">
      <c r="A304" s="45" t="s">
        <v>207</v>
      </c>
      <c r="B304" s="45">
        <v>61</v>
      </c>
      <c r="C304" s="45" t="s">
        <v>170</v>
      </c>
      <c r="D304" s="45" t="s">
        <v>1003</v>
      </c>
      <c r="E304" s="45" t="str">
        <f t="shared" si="14"/>
        <v>数Ａ/061-903</v>
      </c>
      <c r="F304" s="45" t="s">
        <v>1125</v>
      </c>
      <c r="G304" s="45" t="str">
        <f t="shared" si="12"/>
        <v>啓林館</v>
      </c>
      <c r="H304" s="45">
        <f t="shared" si="13"/>
        <v>61</v>
      </c>
    </row>
    <row r="305" spans="1:8" s="60" customFormat="1">
      <c r="A305" s="45" t="s">
        <v>207</v>
      </c>
      <c r="B305" s="45">
        <v>61</v>
      </c>
      <c r="C305" s="45" t="s">
        <v>170</v>
      </c>
      <c r="D305" s="45" t="s">
        <v>1004</v>
      </c>
      <c r="E305" s="45" t="str">
        <f t="shared" si="14"/>
        <v>数Ａ/061-904</v>
      </c>
      <c r="F305" s="45" t="s">
        <v>1126</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971</v>
      </c>
      <c r="E309" s="45" t="str">
        <f t="shared" si="14"/>
        <v>数Ａ/104-901</v>
      </c>
      <c r="F309" s="45" t="s">
        <v>1127</v>
      </c>
      <c r="G309" s="45" t="str">
        <f t="shared" si="12"/>
        <v>数研</v>
      </c>
      <c r="H309" s="45">
        <f t="shared" si="13"/>
        <v>104</v>
      </c>
    </row>
    <row r="310" spans="1:8">
      <c r="A310" s="45" t="s">
        <v>207</v>
      </c>
      <c r="B310" s="45">
        <v>104</v>
      </c>
      <c r="C310" s="45" t="s">
        <v>33</v>
      </c>
      <c r="D310" s="45" t="s">
        <v>972</v>
      </c>
      <c r="E310" s="45" t="str">
        <f t="shared" si="14"/>
        <v>数Ａ/104-902</v>
      </c>
      <c r="F310" s="45" t="s">
        <v>1128</v>
      </c>
      <c r="G310" s="45" t="str">
        <f t="shared" si="12"/>
        <v>数研</v>
      </c>
      <c r="H310" s="45">
        <f t="shared" si="13"/>
        <v>104</v>
      </c>
    </row>
    <row r="311" spans="1:8">
      <c r="A311" s="45" t="s">
        <v>207</v>
      </c>
      <c r="B311" s="45">
        <v>104</v>
      </c>
      <c r="C311" s="45" t="s">
        <v>33</v>
      </c>
      <c r="D311" s="45" t="s">
        <v>973</v>
      </c>
      <c r="E311" s="45" t="str">
        <f t="shared" si="14"/>
        <v>数Ａ/104-903</v>
      </c>
      <c r="F311" s="45" t="s">
        <v>1129</v>
      </c>
      <c r="G311" s="45" t="str">
        <f t="shared" si="12"/>
        <v>数研</v>
      </c>
      <c r="H311" s="45">
        <f t="shared" si="13"/>
        <v>104</v>
      </c>
    </row>
    <row r="312" spans="1:8">
      <c r="A312" s="45" t="s">
        <v>207</v>
      </c>
      <c r="B312" s="45">
        <v>104</v>
      </c>
      <c r="C312" s="45" t="s">
        <v>33</v>
      </c>
      <c r="D312" s="45" t="s">
        <v>974</v>
      </c>
      <c r="E312" s="45" t="str">
        <f t="shared" si="14"/>
        <v>数Ａ/104-904</v>
      </c>
      <c r="F312" s="45" t="s">
        <v>1130</v>
      </c>
      <c r="G312" s="45" t="str">
        <f t="shared" si="12"/>
        <v>数研</v>
      </c>
      <c r="H312" s="45">
        <f t="shared" si="13"/>
        <v>104</v>
      </c>
    </row>
    <row r="313" spans="1:8">
      <c r="A313" s="45" t="s">
        <v>207</v>
      </c>
      <c r="B313" s="45">
        <v>104</v>
      </c>
      <c r="C313" s="45" t="s">
        <v>33</v>
      </c>
      <c r="D313" s="45" t="s">
        <v>1005</v>
      </c>
      <c r="E313" s="45" t="str">
        <f t="shared" si="14"/>
        <v>数Ａ/104-905</v>
      </c>
      <c r="F313" s="45" t="s">
        <v>1131</v>
      </c>
      <c r="G313" s="45" t="str">
        <f t="shared" si="12"/>
        <v>数研</v>
      </c>
      <c r="H313" s="45">
        <f t="shared" si="13"/>
        <v>104</v>
      </c>
    </row>
    <row r="314" spans="1:8">
      <c r="A314" s="45" t="s">
        <v>207</v>
      </c>
      <c r="B314" s="45">
        <v>104</v>
      </c>
      <c r="C314" s="45" t="s">
        <v>33</v>
      </c>
      <c r="D314" s="45" t="s">
        <v>1006</v>
      </c>
      <c r="E314" s="45" t="str">
        <f t="shared" si="14"/>
        <v>数Ａ/104-906</v>
      </c>
      <c r="F314" s="45" t="s">
        <v>1132</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978</v>
      </c>
      <c r="E321" s="45" t="str">
        <f t="shared" si="14"/>
        <v>数Ａ/183-901</v>
      </c>
      <c r="F321" s="45" t="s">
        <v>1133</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982</v>
      </c>
      <c r="E359" s="45" t="str">
        <f t="shared" si="17"/>
        <v>科人/002-901</v>
      </c>
      <c r="F359" s="45" t="s">
        <v>1134</v>
      </c>
      <c r="G359" s="45" t="str">
        <f t="shared" si="15"/>
        <v>東書</v>
      </c>
      <c r="H359" s="45">
        <f t="shared" si="16"/>
        <v>2</v>
      </c>
    </row>
    <row r="360" spans="1:8" s="60" customFormat="1">
      <c r="A360" s="45" t="s">
        <v>254</v>
      </c>
      <c r="B360" s="45">
        <v>7</v>
      </c>
      <c r="C360" s="45" t="s">
        <v>93</v>
      </c>
      <c r="D360" s="45" t="s">
        <v>984</v>
      </c>
      <c r="E360" s="45" t="str">
        <f t="shared" si="17"/>
        <v>科人/007-901</v>
      </c>
      <c r="F360" s="45" t="s">
        <v>580</v>
      </c>
      <c r="G360" s="45" t="str">
        <f t="shared" si="15"/>
        <v>実教</v>
      </c>
      <c r="H360" s="45">
        <f t="shared" si="16"/>
        <v>7</v>
      </c>
    </row>
    <row r="361" spans="1:8">
      <c r="A361" s="45" t="s">
        <v>254</v>
      </c>
      <c r="B361" s="45">
        <v>61</v>
      </c>
      <c r="C361" s="45" t="s">
        <v>170</v>
      </c>
      <c r="D361" s="45" t="s">
        <v>1001</v>
      </c>
      <c r="E361" s="45" t="str">
        <f t="shared" si="17"/>
        <v>科人/061-901</v>
      </c>
      <c r="F361" s="45" t="s">
        <v>1135</v>
      </c>
      <c r="G361" s="45" t="str">
        <f t="shared" si="15"/>
        <v>啓林館</v>
      </c>
      <c r="H361" s="45">
        <f t="shared" si="16"/>
        <v>61</v>
      </c>
    </row>
    <row r="362" spans="1:8">
      <c r="A362" s="45" t="s">
        <v>254</v>
      </c>
      <c r="B362" s="45">
        <v>61</v>
      </c>
      <c r="C362" s="45" t="s">
        <v>170</v>
      </c>
      <c r="D362" s="45">
        <v>703</v>
      </c>
      <c r="E362" s="45" t="str">
        <f t="shared" si="17"/>
        <v>科人/703</v>
      </c>
      <c r="F362" s="45" t="s">
        <v>867</v>
      </c>
      <c r="G362" s="45" t="str">
        <f t="shared" si="15"/>
        <v>啓林館</v>
      </c>
      <c r="H362" s="45">
        <f t="shared" si="16"/>
        <v>61</v>
      </c>
    </row>
    <row r="363" spans="1:8">
      <c r="A363" s="45" t="s">
        <v>254</v>
      </c>
      <c r="B363" s="45">
        <v>104</v>
      </c>
      <c r="C363" s="45" t="s">
        <v>33</v>
      </c>
      <c r="D363" s="45" t="s">
        <v>971</v>
      </c>
      <c r="E363" s="45" t="str">
        <f t="shared" si="17"/>
        <v>科人/104-901</v>
      </c>
      <c r="F363" s="45" t="s">
        <v>1136</v>
      </c>
      <c r="G363" s="45" t="str">
        <f t="shared" si="15"/>
        <v>数研</v>
      </c>
      <c r="H363" s="45">
        <f t="shared" si="16"/>
        <v>104</v>
      </c>
    </row>
    <row r="364" spans="1:8">
      <c r="A364" s="45" t="s">
        <v>254</v>
      </c>
      <c r="B364" s="45">
        <v>183</v>
      </c>
      <c r="C364" s="45" t="s">
        <v>37</v>
      </c>
      <c r="D364" s="45" t="s">
        <v>978</v>
      </c>
      <c r="E364" s="45" t="str">
        <f t="shared" si="17"/>
        <v>科人/183-901</v>
      </c>
      <c r="F364" s="45" t="s">
        <v>1137</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982</v>
      </c>
      <c r="E369" s="45" t="str">
        <f t="shared" si="17"/>
        <v>物基/002-901</v>
      </c>
      <c r="F369" s="45" t="s">
        <v>1138</v>
      </c>
      <c r="G369" s="45" t="str">
        <f t="shared" si="15"/>
        <v>東書</v>
      </c>
      <c r="H369" s="45">
        <f t="shared" si="16"/>
        <v>2</v>
      </c>
    </row>
    <row r="370" spans="1:8">
      <c r="A370" s="45" t="s">
        <v>257</v>
      </c>
      <c r="B370" s="45">
        <v>2</v>
      </c>
      <c r="C370" s="45" t="s">
        <v>24</v>
      </c>
      <c r="D370" s="45" t="s">
        <v>983</v>
      </c>
      <c r="E370" s="45" t="str">
        <f t="shared" si="17"/>
        <v>物基/002-902</v>
      </c>
      <c r="F370" s="45" t="s">
        <v>1139</v>
      </c>
      <c r="G370" s="45" t="str">
        <f t="shared" si="15"/>
        <v>東書</v>
      </c>
      <c r="H370" s="45">
        <f t="shared" si="16"/>
        <v>2</v>
      </c>
    </row>
    <row r="371" spans="1:8">
      <c r="A371" s="45" t="s">
        <v>257</v>
      </c>
      <c r="B371" s="45">
        <v>7</v>
      </c>
      <c r="C371" s="45" t="s">
        <v>93</v>
      </c>
      <c r="D371" s="45" t="s">
        <v>984</v>
      </c>
      <c r="E371" s="45" t="str">
        <f t="shared" si="17"/>
        <v>物基/007-901</v>
      </c>
      <c r="F371" s="45" t="s">
        <v>581</v>
      </c>
      <c r="G371" s="45" t="str">
        <f t="shared" si="15"/>
        <v>実教</v>
      </c>
      <c r="H371" s="45">
        <f t="shared" si="16"/>
        <v>7</v>
      </c>
    </row>
    <row r="372" spans="1:8">
      <c r="A372" s="45" t="s">
        <v>257</v>
      </c>
      <c r="B372" s="45">
        <v>7</v>
      </c>
      <c r="C372" s="45" t="s">
        <v>93</v>
      </c>
      <c r="D372" s="45" t="s">
        <v>989</v>
      </c>
      <c r="E372" s="45" t="str">
        <f t="shared" si="17"/>
        <v>物基/007-902</v>
      </c>
      <c r="F372" s="45" t="s">
        <v>582</v>
      </c>
      <c r="G372" s="45" t="str">
        <f t="shared" si="15"/>
        <v>実教</v>
      </c>
      <c r="H372" s="45">
        <f t="shared" si="16"/>
        <v>7</v>
      </c>
    </row>
    <row r="373" spans="1:8">
      <c r="A373" s="45" t="s">
        <v>257</v>
      </c>
      <c r="B373" s="45">
        <v>61</v>
      </c>
      <c r="C373" s="45" t="s">
        <v>170</v>
      </c>
      <c r="D373" s="45" t="s">
        <v>1001</v>
      </c>
      <c r="E373" s="45" t="str">
        <f t="shared" si="17"/>
        <v>物基/061-901</v>
      </c>
      <c r="F373" s="45" t="s">
        <v>1140</v>
      </c>
      <c r="G373" s="45" t="str">
        <f t="shared" si="15"/>
        <v>啓林館</v>
      </c>
      <c r="H373" s="45">
        <f t="shared" si="16"/>
        <v>61</v>
      </c>
    </row>
    <row r="374" spans="1:8">
      <c r="A374" s="45" t="s">
        <v>257</v>
      </c>
      <c r="B374" s="45">
        <v>61</v>
      </c>
      <c r="C374" s="45" t="s">
        <v>170</v>
      </c>
      <c r="D374" s="45" t="s">
        <v>1002</v>
      </c>
      <c r="E374" s="45" t="str">
        <f t="shared" si="17"/>
        <v>物基/061-902</v>
      </c>
      <c r="F374" s="45" t="s">
        <v>1141</v>
      </c>
      <c r="G374" s="45" t="str">
        <f t="shared" si="15"/>
        <v>啓林館</v>
      </c>
      <c r="H374" s="45">
        <f t="shared" si="16"/>
        <v>61</v>
      </c>
    </row>
    <row r="375" spans="1:8">
      <c r="A375" s="45" t="s">
        <v>257</v>
      </c>
      <c r="B375" s="45">
        <v>61</v>
      </c>
      <c r="C375" s="45" t="s">
        <v>170</v>
      </c>
      <c r="D375" s="45">
        <v>705</v>
      </c>
      <c r="E375" s="45" t="str">
        <f t="shared" si="17"/>
        <v>物基/705</v>
      </c>
      <c r="F375" s="45" t="s">
        <v>868</v>
      </c>
      <c r="G375" s="45" t="str">
        <f t="shared" si="15"/>
        <v>啓林館</v>
      </c>
      <c r="H375" s="45">
        <f t="shared" si="16"/>
        <v>61</v>
      </c>
    </row>
    <row r="376" spans="1:8">
      <c r="A376" s="45" t="s">
        <v>257</v>
      </c>
      <c r="B376" s="45">
        <v>61</v>
      </c>
      <c r="C376" s="45" t="s">
        <v>170</v>
      </c>
      <c r="D376" s="45">
        <v>706</v>
      </c>
      <c r="E376" s="45" t="str">
        <f t="shared" si="17"/>
        <v>物基/706</v>
      </c>
      <c r="F376" s="45" t="s">
        <v>869</v>
      </c>
      <c r="G376" s="45" t="str">
        <f t="shared" si="15"/>
        <v>啓林館</v>
      </c>
      <c r="H376" s="45">
        <f t="shared" si="16"/>
        <v>61</v>
      </c>
    </row>
    <row r="377" spans="1:8">
      <c r="A377" s="45" t="s">
        <v>257</v>
      </c>
      <c r="B377" s="45">
        <v>104</v>
      </c>
      <c r="C377" s="45" t="s">
        <v>33</v>
      </c>
      <c r="D377" s="45" t="s">
        <v>971</v>
      </c>
      <c r="E377" s="45" t="str">
        <f t="shared" si="17"/>
        <v>物基/104-901</v>
      </c>
      <c r="F377" s="45" t="s">
        <v>583</v>
      </c>
      <c r="G377" s="45" t="str">
        <f t="shared" si="15"/>
        <v>数研</v>
      </c>
      <c r="H377" s="45">
        <f t="shared" si="16"/>
        <v>104</v>
      </c>
    </row>
    <row r="378" spans="1:8">
      <c r="A378" s="45" t="s">
        <v>257</v>
      </c>
      <c r="B378" s="45">
        <v>104</v>
      </c>
      <c r="C378" s="45" t="s">
        <v>33</v>
      </c>
      <c r="D378" s="45" t="s">
        <v>972</v>
      </c>
      <c r="E378" s="45" t="str">
        <f t="shared" si="17"/>
        <v>物基/104-902</v>
      </c>
      <c r="F378" s="45" t="s">
        <v>584</v>
      </c>
      <c r="G378" s="45" t="str">
        <f t="shared" si="15"/>
        <v>数研</v>
      </c>
      <c r="H378" s="45">
        <f t="shared" si="16"/>
        <v>104</v>
      </c>
    </row>
    <row r="379" spans="1:8">
      <c r="A379" s="45" t="s">
        <v>257</v>
      </c>
      <c r="B379" s="45">
        <v>183</v>
      </c>
      <c r="C379" s="45" t="s">
        <v>37</v>
      </c>
      <c r="D379" s="45" t="s">
        <v>978</v>
      </c>
      <c r="E379" s="45" t="str">
        <f t="shared" si="17"/>
        <v>物基/183-901</v>
      </c>
      <c r="F379" s="45" t="s">
        <v>1142</v>
      </c>
      <c r="G379" s="45" t="str">
        <f t="shared" si="15"/>
        <v>第一</v>
      </c>
      <c r="H379" s="45">
        <f t="shared" si="16"/>
        <v>183</v>
      </c>
    </row>
    <row r="380" spans="1:8" s="60" customFormat="1">
      <c r="A380" s="45" t="s">
        <v>257</v>
      </c>
      <c r="B380" s="45">
        <v>183</v>
      </c>
      <c r="C380" s="45" t="s">
        <v>37</v>
      </c>
      <c r="D380" s="45" t="s">
        <v>979</v>
      </c>
      <c r="E380" s="45" t="str">
        <f t="shared" si="17"/>
        <v>物基/183-902</v>
      </c>
      <c r="F380" s="45" t="s">
        <v>1143</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870</v>
      </c>
      <c r="G391" s="45" t="str">
        <f t="shared" si="18"/>
        <v>啓林館</v>
      </c>
      <c r="H391" s="45">
        <f t="shared" si="19"/>
        <v>61</v>
      </c>
    </row>
    <row r="392" spans="1:8" s="60" customFormat="1">
      <c r="A392" s="45" t="s">
        <v>263</v>
      </c>
      <c r="B392" s="45">
        <v>61</v>
      </c>
      <c r="C392" s="45" t="s">
        <v>170</v>
      </c>
      <c r="D392" s="45">
        <v>704</v>
      </c>
      <c r="E392" s="45" t="str">
        <f t="shared" si="20"/>
        <v>物理/704</v>
      </c>
      <c r="F392" s="45" t="s">
        <v>1144</v>
      </c>
      <c r="G392" s="45" t="str">
        <f t="shared" si="18"/>
        <v>啓林館</v>
      </c>
      <c r="H392" s="45">
        <f t="shared" si="19"/>
        <v>61</v>
      </c>
    </row>
    <row r="393" spans="1:8" s="60" customFormat="1">
      <c r="A393" s="45" t="s">
        <v>263</v>
      </c>
      <c r="B393" s="45">
        <v>61</v>
      </c>
      <c r="C393" s="45" t="s">
        <v>170</v>
      </c>
      <c r="D393" s="45">
        <v>705</v>
      </c>
      <c r="E393" s="45" t="str">
        <f t="shared" si="20"/>
        <v>物理/705</v>
      </c>
      <c r="F393" s="45" t="s">
        <v>1145</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982</v>
      </c>
      <c r="E398" s="45" t="str">
        <f t="shared" si="20"/>
        <v>化基/002-901</v>
      </c>
      <c r="F398" s="45" t="s">
        <v>1146</v>
      </c>
      <c r="G398" s="45" t="str">
        <f t="shared" si="18"/>
        <v>東書</v>
      </c>
      <c r="H398" s="45">
        <f t="shared" si="19"/>
        <v>2</v>
      </c>
    </row>
    <row r="399" spans="1:8">
      <c r="A399" s="45" t="s">
        <v>268</v>
      </c>
      <c r="B399" s="45">
        <v>2</v>
      </c>
      <c r="C399" s="45" t="s">
        <v>24</v>
      </c>
      <c r="D399" s="45" t="s">
        <v>983</v>
      </c>
      <c r="E399" s="45" t="str">
        <f t="shared" si="20"/>
        <v>化基/002-902</v>
      </c>
      <c r="F399" s="45" t="s">
        <v>1147</v>
      </c>
      <c r="G399" s="45" t="str">
        <f t="shared" si="18"/>
        <v>東書</v>
      </c>
      <c r="H399" s="45">
        <f t="shared" si="19"/>
        <v>2</v>
      </c>
    </row>
    <row r="400" spans="1:8">
      <c r="A400" s="45" t="s">
        <v>268</v>
      </c>
      <c r="B400" s="45">
        <v>7</v>
      </c>
      <c r="C400" s="45" t="s">
        <v>93</v>
      </c>
      <c r="D400" s="45" t="s">
        <v>984</v>
      </c>
      <c r="E400" s="45" t="str">
        <f t="shared" si="20"/>
        <v>化基/007-901</v>
      </c>
      <c r="F400" s="45" t="s">
        <v>1148</v>
      </c>
      <c r="G400" s="45" t="str">
        <f t="shared" si="18"/>
        <v>実教</v>
      </c>
      <c r="H400" s="45">
        <f t="shared" si="19"/>
        <v>7</v>
      </c>
    </row>
    <row r="401" spans="1:8">
      <c r="A401" s="45" t="s">
        <v>268</v>
      </c>
      <c r="B401" s="45">
        <v>7</v>
      </c>
      <c r="C401" s="45" t="s">
        <v>93</v>
      </c>
      <c r="D401" s="45" t="s">
        <v>989</v>
      </c>
      <c r="E401" s="45" t="str">
        <f t="shared" si="20"/>
        <v>化基/007-902</v>
      </c>
      <c r="F401" s="45" t="s">
        <v>585</v>
      </c>
      <c r="G401" s="45" t="str">
        <f t="shared" si="18"/>
        <v>実教</v>
      </c>
      <c r="H401" s="45">
        <f t="shared" si="19"/>
        <v>7</v>
      </c>
    </row>
    <row r="402" spans="1:8">
      <c r="A402" s="45" t="s">
        <v>268</v>
      </c>
      <c r="B402" s="45">
        <v>7</v>
      </c>
      <c r="C402" s="45" t="s">
        <v>93</v>
      </c>
      <c r="D402" s="45" t="s">
        <v>1000</v>
      </c>
      <c r="E402" s="45" t="str">
        <f t="shared" si="20"/>
        <v>化基/007-903</v>
      </c>
      <c r="F402" s="45" t="s">
        <v>1149</v>
      </c>
      <c r="G402" s="45" t="str">
        <f t="shared" si="18"/>
        <v>実教</v>
      </c>
      <c r="H402" s="45">
        <f t="shared" si="19"/>
        <v>7</v>
      </c>
    </row>
    <row r="403" spans="1:8">
      <c r="A403" s="45" t="s">
        <v>268</v>
      </c>
      <c r="B403" s="45">
        <v>61</v>
      </c>
      <c r="C403" s="45" t="s">
        <v>170</v>
      </c>
      <c r="D403" s="45" t="s">
        <v>1001</v>
      </c>
      <c r="E403" s="45" t="str">
        <f t="shared" si="20"/>
        <v>化基/061-901</v>
      </c>
      <c r="F403" s="45" t="s">
        <v>1150</v>
      </c>
      <c r="G403" s="45" t="str">
        <f t="shared" si="18"/>
        <v>啓林館</v>
      </c>
      <c r="H403" s="45">
        <f t="shared" si="19"/>
        <v>61</v>
      </c>
    </row>
    <row r="404" spans="1:8">
      <c r="A404" s="45" t="s">
        <v>268</v>
      </c>
      <c r="B404" s="45">
        <v>61</v>
      </c>
      <c r="C404" s="45" t="s">
        <v>170</v>
      </c>
      <c r="D404" s="45" t="s">
        <v>1002</v>
      </c>
      <c r="E404" s="45" t="str">
        <f t="shared" si="20"/>
        <v>化基/061-902</v>
      </c>
      <c r="F404" s="45" t="s">
        <v>1151</v>
      </c>
      <c r="G404" s="45" t="str">
        <f t="shared" si="18"/>
        <v>啓林館</v>
      </c>
      <c r="H404" s="45">
        <f t="shared" si="19"/>
        <v>61</v>
      </c>
    </row>
    <row r="405" spans="1:8">
      <c r="A405" s="45" t="s">
        <v>268</v>
      </c>
      <c r="B405" s="45">
        <v>61</v>
      </c>
      <c r="C405" s="45" t="s">
        <v>170</v>
      </c>
      <c r="D405" s="45">
        <v>706</v>
      </c>
      <c r="E405" s="45" t="str">
        <f t="shared" si="20"/>
        <v>化基/706</v>
      </c>
      <c r="F405" s="45" t="s">
        <v>873</v>
      </c>
      <c r="G405" s="45" t="str">
        <f t="shared" si="18"/>
        <v>啓林館</v>
      </c>
      <c r="H405" s="45">
        <f t="shared" si="19"/>
        <v>61</v>
      </c>
    </row>
    <row r="406" spans="1:8">
      <c r="A406" s="45" t="s">
        <v>268</v>
      </c>
      <c r="B406" s="45">
        <v>61</v>
      </c>
      <c r="C406" s="45" t="s">
        <v>170</v>
      </c>
      <c r="D406" s="45">
        <v>707</v>
      </c>
      <c r="E406" s="45" t="str">
        <f t="shared" si="20"/>
        <v>化基/707</v>
      </c>
      <c r="F406" s="45" t="s">
        <v>1152</v>
      </c>
      <c r="G406" s="45" t="str">
        <f t="shared" si="18"/>
        <v>啓林館</v>
      </c>
      <c r="H406" s="45">
        <f t="shared" si="19"/>
        <v>61</v>
      </c>
    </row>
    <row r="407" spans="1:8">
      <c r="A407" s="45" t="s">
        <v>268</v>
      </c>
      <c r="B407" s="45">
        <v>104</v>
      </c>
      <c r="C407" s="45" t="s">
        <v>33</v>
      </c>
      <c r="D407" s="45" t="s">
        <v>971</v>
      </c>
      <c r="E407" s="45" t="str">
        <f t="shared" si="20"/>
        <v>化基/104-901</v>
      </c>
      <c r="F407" s="45" t="s">
        <v>586</v>
      </c>
      <c r="G407" s="45" t="str">
        <f t="shared" si="18"/>
        <v>数研</v>
      </c>
      <c r="H407" s="45">
        <f t="shared" si="19"/>
        <v>104</v>
      </c>
    </row>
    <row r="408" spans="1:8">
      <c r="A408" s="45" t="s">
        <v>268</v>
      </c>
      <c r="B408" s="45">
        <v>104</v>
      </c>
      <c r="C408" s="45" t="s">
        <v>33</v>
      </c>
      <c r="D408" s="45" t="s">
        <v>972</v>
      </c>
      <c r="E408" s="45" t="str">
        <f t="shared" si="20"/>
        <v>化基/104-902</v>
      </c>
      <c r="F408" s="45" t="s">
        <v>1153</v>
      </c>
      <c r="G408" s="45" t="str">
        <f t="shared" si="18"/>
        <v>数研</v>
      </c>
      <c r="H408" s="45">
        <f t="shared" si="19"/>
        <v>104</v>
      </c>
    </row>
    <row r="409" spans="1:8">
      <c r="A409" s="45" t="s">
        <v>268</v>
      </c>
      <c r="B409" s="45">
        <v>104</v>
      </c>
      <c r="C409" s="45" t="s">
        <v>33</v>
      </c>
      <c r="D409" s="45" t="s">
        <v>973</v>
      </c>
      <c r="E409" s="45" t="str">
        <f t="shared" si="20"/>
        <v>化基/104-903</v>
      </c>
      <c r="F409" s="45" t="s">
        <v>587</v>
      </c>
      <c r="G409" s="45" t="str">
        <f t="shared" si="18"/>
        <v>数研</v>
      </c>
      <c r="H409" s="45">
        <f t="shared" si="19"/>
        <v>104</v>
      </c>
    </row>
    <row r="410" spans="1:8">
      <c r="A410" s="45" t="s">
        <v>268</v>
      </c>
      <c r="B410" s="46">
        <v>183</v>
      </c>
      <c r="C410" s="45" t="s">
        <v>37</v>
      </c>
      <c r="D410" s="45" t="s">
        <v>978</v>
      </c>
      <c r="E410" s="45" t="str">
        <f t="shared" si="20"/>
        <v>化基/183-901</v>
      </c>
      <c r="F410" s="45" t="s">
        <v>1154</v>
      </c>
      <c r="G410" s="45" t="str">
        <f t="shared" si="18"/>
        <v>第一</v>
      </c>
      <c r="H410" s="45">
        <f t="shared" si="19"/>
        <v>183</v>
      </c>
    </row>
    <row r="411" spans="1:8">
      <c r="A411" s="45" t="s">
        <v>268</v>
      </c>
      <c r="B411" s="46">
        <v>183</v>
      </c>
      <c r="C411" s="45" t="s">
        <v>37</v>
      </c>
      <c r="D411" s="45" t="s">
        <v>979</v>
      </c>
      <c r="E411" s="45" t="str">
        <f t="shared" si="20"/>
        <v>化基/183-902</v>
      </c>
      <c r="F411" s="45" t="s">
        <v>1155</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875</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982</v>
      </c>
      <c r="E430" s="45" t="str">
        <f t="shared" si="20"/>
        <v>生基/002-901</v>
      </c>
      <c r="F430" s="45" t="s">
        <v>1156</v>
      </c>
      <c r="G430" s="45" t="str">
        <f t="shared" si="18"/>
        <v>東書</v>
      </c>
      <c r="H430" s="45">
        <f t="shared" si="19"/>
        <v>2</v>
      </c>
    </row>
    <row r="431" spans="1:8">
      <c r="A431" s="45" t="s">
        <v>282</v>
      </c>
      <c r="B431" s="45">
        <v>2</v>
      </c>
      <c r="C431" s="45" t="s">
        <v>24</v>
      </c>
      <c r="D431" s="45" t="s">
        <v>983</v>
      </c>
      <c r="E431" s="45" t="str">
        <f t="shared" si="20"/>
        <v>生基/002-902</v>
      </c>
      <c r="F431" s="45" t="s">
        <v>1157</v>
      </c>
      <c r="G431" s="45" t="str">
        <f t="shared" si="18"/>
        <v>東書</v>
      </c>
      <c r="H431" s="45">
        <f t="shared" si="19"/>
        <v>2</v>
      </c>
    </row>
    <row r="432" spans="1:8">
      <c r="A432" s="45" t="s">
        <v>282</v>
      </c>
      <c r="B432" s="45">
        <v>7</v>
      </c>
      <c r="C432" s="45" t="s">
        <v>93</v>
      </c>
      <c r="D432" s="45" t="s">
        <v>984</v>
      </c>
      <c r="E432" s="45" t="str">
        <f t="shared" si="20"/>
        <v>生基/007-901</v>
      </c>
      <c r="F432" s="45" t="s">
        <v>588</v>
      </c>
      <c r="G432" s="45" t="str">
        <f t="shared" si="18"/>
        <v>実教</v>
      </c>
      <c r="H432" s="45">
        <f t="shared" si="19"/>
        <v>7</v>
      </c>
    </row>
    <row r="433" spans="1:8">
      <c r="A433" s="45" t="s">
        <v>282</v>
      </c>
      <c r="B433" s="45">
        <v>7</v>
      </c>
      <c r="C433" s="45" t="s">
        <v>93</v>
      </c>
      <c r="D433" s="45" t="s">
        <v>989</v>
      </c>
      <c r="E433" s="45" t="str">
        <f t="shared" si="20"/>
        <v>生基/007-902</v>
      </c>
      <c r="F433" s="45" t="s">
        <v>1158</v>
      </c>
      <c r="G433" s="45" t="str">
        <f t="shared" si="18"/>
        <v>実教</v>
      </c>
      <c r="H433" s="45">
        <f t="shared" si="19"/>
        <v>7</v>
      </c>
    </row>
    <row r="434" spans="1:8">
      <c r="A434" s="45" t="s">
        <v>282</v>
      </c>
      <c r="B434" s="45">
        <v>61</v>
      </c>
      <c r="C434" s="45" t="s">
        <v>170</v>
      </c>
      <c r="D434" s="45" t="s">
        <v>1001</v>
      </c>
      <c r="E434" s="45" t="str">
        <f t="shared" si="20"/>
        <v>生基/061-901</v>
      </c>
      <c r="F434" s="45" t="s">
        <v>1159</v>
      </c>
      <c r="G434" s="45" t="str">
        <f t="shared" si="18"/>
        <v>啓林館</v>
      </c>
      <c r="H434" s="45">
        <f t="shared" si="19"/>
        <v>61</v>
      </c>
    </row>
    <row r="435" spans="1:8">
      <c r="A435" s="45" t="s">
        <v>282</v>
      </c>
      <c r="B435" s="45">
        <v>61</v>
      </c>
      <c r="C435" s="45" t="s">
        <v>170</v>
      </c>
      <c r="D435" s="45" t="s">
        <v>1002</v>
      </c>
      <c r="E435" s="45" t="str">
        <f t="shared" si="20"/>
        <v>生基/061-902</v>
      </c>
      <c r="F435" s="45" t="s">
        <v>1160</v>
      </c>
      <c r="G435" s="45" t="str">
        <f t="shared" si="18"/>
        <v>啓林館</v>
      </c>
      <c r="H435" s="45">
        <f t="shared" si="19"/>
        <v>61</v>
      </c>
    </row>
    <row r="436" spans="1:8">
      <c r="A436" s="45" t="s">
        <v>282</v>
      </c>
      <c r="B436" s="45">
        <v>61</v>
      </c>
      <c r="C436" s="45" t="s">
        <v>170</v>
      </c>
      <c r="D436" s="45">
        <v>705</v>
      </c>
      <c r="E436" s="45" t="str">
        <f t="shared" si="20"/>
        <v>生基/705</v>
      </c>
      <c r="F436" s="45" t="s">
        <v>876</v>
      </c>
      <c r="G436" s="45" t="str">
        <f t="shared" si="18"/>
        <v>啓林館</v>
      </c>
      <c r="H436" s="45">
        <f t="shared" si="19"/>
        <v>61</v>
      </c>
    </row>
    <row r="437" spans="1:8">
      <c r="A437" s="45" t="s">
        <v>282</v>
      </c>
      <c r="B437" s="45">
        <v>61</v>
      </c>
      <c r="C437" s="45" t="s">
        <v>170</v>
      </c>
      <c r="D437" s="45">
        <v>706</v>
      </c>
      <c r="E437" s="45" t="str">
        <f t="shared" si="20"/>
        <v>生基/706</v>
      </c>
      <c r="F437" s="47" t="s">
        <v>1161</v>
      </c>
      <c r="G437" s="45" t="str">
        <f t="shared" si="18"/>
        <v>啓林館</v>
      </c>
      <c r="H437" s="45">
        <f t="shared" si="19"/>
        <v>61</v>
      </c>
    </row>
    <row r="438" spans="1:8">
      <c r="A438" s="45" t="s">
        <v>282</v>
      </c>
      <c r="B438" s="45">
        <v>104</v>
      </c>
      <c r="C438" s="45" t="s">
        <v>33</v>
      </c>
      <c r="D438" s="45" t="s">
        <v>971</v>
      </c>
      <c r="E438" s="45" t="str">
        <f t="shared" si="20"/>
        <v>生基/104-901</v>
      </c>
      <c r="F438" s="45" t="s">
        <v>589</v>
      </c>
      <c r="G438" s="45" t="str">
        <f t="shared" si="18"/>
        <v>数研</v>
      </c>
      <c r="H438" s="45">
        <f t="shared" si="19"/>
        <v>104</v>
      </c>
    </row>
    <row r="439" spans="1:8">
      <c r="A439" s="45" t="s">
        <v>282</v>
      </c>
      <c r="B439" s="45">
        <v>104</v>
      </c>
      <c r="C439" s="45" t="s">
        <v>33</v>
      </c>
      <c r="D439" s="45" t="s">
        <v>972</v>
      </c>
      <c r="E439" s="45" t="str">
        <f t="shared" si="20"/>
        <v>生基/104-902</v>
      </c>
      <c r="F439" s="45" t="s">
        <v>1162</v>
      </c>
      <c r="G439" s="45" t="str">
        <f t="shared" si="18"/>
        <v>数研</v>
      </c>
      <c r="H439" s="45">
        <f t="shared" si="19"/>
        <v>104</v>
      </c>
    </row>
    <row r="440" spans="1:8">
      <c r="A440" s="45" t="s">
        <v>282</v>
      </c>
      <c r="B440" s="45">
        <v>104</v>
      </c>
      <c r="C440" s="45" t="s">
        <v>33</v>
      </c>
      <c r="D440" s="45" t="s">
        <v>973</v>
      </c>
      <c r="E440" s="45" t="str">
        <f t="shared" si="20"/>
        <v>生基/104-903</v>
      </c>
      <c r="F440" s="45" t="s">
        <v>590</v>
      </c>
      <c r="G440" s="45" t="str">
        <f t="shared" si="18"/>
        <v>数研</v>
      </c>
      <c r="H440" s="45">
        <f t="shared" si="19"/>
        <v>104</v>
      </c>
    </row>
    <row r="441" spans="1:8">
      <c r="A441" s="45" t="s">
        <v>282</v>
      </c>
      <c r="B441" s="45">
        <v>183</v>
      </c>
      <c r="C441" s="45" t="s">
        <v>37</v>
      </c>
      <c r="D441" s="45" t="s">
        <v>978</v>
      </c>
      <c r="E441" s="45" t="str">
        <f t="shared" si="20"/>
        <v>生基/183-901</v>
      </c>
      <c r="F441" s="45" t="s">
        <v>1163</v>
      </c>
      <c r="G441" s="45" t="str">
        <f t="shared" si="18"/>
        <v>第一</v>
      </c>
      <c r="H441" s="45">
        <f t="shared" si="19"/>
        <v>183</v>
      </c>
    </row>
    <row r="442" spans="1:8">
      <c r="A442" s="45" t="s">
        <v>282</v>
      </c>
      <c r="B442" s="45">
        <v>183</v>
      </c>
      <c r="C442" s="45" t="s">
        <v>37</v>
      </c>
      <c r="D442" s="45" t="s">
        <v>979</v>
      </c>
      <c r="E442" s="45" t="str">
        <f t="shared" si="20"/>
        <v>生基/183-902</v>
      </c>
      <c r="F442" s="45" t="s">
        <v>1164</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878</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982</v>
      </c>
      <c r="E457" s="45" t="str">
        <f t="shared" si="23"/>
        <v>地基/002-901</v>
      </c>
      <c r="F457" s="45" t="s">
        <v>1165</v>
      </c>
      <c r="G457" s="45" t="str">
        <f t="shared" si="21"/>
        <v>東書</v>
      </c>
      <c r="H457" s="45">
        <f t="shared" si="22"/>
        <v>2</v>
      </c>
    </row>
    <row r="458" spans="1:8">
      <c r="A458" s="45" t="s">
        <v>291</v>
      </c>
      <c r="B458" s="45">
        <v>7</v>
      </c>
      <c r="C458" s="45" t="s">
        <v>93</v>
      </c>
      <c r="D458" s="45" t="s">
        <v>984</v>
      </c>
      <c r="E458" s="45" t="str">
        <f t="shared" si="23"/>
        <v>地基/007-901</v>
      </c>
      <c r="F458" s="45" t="s">
        <v>591</v>
      </c>
      <c r="G458" s="45" t="str">
        <f t="shared" si="21"/>
        <v>実教</v>
      </c>
      <c r="H458" s="45">
        <f t="shared" si="22"/>
        <v>7</v>
      </c>
    </row>
    <row r="459" spans="1:8">
      <c r="A459" s="45" t="s">
        <v>291</v>
      </c>
      <c r="B459" s="45">
        <v>61</v>
      </c>
      <c r="C459" s="45" t="s">
        <v>170</v>
      </c>
      <c r="D459" s="45" t="s">
        <v>1001</v>
      </c>
      <c r="E459" s="45" t="str">
        <f t="shared" si="23"/>
        <v>地基/061-901</v>
      </c>
      <c r="F459" s="45" t="s">
        <v>1166</v>
      </c>
      <c r="G459" s="45" t="str">
        <f t="shared" si="21"/>
        <v>啓林館</v>
      </c>
      <c r="H459" s="45">
        <f t="shared" si="22"/>
        <v>61</v>
      </c>
    </row>
    <row r="460" spans="1:8">
      <c r="A460" s="45" t="s">
        <v>291</v>
      </c>
      <c r="B460" s="45">
        <v>61</v>
      </c>
      <c r="C460" s="45" t="s">
        <v>170</v>
      </c>
      <c r="D460" s="45">
        <v>703</v>
      </c>
      <c r="E460" s="45" t="str">
        <f t="shared" si="23"/>
        <v>地基/703</v>
      </c>
      <c r="F460" s="45" t="s">
        <v>879</v>
      </c>
      <c r="G460" s="45" t="str">
        <f t="shared" si="21"/>
        <v>啓林館</v>
      </c>
      <c r="H460" s="45">
        <f t="shared" si="22"/>
        <v>61</v>
      </c>
    </row>
    <row r="461" spans="1:8" s="60" customFormat="1">
      <c r="A461" s="45" t="s">
        <v>291</v>
      </c>
      <c r="B461" s="45">
        <v>104</v>
      </c>
      <c r="C461" s="45" t="s">
        <v>33</v>
      </c>
      <c r="D461" s="45" t="s">
        <v>971</v>
      </c>
      <c r="E461" s="45" t="str">
        <f t="shared" si="23"/>
        <v>地基/104-901</v>
      </c>
      <c r="F461" s="45" t="s">
        <v>1167</v>
      </c>
      <c r="G461" s="45" t="str">
        <f t="shared" si="21"/>
        <v>数研</v>
      </c>
      <c r="H461" s="45">
        <f t="shared" si="22"/>
        <v>104</v>
      </c>
    </row>
    <row r="462" spans="1:8" s="60" customFormat="1">
      <c r="A462" s="45" t="s">
        <v>291</v>
      </c>
      <c r="B462" s="45">
        <v>183</v>
      </c>
      <c r="C462" s="45" t="s">
        <v>37</v>
      </c>
      <c r="D462" s="45" t="s">
        <v>978</v>
      </c>
      <c r="E462" s="45" t="str">
        <f t="shared" si="23"/>
        <v>地基/183-901</v>
      </c>
      <c r="F462" s="45" t="s">
        <v>1168</v>
      </c>
      <c r="G462" s="45" t="str">
        <f t="shared" si="21"/>
        <v>第一</v>
      </c>
      <c r="H462" s="45">
        <f t="shared" si="22"/>
        <v>183</v>
      </c>
    </row>
    <row r="463" spans="1:8" s="60" customFormat="1">
      <c r="A463" s="45" t="s">
        <v>291</v>
      </c>
      <c r="B463" s="45">
        <v>183</v>
      </c>
      <c r="C463" s="45" t="s">
        <v>37</v>
      </c>
      <c r="D463" s="45">
        <v>705</v>
      </c>
      <c r="E463" s="45" t="str">
        <f t="shared" si="23"/>
        <v>地基/705</v>
      </c>
      <c r="F463" s="45" t="s">
        <v>879</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1314</v>
      </c>
      <c r="G466" s="59" t="str">
        <f t="shared" si="21"/>
        <v>数研</v>
      </c>
      <c r="H466" s="59">
        <f t="shared" si="22"/>
        <v>104</v>
      </c>
    </row>
    <row r="467" spans="1:8" s="60" customFormat="1">
      <c r="A467" s="45" t="s">
        <v>292</v>
      </c>
      <c r="B467" s="45">
        <v>61</v>
      </c>
      <c r="C467" s="45" t="s">
        <v>170</v>
      </c>
      <c r="D467" s="45">
        <v>701</v>
      </c>
      <c r="E467" s="45" t="str">
        <f t="shared" si="23"/>
        <v>地学/701</v>
      </c>
      <c r="F467" s="45" t="s">
        <v>880</v>
      </c>
      <c r="G467" s="45" t="str">
        <f t="shared" si="21"/>
        <v>啓林館</v>
      </c>
      <c r="H467" s="45">
        <f t="shared" si="22"/>
        <v>61</v>
      </c>
    </row>
    <row r="468" spans="1:8" s="60" customFormat="1">
      <c r="A468" s="45" t="s">
        <v>294</v>
      </c>
      <c r="B468" s="45">
        <v>50</v>
      </c>
      <c r="C468" s="45" t="s">
        <v>31</v>
      </c>
      <c r="D468" s="45" t="s">
        <v>969</v>
      </c>
      <c r="E468" s="45" t="str">
        <f t="shared" si="23"/>
        <v>保体/050-901</v>
      </c>
      <c r="F468" s="45" t="s">
        <v>1169</v>
      </c>
      <c r="G468" s="45" t="str">
        <f t="shared" si="21"/>
        <v>大修館</v>
      </c>
      <c r="H468" s="45">
        <f t="shared" si="22"/>
        <v>50</v>
      </c>
    </row>
    <row r="469" spans="1:8" s="60" customFormat="1">
      <c r="A469" s="45" t="s">
        <v>294</v>
      </c>
      <c r="B469" s="45">
        <v>50</v>
      </c>
      <c r="C469" s="45" t="s">
        <v>31</v>
      </c>
      <c r="D469" s="45" t="s">
        <v>970</v>
      </c>
      <c r="E469" s="45" t="str">
        <f t="shared" si="23"/>
        <v>保体/050-902</v>
      </c>
      <c r="F469" s="45" t="s">
        <v>1170</v>
      </c>
      <c r="G469" s="45" t="str">
        <f t="shared" si="21"/>
        <v>大修館</v>
      </c>
      <c r="H469" s="45">
        <f t="shared" si="22"/>
        <v>50</v>
      </c>
    </row>
    <row r="470" spans="1:8" s="60" customFormat="1">
      <c r="A470" s="45" t="s">
        <v>294</v>
      </c>
      <c r="B470" s="45">
        <v>183</v>
      </c>
      <c r="C470" s="45" t="s">
        <v>37</v>
      </c>
      <c r="D470" s="45" t="s">
        <v>978</v>
      </c>
      <c r="E470" s="45" t="str">
        <f t="shared" si="23"/>
        <v>保体/183-901</v>
      </c>
      <c r="F470" s="45" t="s">
        <v>1171</v>
      </c>
      <c r="G470" s="45" t="str">
        <f t="shared" si="21"/>
        <v>第一</v>
      </c>
      <c r="H470" s="45">
        <f t="shared" si="22"/>
        <v>183</v>
      </c>
    </row>
    <row r="471" spans="1:8" s="60" customFormat="1">
      <c r="A471" s="45" t="s">
        <v>294</v>
      </c>
      <c r="B471" s="45">
        <v>183</v>
      </c>
      <c r="C471" s="45" t="s">
        <v>37</v>
      </c>
      <c r="D471" s="45" t="s">
        <v>979</v>
      </c>
      <c r="E471" s="45" t="str">
        <f t="shared" si="23"/>
        <v>保体/183-902</v>
      </c>
      <c r="F471" s="45" t="s">
        <v>1172</v>
      </c>
      <c r="G471" s="45" t="str">
        <f t="shared" si="21"/>
        <v>第一</v>
      </c>
      <c r="H471" s="45">
        <f t="shared" si="22"/>
        <v>183</v>
      </c>
    </row>
    <row r="472" spans="1:8" s="60" customFormat="1">
      <c r="A472" s="45" t="s">
        <v>294</v>
      </c>
      <c r="B472" s="45">
        <v>183</v>
      </c>
      <c r="C472" s="45" t="s">
        <v>37</v>
      </c>
      <c r="D472" s="45">
        <v>703</v>
      </c>
      <c r="E472" s="45" t="str">
        <f t="shared" si="23"/>
        <v>保体/703</v>
      </c>
      <c r="F472" s="45" t="s">
        <v>881</v>
      </c>
      <c r="G472" s="45" t="str">
        <f t="shared" si="21"/>
        <v>第一</v>
      </c>
      <c r="H472" s="45">
        <f t="shared" si="22"/>
        <v>183</v>
      </c>
    </row>
    <row r="473" spans="1:8" s="60" customFormat="1">
      <c r="A473" s="45" t="s">
        <v>294</v>
      </c>
      <c r="B473" s="45">
        <v>183</v>
      </c>
      <c r="C473" s="45" t="s">
        <v>37</v>
      </c>
      <c r="D473" s="45">
        <v>704</v>
      </c>
      <c r="E473" s="45" t="str">
        <f t="shared" si="23"/>
        <v>保体/704</v>
      </c>
      <c r="F473" s="45" t="s">
        <v>882</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1007</v>
      </c>
      <c r="E476" s="45" t="str">
        <f t="shared" si="23"/>
        <v>音Ⅰ/027-901</v>
      </c>
      <c r="F476" s="45" t="s">
        <v>303</v>
      </c>
      <c r="G476" s="45" t="str">
        <f t="shared" si="21"/>
        <v>教芸</v>
      </c>
      <c r="H476" s="45">
        <f t="shared" si="22"/>
        <v>27</v>
      </c>
    </row>
    <row r="477" spans="1:8" s="60" customFormat="1">
      <c r="A477" s="45" t="s">
        <v>299</v>
      </c>
      <c r="B477" s="45">
        <v>27</v>
      </c>
      <c r="C477" s="45" t="s">
        <v>301</v>
      </c>
      <c r="D477" s="45" t="s">
        <v>1008</v>
      </c>
      <c r="E477" s="45" t="str">
        <f t="shared" si="23"/>
        <v>音Ⅰ/027-902</v>
      </c>
      <c r="F477" s="45" t="s">
        <v>302</v>
      </c>
      <c r="G477" s="45" t="str">
        <f t="shared" si="21"/>
        <v>教芸</v>
      </c>
      <c r="H477" s="45">
        <f t="shared" si="22"/>
        <v>27</v>
      </c>
    </row>
    <row r="478" spans="1:8" s="60" customFormat="1">
      <c r="A478" s="45" t="s">
        <v>299</v>
      </c>
      <c r="B478" s="45">
        <v>50</v>
      </c>
      <c r="C478" s="45" t="s">
        <v>31</v>
      </c>
      <c r="D478" s="45" t="s">
        <v>969</v>
      </c>
      <c r="E478" s="45" t="str">
        <f t="shared" si="23"/>
        <v>音Ⅰ/050-901</v>
      </c>
      <c r="F478" s="45" t="s">
        <v>1173</v>
      </c>
      <c r="G478" s="45" t="str">
        <f t="shared" si="21"/>
        <v>大修館</v>
      </c>
      <c r="H478" s="45">
        <f t="shared" si="22"/>
        <v>50</v>
      </c>
    </row>
    <row r="479" spans="1:8" s="60" customFormat="1">
      <c r="A479" s="45" t="s">
        <v>299</v>
      </c>
      <c r="B479" s="45">
        <v>89</v>
      </c>
      <c r="C479" s="45" t="s">
        <v>304</v>
      </c>
      <c r="D479" s="45" t="s">
        <v>1009</v>
      </c>
      <c r="E479" s="45" t="str">
        <f t="shared" si="23"/>
        <v>音Ⅰ/089-901</v>
      </c>
      <c r="F479" s="45" t="s">
        <v>1174</v>
      </c>
      <c r="G479" s="45" t="str">
        <f t="shared" si="21"/>
        <v>友社</v>
      </c>
      <c r="H479" s="45">
        <f t="shared" si="22"/>
        <v>89</v>
      </c>
    </row>
    <row r="480" spans="1:8">
      <c r="A480" s="59" t="s">
        <v>299</v>
      </c>
      <c r="B480" s="59">
        <v>17</v>
      </c>
      <c r="C480" s="59" t="s">
        <v>300</v>
      </c>
      <c r="D480" s="59">
        <v>701</v>
      </c>
      <c r="E480" s="59" t="str">
        <f t="shared" si="23"/>
        <v>音Ⅰ/701</v>
      </c>
      <c r="F480" s="59" t="s">
        <v>1315</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884</v>
      </c>
      <c r="G486" s="45" t="str">
        <f t="shared" si="21"/>
        <v>大修館</v>
      </c>
      <c r="H486" s="45">
        <f t="shared" si="22"/>
        <v>50</v>
      </c>
    </row>
    <row r="487" spans="1:8">
      <c r="A487" s="45" t="s">
        <v>307</v>
      </c>
      <c r="B487" s="45">
        <v>89</v>
      </c>
      <c r="C487" s="45" t="s">
        <v>304</v>
      </c>
      <c r="D487" s="45">
        <v>704</v>
      </c>
      <c r="E487" s="45" t="str">
        <f t="shared" si="23"/>
        <v>音Ⅱ/704</v>
      </c>
      <c r="F487" s="45" t="s">
        <v>885</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886</v>
      </c>
      <c r="G489" s="45" t="str">
        <f t="shared" si="21"/>
        <v>友社</v>
      </c>
      <c r="H489" s="45">
        <f t="shared" si="22"/>
        <v>89</v>
      </c>
    </row>
    <row r="490" spans="1:8">
      <c r="A490" s="45" t="s">
        <v>310</v>
      </c>
      <c r="B490" s="45">
        <v>38</v>
      </c>
      <c r="C490" s="45" t="s">
        <v>311</v>
      </c>
      <c r="D490" s="45" t="s">
        <v>1010</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1011</v>
      </c>
      <c r="E492" s="45" t="str">
        <f t="shared" si="23"/>
        <v>美Ⅰ/116-901</v>
      </c>
      <c r="F492" s="45" t="s">
        <v>1175</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982</v>
      </c>
      <c r="E501" s="45" t="str">
        <f t="shared" si="23"/>
        <v>書Ⅰ/002-901</v>
      </c>
      <c r="F501" s="45" t="s">
        <v>324</v>
      </c>
      <c r="G501" s="45" t="str">
        <f t="shared" si="21"/>
        <v>東書</v>
      </c>
      <c r="H501" s="45">
        <f t="shared" si="22"/>
        <v>2</v>
      </c>
    </row>
    <row r="502" spans="1:8" s="60" customFormat="1">
      <c r="A502" s="45" t="s">
        <v>325</v>
      </c>
      <c r="B502" s="45">
        <v>6</v>
      </c>
      <c r="C502" s="45" t="s">
        <v>142</v>
      </c>
      <c r="D502" s="45" t="s">
        <v>992</v>
      </c>
      <c r="E502" s="45" t="str">
        <f t="shared" si="23"/>
        <v>書Ⅰ/006-901</v>
      </c>
      <c r="F502" s="45" t="s">
        <v>325</v>
      </c>
      <c r="G502" s="45" t="str">
        <f t="shared" si="21"/>
        <v>教図</v>
      </c>
      <c r="H502" s="45">
        <f t="shared" si="22"/>
        <v>6</v>
      </c>
    </row>
    <row r="503" spans="1:8" s="60" customFormat="1">
      <c r="A503" s="45" t="s">
        <v>325</v>
      </c>
      <c r="B503" s="45">
        <v>38</v>
      </c>
      <c r="C503" s="45" t="s">
        <v>311</v>
      </c>
      <c r="D503" s="45" t="s">
        <v>1010</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969</v>
      </c>
      <c r="E505" s="45" t="str">
        <f t="shared" si="23"/>
        <v>書Ⅰ/050-901</v>
      </c>
      <c r="F505" s="45" t="s">
        <v>1176</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982</v>
      </c>
      <c r="E517" s="45" t="str">
        <f t="shared" si="26"/>
        <v>ＣⅠ/002-901</v>
      </c>
      <c r="F517" s="45" t="s">
        <v>1177</v>
      </c>
      <c r="G517" s="45" t="str">
        <f t="shared" si="24"/>
        <v>東書</v>
      </c>
      <c r="H517" s="45">
        <f t="shared" si="25"/>
        <v>2</v>
      </c>
    </row>
    <row r="518" spans="1:8">
      <c r="A518" s="47" t="s">
        <v>331</v>
      </c>
      <c r="B518" s="45">
        <v>2</v>
      </c>
      <c r="C518" s="45" t="s">
        <v>24</v>
      </c>
      <c r="D518" s="45" t="s">
        <v>983</v>
      </c>
      <c r="E518" s="45" t="str">
        <f t="shared" si="26"/>
        <v>ＣⅠ/002-902</v>
      </c>
      <c r="F518" s="45" t="s">
        <v>1178</v>
      </c>
      <c r="G518" s="45" t="str">
        <f t="shared" si="24"/>
        <v>東書</v>
      </c>
      <c r="H518" s="45">
        <f t="shared" si="25"/>
        <v>2</v>
      </c>
    </row>
    <row r="519" spans="1:8">
      <c r="A519" s="47" t="s">
        <v>331</v>
      </c>
      <c r="B519" s="45">
        <v>2</v>
      </c>
      <c r="C519" s="45" t="s">
        <v>24</v>
      </c>
      <c r="D519" s="45" t="s">
        <v>995</v>
      </c>
      <c r="E519" s="45" t="str">
        <f t="shared" si="26"/>
        <v>ＣⅠ/002-903</v>
      </c>
      <c r="F519" s="45" t="s">
        <v>1179</v>
      </c>
      <c r="G519" s="45" t="str">
        <f t="shared" si="24"/>
        <v>東書</v>
      </c>
      <c r="H519" s="45">
        <f t="shared" si="25"/>
        <v>2</v>
      </c>
    </row>
    <row r="520" spans="1:8">
      <c r="A520" s="47" t="s">
        <v>331</v>
      </c>
      <c r="B520" s="45">
        <v>2</v>
      </c>
      <c r="C520" s="45" t="s">
        <v>24</v>
      </c>
      <c r="D520" s="45" t="s">
        <v>996</v>
      </c>
      <c r="E520" s="45" t="str">
        <f t="shared" si="26"/>
        <v>ＣⅠ/002-904</v>
      </c>
      <c r="F520" s="45" t="s">
        <v>1180</v>
      </c>
      <c r="G520" s="45" t="str">
        <f t="shared" si="24"/>
        <v>東書</v>
      </c>
      <c r="H520" s="45">
        <f t="shared" si="25"/>
        <v>2</v>
      </c>
    </row>
    <row r="521" spans="1:8">
      <c r="A521" s="47" t="s">
        <v>331</v>
      </c>
      <c r="B521" s="45">
        <v>9</v>
      </c>
      <c r="C521" s="45" t="s">
        <v>335</v>
      </c>
      <c r="D521" s="45" t="s">
        <v>1012</v>
      </c>
      <c r="E521" s="45" t="str">
        <f t="shared" si="26"/>
        <v>ＣⅠ/009-901</v>
      </c>
      <c r="F521" s="45" t="s">
        <v>1181</v>
      </c>
      <c r="G521" s="45" t="str">
        <f t="shared" si="24"/>
        <v>開隆堂</v>
      </c>
      <c r="H521" s="45">
        <f t="shared" si="25"/>
        <v>9</v>
      </c>
    </row>
    <row r="522" spans="1:8">
      <c r="A522" s="47" t="s">
        <v>331</v>
      </c>
      <c r="B522" s="45">
        <v>9</v>
      </c>
      <c r="C522" s="45" t="s">
        <v>335</v>
      </c>
      <c r="D522" s="45" t="s">
        <v>1013</v>
      </c>
      <c r="E522" s="45" t="str">
        <f t="shared" si="26"/>
        <v>ＣⅠ/009-902</v>
      </c>
      <c r="F522" s="45" t="s">
        <v>1182</v>
      </c>
      <c r="G522" s="45" t="str">
        <f t="shared" si="24"/>
        <v>開隆堂</v>
      </c>
      <c r="H522" s="45">
        <f t="shared" si="25"/>
        <v>9</v>
      </c>
    </row>
    <row r="523" spans="1:8">
      <c r="A523" s="47" t="s">
        <v>331</v>
      </c>
      <c r="B523" s="45">
        <v>9</v>
      </c>
      <c r="C523" s="45" t="s">
        <v>335</v>
      </c>
      <c r="D523" s="45" t="s">
        <v>1014</v>
      </c>
      <c r="E523" s="45" t="str">
        <f t="shared" si="26"/>
        <v>ＣⅠ/009-903</v>
      </c>
      <c r="F523" s="45" t="s">
        <v>1183</v>
      </c>
      <c r="G523" s="45" t="str">
        <f t="shared" si="24"/>
        <v>開隆堂</v>
      </c>
      <c r="H523" s="45">
        <f t="shared" si="25"/>
        <v>9</v>
      </c>
    </row>
    <row r="524" spans="1:8">
      <c r="A524" s="47" t="s">
        <v>331</v>
      </c>
      <c r="B524" s="45">
        <v>15</v>
      </c>
      <c r="C524" s="45" t="s">
        <v>28</v>
      </c>
      <c r="D524" s="45" t="s">
        <v>967</v>
      </c>
      <c r="E524" s="45" t="str">
        <f t="shared" si="26"/>
        <v>ＣⅠ/015-901</v>
      </c>
      <c r="F524" s="45" t="s">
        <v>1184</v>
      </c>
      <c r="G524" s="45" t="str">
        <f t="shared" si="24"/>
        <v>三省堂</v>
      </c>
      <c r="H524" s="45">
        <f t="shared" si="25"/>
        <v>15</v>
      </c>
    </row>
    <row r="525" spans="1:8" s="60" customFormat="1">
      <c r="A525" s="47" t="s">
        <v>331</v>
      </c>
      <c r="B525" s="45">
        <v>15</v>
      </c>
      <c r="C525" s="45" t="s">
        <v>28</v>
      </c>
      <c r="D525" s="45" t="s">
        <v>968</v>
      </c>
      <c r="E525" s="45" t="str">
        <f t="shared" si="26"/>
        <v>ＣⅠ/015-902</v>
      </c>
      <c r="F525" s="45" t="s">
        <v>1185</v>
      </c>
      <c r="G525" s="45" t="str">
        <f t="shared" si="24"/>
        <v>三省堂</v>
      </c>
      <c r="H525" s="45">
        <f t="shared" si="25"/>
        <v>15</v>
      </c>
    </row>
    <row r="526" spans="1:8" s="60" customFormat="1">
      <c r="A526" s="47" t="s">
        <v>331</v>
      </c>
      <c r="B526" s="45">
        <v>15</v>
      </c>
      <c r="C526" s="45" t="s">
        <v>28</v>
      </c>
      <c r="D526" s="45" t="s">
        <v>1015</v>
      </c>
      <c r="E526" s="45" t="str">
        <f t="shared" si="26"/>
        <v>ＣⅠ/015-903</v>
      </c>
      <c r="F526" s="45" t="s">
        <v>1186</v>
      </c>
      <c r="G526" s="45" t="str">
        <f t="shared" si="24"/>
        <v>三省堂</v>
      </c>
      <c r="H526" s="45">
        <f t="shared" si="25"/>
        <v>15</v>
      </c>
    </row>
    <row r="527" spans="1:8" s="60" customFormat="1">
      <c r="A527" s="47" t="s">
        <v>331</v>
      </c>
      <c r="B527" s="45">
        <v>50</v>
      </c>
      <c r="C527" s="45" t="s">
        <v>31</v>
      </c>
      <c r="D527" s="45" t="s">
        <v>969</v>
      </c>
      <c r="E527" s="45" t="str">
        <f t="shared" si="26"/>
        <v>ＣⅠ/050-901</v>
      </c>
      <c r="F527" s="45" t="s">
        <v>1187</v>
      </c>
      <c r="G527" s="45" t="str">
        <f t="shared" si="24"/>
        <v>大修館</v>
      </c>
      <c r="H527" s="45">
        <f t="shared" si="25"/>
        <v>50</v>
      </c>
    </row>
    <row r="528" spans="1:8" s="60" customFormat="1">
      <c r="A528" s="47" t="s">
        <v>331</v>
      </c>
      <c r="B528" s="45">
        <v>50</v>
      </c>
      <c r="C528" s="45" t="s">
        <v>31</v>
      </c>
      <c r="D528" s="45" t="s">
        <v>970</v>
      </c>
      <c r="E528" s="45" t="str">
        <f t="shared" si="26"/>
        <v>ＣⅠ/050-902</v>
      </c>
      <c r="F528" s="45" t="s">
        <v>1188</v>
      </c>
      <c r="G528" s="45" t="str">
        <f t="shared" si="24"/>
        <v>大修館</v>
      </c>
      <c r="H528" s="45">
        <f t="shared" si="25"/>
        <v>50</v>
      </c>
    </row>
    <row r="529" spans="1:8" s="60" customFormat="1">
      <c r="A529" s="47" t="s">
        <v>331</v>
      </c>
      <c r="B529" s="45">
        <v>61</v>
      </c>
      <c r="C529" s="45" t="s">
        <v>170</v>
      </c>
      <c r="D529" s="45" t="s">
        <v>1001</v>
      </c>
      <c r="E529" s="45" t="str">
        <f t="shared" si="26"/>
        <v>ＣⅠ/061-901</v>
      </c>
      <c r="F529" s="45" t="s">
        <v>1189</v>
      </c>
      <c r="G529" s="45" t="str">
        <f t="shared" si="24"/>
        <v>啓林館</v>
      </c>
      <c r="H529" s="45">
        <f t="shared" si="25"/>
        <v>61</v>
      </c>
    </row>
    <row r="530" spans="1:8" s="60" customFormat="1">
      <c r="A530" s="47" t="s">
        <v>331</v>
      </c>
      <c r="B530" s="45">
        <v>61</v>
      </c>
      <c r="C530" s="45" t="s">
        <v>170</v>
      </c>
      <c r="D530" s="45" t="s">
        <v>1002</v>
      </c>
      <c r="E530" s="45" t="str">
        <f t="shared" si="26"/>
        <v>ＣⅠ/061-902</v>
      </c>
      <c r="F530" s="45" t="s">
        <v>1190</v>
      </c>
      <c r="G530" s="45" t="str">
        <f t="shared" si="24"/>
        <v>啓林館</v>
      </c>
      <c r="H530" s="45">
        <f t="shared" si="25"/>
        <v>61</v>
      </c>
    </row>
    <row r="531" spans="1:8" s="60" customFormat="1">
      <c r="A531" s="47" t="s">
        <v>331</v>
      </c>
      <c r="B531" s="45">
        <v>61</v>
      </c>
      <c r="C531" s="45" t="s">
        <v>170</v>
      </c>
      <c r="D531" s="45" t="s">
        <v>1003</v>
      </c>
      <c r="E531" s="45" t="str">
        <f t="shared" si="26"/>
        <v>ＣⅠ/061-903</v>
      </c>
      <c r="F531" s="45" t="s">
        <v>1191</v>
      </c>
      <c r="G531" s="45" t="str">
        <f t="shared" si="24"/>
        <v>啓林館</v>
      </c>
      <c r="H531" s="45">
        <f t="shared" si="25"/>
        <v>61</v>
      </c>
    </row>
    <row r="532" spans="1:8" s="60" customFormat="1">
      <c r="A532" s="47" t="s">
        <v>331</v>
      </c>
      <c r="B532" s="45">
        <v>61</v>
      </c>
      <c r="C532" s="45" t="s">
        <v>170</v>
      </c>
      <c r="D532" s="45">
        <v>712</v>
      </c>
      <c r="E532" s="45" t="str">
        <f t="shared" si="26"/>
        <v>ＣⅠ/712</v>
      </c>
      <c r="F532" s="45" t="s">
        <v>1192</v>
      </c>
      <c r="G532" s="45" t="str">
        <f t="shared" si="24"/>
        <v>啓林館</v>
      </c>
      <c r="H532" s="45">
        <f t="shared" si="25"/>
        <v>61</v>
      </c>
    </row>
    <row r="533" spans="1:8" s="60" customFormat="1">
      <c r="A533" s="47" t="s">
        <v>331</v>
      </c>
      <c r="B533" s="45">
        <v>61</v>
      </c>
      <c r="C533" s="45" t="s">
        <v>170</v>
      </c>
      <c r="D533" s="45">
        <v>713</v>
      </c>
      <c r="E533" s="45" t="str">
        <f t="shared" si="26"/>
        <v>ＣⅠ/713</v>
      </c>
      <c r="F533" s="45" t="s">
        <v>1193</v>
      </c>
      <c r="G533" s="45" t="str">
        <f t="shared" si="24"/>
        <v>啓林館</v>
      </c>
      <c r="H533" s="45">
        <f t="shared" si="25"/>
        <v>61</v>
      </c>
    </row>
    <row r="534" spans="1:8" s="60" customFormat="1">
      <c r="A534" s="45" t="s">
        <v>331</v>
      </c>
      <c r="B534" s="45">
        <v>61</v>
      </c>
      <c r="C534" s="45" t="s">
        <v>170</v>
      </c>
      <c r="D534" s="45">
        <v>714</v>
      </c>
      <c r="E534" s="45" t="str">
        <f t="shared" si="26"/>
        <v>ＣⅠ/714</v>
      </c>
      <c r="F534" s="45" t="s">
        <v>1194</v>
      </c>
      <c r="G534" s="45" t="str">
        <f t="shared" si="24"/>
        <v>啓林館</v>
      </c>
      <c r="H534" s="45">
        <f t="shared" si="25"/>
        <v>61</v>
      </c>
    </row>
    <row r="535" spans="1:8" s="60" customFormat="1">
      <c r="A535" s="45" t="s">
        <v>331</v>
      </c>
      <c r="B535" s="45">
        <v>104</v>
      </c>
      <c r="C535" s="45" t="s">
        <v>33</v>
      </c>
      <c r="D535" s="45" t="s">
        <v>971</v>
      </c>
      <c r="E535" s="45" t="str">
        <f t="shared" si="26"/>
        <v>ＣⅠ/104-901</v>
      </c>
      <c r="F535" s="45" t="s">
        <v>1195</v>
      </c>
      <c r="G535" s="45" t="str">
        <f t="shared" si="24"/>
        <v>数研</v>
      </c>
      <c r="H535" s="45">
        <f t="shared" si="25"/>
        <v>104</v>
      </c>
    </row>
    <row r="536" spans="1:8" s="60" customFormat="1">
      <c r="A536" s="45" t="s">
        <v>331</v>
      </c>
      <c r="B536" s="45">
        <v>104</v>
      </c>
      <c r="C536" s="45" t="s">
        <v>33</v>
      </c>
      <c r="D536" s="45" t="s">
        <v>972</v>
      </c>
      <c r="E536" s="45" t="str">
        <f t="shared" si="26"/>
        <v>ＣⅠ/104-902</v>
      </c>
      <c r="F536" s="45" t="s">
        <v>1196</v>
      </c>
      <c r="G536" s="45" t="str">
        <f t="shared" si="24"/>
        <v>数研</v>
      </c>
      <c r="H536" s="45">
        <f t="shared" si="25"/>
        <v>104</v>
      </c>
    </row>
    <row r="537" spans="1:8" s="60" customFormat="1">
      <c r="A537" s="45" t="s">
        <v>331</v>
      </c>
      <c r="B537" s="45">
        <v>104</v>
      </c>
      <c r="C537" s="45" t="s">
        <v>33</v>
      </c>
      <c r="D537" s="45" t="s">
        <v>973</v>
      </c>
      <c r="E537" s="45" t="str">
        <f t="shared" si="26"/>
        <v>ＣⅠ/104-903</v>
      </c>
      <c r="F537" s="45" t="s">
        <v>1197</v>
      </c>
      <c r="G537" s="45" t="str">
        <f t="shared" si="24"/>
        <v>数研</v>
      </c>
      <c r="H537" s="45">
        <f t="shared" si="25"/>
        <v>104</v>
      </c>
    </row>
    <row r="538" spans="1:8">
      <c r="A538" s="45" t="s">
        <v>331</v>
      </c>
      <c r="B538" s="45">
        <v>109</v>
      </c>
      <c r="C538" s="45" t="s">
        <v>49</v>
      </c>
      <c r="D538" s="45" t="s">
        <v>1016</v>
      </c>
      <c r="E538" s="45" t="str">
        <f t="shared" si="26"/>
        <v>ＣⅠ/109-901</v>
      </c>
      <c r="F538" s="45" t="s">
        <v>1198</v>
      </c>
      <c r="G538" s="45" t="str">
        <f t="shared" si="24"/>
        <v>文英堂</v>
      </c>
      <c r="H538" s="45">
        <f t="shared" si="25"/>
        <v>109</v>
      </c>
    </row>
    <row r="539" spans="1:8">
      <c r="A539" s="45" t="s">
        <v>331</v>
      </c>
      <c r="B539" s="45">
        <v>177</v>
      </c>
      <c r="C539" s="45" t="s">
        <v>343</v>
      </c>
      <c r="D539" s="45" t="s">
        <v>1017</v>
      </c>
      <c r="E539" s="45" t="str">
        <f t="shared" si="26"/>
        <v>ＣⅠ/177-901</v>
      </c>
      <c r="F539" s="45" t="s">
        <v>1199</v>
      </c>
      <c r="G539" s="45" t="str">
        <f t="shared" si="24"/>
        <v>増進堂</v>
      </c>
      <c r="H539" s="45">
        <f t="shared" si="25"/>
        <v>177</v>
      </c>
    </row>
    <row r="540" spans="1:8">
      <c r="A540" s="45" t="s">
        <v>331</v>
      </c>
      <c r="B540" s="45">
        <v>183</v>
      </c>
      <c r="C540" s="45" t="s">
        <v>37</v>
      </c>
      <c r="D540" s="45" t="s">
        <v>978</v>
      </c>
      <c r="E540" s="45" t="str">
        <f t="shared" si="26"/>
        <v>ＣⅠ/183-901</v>
      </c>
      <c r="F540" s="45" t="s">
        <v>1200</v>
      </c>
      <c r="G540" s="45" t="str">
        <f t="shared" si="24"/>
        <v>第一</v>
      </c>
      <c r="H540" s="45">
        <f t="shared" si="25"/>
        <v>183</v>
      </c>
    </row>
    <row r="541" spans="1:8">
      <c r="A541" s="45" t="s">
        <v>331</v>
      </c>
      <c r="B541" s="45">
        <v>183</v>
      </c>
      <c r="C541" s="45" t="s">
        <v>37</v>
      </c>
      <c r="D541" s="45" t="s">
        <v>979</v>
      </c>
      <c r="E541" s="45" t="str">
        <f t="shared" si="26"/>
        <v>ＣⅠ/183-902</v>
      </c>
      <c r="F541" s="45" t="s">
        <v>1201</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981</v>
      </c>
      <c r="E543" s="45" t="str">
        <f t="shared" si="26"/>
        <v>ＣⅠ/212-901</v>
      </c>
      <c r="F543" s="45" t="s">
        <v>1202</v>
      </c>
      <c r="G543" s="45" t="str">
        <f t="shared" si="24"/>
        <v>桐原</v>
      </c>
      <c r="H543" s="45">
        <f t="shared" si="25"/>
        <v>212</v>
      </c>
    </row>
    <row r="544" spans="1:8">
      <c r="A544" s="45" t="s">
        <v>331</v>
      </c>
      <c r="B544" s="45">
        <v>231</v>
      </c>
      <c r="C544" s="45" t="s">
        <v>348</v>
      </c>
      <c r="D544" s="45" t="s">
        <v>1018</v>
      </c>
      <c r="E544" s="45" t="str">
        <f t="shared" si="26"/>
        <v>ＣⅠ/231-901</v>
      </c>
      <c r="F544" s="45" t="s">
        <v>1203</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1316</v>
      </c>
      <c r="G551" s="59" t="str">
        <f t="shared" si="24"/>
        <v>三省堂</v>
      </c>
      <c r="H551" s="59">
        <f t="shared" si="25"/>
        <v>15</v>
      </c>
    </row>
    <row r="552" spans="1:8">
      <c r="A552" s="59" t="s">
        <v>331</v>
      </c>
      <c r="B552" s="59">
        <v>15</v>
      </c>
      <c r="C552" s="59" t="s">
        <v>28</v>
      </c>
      <c r="D552" s="59">
        <v>708</v>
      </c>
      <c r="E552" s="59" t="str">
        <f t="shared" si="26"/>
        <v>ＣⅠ/708</v>
      </c>
      <c r="F552" s="59" t="s">
        <v>1317</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1318</v>
      </c>
      <c r="G556" s="59" t="str">
        <f t="shared" si="24"/>
        <v>数研</v>
      </c>
      <c r="H556" s="59">
        <f t="shared" si="25"/>
        <v>104</v>
      </c>
    </row>
    <row r="557" spans="1:8">
      <c r="A557" s="59" t="s">
        <v>331</v>
      </c>
      <c r="B557" s="59">
        <v>104</v>
      </c>
      <c r="C557" s="59" t="s">
        <v>33</v>
      </c>
      <c r="D557" s="59">
        <v>716</v>
      </c>
      <c r="E557" s="59" t="str">
        <f t="shared" si="26"/>
        <v>ＣⅠ/716</v>
      </c>
      <c r="F557" s="59" t="s">
        <v>1319</v>
      </c>
      <c r="G557" s="59" t="str">
        <f t="shared" si="24"/>
        <v>数研</v>
      </c>
      <c r="H557" s="59">
        <f t="shared" si="25"/>
        <v>104</v>
      </c>
    </row>
    <row r="558" spans="1:8">
      <c r="A558" s="59" t="s">
        <v>331</v>
      </c>
      <c r="B558" s="59">
        <v>104</v>
      </c>
      <c r="C558" s="59" t="s">
        <v>33</v>
      </c>
      <c r="D558" s="59">
        <v>717</v>
      </c>
      <c r="E558" s="59" t="str">
        <f t="shared" si="26"/>
        <v>ＣⅠ/717</v>
      </c>
      <c r="F558" s="59" t="s">
        <v>1320</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1321</v>
      </c>
      <c r="G563" s="59" t="str">
        <f t="shared" si="24"/>
        <v>いいずな</v>
      </c>
      <c r="H563" s="59">
        <f t="shared" si="25"/>
        <v>231</v>
      </c>
    </row>
    <row r="564" spans="1:8" s="60" customFormat="1">
      <c r="A564" s="59" t="s">
        <v>331</v>
      </c>
      <c r="B564" s="59">
        <v>235</v>
      </c>
      <c r="C564" s="59" t="s">
        <v>349</v>
      </c>
      <c r="D564" s="59">
        <v>725</v>
      </c>
      <c r="E564" s="59" t="str">
        <f t="shared" si="26"/>
        <v>ＣⅠ/725</v>
      </c>
      <c r="F564" s="59" t="s">
        <v>1322</v>
      </c>
      <c r="G564" s="59" t="str">
        <f t="shared" si="24"/>
        <v>CUP</v>
      </c>
      <c r="H564" s="59">
        <f t="shared" si="25"/>
        <v>235</v>
      </c>
    </row>
    <row r="565" spans="1:8" s="60" customFormat="1">
      <c r="A565" s="45" t="s">
        <v>350</v>
      </c>
      <c r="B565" s="45">
        <v>2</v>
      </c>
      <c r="C565" s="45" t="s">
        <v>24</v>
      </c>
      <c r="D565" s="45">
        <v>701</v>
      </c>
      <c r="E565" s="45" t="str">
        <f t="shared" si="26"/>
        <v>ＣⅡ/701</v>
      </c>
      <c r="F565" s="45" t="s">
        <v>1204</v>
      </c>
      <c r="G565" s="45" t="str">
        <f t="shared" si="24"/>
        <v>東書</v>
      </c>
      <c r="H565" s="45">
        <f t="shared" si="25"/>
        <v>2</v>
      </c>
    </row>
    <row r="566" spans="1:8" s="60" customFormat="1">
      <c r="A566" s="45" t="s">
        <v>350</v>
      </c>
      <c r="B566" s="45">
        <v>2</v>
      </c>
      <c r="C566" s="45" t="s">
        <v>24</v>
      </c>
      <c r="D566" s="45">
        <v>702</v>
      </c>
      <c r="E566" s="45" t="str">
        <f t="shared" si="26"/>
        <v>ＣⅡ/702</v>
      </c>
      <c r="F566" s="45" t="s">
        <v>1205</v>
      </c>
      <c r="G566" s="45" t="str">
        <f t="shared" si="24"/>
        <v>東書</v>
      </c>
      <c r="H566" s="45">
        <f t="shared" si="25"/>
        <v>2</v>
      </c>
    </row>
    <row r="567" spans="1:8" s="60" customFormat="1">
      <c r="A567" s="45" t="s">
        <v>350</v>
      </c>
      <c r="B567" s="45">
        <v>2</v>
      </c>
      <c r="C567" s="45" t="s">
        <v>24</v>
      </c>
      <c r="D567" s="45">
        <v>703</v>
      </c>
      <c r="E567" s="45" t="str">
        <f t="shared" si="26"/>
        <v>ＣⅡ/703</v>
      </c>
      <c r="F567" s="45" t="s">
        <v>1206</v>
      </c>
      <c r="G567" s="45" t="str">
        <f t="shared" si="24"/>
        <v>東書</v>
      </c>
      <c r="H567" s="45">
        <f t="shared" si="25"/>
        <v>2</v>
      </c>
    </row>
    <row r="568" spans="1:8" s="60" customFormat="1">
      <c r="A568" s="45" t="s">
        <v>350</v>
      </c>
      <c r="B568" s="45">
        <v>9</v>
      </c>
      <c r="C568" s="45" t="s">
        <v>335</v>
      </c>
      <c r="D568" s="45">
        <v>704</v>
      </c>
      <c r="E568" s="45" t="str">
        <f t="shared" si="26"/>
        <v>ＣⅡ/704</v>
      </c>
      <c r="F568" s="45" t="s">
        <v>901</v>
      </c>
      <c r="G568" s="45" t="str">
        <f t="shared" si="24"/>
        <v>開隆堂</v>
      </c>
      <c r="H568" s="45">
        <f t="shared" si="25"/>
        <v>9</v>
      </c>
    </row>
    <row r="569" spans="1:8" s="60" customFormat="1">
      <c r="A569" s="45" t="s">
        <v>350</v>
      </c>
      <c r="B569" s="45">
        <v>9</v>
      </c>
      <c r="C569" s="45" t="s">
        <v>335</v>
      </c>
      <c r="D569" s="45">
        <v>705</v>
      </c>
      <c r="E569" s="45" t="str">
        <f t="shared" si="26"/>
        <v>ＣⅡ/705</v>
      </c>
      <c r="F569" s="45" t="s">
        <v>902</v>
      </c>
      <c r="G569" s="45" t="str">
        <f t="shared" si="24"/>
        <v>開隆堂</v>
      </c>
      <c r="H569" s="45">
        <f t="shared" si="25"/>
        <v>9</v>
      </c>
    </row>
    <row r="570" spans="1:8" s="60" customFormat="1">
      <c r="A570" s="45" t="s">
        <v>350</v>
      </c>
      <c r="B570" s="45">
        <v>9</v>
      </c>
      <c r="C570" s="45" t="s">
        <v>335</v>
      </c>
      <c r="D570" s="45">
        <v>706</v>
      </c>
      <c r="E570" s="45" t="str">
        <f t="shared" si="26"/>
        <v>ＣⅡ/706</v>
      </c>
      <c r="F570" s="45" t="s">
        <v>903</v>
      </c>
      <c r="G570" s="45" t="str">
        <f t="shared" si="24"/>
        <v>開隆堂</v>
      </c>
      <c r="H570" s="45">
        <f t="shared" si="25"/>
        <v>9</v>
      </c>
    </row>
    <row r="571" spans="1:8" s="60" customFormat="1">
      <c r="A571" s="45" t="s">
        <v>350</v>
      </c>
      <c r="B571" s="45">
        <v>15</v>
      </c>
      <c r="C571" s="45" t="s">
        <v>28</v>
      </c>
      <c r="D571" s="45">
        <v>707</v>
      </c>
      <c r="E571" s="45" t="str">
        <f t="shared" si="26"/>
        <v>ＣⅡ/707</v>
      </c>
      <c r="F571" s="45" t="s">
        <v>1207</v>
      </c>
      <c r="G571" s="45" t="str">
        <f t="shared" si="24"/>
        <v>三省堂</v>
      </c>
      <c r="H571" s="45">
        <f t="shared" si="25"/>
        <v>15</v>
      </c>
    </row>
    <row r="572" spans="1:8" s="60" customFormat="1">
      <c r="A572" s="45" t="s">
        <v>350</v>
      </c>
      <c r="B572" s="45">
        <v>15</v>
      </c>
      <c r="C572" s="45" t="s">
        <v>28</v>
      </c>
      <c r="D572" s="45">
        <v>708</v>
      </c>
      <c r="E572" s="45" t="str">
        <f t="shared" si="26"/>
        <v>ＣⅡ/708</v>
      </c>
      <c r="F572" s="45" t="s">
        <v>1208</v>
      </c>
      <c r="G572" s="45" t="str">
        <f t="shared" si="24"/>
        <v>三省堂</v>
      </c>
      <c r="H572" s="45">
        <f t="shared" si="25"/>
        <v>15</v>
      </c>
    </row>
    <row r="573" spans="1:8">
      <c r="A573" s="45" t="s">
        <v>350</v>
      </c>
      <c r="B573" s="45">
        <v>15</v>
      </c>
      <c r="C573" s="45" t="s">
        <v>28</v>
      </c>
      <c r="D573" s="45">
        <v>709</v>
      </c>
      <c r="E573" s="45" t="str">
        <f t="shared" si="26"/>
        <v>ＣⅡ/709</v>
      </c>
      <c r="F573" s="45" t="s">
        <v>1209</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1210</v>
      </c>
      <c r="G576" s="45" t="str">
        <f t="shared" si="24"/>
        <v>啓林館</v>
      </c>
      <c r="H576" s="45">
        <f t="shared" si="25"/>
        <v>61</v>
      </c>
    </row>
    <row r="577" spans="1:8">
      <c r="A577" s="45" t="s">
        <v>350</v>
      </c>
      <c r="B577" s="45">
        <v>61</v>
      </c>
      <c r="C577" s="45" t="s">
        <v>170</v>
      </c>
      <c r="D577" s="45">
        <v>713</v>
      </c>
      <c r="E577" s="45" t="str">
        <f t="shared" si="26"/>
        <v>ＣⅡ/713</v>
      </c>
      <c r="F577" s="45" t="s">
        <v>1211</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1212</v>
      </c>
      <c r="G578" s="45" t="str">
        <f t="shared" si="27"/>
        <v>啓林館</v>
      </c>
      <c r="H578" s="45">
        <f t="shared" si="28"/>
        <v>61</v>
      </c>
    </row>
    <row r="579" spans="1:8">
      <c r="A579" s="45" t="s">
        <v>350</v>
      </c>
      <c r="B579" s="45">
        <v>104</v>
      </c>
      <c r="C579" s="45" t="s">
        <v>33</v>
      </c>
      <c r="D579" s="45">
        <v>715</v>
      </c>
      <c r="E579" s="45" t="str">
        <f t="shared" si="29"/>
        <v>ＣⅡ/715</v>
      </c>
      <c r="F579" s="47" t="s">
        <v>1213</v>
      </c>
      <c r="G579" s="45" t="str">
        <f t="shared" si="27"/>
        <v>数研</v>
      </c>
      <c r="H579" s="45">
        <f t="shared" si="28"/>
        <v>104</v>
      </c>
    </row>
    <row r="580" spans="1:8">
      <c r="A580" s="45" t="s">
        <v>350</v>
      </c>
      <c r="B580" s="45">
        <v>104</v>
      </c>
      <c r="C580" s="45" t="s">
        <v>33</v>
      </c>
      <c r="D580" s="45">
        <v>716</v>
      </c>
      <c r="E580" s="45" t="str">
        <f t="shared" si="29"/>
        <v>ＣⅡ/716</v>
      </c>
      <c r="F580" s="45" t="s">
        <v>1214</v>
      </c>
      <c r="G580" s="45" t="str">
        <f t="shared" si="27"/>
        <v>数研</v>
      </c>
      <c r="H580" s="45">
        <f t="shared" si="28"/>
        <v>104</v>
      </c>
    </row>
    <row r="581" spans="1:8">
      <c r="A581" s="45" t="s">
        <v>350</v>
      </c>
      <c r="B581" s="45">
        <v>104</v>
      </c>
      <c r="C581" s="45" t="s">
        <v>33</v>
      </c>
      <c r="D581" s="45">
        <v>717</v>
      </c>
      <c r="E581" s="45" t="str">
        <f t="shared" si="29"/>
        <v>ＣⅡ/717</v>
      </c>
      <c r="F581" s="45" t="s">
        <v>1215</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909</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910</v>
      </c>
      <c r="G586" s="45" t="str">
        <f t="shared" si="27"/>
        <v>桐原</v>
      </c>
      <c r="H586" s="45">
        <f t="shared" si="28"/>
        <v>212</v>
      </c>
    </row>
    <row r="587" spans="1:8" s="60" customFormat="1">
      <c r="A587" s="45" t="s">
        <v>350</v>
      </c>
      <c r="B587" s="45">
        <v>231</v>
      </c>
      <c r="C587" s="45" t="s">
        <v>348</v>
      </c>
      <c r="D587" s="45">
        <v>723</v>
      </c>
      <c r="E587" s="45" t="str">
        <f t="shared" si="29"/>
        <v>ＣⅡ/723</v>
      </c>
      <c r="F587" s="45" t="s">
        <v>911</v>
      </c>
      <c r="G587" s="45" t="str">
        <f t="shared" si="27"/>
        <v>いいずな</v>
      </c>
      <c r="H587" s="45">
        <f t="shared" si="28"/>
        <v>231</v>
      </c>
    </row>
    <row r="588" spans="1:8" s="60" customFormat="1">
      <c r="A588" s="59" t="s">
        <v>350</v>
      </c>
      <c r="B588" s="59">
        <v>235</v>
      </c>
      <c r="C588" s="59" t="s">
        <v>349</v>
      </c>
      <c r="D588" s="59">
        <v>724</v>
      </c>
      <c r="E588" s="59" t="str">
        <f t="shared" si="29"/>
        <v>ＣⅡ/724</v>
      </c>
      <c r="F588" s="59" t="s">
        <v>1323</v>
      </c>
      <c r="G588" s="59" t="str">
        <f t="shared" si="27"/>
        <v>CUP</v>
      </c>
      <c r="H588" s="59">
        <f t="shared" si="28"/>
        <v>235</v>
      </c>
    </row>
    <row r="589" spans="1:8" s="60" customFormat="1">
      <c r="A589" s="45" t="s">
        <v>914</v>
      </c>
      <c r="B589" s="45">
        <v>2</v>
      </c>
      <c r="C589" s="45" t="s">
        <v>24</v>
      </c>
      <c r="D589" s="45">
        <v>701</v>
      </c>
      <c r="E589" s="45" t="str">
        <f t="shared" si="29"/>
        <v>ＣⅢ/701</v>
      </c>
      <c r="F589" s="45" t="s">
        <v>1216</v>
      </c>
      <c r="G589" s="45" t="str">
        <f t="shared" si="27"/>
        <v>東書</v>
      </c>
      <c r="H589" s="45">
        <f t="shared" si="28"/>
        <v>2</v>
      </c>
    </row>
    <row r="590" spans="1:8" s="60" customFormat="1">
      <c r="A590" s="45" t="s">
        <v>914</v>
      </c>
      <c r="B590" s="45">
        <v>2</v>
      </c>
      <c r="C590" s="45" t="s">
        <v>24</v>
      </c>
      <c r="D590" s="45">
        <v>702</v>
      </c>
      <c r="E590" s="45" t="str">
        <f t="shared" si="29"/>
        <v>ＣⅢ/702</v>
      </c>
      <c r="F590" s="45" t="s">
        <v>1217</v>
      </c>
      <c r="G590" s="45" t="str">
        <f t="shared" si="27"/>
        <v>東書</v>
      </c>
      <c r="H590" s="45">
        <f t="shared" si="28"/>
        <v>2</v>
      </c>
    </row>
    <row r="591" spans="1:8">
      <c r="A591" s="45" t="s">
        <v>914</v>
      </c>
      <c r="B591" s="45">
        <v>2</v>
      </c>
      <c r="C591" s="45" t="s">
        <v>24</v>
      </c>
      <c r="D591" s="45">
        <v>703</v>
      </c>
      <c r="E591" s="45" t="str">
        <f t="shared" si="29"/>
        <v>ＣⅢ/703</v>
      </c>
      <c r="F591" s="45" t="s">
        <v>1218</v>
      </c>
      <c r="G591" s="45" t="str">
        <f t="shared" si="27"/>
        <v>東書</v>
      </c>
      <c r="H591" s="45">
        <f t="shared" si="28"/>
        <v>2</v>
      </c>
    </row>
    <row r="592" spans="1:8">
      <c r="A592" s="45" t="s">
        <v>914</v>
      </c>
      <c r="B592" s="45">
        <v>9</v>
      </c>
      <c r="C592" s="45" t="s">
        <v>335</v>
      </c>
      <c r="D592" s="45" t="s">
        <v>916</v>
      </c>
      <c r="E592" s="45" t="str">
        <f t="shared" si="29"/>
        <v>ＣⅢ/009-701</v>
      </c>
      <c r="F592" s="45" t="s">
        <v>917</v>
      </c>
      <c r="G592" s="45" t="str">
        <f t="shared" si="27"/>
        <v>開隆堂</v>
      </c>
      <c r="H592" s="45">
        <f t="shared" si="28"/>
        <v>9</v>
      </c>
    </row>
    <row r="593" spans="1:8">
      <c r="A593" s="45" t="s">
        <v>914</v>
      </c>
      <c r="B593" s="45">
        <v>9</v>
      </c>
      <c r="C593" s="45" t="s">
        <v>335</v>
      </c>
      <c r="D593" s="45">
        <v>704</v>
      </c>
      <c r="E593" s="45" t="str">
        <f t="shared" si="29"/>
        <v>ＣⅢ/704</v>
      </c>
      <c r="F593" s="45" t="s">
        <v>677</v>
      </c>
      <c r="G593" s="45" t="str">
        <f t="shared" si="27"/>
        <v>開隆堂</v>
      </c>
      <c r="H593" s="45">
        <f t="shared" si="28"/>
        <v>9</v>
      </c>
    </row>
    <row r="594" spans="1:8">
      <c r="A594" s="45" t="s">
        <v>914</v>
      </c>
      <c r="B594" s="45">
        <v>15</v>
      </c>
      <c r="C594" s="45" t="s">
        <v>28</v>
      </c>
      <c r="D594" s="45">
        <v>705</v>
      </c>
      <c r="E594" s="45" t="str">
        <f t="shared" si="29"/>
        <v>ＣⅢ/705</v>
      </c>
      <c r="F594" s="45" t="s">
        <v>1219</v>
      </c>
      <c r="G594" s="45" t="str">
        <f t="shared" si="27"/>
        <v>三省堂</v>
      </c>
      <c r="H594" s="45">
        <f t="shared" si="28"/>
        <v>15</v>
      </c>
    </row>
    <row r="595" spans="1:8">
      <c r="A595" s="45" t="s">
        <v>914</v>
      </c>
      <c r="B595" s="45">
        <v>15</v>
      </c>
      <c r="C595" s="45" t="s">
        <v>28</v>
      </c>
      <c r="D595" s="45">
        <v>706</v>
      </c>
      <c r="E595" s="45" t="str">
        <f t="shared" si="29"/>
        <v>ＣⅢ/706</v>
      </c>
      <c r="F595" s="45" t="s">
        <v>1220</v>
      </c>
      <c r="G595" s="45" t="str">
        <f t="shared" si="27"/>
        <v>三省堂</v>
      </c>
      <c r="H595" s="45">
        <f t="shared" si="28"/>
        <v>15</v>
      </c>
    </row>
    <row r="596" spans="1:8">
      <c r="A596" s="45" t="s">
        <v>914</v>
      </c>
      <c r="B596" s="45">
        <v>15</v>
      </c>
      <c r="C596" s="45" t="s">
        <v>28</v>
      </c>
      <c r="D596" s="45">
        <v>707</v>
      </c>
      <c r="E596" s="45" t="str">
        <f t="shared" si="29"/>
        <v>ＣⅢ/707</v>
      </c>
      <c r="F596" s="45" t="s">
        <v>1221</v>
      </c>
      <c r="G596" s="45" t="str">
        <f t="shared" si="27"/>
        <v>三省堂</v>
      </c>
      <c r="H596" s="45">
        <f t="shared" si="28"/>
        <v>15</v>
      </c>
    </row>
    <row r="597" spans="1:8">
      <c r="A597" s="45" t="s">
        <v>914</v>
      </c>
      <c r="B597" s="45">
        <v>50</v>
      </c>
      <c r="C597" s="45" t="s">
        <v>31</v>
      </c>
      <c r="D597" s="45">
        <v>708</v>
      </c>
      <c r="E597" s="45" t="str">
        <f t="shared" si="29"/>
        <v>ＣⅢ/708</v>
      </c>
      <c r="F597" s="47" t="s">
        <v>918</v>
      </c>
      <c r="G597" s="45" t="str">
        <f t="shared" si="27"/>
        <v>大修館</v>
      </c>
      <c r="H597" s="45">
        <f t="shared" si="28"/>
        <v>50</v>
      </c>
    </row>
    <row r="598" spans="1:8">
      <c r="A598" s="45" t="s">
        <v>914</v>
      </c>
      <c r="B598" s="45">
        <v>50</v>
      </c>
      <c r="C598" s="45" t="s">
        <v>31</v>
      </c>
      <c r="D598" s="45">
        <v>709</v>
      </c>
      <c r="E598" s="45" t="str">
        <f t="shared" si="29"/>
        <v>ＣⅢ/709</v>
      </c>
      <c r="F598" s="45" t="s">
        <v>919</v>
      </c>
      <c r="G598" s="45" t="str">
        <f t="shared" si="27"/>
        <v>大修館</v>
      </c>
      <c r="H598" s="45">
        <f t="shared" si="28"/>
        <v>50</v>
      </c>
    </row>
    <row r="599" spans="1:8">
      <c r="A599" s="45" t="s">
        <v>914</v>
      </c>
      <c r="B599" s="45">
        <v>61</v>
      </c>
      <c r="C599" s="45" t="s">
        <v>170</v>
      </c>
      <c r="D599" s="45">
        <v>710</v>
      </c>
      <c r="E599" s="45" t="str">
        <f t="shared" si="29"/>
        <v>ＣⅢ/710</v>
      </c>
      <c r="F599" s="45" t="s">
        <v>1222</v>
      </c>
      <c r="G599" s="45" t="str">
        <f t="shared" si="27"/>
        <v>啓林館</v>
      </c>
      <c r="H599" s="45">
        <f t="shared" si="28"/>
        <v>61</v>
      </c>
    </row>
    <row r="600" spans="1:8">
      <c r="A600" s="45" t="s">
        <v>914</v>
      </c>
      <c r="B600" s="45">
        <v>61</v>
      </c>
      <c r="C600" s="45" t="s">
        <v>170</v>
      </c>
      <c r="D600" s="45">
        <v>711</v>
      </c>
      <c r="E600" s="45" t="str">
        <f t="shared" si="29"/>
        <v>ＣⅢ/711</v>
      </c>
      <c r="F600" s="45" t="s">
        <v>1223</v>
      </c>
      <c r="G600" s="45" t="str">
        <f t="shared" si="27"/>
        <v>啓林館</v>
      </c>
      <c r="H600" s="45">
        <f t="shared" si="28"/>
        <v>61</v>
      </c>
    </row>
    <row r="601" spans="1:8">
      <c r="A601" s="45" t="s">
        <v>914</v>
      </c>
      <c r="B601" s="45">
        <v>61</v>
      </c>
      <c r="C601" s="45" t="s">
        <v>170</v>
      </c>
      <c r="D601" s="45">
        <v>712</v>
      </c>
      <c r="E601" s="45" t="str">
        <f t="shared" si="29"/>
        <v>ＣⅢ/712</v>
      </c>
      <c r="F601" s="45" t="s">
        <v>1224</v>
      </c>
      <c r="G601" s="45" t="str">
        <f t="shared" si="27"/>
        <v>啓林館</v>
      </c>
      <c r="H601" s="45">
        <f t="shared" si="28"/>
        <v>61</v>
      </c>
    </row>
    <row r="602" spans="1:8">
      <c r="A602" s="45" t="s">
        <v>914</v>
      </c>
      <c r="B602" s="45">
        <v>104</v>
      </c>
      <c r="C602" s="45" t="s">
        <v>33</v>
      </c>
      <c r="D602" s="45">
        <v>713</v>
      </c>
      <c r="E602" s="45" t="str">
        <f t="shared" si="29"/>
        <v>ＣⅢ/713</v>
      </c>
      <c r="F602" s="45" t="s">
        <v>1225</v>
      </c>
      <c r="G602" s="45" t="str">
        <f t="shared" si="27"/>
        <v>数研</v>
      </c>
      <c r="H602" s="45">
        <f t="shared" si="28"/>
        <v>104</v>
      </c>
    </row>
    <row r="603" spans="1:8">
      <c r="A603" s="45" t="s">
        <v>914</v>
      </c>
      <c r="B603" s="45">
        <v>104</v>
      </c>
      <c r="C603" s="45" t="s">
        <v>33</v>
      </c>
      <c r="D603" s="45">
        <v>714</v>
      </c>
      <c r="E603" s="45" t="str">
        <f t="shared" si="29"/>
        <v>ＣⅢ/714</v>
      </c>
      <c r="F603" s="45" t="s">
        <v>1226</v>
      </c>
      <c r="G603" s="45" t="str">
        <f t="shared" si="27"/>
        <v>数研</v>
      </c>
      <c r="H603" s="45">
        <f t="shared" si="28"/>
        <v>104</v>
      </c>
    </row>
    <row r="604" spans="1:8">
      <c r="A604" s="45" t="s">
        <v>914</v>
      </c>
      <c r="B604" s="45">
        <v>104</v>
      </c>
      <c r="C604" s="45" t="s">
        <v>33</v>
      </c>
      <c r="D604" s="45">
        <v>715</v>
      </c>
      <c r="E604" s="45" t="str">
        <f t="shared" si="29"/>
        <v>ＣⅢ/715</v>
      </c>
      <c r="F604" s="45" t="s">
        <v>1227</v>
      </c>
      <c r="G604" s="45" t="str">
        <f t="shared" si="27"/>
        <v>数研</v>
      </c>
      <c r="H604" s="45">
        <f t="shared" si="28"/>
        <v>104</v>
      </c>
    </row>
    <row r="605" spans="1:8">
      <c r="A605" s="45" t="s">
        <v>914</v>
      </c>
      <c r="B605" s="45">
        <v>109</v>
      </c>
      <c r="C605" s="45" t="s">
        <v>49</v>
      </c>
      <c r="D605" s="45">
        <v>716</v>
      </c>
      <c r="E605" s="45" t="str">
        <f t="shared" si="29"/>
        <v>ＣⅢ/716</v>
      </c>
      <c r="F605" s="45" t="s">
        <v>922</v>
      </c>
      <c r="G605" s="45" t="str">
        <f t="shared" si="27"/>
        <v>文英堂</v>
      </c>
      <c r="H605" s="45">
        <f t="shared" si="28"/>
        <v>109</v>
      </c>
    </row>
    <row r="606" spans="1:8" s="60" customFormat="1">
      <c r="A606" s="45" t="s">
        <v>914</v>
      </c>
      <c r="B606" s="45">
        <v>177</v>
      </c>
      <c r="C606" s="45" t="s">
        <v>343</v>
      </c>
      <c r="D606" s="45">
        <v>717</v>
      </c>
      <c r="E606" s="45" t="str">
        <f t="shared" si="29"/>
        <v>ＣⅢ/717</v>
      </c>
      <c r="F606" s="45" t="s">
        <v>923</v>
      </c>
      <c r="G606" s="45" t="str">
        <f t="shared" si="27"/>
        <v>増進堂</v>
      </c>
      <c r="H606" s="45">
        <f t="shared" si="28"/>
        <v>177</v>
      </c>
    </row>
    <row r="607" spans="1:8" s="60" customFormat="1">
      <c r="A607" s="45" t="s">
        <v>914</v>
      </c>
      <c r="B607" s="45">
        <v>183</v>
      </c>
      <c r="C607" s="45" t="s">
        <v>37</v>
      </c>
      <c r="D607" s="45">
        <v>718</v>
      </c>
      <c r="E607" s="45" t="str">
        <f t="shared" si="29"/>
        <v>ＣⅢ/718</v>
      </c>
      <c r="F607" s="45" t="s">
        <v>924</v>
      </c>
      <c r="G607" s="45" t="str">
        <f t="shared" si="27"/>
        <v>第一</v>
      </c>
      <c r="H607" s="45">
        <f t="shared" si="28"/>
        <v>183</v>
      </c>
    </row>
    <row r="608" spans="1:8" s="60" customFormat="1">
      <c r="A608" s="45" t="s">
        <v>914</v>
      </c>
      <c r="B608" s="45">
        <v>183</v>
      </c>
      <c r="C608" s="45" t="s">
        <v>37</v>
      </c>
      <c r="D608" s="45">
        <v>719</v>
      </c>
      <c r="E608" s="45" t="str">
        <f t="shared" si="29"/>
        <v>ＣⅢ/719</v>
      </c>
      <c r="F608" s="45" t="s">
        <v>925</v>
      </c>
      <c r="G608" s="45" t="str">
        <f t="shared" si="27"/>
        <v>第一</v>
      </c>
      <c r="H608" s="45">
        <f t="shared" si="28"/>
        <v>183</v>
      </c>
    </row>
    <row r="609" spans="1:8" s="60" customFormat="1">
      <c r="A609" s="45" t="s">
        <v>914</v>
      </c>
      <c r="B609" s="45">
        <v>212</v>
      </c>
      <c r="C609" s="45" t="s">
        <v>41</v>
      </c>
      <c r="D609" s="45">
        <v>720</v>
      </c>
      <c r="E609" s="45" t="str">
        <f t="shared" si="29"/>
        <v>ＣⅢ/720</v>
      </c>
      <c r="F609" s="45" t="s">
        <v>926</v>
      </c>
      <c r="G609" s="45" t="str">
        <f t="shared" si="27"/>
        <v>桐原</v>
      </c>
      <c r="H609" s="45">
        <f t="shared" si="28"/>
        <v>212</v>
      </c>
    </row>
    <row r="610" spans="1:8" s="60" customFormat="1">
      <c r="A610" s="45" t="s">
        <v>914</v>
      </c>
      <c r="B610" s="45">
        <v>231</v>
      </c>
      <c r="C610" s="45" t="s">
        <v>348</v>
      </c>
      <c r="D610" s="45">
        <v>721</v>
      </c>
      <c r="E610" s="45" t="str">
        <f t="shared" si="29"/>
        <v>ＣⅢ/721</v>
      </c>
      <c r="F610" s="45" t="s">
        <v>684</v>
      </c>
      <c r="G610" s="45" t="str">
        <f t="shared" si="27"/>
        <v>いいずな</v>
      </c>
      <c r="H610" s="45">
        <f t="shared" si="28"/>
        <v>231</v>
      </c>
    </row>
    <row r="611" spans="1:8" s="60" customFormat="1">
      <c r="A611" s="61" t="s">
        <v>845</v>
      </c>
      <c r="B611" s="59">
        <v>235</v>
      </c>
      <c r="C611" s="59" t="s">
        <v>349</v>
      </c>
      <c r="D611" s="59">
        <v>722</v>
      </c>
      <c r="E611" s="59" t="str">
        <f t="shared" si="29"/>
        <v>ＣⅢ/722</v>
      </c>
      <c r="F611" s="59" t="s">
        <v>1324</v>
      </c>
      <c r="G611" s="59" t="str">
        <f t="shared" si="27"/>
        <v>CUP</v>
      </c>
      <c r="H611" s="59">
        <f t="shared" si="28"/>
        <v>235</v>
      </c>
    </row>
    <row r="612" spans="1:8" s="60" customFormat="1">
      <c r="A612" s="45" t="s">
        <v>360</v>
      </c>
      <c r="B612" s="45">
        <v>2</v>
      </c>
      <c r="C612" s="45" t="s">
        <v>24</v>
      </c>
      <c r="D612" s="45" t="s">
        <v>982</v>
      </c>
      <c r="E612" s="45" t="str">
        <f t="shared" si="29"/>
        <v>論Ⅰ/002-901</v>
      </c>
      <c r="F612" s="45" t="s">
        <v>1228</v>
      </c>
      <c r="G612" s="45" t="str">
        <f t="shared" si="27"/>
        <v>東書</v>
      </c>
      <c r="H612" s="45">
        <f t="shared" si="28"/>
        <v>2</v>
      </c>
    </row>
    <row r="613" spans="1:8" s="60" customFormat="1">
      <c r="A613" s="45" t="s">
        <v>360</v>
      </c>
      <c r="B613" s="45">
        <v>9</v>
      </c>
      <c r="C613" s="45" t="s">
        <v>335</v>
      </c>
      <c r="D613" s="45" t="s">
        <v>1012</v>
      </c>
      <c r="E613" s="45" t="str">
        <f t="shared" si="29"/>
        <v>論Ⅰ/009-901</v>
      </c>
      <c r="F613" s="45" t="s">
        <v>1229</v>
      </c>
      <c r="G613" s="45" t="str">
        <f t="shared" si="27"/>
        <v>開隆堂</v>
      </c>
      <c r="H613" s="45">
        <f t="shared" si="28"/>
        <v>9</v>
      </c>
    </row>
    <row r="614" spans="1:8" s="60" customFormat="1">
      <c r="A614" s="45" t="s">
        <v>360</v>
      </c>
      <c r="B614" s="45">
        <v>9</v>
      </c>
      <c r="C614" s="45" t="s">
        <v>335</v>
      </c>
      <c r="D614" s="45" t="s">
        <v>1013</v>
      </c>
      <c r="E614" s="45" t="str">
        <f t="shared" si="29"/>
        <v>論Ⅰ/009-902</v>
      </c>
      <c r="F614" s="45" t="s">
        <v>1230</v>
      </c>
      <c r="G614" s="45" t="str">
        <f t="shared" si="27"/>
        <v>開隆堂</v>
      </c>
      <c r="H614" s="45">
        <f t="shared" si="28"/>
        <v>9</v>
      </c>
    </row>
    <row r="615" spans="1:8" s="60" customFormat="1">
      <c r="A615" s="45" t="s">
        <v>360</v>
      </c>
      <c r="B615" s="45">
        <v>15</v>
      </c>
      <c r="C615" s="45" t="s">
        <v>28</v>
      </c>
      <c r="D615" s="45" t="s">
        <v>967</v>
      </c>
      <c r="E615" s="45" t="str">
        <f t="shared" si="29"/>
        <v>論Ⅰ/015-901</v>
      </c>
      <c r="F615" s="45" t="s">
        <v>1231</v>
      </c>
      <c r="G615" s="45" t="str">
        <f t="shared" si="27"/>
        <v>三省堂</v>
      </c>
      <c r="H615" s="45">
        <f t="shared" si="28"/>
        <v>15</v>
      </c>
    </row>
    <row r="616" spans="1:8" s="60" customFormat="1">
      <c r="A616" s="45" t="s">
        <v>360</v>
      </c>
      <c r="B616" s="45">
        <v>15</v>
      </c>
      <c r="C616" s="45" t="s">
        <v>28</v>
      </c>
      <c r="D616" s="45" t="s">
        <v>968</v>
      </c>
      <c r="E616" s="45" t="str">
        <f t="shared" si="29"/>
        <v>論Ⅰ/015-902</v>
      </c>
      <c r="F616" s="45" t="s">
        <v>1232</v>
      </c>
      <c r="G616" s="45" t="str">
        <f t="shared" si="27"/>
        <v>三省堂</v>
      </c>
      <c r="H616" s="45">
        <f t="shared" si="28"/>
        <v>15</v>
      </c>
    </row>
    <row r="617" spans="1:8" s="60" customFormat="1">
      <c r="A617" s="45" t="s">
        <v>360</v>
      </c>
      <c r="B617" s="45">
        <v>15</v>
      </c>
      <c r="C617" s="45" t="s">
        <v>28</v>
      </c>
      <c r="D617" s="45">
        <v>706</v>
      </c>
      <c r="E617" s="45" t="str">
        <f t="shared" si="29"/>
        <v>論Ⅰ/706</v>
      </c>
      <c r="F617" s="45" t="s">
        <v>1233</v>
      </c>
      <c r="G617" s="45" t="str">
        <f t="shared" si="27"/>
        <v>三省堂</v>
      </c>
      <c r="H617" s="45">
        <f t="shared" si="28"/>
        <v>15</v>
      </c>
    </row>
    <row r="618" spans="1:8">
      <c r="A618" s="45" t="s">
        <v>360</v>
      </c>
      <c r="B618" s="45">
        <v>50</v>
      </c>
      <c r="C618" s="45" t="s">
        <v>31</v>
      </c>
      <c r="D618" s="45" t="s">
        <v>969</v>
      </c>
      <c r="E618" s="45" t="str">
        <f t="shared" si="29"/>
        <v>論Ⅰ/050-901</v>
      </c>
      <c r="F618" s="45" t="s">
        <v>1234</v>
      </c>
      <c r="G618" s="45" t="str">
        <f t="shared" si="27"/>
        <v>大修館</v>
      </c>
      <c r="H618" s="45">
        <f t="shared" si="28"/>
        <v>50</v>
      </c>
    </row>
    <row r="619" spans="1:8">
      <c r="A619" s="45" t="s">
        <v>360</v>
      </c>
      <c r="B619" s="45">
        <v>61</v>
      </c>
      <c r="C619" s="45" t="s">
        <v>170</v>
      </c>
      <c r="D619" s="45" t="s">
        <v>1001</v>
      </c>
      <c r="E619" s="45" t="str">
        <f t="shared" si="29"/>
        <v>論Ⅰ/061-901</v>
      </c>
      <c r="F619" s="45" t="s">
        <v>1235</v>
      </c>
      <c r="G619" s="45" t="str">
        <f t="shared" si="27"/>
        <v>啓林館</v>
      </c>
      <c r="H619" s="45">
        <f t="shared" si="28"/>
        <v>61</v>
      </c>
    </row>
    <row r="620" spans="1:8">
      <c r="A620" s="45" t="s">
        <v>360</v>
      </c>
      <c r="B620" s="45">
        <v>61</v>
      </c>
      <c r="C620" s="45" t="s">
        <v>170</v>
      </c>
      <c r="D620" s="45" t="s">
        <v>1002</v>
      </c>
      <c r="E620" s="45" t="str">
        <f t="shared" si="29"/>
        <v>論Ⅰ/061-902</v>
      </c>
      <c r="F620" s="45" t="s">
        <v>1236</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971</v>
      </c>
      <c r="E623" s="45" t="str">
        <f t="shared" si="29"/>
        <v>論Ⅰ/104-901</v>
      </c>
      <c r="F623" s="45" t="s">
        <v>1237</v>
      </c>
      <c r="G623" s="45" t="str">
        <f t="shared" si="27"/>
        <v>数研</v>
      </c>
      <c r="H623" s="45">
        <f t="shared" si="28"/>
        <v>104</v>
      </c>
    </row>
    <row r="624" spans="1:8">
      <c r="A624" s="45" t="s">
        <v>360</v>
      </c>
      <c r="B624" s="45">
        <v>104</v>
      </c>
      <c r="C624" s="45" t="s">
        <v>33</v>
      </c>
      <c r="D624" s="45" t="s">
        <v>972</v>
      </c>
      <c r="E624" s="45" t="str">
        <f t="shared" si="29"/>
        <v>論Ⅰ/104-902</v>
      </c>
      <c r="F624" s="45" t="s">
        <v>1238</v>
      </c>
      <c r="G624" s="45" t="str">
        <f t="shared" si="27"/>
        <v>数研</v>
      </c>
      <c r="H624" s="45">
        <f t="shared" si="28"/>
        <v>104</v>
      </c>
    </row>
    <row r="625" spans="1:8">
      <c r="A625" s="45" t="s">
        <v>360</v>
      </c>
      <c r="B625" s="45">
        <v>104</v>
      </c>
      <c r="C625" s="45" t="s">
        <v>33</v>
      </c>
      <c r="D625" s="45" t="s">
        <v>973</v>
      </c>
      <c r="E625" s="45" t="str">
        <f t="shared" si="29"/>
        <v>論Ⅰ/104-903</v>
      </c>
      <c r="F625" s="45" t="s">
        <v>1239</v>
      </c>
      <c r="G625" s="45" t="str">
        <f t="shared" si="27"/>
        <v>数研</v>
      </c>
      <c r="H625" s="45">
        <f t="shared" si="28"/>
        <v>104</v>
      </c>
    </row>
    <row r="626" spans="1:8" s="60" customFormat="1">
      <c r="A626" s="45" t="s">
        <v>360</v>
      </c>
      <c r="B626" s="45">
        <v>104</v>
      </c>
      <c r="C626" s="45" t="s">
        <v>33</v>
      </c>
      <c r="D626" s="45" t="s">
        <v>974</v>
      </c>
      <c r="E626" s="45" t="str">
        <f t="shared" si="29"/>
        <v>論Ⅰ/104-904</v>
      </c>
      <c r="F626" s="45" t="s">
        <v>1240</v>
      </c>
      <c r="G626" s="45" t="str">
        <f t="shared" si="27"/>
        <v>数研</v>
      </c>
      <c r="H626" s="45">
        <f t="shared" si="28"/>
        <v>104</v>
      </c>
    </row>
    <row r="627" spans="1:8" s="60" customFormat="1">
      <c r="A627" s="45" t="s">
        <v>360</v>
      </c>
      <c r="B627" s="45">
        <v>177</v>
      </c>
      <c r="C627" s="45" t="s">
        <v>343</v>
      </c>
      <c r="D627" s="45" t="s">
        <v>1017</v>
      </c>
      <c r="E627" s="45" t="str">
        <f t="shared" si="29"/>
        <v>論Ⅰ/177-901</v>
      </c>
      <c r="F627" s="45" t="s">
        <v>1241</v>
      </c>
      <c r="G627" s="45" t="str">
        <f t="shared" si="27"/>
        <v>増進堂</v>
      </c>
      <c r="H627" s="45">
        <f t="shared" si="28"/>
        <v>177</v>
      </c>
    </row>
    <row r="628" spans="1:8" s="60" customFormat="1">
      <c r="A628" s="45" t="s">
        <v>360</v>
      </c>
      <c r="B628" s="45">
        <v>212</v>
      </c>
      <c r="C628" s="45" t="s">
        <v>41</v>
      </c>
      <c r="D628" s="45" t="s">
        <v>981</v>
      </c>
      <c r="E628" s="45" t="str">
        <f t="shared" si="29"/>
        <v>論Ⅰ/212-901</v>
      </c>
      <c r="F628" s="45" t="s">
        <v>1242</v>
      </c>
      <c r="G628" s="45" t="str">
        <f t="shared" si="27"/>
        <v>桐原</v>
      </c>
      <c r="H628" s="45">
        <f t="shared" si="28"/>
        <v>212</v>
      </c>
    </row>
    <row r="629" spans="1:8" s="60" customFormat="1">
      <c r="A629" s="45" t="s">
        <v>360</v>
      </c>
      <c r="B629" s="45">
        <v>226</v>
      </c>
      <c r="C629" s="45" t="s">
        <v>372</v>
      </c>
      <c r="D629" s="45">
        <v>715</v>
      </c>
      <c r="E629" s="45" t="str">
        <f t="shared" si="29"/>
        <v>論Ⅰ/715</v>
      </c>
      <c r="F629" s="45" t="s">
        <v>1243</v>
      </c>
      <c r="G629" s="45" t="str">
        <f t="shared" si="27"/>
        <v>チアーズ</v>
      </c>
      <c r="H629" s="45">
        <f t="shared" si="28"/>
        <v>226</v>
      </c>
    </row>
    <row r="630" spans="1:8" s="60" customFormat="1">
      <c r="A630" s="45" t="s">
        <v>360</v>
      </c>
      <c r="B630" s="45">
        <v>231</v>
      </c>
      <c r="C630" s="45" t="s">
        <v>348</v>
      </c>
      <c r="D630" s="45" t="s">
        <v>1018</v>
      </c>
      <c r="E630" s="45" t="str">
        <f t="shared" si="29"/>
        <v>論Ⅰ/231-901</v>
      </c>
      <c r="F630" s="45" t="s">
        <v>1244</v>
      </c>
      <c r="G630" s="45" t="str">
        <f t="shared" si="27"/>
        <v>いいずな</v>
      </c>
      <c r="H630" s="45">
        <f t="shared" si="28"/>
        <v>231</v>
      </c>
    </row>
    <row r="631" spans="1:8" s="60" customFormat="1">
      <c r="A631" s="45" t="s">
        <v>360</v>
      </c>
      <c r="B631" s="45">
        <v>231</v>
      </c>
      <c r="C631" s="45" t="s">
        <v>348</v>
      </c>
      <c r="D631" s="45" t="s">
        <v>1019</v>
      </c>
      <c r="E631" s="45" t="str">
        <f t="shared" si="29"/>
        <v>論Ⅰ/231-902</v>
      </c>
      <c r="F631" s="45" t="s">
        <v>1245</v>
      </c>
      <c r="G631" s="45" t="str">
        <f t="shared" si="27"/>
        <v>いいずな</v>
      </c>
      <c r="H631" s="45">
        <f t="shared" si="28"/>
        <v>231</v>
      </c>
    </row>
    <row r="632" spans="1:8" s="60" customFormat="1">
      <c r="A632" s="45" t="s">
        <v>360</v>
      </c>
      <c r="B632" s="45">
        <v>231</v>
      </c>
      <c r="C632" s="45" t="s">
        <v>348</v>
      </c>
      <c r="D632" s="45" t="s">
        <v>1020</v>
      </c>
      <c r="E632" s="45" t="str">
        <f t="shared" si="29"/>
        <v>論Ⅰ/231-903</v>
      </c>
      <c r="F632" s="45" t="s">
        <v>1246</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1325</v>
      </c>
      <c r="G639" s="59" t="str">
        <f t="shared" si="27"/>
        <v>数研</v>
      </c>
      <c r="H639" s="59">
        <f t="shared" si="28"/>
        <v>104</v>
      </c>
    </row>
    <row r="640" spans="1:8">
      <c r="A640" s="59" t="s">
        <v>360</v>
      </c>
      <c r="B640" s="59">
        <v>104</v>
      </c>
      <c r="C640" s="59" t="s">
        <v>33</v>
      </c>
      <c r="D640" s="59">
        <v>711</v>
      </c>
      <c r="E640" s="59" t="str">
        <f t="shared" si="29"/>
        <v>論Ⅰ/711</v>
      </c>
      <c r="F640" s="59" t="s">
        <v>1326</v>
      </c>
      <c r="G640" s="59" t="str">
        <f t="shared" si="27"/>
        <v>数研</v>
      </c>
      <c r="H640" s="59">
        <f t="shared" si="28"/>
        <v>104</v>
      </c>
    </row>
    <row r="641" spans="1:8">
      <c r="A641" s="59" t="s">
        <v>360</v>
      </c>
      <c r="B641" s="59">
        <v>104</v>
      </c>
      <c r="C641" s="59" t="s">
        <v>33</v>
      </c>
      <c r="D641" s="59">
        <v>712</v>
      </c>
      <c r="E641" s="59" t="str">
        <f t="shared" si="29"/>
        <v>論Ⅰ/712</v>
      </c>
      <c r="F641" s="59" t="s">
        <v>1327</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1328</v>
      </c>
      <c r="G645" s="59" t="str">
        <f t="shared" si="30"/>
        <v>いいずな</v>
      </c>
      <c r="H645" s="59">
        <f t="shared" si="31"/>
        <v>231</v>
      </c>
    </row>
    <row r="646" spans="1:8">
      <c r="A646" s="59" t="s">
        <v>360</v>
      </c>
      <c r="B646" s="59">
        <v>231</v>
      </c>
      <c r="C646" s="59" t="s">
        <v>348</v>
      </c>
      <c r="D646" s="59">
        <v>718</v>
      </c>
      <c r="E646" s="59" t="str">
        <f t="shared" si="32"/>
        <v>論Ⅰ/718</v>
      </c>
      <c r="F646" s="59" t="s">
        <v>1329</v>
      </c>
      <c r="G646" s="59" t="str">
        <f t="shared" si="30"/>
        <v>いいずな</v>
      </c>
      <c r="H646" s="59">
        <f t="shared" si="31"/>
        <v>231</v>
      </c>
    </row>
    <row r="647" spans="1:8">
      <c r="A647" s="45" t="s">
        <v>375</v>
      </c>
      <c r="B647" s="45">
        <v>2</v>
      </c>
      <c r="C647" s="45" t="s">
        <v>24</v>
      </c>
      <c r="D647" s="45">
        <v>701</v>
      </c>
      <c r="E647" s="45" t="str">
        <f t="shared" si="32"/>
        <v>論Ⅱ/701</v>
      </c>
      <c r="F647" s="45" t="s">
        <v>1247</v>
      </c>
      <c r="G647" s="45" t="str">
        <f t="shared" si="30"/>
        <v>東書</v>
      </c>
      <c r="H647" s="45">
        <f t="shared" si="31"/>
        <v>2</v>
      </c>
    </row>
    <row r="648" spans="1:8" s="60" customFormat="1">
      <c r="A648" s="45" t="s">
        <v>375</v>
      </c>
      <c r="B648" s="45">
        <v>9</v>
      </c>
      <c r="C648" s="45" t="s">
        <v>335</v>
      </c>
      <c r="D648" s="45">
        <v>702</v>
      </c>
      <c r="E648" s="45" t="str">
        <f t="shared" si="32"/>
        <v>論Ⅱ/702</v>
      </c>
      <c r="F648" s="45" t="s">
        <v>935</v>
      </c>
      <c r="G648" s="45" t="str">
        <f t="shared" si="30"/>
        <v>開隆堂</v>
      </c>
      <c r="H648" s="45">
        <f t="shared" si="31"/>
        <v>9</v>
      </c>
    </row>
    <row r="649" spans="1:8" s="60" customFormat="1">
      <c r="A649" s="45" t="s">
        <v>375</v>
      </c>
      <c r="B649" s="45">
        <v>9</v>
      </c>
      <c r="C649" s="45" t="s">
        <v>335</v>
      </c>
      <c r="D649" s="45">
        <v>703</v>
      </c>
      <c r="E649" s="45" t="str">
        <f t="shared" si="32"/>
        <v>論Ⅱ/703</v>
      </c>
      <c r="F649" s="45" t="s">
        <v>1248</v>
      </c>
      <c r="G649" s="45" t="str">
        <f t="shared" si="30"/>
        <v>開隆堂</v>
      </c>
      <c r="H649" s="45">
        <f t="shared" si="31"/>
        <v>9</v>
      </c>
    </row>
    <row r="650" spans="1:8" s="60" customFormat="1">
      <c r="A650" s="45" t="s">
        <v>375</v>
      </c>
      <c r="B650" s="45">
        <v>15</v>
      </c>
      <c r="C650" s="45" t="s">
        <v>28</v>
      </c>
      <c r="D650" s="45">
        <v>704</v>
      </c>
      <c r="E650" s="45" t="str">
        <f t="shared" si="32"/>
        <v>論Ⅱ/704</v>
      </c>
      <c r="F650" s="45" t="s">
        <v>1249</v>
      </c>
      <c r="G650" s="45" t="str">
        <f t="shared" si="30"/>
        <v>三省堂</v>
      </c>
      <c r="H650" s="45">
        <f t="shared" si="31"/>
        <v>15</v>
      </c>
    </row>
    <row r="651" spans="1:8" s="60" customFormat="1">
      <c r="A651" s="45" t="s">
        <v>375</v>
      </c>
      <c r="B651" s="45">
        <v>15</v>
      </c>
      <c r="C651" s="45" t="s">
        <v>28</v>
      </c>
      <c r="D651" s="45">
        <v>705</v>
      </c>
      <c r="E651" s="45" t="str">
        <f t="shared" si="32"/>
        <v>論Ⅱ/705</v>
      </c>
      <c r="F651" s="45" t="s">
        <v>1250</v>
      </c>
      <c r="G651" s="45" t="str">
        <f t="shared" si="30"/>
        <v>三省堂</v>
      </c>
      <c r="H651" s="45">
        <f t="shared" si="31"/>
        <v>15</v>
      </c>
    </row>
    <row r="652" spans="1:8" s="60" customFormat="1">
      <c r="A652" s="45" t="s">
        <v>375</v>
      </c>
      <c r="B652" s="45">
        <v>15</v>
      </c>
      <c r="C652" s="45" t="s">
        <v>28</v>
      </c>
      <c r="D652" s="45">
        <v>706</v>
      </c>
      <c r="E652" s="45" t="str">
        <f t="shared" si="32"/>
        <v>論Ⅱ/706</v>
      </c>
      <c r="F652" s="45" t="s">
        <v>1251</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937</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1252</v>
      </c>
      <c r="G656" s="45" t="str">
        <f t="shared" si="30"/>
        <v>数研</v>
      </c>
      <c r="H656" s="45">
        <f t="shared" si="31"/>
        <v>104</v>
      </c>
    </row>
    <row r="657" spans="1:8" s="60" customFormat="1">
      <c r="A657" s="45" t="s">
        <v>375</v>
      </c>
      <c r="B657" s="45">
        <v>104</v>
      </c>
      <c r="C657" s="45" t="s">
        <v>33</v>
      </c>
      <c r="D657" s="45">
        <v>711</v>
      </c>
      <c r="E657" s="45" t="str">
        <f t="shared" si="32"/>
        <v>論Ⅱ/711</v>
      </c>
      <c r="F657" s="45" t="s">
        <v>1253</v>
      </c>
      <c r="G657" s="45" t="str">
        <f t="shared" si="30"/>
        <v>数研</v>
      </c>
      <c r="H657" s="45">
        <f t="shared" si="31"/>
        <v>104</v>
      </c>
    </row>
    <row r="658" spans="1:8" s="60" customFormat="1">
      <c r="A658" s="45" t="s">
        <v>375</v>
      </c>
      <c r="B658" s="45">
        <v>104</v>
      </c>
      <c r="C658" s="45" t="s">
        <v>33</v>
      </c>
      <c r="D658" s="45">
        <v>712</v>
      </c>
      <c r="E658" s="45" t="str">
        <f t="shared" si="32"/>
        <v>論Ⅱ/712</v>
      </c>
      <c r="F658" s="45" t="s">
        <v>1254</v>
      </c>
      <c r="G658" s="45" t="str">
        <f t="shared" si="30"/>
        <v>数研</v>
      </c>
      <c r="H658" s="45">
        <f t="shared" si="31"/>
        <v>104</v>
      </c>
    </row>
    <row r="659" spans="1:8">
      <c r="A659" s="45" t="s">
        <v>375</v>
      </c>
      <c r="B659" s="45">
        <v>177</v>
      </c>
      <c r="C659" s="45" t="s">
        <v>343</v>
      </c>
      <c r="D659" s="45">
        <v>713</v>
      </c>
      <c r="E659" s="45" t="str">
        <f t="shared" si="32"/>
        <v>論Ⅱ/713</v>
      </c>
      <c r="F659" s="45" t="s">
        <v>938</v>
      </c>
      <c r="G659" s="45" t="str">
        <f t="shared" si="30"/>
        <v>増進堂</v>
      </c>
      <c r="H659" s="45">
        <f t="shared" si="31"/>
        <v>177</v>
      </c>
    </row>
    <row r="660" spans="1:8">
      <c r="A660" s="45" t="s">
        <v>375</v>
      </c>
      <c r="B660" s="45">
        <v>212</v>
      </c>
      <c r="C660" s="45" t="s">
        <v>41</v>
      </c>
      <c r="D660" s="45">
        <v>714</v>
      </c>
      <c r="E660" s="45" t="str">
        <f t="shared" si="32"/>
        <v>論Ⅱ/714</v>
      </c>
      <c r="F660" s="45" t="s">
        <v>939</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1255</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1256</v>
      </c>
      <c r="G666" s="45" t="str">
        <f t="shared" si="30"/>
        <v>三省堂</v>
      </c>
      <c r="H666" s="45">
        <f t="shared" si="31"/>
        <v>15</v>
      </c>
    </row>
    <row r="667" spans="1:8" s="60" customFormat="1">
      <c r="A667" s="45" t="s">
        <v>693</v>
      </c>
      <c r="B667" s="45">
        <v>15</v>
      </c>
      <c r="C667" s="45" t="s">
        <v>28</v>
      </c>
      <c r="D667" s="45">
        <v>704</v>
      </c>
      <c r="E667" s="45" t="str">
        <f t="shared" si="32"/>
        <v>論Ⅲ/704</v>
      </c>
      <c r="F667" s="45" t="s">
        <v>1257</v>
      </c>
      <c r="G667" s="45" t="str">
        <f t="shared" si="30"/>
        <v>三省堂</v>
      </c>
      <c r="H667" s="45">
        <f t="shared" si="31"/>
        <v>15</v>
      </c>
    </row>
    <row r="668" spans="1:8" s="60" customFormat="1">
      <c r="A668" s="45" t="s">
        <v>693</v>
      </c>
      <c r="B668" s="45">
        <v>50</v>
      </c>
      <c r="C668" s="45" t="s">
        <v>31</v>
      </c>
      <c r="D668" s="45">
        <v>705</v>
      </c>
      <c r="E668" s="45" t="str">
        <f t="shared" si="32"/>
        <v>論Ⅲ/705</v>
      </c>
      <c r="F668" s="45" t="s">
        <v>943</v>
      </c>
      <c r="G668" s="45" t="str">
        <f t="shared" si="30"/>
        <v>大修館</v>
      </c>
      <c r="H668" s="45">
        <f t="shared" si="31"/>
        <v>50</v>
      </c>
    </row>
    <row r="669" spans="1:8">
      <c r="A669" s="45" t="s">
        <v>693</v>
      </c>
      <c r="B669" s="45">
        <v>61</v>
      </c>
      <c r="C669" s="45" t="s">
        <v>170</v>
      </c>
      <c r="D669" s="45">
        <v>706</v>
      </c>
      <c r="E669" s="45" t="str">
        <f t="shared" si="32"/>
        <v>論Ⅲ/706</v>
      </c>
      <c r="F669" s="45" t="s">
        <v>944</v>
      </c>
      <c r="G669" s="45" t="str">
        <f t="shared" si="30"/>
        <v>啓林館</v>
      </c>
      <c r="H669" s="45">
        <f t="shared" si="31"/>
        <v>61</v>
      </c>
    </row>
    <row r="670" spans="1:8">
      <c r="A670" s="45" t="s">
        <v>693</v>
      </c>
      <c r="B670" s="45">
        <v>104</v>
      </c>
      <c r="C670" s="45" t="s">
        <v>33</v>
      </c>
      <c r="D670" s="45">
        <v>707</v>
      </c>
      <c r="E670" s="45" t="str">
        <f t="shared" si="32"/>
        <v>論Ⅲ/707</v>
      </c>
      <c r="F670" s="45" t="s">
        <v>1258</v>
      </c>
      <c r="G670" s="45" t="str">
        <f t="shared" si="30"/>
        <v>数研</v>
      </c>
      <c r="H670" s="45">
        <f t="shared" si="31"/>
        <v>104</v>
      </c>
    </row>
    <row r="671" spans="1:8">
      <c r="A671" s="45" t="s">
        <v>693</v>
      </c>
      <c r="B671" s="45">
        <v>104</v>
      </c>
      <c r="C671" s="45" t="s">
        <v>33</v>
      </c>
      <c r="D671" s="45">
        <v>708</v>
      </c>
      <c r="E671" s="45" t="str">
        <f t="shared" si="32"/>
        <v>論Ⅲ/708</v>
      </c>
      <c r="F671" s="45" t="s">
        <v>1259</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947</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982</v>
      </c>
      <c r="E677" s="45" t="str">
        <f t="shared" si="32"/>
        <v>家基/002-901</v>
      </c>
      <c r="F677" s="45" t="s">
        <v>390</v>
      </c>
      <c r="G677" s="45" t="str">
        <f t="shared" si="30"/>
        <v>東書</v>
      </c>
      <c r="H677" s="45">
        <f t="shared" si="31"/>
        <v>2</v>
      </c>
    </row>
    <row r="678" spans="1:8" s="60" customFormat="1">
      <c r="A678" s="45" t="s">
        <v>389</v>
      </c>
      <c r="B678" s="45">
        <v>6</v>
      </c>
      <c r="C678" s="45" t="s">
        <v>142</v>
      </c>
      <c r="D678" s="45" t="s">
        <v>992</v>
      </c>
      <c r="E678" s="45" t="str">
        <f t="shared" si="32"/>
        <v>家基/006-901</v>
      </c>
      <c r="F678" s="45" t="s">
        <v>1260</v>
      </c>
      <c r="G678" s="45" t="str">
        <f t="shared" si="30"/>
        <v>教図</v>
      </c>
      <c r="H678" s="45">
        <f t="shared" si="31"/>
        <v>6</v>
      </c>
    </row>
    <row r="679" spans="1:8" s="60" customFormat="1">
      <c r="A679" s="45" t="s">
        <v>389</v>
      </c>
      <c r="B679" s="45">
        <v>6</v>
      </c>
      <c r="C679" s="45" t="s">
        <v>142</v>
      </c>
      <c r="D679" s="45" t="s">
        <v>1021</v>
      </c>
      <c r="E679" s="45" t="str">
        <f t="shared" si="32"/>
        <v>家基/006-902</v>
      </c>
      <c r="F679" s="45" t="s">
        <v>1261</v>
      </c>
      <c r="G679" s="45" t="str">
        <f t="shared" si="30"/>
        <v>教図</v>
      </c>
      <c r="H679" s="45">
        <f t="shared" si="31"/>
        <v>6</v>
      </c>
    </row>
    <row r="680" spans="1:8" s="60" customFormat="1">
      <c r="A680" s="45" t="s">
        <v>389</v>
      </c>
      <c r="B680" s="45">
        <v>6</v>
      </c>
      <c r="C680" s="45" t="s">
        <v>142</v>
      </c>
      <c r="D680" s="45" t="s">
        <v>1022</v>
      </c>
      <c r="E680" s="45" t="str">
        <f t="shared" si="32"/>
        <v>家基/006-903</v>
      </c>
      <c r="F680" s="45" t="s">
        <v>1262</v>
      </c>
      <c r="G680" s="45" t="str">
        <f t="shared" si="30"/>
        <v>教図</v>
      </c>
      <c r="H680" s="45">
        <f t="shared" si="31"/>
        <v>6</v>
      </c>
    </row>
    <row r="681" spans="1:8" ht="12.6" customHeight="1">
      <c r="A681" s="45" t="s">
        <v>389</v>
      </c>
      <c r="B681" s="45">
        <v>7</v>
      </c>
      <c r="C681" s="45" t="s">
        <v>93</v>
      </c>
      <c r="D681" s="45" t="s">
        <v>984</v>
      </c>
      <c r="E681" s="45" t="str">
        <f t="shared" si="32"/>
        <v>家基/007-901</v>
      </c>
      <c r="F681" s="45" t="s">
        <v>1263</v>
      </c>
      <c r="G681" s="45" t="str">
        <f t="shared" si="30"/>
        <v>実教</v>
      </c>
      <c r="H681" s="45">
        <f t="shared" si="31"/>
        <v>7</v>
      </c>
    </row>
    <row r="682" spans="1:8" s="60" customFormat="1">
      <c r="A682" s="45" t="s">
        <v>389</v>
      </c>
      <c r="B682" s="45">
        <v>7</v>
      </c>
      <c r="C682" s="45" t="s">
        <v>93</v>
      </c>
      <c r="D682" s="45" t="s">
        <v>989</v>
      </c>
      <c r="E682" s="45" t="str">
        <f t="shared" si="32"/>
        <v>家基/007-902</v>
      </c>
      <c r="F682" s="45" t="s">
        <v>1264</v>
      </c>
      <c r="G682" s="45" t="str">
        <f t="shared" si="30"/>
        <v>実教</v>
      </c>
      <c r="H682" s="45">
        <f t="shared" si="31"/>
        <v>7</v>
      </c>
    </row>
    <row r="683" spans="1:8">
      <c r="A683" s="45" t="s">
        <v>389</v>
      </c>
      <c r="B683" s="45">
        <v>7</v>
      </c>
      <c r="C683" s="45" t="s">
        <v>93</v>
      </c>
      <c r="D683" s="45" t="s">
        <v>1000</v>
      </c>
      <c r="E683" s="45" t="str">
        <f t="shared" si="32"/>
        <v>家基/007-903</v>
      </c>
      <c r="F683" s="45" t="s">
        <v>616</v>
      </c>
      <c r="G683" s="45" t="str">
        <f t="shared" si="30"/>
        <v>実教</v>
      </c>
      <c r="H683" s="45">
        <f t="shared" si="31"/>
        <v>7</v>
      </c>
    </row>
    <row r="684" spans="1:8">
      <c r="A684" s="45" t="s">
        <v>389</v>
      </c>
      <c r="B684" s="45">
        <v>9</v>
      </c>
      <c r="C684" s="45" t="s">
        <v>335</v>
      </c>
      <c r="D684" s="45" t="s">
        <v>1012</v>
      </c>
      <c r="E684" s="45" t="str">
        <f t="shared" si="32"/>
        <v>家基/009-901</v>
      </c>
      <c r="F684" s="45" t="s">
        <v>1265</v>
      </c>
      <c r="G684" s="45" t="str">
        <f t="shared" si="30"/>
        <v>開隆堂</v>
      </c>
      <c r="H684" s="45">
        <f t="shared" si="31"/>
        <v>9</v>
      </c>
    </row>
    <row r="685" spans="1:8">
      <c r="A685" s="45" t="s">
        <v>389</v>
      </c>
      <c r="B685" s="45">
        <v>50</v>
      </c>
      <c r="C685" s="45" t="s">
        <v>31</v>
      </c>
      <c r="D685" s="45" t="s">
        <v>969</v>
      </c>
      <c r="E685" s="45" t="str">
        <f t="shared" si="32"/>
        <v>家基/050-901</v>
      </c>
      <c r="F685" s="45" t="s">
        <v>1266</v>
      </c>
      <c r="G685" s="45" t="str">
        <f t="shared" si="30"/>
        <v>大修館</v>
      </c>
      <c r="H685" s="45">
        <f t="shared" si="31"/>
        <v>50</v>
      </c>
    </row>
    <row r="686" spans="1:8">
      <c r="A686" s="45" t="s">
        <v>389</v>
      </c>
      <c r="B686" s="45">
        <v>50</v>
      </c>
      <c r="C686" s="45" t="s">
        <v>31</v>
      </c>
      <c r="D686" s="45" t="s">
        <v>970</v>
      </c>
      <c r="E686" s="45" t="str">
        <f t="shared" si="32"/>
        <v>家基/050-902</v>
      </c>
      <c r="F686" s="45" t="s">
        <v>1267</v>
      </c>
      <c r="G686" s="45" t="str">
        <f t="shared" si="30"/>
        <v>大修館</v>
      </c>
      <c r="H686" s="45">
        <f t="shared" si="31"/>
        <v>50</v>
      </c>
    </row>
    <row r="687" spans="1:8">
      <c r="A687" s="45" t="s">
        <v>389</v>
      </c>
      <c r="B687" s="45">
        <v>50</v>
      </c>
      <c r="C687" s="45" t="s">
        <v>31</v>
      </c>
      <c r="D687" s="45" t="s">
        <v>1023</v>
      </c>
      <c r="E687" s="45" t="str">
        <f t="shared" si="32"/>
        <v>家基/050-903</v>
      </c>
      <c r="F687" s="45" t="s">
        <v>1268</v>
      </c>
      <c r="G687" s="45" t="str">
        <f t="shared" si="30"/>
        <v>大修館</v>
      </c>
      <c r="H687" s="45">
        <f t="shared" si="31"/>
        <v>50</v>
      </c>
    </row>
    <row r="688" spans="1:8">
      <c r="A688" s="45" t="s">
        <v>389</v>
      </c>
      <c r="B688" s="45">
        <v>183</v>
      </c>
      <c r="C688" s="45" t="s">
        <v>37</v>
      </c>
      <c r="D688" s="45" t="s">
        <v>978</v>
      </c>
      <c r="E688" s="45" t="str">
        <f t="shared" si="32"/>
        <v>家基/183-901</v>
      </c>
      <c r="F688" s="45" t="s">
        <v>1269</v>
      </c>
      <c r="G688" s="45" t="str">
        <f t="shared" si="30"/>
        <v>第一</v>
      </c>
      <c r="H688" s="45">
        <f t="shared" si="31"/>
        <v>183</v>
      </c>
    </row>
    <row r="689" spans="1:8" s="60" customFormat="1">
      <c r="A689" s="45" t="s">
        <v>389</v>
      </c>
      <c r="B689" s="45">
        <v>183</v>
      </c>
      <c r="C689" s="45" t="s">
        <v>37</v>
      </c>
      <c r="D689" s="45">
        <v>710</v>
      </c>
      <c r="E689" s="45" t="str">
        <f t="shared" si="32"/>
        <v>家基/710</v>
      </c>
      <c r="F689" s="45" t="s">
        <v>1270</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1330</v>
      </c>
      <c r="G694" s="59" t="str">
        <f t="shared" si="30"/>
        <v>実教</v>
      </c>
      <c r="H694" s="59">
        <f t="shared" si="31"/>
        <v>7</v>
      </c>
    </row>
    <row r="695" spans="1:8">
      <c r="A695" s="59" t="s">
        <v>389</v>
      </c>
      <c r="B695" s="59">
        <v>7</v>
      </c>
      <c r="C695" s="59" t="s">
        <v>93</v>
      </c>
      <c r="D695" s="59">
        <v>706</v>
      </c>
      <c r="E695" s="59" t="str">
        <f t="shared" si="32"/>
        <v>家基/706</v>
      </c>
      <c r="F695" s="59" t="s">
        <v>1331</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982</v>
      </c>
      <c r="E699" s="45" t="str">
        <f t="shared" si="32"/>
        <v>家総/002-901</v>
      </c>
      <c r="F699" s="45" t="s">
        <v>400</v>
      </c>
      <c r="G699" s="45" t="str">
        <f t="shared" si="30"/>
        <v>東書</v>
      </c>
      <c r="H699" s="45">
        <f t="shared" si="31"/>
        <v>2</v>
      </c>
    </row>
    <row r="700" spans="1:8" s="60" customFormat="1">
      <c r="A700" s="45" t="s">
        <v>399</v>
      </c>
      <c r="B700" s="45">
        <v>6</v>
      </c>
      <c r="C700" s="45" t="s">
        <v>142</v>
      </c>
      <c r="D700" s="45" t="s">
        <v>992</v>
      </c>
      <c r="E700" s="45" t="str">
        <f t="shared" si="32"/>
        <v>家総/006-901</v>
      </c>
      <c r="F700" s="45" t="s">
        <v>1271</v>
      </c>
      <c r="G700" s="45" t="str">
        <f t="shared" si="30"/>
        <v>教図</v>
      </c>
      <c r="H700" s="45">
        <f t="shared" si="31"/>
        <v>6</v>
      </c>
    </row>
    <row r="701" spans="1:8">
      <c r="A701" s="45" t="s">
        <v>399</v>
      </c>
      <c r="B701" s="45">
        <v>7</v>
      </c>
      <c r="C701" s="45" t="s">
        <v>93</v>
      </c>
      <c r="D701" s="45" t="s">
        <v>984</v>
      </c>
      <c r="E701" s="45" t="str">
        <f t="shared" si="32"/>
        <v>家総/007-901</v>
      </c>
      <c r="F701" s="45" t="s">
        <v>1272</v>
      </c>
      <c r="G701" s="45" t="str">
        <f t="shared" si="30"/>
        <v>実教</v>
      </c>
      <c r="H701" s="45">
        <f t="shared" si="31"/>
        <v>7</v>
      </c>
    </row>
    <row r="702" spans="1:8">
      <c r="A702" s="45" t="s">
        <v>399</v>
      </c>
      <c r="B702" s="45">
        <v>9</v>
      </c>
      <c r="C702" s="45" t="s">
        <v>335</v>
      </c>
      <c r="D702" s="45" t="s">
        <v>1012</v>
      </c>
      <c r="E702" s="45" t="str">
        <f t="shared" si="32"/>
        <v>家総/009-901</v>
      </c>
      <c r="F702" s="45" t="s">
        <v>1273</v>
      </c>
      <c r="G702" s="45" t="str">
        <f t="shared" si="30"/>
        <v>開隆堂</v>
      </c>
      <c r="H702" s="45">
        <f t="shared" si="31"/>
        <v>9</v>
      </c>
    </row>
    <row r="703" spans="1:8">
      <c r="A703" s="45" t="s">
        <v>399</v>
      </c>
      <c r="B703" s="45">
        <v>50</v>
      </c>
      <c r="C703" s="45" t="s">
        <v>31</v>
      </c>
      <c r="D703" s="45" t="s">
        <v>969</v>
      </c>
      <c r="E703" s="45" t="str">
        <f t="shared" si="32"/>
        <v>家総/050-901</v>
      </c>
      <c r="F703" s="45" t="s">
        <v>1274</v>
      </c>
      <c r="G703" s="45" t="str">
        <f t="shared" si="30"/>
        <v>大修館</v>
      </c>
      <c r="H703" s="45">
        <f t="shared" si="31"/>
        <v>50</v>
      </c>
    </row>
    <row r="704" spans="1:8">
      <c r="A704" s="45" t="s">
        <v>399</v>
      </c>
      <c r="B704" s="45">
        <v>183</v>
      </c>
      <c r="C704" s="45" t="s">
        <v>37</v>
      </c>
      <c r="D704" s="45" t="s">
        <v>978</v>
      </c>
      <c r="E704" s="45" t="str">
        <f t="shared" si="32"/>
        <v>家総/183-901</v>
      </c>
      <c r="F704" s="45" t="s">
        <v>1275</v>
      </c>
      <c r="G704" s="45" t="str">
        <f t="shared" si="30"/>
        <v>第一</v>
      </c>
      <c r="H704" s="45">
        <f t="shared" si="31"/>
        <v>183</v>
      </c>
    </row>
    <row r="705" spans="1:8" s="60" customFormat="1">
      <c r="A705" s="45" t="s">
        <v>399</v>
      </c>
      <c r="B705" s="45">
        <v>183</v>
      </c>
      <c r="C705" s="45" t="s">
        <v>37</v>
      </c>
      <c r="D705" s="45">
        <v>706</v>
      </c>
      <c r="E705" s="45" t="str">
        <f t="shared" si="32"/>
        <v>家総/706</v>
      </c>
      <c r="F705" s="45" t="s">
        <v>1276</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982</v>
      </c>
      <c r="E711" s="45" t="str">
        <f t="shared" si="35"/>
        <v>情Ⅰ/002-901</v>
      </c>
      <c r="F711" s="45" t="s">
        <v>408</v>
      </c>
      <c r="G711" s="45" t="str">
        <f t="shared" si="33"/>
        <v>東書</v>
      </c>
      <c r="H711" s="45">
        <f t="shared" si="34"/>
        <v>2</v>
      </c>
    </row>
    <row r="712" spans="1:8" s="60" customFormat="1">
      <c r="A712" s="45" t="s">
        <v>407</v>
      </c>
      <c r="B712" s="45">
        <v>2</v>
      </c>
      <c r="C712" s="45" t="s">
        <v>24</v>
      </c>
      <c r="D712" s="45" t="s">
        <v>983</v>
      </c>
      <c r="E712" s="45" t="str">
        <f t="shared" si="35"/>
        <v>情Ⅰ/002-902</v>
      </c>
      <c r="F712" s="45" t="s">
        <v>1277</v>
      </c>
      <c r="G712" s="45" t="str">
        <f t="shared" si="33"/>
        <v>東書</v>
      </c>
      <c r="H712" s="45">
        <f t="shared" si="34"/>
        <v>2</v>
      </c>
    </row>
    <row r="713" spans="1:8">
      <c r="A713" s="45" t="s">
        <v>407</v>
      </c>
      <c r="B713" s="45">
        <v>7</v>
      </c>
      <c r="C713" s="45" t="s">
        <v>93</v>
      </c>
      <c r="D713" s="45" t="s">
        <v>984</v>
      </c>
      <c r="E713" s="45" t="str">
        <f t="shared" si="35"/>
        <v>情Ⅰ/007-901</v>
      </c>
      <c r="F713" s="45" t="s">
        <v>1278</v>
      </c>
      <c r="G713" s="45" t="str">
        <f t="shared" si="33"/>
        <v>実教</v>
      </c>
      <c r="H713" s="45">
        <f t="shared" si="34"/>
        <v>7</v>
      </c>
    </row>
    <row r="714" spans="1:8">
      <c r="A714" s="45" t="s">
        <v>407</v>
      </c>
      <c r="B714" s="45">
        <v>7</v>
      </c>
      <c r="C714" s="45" t="s">
        <v>93</v>
      </c>
      <c r="D714" s="45" t="s">
        <v>989</v>
      </c>
      <c r="E714" s="45" t="str">
        <f t="shared" si="35"/>
        <v>情Ⅰ/007-902</v>
      </c>
      <c r="F714" s="45" t="s">
        <v>1279</v>
      </c>
      <c r="G714" s="45" t="str">
        <f t="shared" si="33"/>
        <v>実教</v>
      </c>
      <c r="H714" s="45">
        <f t="shared" si="34"/>
        <v>7</v>
      </c>
    </row>
    <row r="715" spans="1:8">
      <c r="A715" s="45" t="s">
        <v>407</v>
      </c>
      <c r="B715" s="45">
        <v>7</v>
      </c>
      <c r="C715" s="45" t="s">
        <v>93</v>
      </c>
      <c r="D715" s="45" t="s">
        <v>1000</v>
      </c>
      <c r="E715" s="45" t="str">
        <f t="shared" si="35"/>
        <v>情Ⅰ/007-903</v>
      </c>
      <c r="F715" s="45" t="s">
        <v>1280</v>
      </c>
      <c r="G715" s="45" t="str">
        <f t="shared" si="33"/>
        <v>実教</v>
      </c>
      <c r="H715" s="45">
        <f t="shared" si="34"/>
        <v>7</v>
      </c>
    </row>
    <row r="716" spans="1:8">
      <c r="A716" s="45" t="s">
        <v>407</v>
      </c>
      <c r="B716" s="45">
        <v>7</v>
      </c>
      <c r="C716" s="45" t="s">
        <v>93</v>
      </c>
      <c r="D716" s="45" t="s">
        <v>1024</v>
      </c>
      <c r="E716" s="45" t="str">
        <f t="shared" si="35"/>
        <v>情Ⅰ/007-904</v>
      </c>
      <c r="F716" s="45" t="s">
        <v>1281</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1012</v>
      </c>
      <c r="E718" s="45" t="str">
        <f t="shared" si="35"/>
        <v>情Ⅰ/009-901</v>
      </c>
      <c r="F718" s="45" t="s">
        <v>414</v>
      </c>
      <c r="G718" s="45" t="str">
        <f t="shared" si="33"/>
        <v>開隆堂</v>
      </c>
      <c r="H718" s="45">
        <f t="shared" si="34"/>
        <v>9</v>
      </c>
    </row>
    <row r="719" spans="1:8" s="60" customFormat="1">
      <c r="A719" s="45" t="s">
        <v>407</v>
      </c>
      <c r="B719" s="45">
        <v>50</v>
      </c>
      <c r="C719" s="45" t="s">
        <v>31</v>
      </c>
      <c r="D719" s="45" t="s">
        <v>969</v>
      </c>
      <c r="E719" s="45" t="str">
        <f t="shared" si="35"/>
        <v>情Ⅰ/050-901</v>
      </c>
      <c r="F719" s="45" t="s">
        <v>1282</v>
      </c>
      <c r="G719" s="45" t="str">
        <f t="shared" si="33"/>
        <v>大修館</v>
      </c>
      <c r="H719" s="45">
        <f t="shared" si="34"/>
        <v>50</v>
      </c>
    </row>
    <row r="720" spans="1:8" s="60" customFormat="1">
      <c r="A720" s="45" t="s">
        <v>407</v>
      </c>
      <c r="B720" s="45">
        <v>104</v>
      </c>
      <c r="C720" s="45" t="s">
        <v>33</v>
      </c>
      <c r="D720" s="45" t="s">
        <v>971</v>
      </c>
      <c r="E720" s="45" t="str">
        <f t="shared" si="35"/>
        <v>情Ⅰ/104-901</v>
      </c>
      <c r="F720" s="45" t="s">
        <v>1283</v>
      </c>
      <c r="G720" s="45" t="str">
        <f t="shared" si="33"/>
        <v>数研</v>
      </c>
      <c r="H720" s="45">
        <f t="shared" si="34"/>
        <v>104</v>
      </c>
    </row>
    <row r="721" spans="1:8">
      <c r="A721" s="45" t="s">
        <v>407</v>
      </c>
      <c r="B721" s="45">
        <v>104</v>
      </c>
      <c r="C721" s="45" t="s">
        <v>33</v>
      </c>
      <c r="D721" s="45" t="s">
        <v>972</v>
      </c>
      <c r="E721" s="45" t="str">
        <f t="shared" si="35"/>
        <v>情Ⅰ/104-902</v>
      </c>
      <c r="F721" s="45" t="s">
        <v>1284</v>
      </c>
      <c r="G721" s="45" t="str">
        <f t="shared" si="33"/>
        <v>数研</v>
      </c>
      <c r="H721" s="45">
        <f t="shared" si="34"/>
        <v>104</v>
      </c>
    </row>
    <row r="722" spans="1:8">
      <c r="A722" s="45" t="s">
        <v>407</v>
      </c>
      <c r="B722" s="45">
        <v>116</v>
      </c>
      <c r="C722" s="45" t="s">
        <v>313</v>
      </c>
      <c r="D722" s="45" t="s">
        <v>1011</v>
      </c>
      <c r="E722" s="45" t="str">
        <f t="shared" si="35"/>
        <v>情Ⅰ/116-901</v>
      </c>
      <c r="F722" s="45" t="s">
        <v>406</v>
      </c>
      <c r="G722" s="45" t="str">
        <f t="shared" si="33"/>
        <v>日文</v>
      </c>
      <c r="H722" s="45">
        <f t="shared" si="34"/>
        <v>116</v>
      </c>
    </row>
    <row r="723" spans="1:8" s="60" customFormat="1">
      <c r="A723" s="45" t="s">
        <v>407</v>
      </c>
      <c r="B723" s="45">
        <v>116</v>
      </c>
      <c r="C723" s="45" t="s">
        <v>313</v>
      </c>
      <c r="D723" s="45" t="s">
        <v>1025</v>
      </c>
      <c r="E723" s="45" t="str">
        <f t="shared" si="35"/>
        <v>情Ⅰ/116-902</v>
      </c>
      <c r="F723" s="45" t="s">
        <v>1285</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978</v>
      </c>
      <c r="E726" s="45" t="str">
        <f t="shared" si="35"/>
        <v>情Ⅰ/183-901</v>
      </c>
      <c r="F726" s="45" t="s">
        <v>1286</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1001</v>
      </c>
      <c r="E740" s="45" t="str">
        <f t="shared" si="35"/>
        <v>理数/061-901</v>
      </c>
      <c r="F740" s="45" t="s">
        <v>1287</v>
      </c>
      <c r="G740" s="45" t="str">
        <f t="shared" si="33"/>
        <v>啓林館</v>
      </c>
      <c r="H740" s="45">
        <f t="shared" si="34"/>
        <v>61</v>
      </c>
    </row>
    <row r="741" spans="1:8" s="60" customFormat="1">
      <c r="A741" s="45" t="s">
        <v>421</v>
      </c>
      <c r="B741" s="45">
        <v>61</v>
      </c>
      <c r="C741" s="45" t="s">
        <v>170</v>
      </c>
      <c r="D741" s="45">
        <v>701</v>
      </c>
      <c r="E741" s="45" t="str">
        <f t="shared" si="35"/>
        <v>理数/701</v>
      </c>
      <c r="F741" s="45" t="s">
        <v>950</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951</v>
      </c>
      <c r="G756" s="45" t="str">
        <f t="shared" si="33"/>
        <v>実教</v>
      </c>
      <c r="H756" s="45">
        <f t="shared" si="34"/>
        <v>7</v>
      </c>
    </row>
    <row r="757" spans="1:8">
      <c r="A757" s="45" t="s">
        <v>423</v>
      </c>
      <c r="B757" s="45">
        <v>201</v>
      </c>
      <c r="C757" s="45" t="s">
        <v>490</v>
      </c>
      <c r="D757" s="45">
        <v>721</v>
      </c>
      <c r="E757" s="45" t="str">
        <f t="shared" si="35"/>
        <v>農業/721</v>
      </c>
      <c r="F757" s="45" t="s">
        <v>952</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953</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984</v>
      </c>
      <c r="E774" s="45" t="str">
        <f t="shared" si="38"/>
        <v>工業/007-901</v>
      </c>
      <c r="F774" s="45" t="s">
        <v>1288</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989</v>
      </c>
      <c r="E778" s="45" t="str">
        <f t="shared" si="38"/>
        <v>工業/007-902</v>
      </c>
      <c r="F778" s="45" t="s">
        <v>1289</v>
      </c>
      <c r="G778" s="45" t="str">
        <f t="shared" si="36"/>
        <v>実教</v>
      </c>
      <c r="H778" s="45">
        <f t="shared" si="37"/>
        <v>7</v>
      </c>
    </row>
    <row r="779" spans="1:8">
      <c r="A779" s="45" t="s">
        <v>440</v>
      </c>
      <c r="B779" s="45">
        <v>7</v>
      </c>
      <c r="C779" s="45" t="s">
        <v>93</v>
      </c>
      <c r="D779" s="45" t="s">
        <v>1000</v>
      </c>
      <c r="E779" s="45" t="str">
        <f t="shared" si="38"/>
        <v>工業/007-903</v>
      </c>
      <c r="F779" s="45" t="s">
        <v>1290</v>
      </c>
      <c r="G779" s="45" t="str">
        <f t="shared" si="36"/>
        <v>実教</v>
      </c>
      <c r="H779" s="45">
        <f t="shared" si="37"/>
        <v>7</v>
      </c>
    </row>
    <row r="780" spans="1:8">
      <c r="A780" s="45" t="s">
        <v>440</v>
      </c>
      <c r="B780" s="45">
        <v>7</v>
      </c>
      <c r="C780" s="45" t="s">
        <v>93</v>
      </c>
      <c r="D780" s="45" t="s">
        <v>1024</v>
      </c>
      <c r="E780" s="45" t="str">
        <f t="shared" si="38"/>
        <v>工業/007-904</v>
      </c>
      <c r="F780" s="45" t="s">
        <v>1291</v>
      </c>
      <c r="G780" s="45" t="str">
        <f t="shared" si="36"/>
        <v>実教</v>
      </c>
      <c r="H780" s="45">
        <f t="shared" si="37"/>
        <v>7</v>
      </c>
    </row>
    <row r="781" spans="1:8">
      <c r="A781" s="45" t="s">
        <v>440</v>
      </c>
      <c r="B781" s="45">
        <v>7</v>
      </c>
      <c r="C781" s="45" t="s">
        <v>93</v>
      </c>
      <c r="D781" s="45" t="s">
        <v>1026</v>
      </c>
      <c r="E781" s="45" t="str">
        <f t="shared" si="38"/>
        <v>工業/007-905</v>
      </c>
      <c r="F781" s="45" t="s">
        <v>1292</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1027</v>
      </c>
      <c r="E788" s="45" t="str">
        <f t="shared" si="38"/>
        <v>工業/007-906</v>
      </c>
      <c r="F788" s="45" t="s">
        <v>1293</v>
      </c>
      <c r="G788" s="45" t="str">
        <f t="shared" si="36"/>
        <v>実教</v>
      </c>
      <c r="H788" s="45">
        <f t="shared" si="37"/>
        <v>7</v>
      </c>
    </row>
    <row r="789" spans="1:8" s="60" customFormat="1">
      <c r="A789" s="45" t="s">
        <v>440</v>
      </c>
      <c r="B789" s="45">
        <v>7</v>
      </c>
      <c r="C789" s="45" t="s">
        <v>93</v>
      </c>
      <c r="D789" s="45" t="s">
        <v>1028</v>
      </c>
      <c r="E789" s="45" t="str">
        <f t="shared" si="38"/>
        <v>工業/007-907</v>
      </c>
      <c r="F789" s="45" t="s">
        <v>1294</v>
      </c>
      <c r="G789" s="45" t="str">
        <f t="shared" si="36"/>
        <v>実教</v>
      </c>
      <c r="H789" s="45">
        <f t="shared" si="37"/>
        <v>7</v>
      </c>
    </row>
    <row r="790" spans="1:8" s="60" customFormat="1">
      <c r="A790" s="45" t="s">
        <v>440</v>
      </c>
      <c r="B790" s="45">
        <v>7</v>
      </c>
      <c r="C790" s="45" t="s">
        <v>93</v>
      </c>
      <c r="D790" s="45" t="s">
        <v>1029</v>
      </c>
      <c r="E790" s="45" t="str">
        <f t="shared" si="38"/>
        <v>工業/007-908</v>
      </c>
      <c r="F790" s="45" t="s">
        <v>1295</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954</v>
      </c>
      <c r="G798" s="45" t="str">
        <f t="shared" si="36"/>
        <v>実教</v>
      </c>
      <c r="H798" s="45">
        <f t="shared" si="37"/>
        <v>7</v>
      </c>
    </row>
    <row r="799" spans="1:8" s="60" customFormat="1">
      <c r="A799" s="45" t="s">
        <v>440</v>
      </c>
      <c r="B799" s="45">
        <v>7</v>
      </c>
      <c r="C799" s="45" t="s">
        <v>93</v>
      </c>
      <c r="D799" s="45">
        <v>741</v>
      </c>
      <c r="E799" s="45" t="str">
        <f t="shared" si="38"/>
        <v>工業/741</v>
      </c>
      <c r="F799" s="45" t="s">
        <v>955</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956</v>
      </c>
      <c r="G816" s="45" t="str">
        <f t="shared" si="36"/>
        <v>実教</v>
      </c>
      <c r="H816" s="45">
        <f t="shared" si="37"/>
        <v>7</v>
      </c>
    </row>
    <row r="817" spans="1:8">
      <c r="A817" s="45" t="s">
        <v>440</v>
      </c>
      <c r="B817" s="45">
        <v>7</v>
      </c>
      <c r="C817" s="45" t="s">
        <v>93</v>
      </c>
      <c r="D817" s="45">
        <v>751</v>
      </c>
      <c r="E817" s="45" t="str">
        <f t="shared" si="38"/>
        <v>工業/751</v>
      </c>
      <c r="F817" s="45" t="s">
        <v>957</v>
      </c>
      <c r="G817" s="45" t="str">
        <f t="shared" si="36"/>
        <v>実教</v>
      </c>
      <c r="H817" s="45">
        <f t="shared" si="37"/>
        <v>7</v>
      </c>
    </row>
    <row r="818" spans="1:8">
      <c r="A818" s="45" t="s">
        <v>440</v>
      </c>
      <c r="B818" s="45">
        <v>7</v>
      </c>
      <c r="C818" s="45" t="s">
        <v>93</v>
      </c>
      <c r="D818" s="45">
        <v>752</v>
      </c>
      <c r="E818" s="45" t="str">
        <f t="shared" si="38"/>
        <v>工業/752</v>
      </c>
      <c r="F818" s="45" t="s">
        <v>958</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860</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984</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994</v>
      </c>
      <c r="E852" s="45" t="str">
        <f t="shared" si="41"/>
        <v>商業/190-901</v>
      </c>
      <c r="F852" s="45" t="s">
        <v>642</v>
      </c>
      <c r="G852" s="45" t="str">
        <f t="shared" si="39"/>
        <v>東法</v>
      </c>
      <c r="H852" s="45">
        <f t="shared" si="40"/>
        <v>190</v>
      </c>
    </row>
    <row r="853" spans="1:8" s="60" customFormat="1">
      <c r="A853" s="45" t="s">
        <v>497</v>
      </c>
      <c r="B853" s="45">
        <v>234</v>
      </c>
      <c r="C853" s="45" t="s">
        <v>518</v>
      </c>
      <c r="D853" s="45" t="s">
        <v>1030</v>
      </c>
      <c r="E853" s="45" t="str">
        <f t="shared" si="41"/>
        <v>商業/234-901</v>
      </c>
      <c r="F853" s="45" t="s">
        <v>642</v>
      </c>
      <c r="G853" s="45" t="str">
        <f t="shared" si="39"/>
        <v>TAC</v>
      </c>
      <c r="H853" s="45">
        <f t="shared" si="40"/>
        <v>234</v>
      </c>
    </row>
    <row r="854" spans="1:8" s="60" customFormat="1">
      <c r="A854" s="45" t="s">
        <v>497</v>
      </c>
      <c r="B854" s="45">
        <v>7</v>
      </c>
      <c r="C854" s="45" t="s">
        <v>93</v>
      </c>
      <c r="D854" s="45" t="s">
        <v>989</v>
      </c>
      <c r="E854" s="45" t="str">
        <f t="shared" si="41"/>
        <v>商業/007-902</v>
      </c>
      <c r="F854" s="45" t="s">
        <v>1296</v>
      </c>
      <c r="G854" s="45" t="str">
        <f t="shared" si="39"/>
        <v>実教</v>
      </c>
      <c r="H854" s="45">
        <f t="shared" si="40"/>
        <v>7</v>
      </c>
    </row>
    <row r="855" spans="1:8" s="60" customFormat="1">
      <c r="A855" s="45" t="s">
        <v>497</v>
      </c>
      <c r="B855" s="45">
        <v>190</v>
      </c>
      <c r="C855" s="45" t="s">
        <v>149</v>
      </c>
      <c r="D855" s="45" t="s">
        <v>1031</v>
      </c>
      <c r="E855" s="45" t="str">
        <f t="shared" si="41"/>
        <v>商業/190-902</v>
      </c>
      <c r="F855" s="45" t="s">
        <v>1296</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959</v>
      </c>
      <c r="G860" s="45" t="str">
        <f t="shared" si="39"/>
        <v>実教</v>
      </c>
      <c r="H860" s="45">
        <f t="shared" si="40"/>
        <v>7</v>
      </c>
    </row>
    <row r="861" spans="1:8">
      <c r="A861" s="45" t="s">
        <v>497</v>
      </c>
      <c r="B861" s="45">
        <v>190</v>
      </c>
      <c r="C861" s="45" t="s">
        <v>149</v>
      </c>
      <c r="D861" s="45">
        <v>739</v>
      </c>
      <c r="E861" s="45" t="str">
        <f t="shared" si="41"/>
        <v>商業/739</v>
      </c>
      <c r="F861" s="45" t="s">
        <v>959</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960</v>
      </c>
      <c r="G866" s="45" t="str">
        <f t="shared" si="39"/>
        <v>実教</v>
      </c>
      <c r="H866" s="45">
        <f t="shared" si="40"/>
        <v>7</v>
      </c>
    </row>
    <row r="867" spans="1:8">
      <c r="A867" s="45" t="s">
        <v>497</v>
      </c>
      <c r="B867" s="45">
        <v>190</v>
      </c>
      <c r="C867" s="45" t="s">
        <v>149</v>
      </c>
      <c r="D867" s="45">
        <v>741</v>
      </c>
      <c r="E867" s="45" t="str">
        <f t="shared" si="41"/>
        <v>商業/741</v>
      </c>
      <c r="F867" s="45" t="s">
        <v>960</v>
      </c>
      <c r="G867" s="45" t="str">
        <f t="shared" si="39"/>
        <v>東法</v>
      </c>
      <c r="H867" s="45">
        <f t="shared" si="40"/>
        <v>190</v>
      </c>
    </row>
    <row r="868" spans="1:8">
      <c r="A868" s="45" t="s">
        <v>497</v>
      </c>
      <c r="B868" s="45">
        <v>7</v>
      </c>
      <c r="C868" s="45" t="s">
        <v>93</v>
      </c>
      <c r="D868" s="45" t="s">
        <v>1000</v>
      </c>
      <c r="E868" s="45" t="str">
        <f t="shared" si="41"/>
        <v>商業/007-903</v>
      </c>
      <c r="F868" s="45" t="s">
        <v>644</v>
      </c>
      <c r="G868" s="45" t="str">
        <f t="shared" si="39"/>
        <v>実教</v>
      </c>
      <c r="H868" s="45">
        <f t="shared" si="40"/>
        <v>7</v>
      </c>
    </row>
    <row r="869" spans="1:8">
      <c r="A869" s="45" t="s">
        <v>497</v>
      </c>
      <c r="B869" s="45">
        <v>7</v>
      </c>
      <c r="C869" s="45" t="s">
        <v>93</v>
      </c>
      <c r="D869" s="45" t="s">
        <v>1024</v>
      </c>
      <c r="E869" s="45" t="str">
        <f t="shared" si="41"/>
        <v>商業/007-904</v>
      </c>
      <c r="F869" s="45" t="s">
        <v>643</v>
      </c>
      <c r="G869" s="45" t="str">
        <f t="shared" si="39"/>
        <v>実教</v>
      </c>
      <c r="H869" s="45">
        <f t="shared" si="40"/>
        <v>7</v>
      </c>
    </row>
    <row r="870" spans="1:8">
      <c r="A870" s="45" t="s">
        <v>497</v>
      </c>
      <c r="B870" s="45">
        <v>190</v>
      </c>
      <c r="C870" s="45" t="s">
        <v>149</v>
      </c>
      <c r="D870" s="45" t="s">
        <v>1032</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1033</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961</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962</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1026</v>
      </c>
      <c r="E887" s="45" t="str">
        <f t="shared" si="41"/>
        <v>商業/007-905</v>
      </c>
      <c r="F887" t="s">
        <v>1297</v>
      </c>
      <c r="G887" s="45" t="str">
        <f t="shared" si="39"/>
        <v>実教</v>
      </c>
      <c r="H887" s="45">
        <f t="shared" si="40"/>
        <v>7</v>
      </c>
    </row>
    <row r="888" spans="1:8" s="60" customFormat="1">
      <c r="A888" t="s">
        <v>497</v>
      </c>
      <c r="B888">
        <v>7</v>
      </c>
      <c r="C888" t="s">
        <v>93</v>
      </c>
      <c r="D888" t="s">
        <v>1027</v>
      </c>
      <c r="E888" s="45" t="str">
        <f t="shared" si="41"/>
        <v>商業/007-906</v>
      </c>
      <c r="F888" t="s">
        <v>1298</v>
      </c>
      <c r="G888" s="45" t="str">
        <f t="shared" si="39"/>
        <v>実教</v>
      </c>
      <c r="H888" s="45">
        <f t="shared" si="40"/>
        <v>7</v>
      </c>
    </row>
    <row r="889" spans="1:8" s="60" customFormat="1">
      <c r="A889" t="s">
        <v>497</v>
      </c>
      <c r="B889">
        <v>190</v>
      </c>
      <c r="C889" t="s">
        <v>149</v>
      </c>
      <c r="D889" t="s">
        <v>1034</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964</v>
      </c>
      <c r="G895" s="45" t="str">
        <f t="shared" si="39"/>
        <v>実教</v>
      </c>
      <c r="H895" s="45">
        <f t="shared" si="40"/>
        <v>7</v>
      </c>
    </row>
    <row r="896" spans="1:8" s="60" customFormat="1">
      <c r="A896" t="s">
        <v>497</v>
      </c>
      <c r="B896">
        <v>190</v>
      </c>
      <c r="C896" t="s">
        <v>149</v>
      </c>
      <c r="D896">
        <v>750</v>
      </c>
      <c r="E896" s="45" t="str">
        <f t="shared" si="41"/>
        <v>商業/750</v>
      </c>
      <c r="F896" t="s">
        <v>964</v>
      </c>
      <c r="G896" s="45" t="str">
        <f t="shared" si="39"/>
        <v>東法</v>
      </c>
      <c r="H896" s="45">
        <f t="shared" si="40"/>
        <v>190</v>
      </c>
    </row>
    <row r="897" spans="1:8" s="60" customFormat="1">
      <c r="A897" t="s">
        <v>497</v>
      </c>
      <c r="B897">
        <v>7</v>
      </c>
      <c r="C897" t="s">
        <v>93</v>
      </c>
      <c r="D897">
        <v>751</v>
      </c>
      <c r="E897" s="45" t="str">
        <f t="shared" si="41"/>
        <v>商業/751</v>
      </c>
      <c r="F897" t="s">
        <v>965</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1332</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860</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966</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846</v>
      </c>
      <c r="FS2" s="45" t="s">
        <v>310</v>
      </c>
      <c r="FX2" s="45" t="s">
        <v>317</v>
      </c>
      <c r="GC2" s="45" t="s">
        <v>847</v>
      </c>
      <c r="GH2" s="45" t="s">
        <v>321</v>
      </c>
      <c r="GM2" s="45" t="s">
        <v>323</v>
      </c>
      <c r="GR2" s="45" t="s">
        <v>325</v>
      </c>
      <c r="GW2" s="45" t="s">
        <v>328</v>
      </c>
      <c r="HB2" s="45" t="s">
        <v>848</v>
      </c>
      <c r="HG2" s="45" t="s">
        <v>331</v>
      </c>
      <c r="HL2" s="45" t="s">
        <v>350</v>
      </c>
      <c r="HQ2" s="47" t="s">
        <v>845</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982</v>
      </c>
      <c r="I3" s="45" t="s">
        <v>1307</v>
      </c>
      <c r="J3" s="45" t="s">
        <v>44</v>
      </c>
      <c r="K3" s="45">
        <v>2</v>
      </c>
      <c r="L3" s="45" t="s">
        <v>24</v>
      </c>
      <c r="M3" s="45" t="s">
        <v>982</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982</v>
      </c>
      <c r="AM3" s="45" t="s">
        <v>91</v>
      </c>
      <c r="AN3" s="45" t="s">
        <v>102</v>
      </c>
      <c r="AO3" s="45">
        <v>2</v>
      </c>
      <c r="AP3" s="45" t="s">
        <v>24</v>
      </c>
      <c r="AQ3" s="45">
        <v>701</v>
      </c>
      <c r="AR3" s="45" t="s">
        <v>101</v>
      </c>
      <c r="AS3" s="45" t="s">
        <v>105</v>
      </c>
      <c r="AT3" s="45">
        <v>2</v>
      </c>
      <c r="AU3" s="45" t="s">
        <v>24</v>
      </c>
      <c r="AV3" s="45" t="s">
        <v>982</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985</v>
      </c>
      <c r="BL3" s="45" t="s">
        <v>134</v>
      </c>
      <c r="BM3" s="45" t="s">
        <v>141</v>
      </c>
      <c r="BN3" s="45">
        <v>2</v>
      </c>
      <c r="BO3" s="45" t="s">
        <v>24</v>
      </c>
      <c r="BP3" s="45" t="s">
        <v>982</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982</v>
      </c>
      <c r="CF3" s="45" t="s">
        <v>1094</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982</v>
      </c>
      <c r="CU3" s="45" t="s">
        <v>1113</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982</v>
      </c>
      <c r="DJ3" s="45" t="s">
        <v>1134</v>
      </c>
      <c r="DK3" s="45" t="s">
        <v>257</v>
      </c>
      <c r="DL3" s="45">
        <v>2</v>
      </c>
      <c r="DM3" s="45" t="s">
        <v>24</v>
      </c>
      <c r="DN3" s="45" t="s">
        <v>982</v>
      </c>
      <c r="DO3" s="45" t="s">
        <v>1138</v>
      </c>
      <c r="DP3" s="45" t="s">
        <v>263</v>
      </c>
      <c r="DQ3" s="45">
        <v>2</v>
      </c>
      <c r="DR3" s="45" t="s">
        <v>24</v>
      </c>
      <c r="DS3" s="45">
        <v>701</v>
      </c>
      <c r="DT3" s="45" t="s">
        <v>263</v>
      </c>
      <c r="DU3" s="45" t="s">
        <v>268</v>
      </c>
      <c r="DV3" s="45">
        <v>2</v>
      </c>
      <c r="DW3" s="45" t="s">
        <v>24</v>
      </c>
      <c r="DX3" s="45" t="s">
        <v>982</v>
      </c>
      <c r="DY3" s="45" t="s">
        <v>1146</v>
      </c>
      <c r="DZ3" s="45" t="s">
        <v>275</v>
      </c>
      <c r="EA3" s="45">
        <v>2</v>
      </c>
      <c r="EB3" s="45" t="s">
        <v>24</v>
      </c>
      <c r="EC3" s="45">
        <v>701</v>
      </c>
      <c r="ED3" s="45" t="s">
        <v>276</v>
      </c>
      <c r="EE3" s="45" t="s">
        <v>282</v>
      </c>
      <c r="EF3" s="45">
        <v>2</v>
      </c>
      <c r="EG3" s="45" t="s">
        <v>24</v>
      </c>
      <c r="EH3" s="45" t="s">
        <v>982</v>
      </c>
      <c r="EI3" s="45" t="s">
        <v>1156</v>
      </c>
      <c r="EJ3" s="45" t="s">
        <v>288</v>
      </c>
      <c r="EK3" s="45">
        <v>2</v>
      </c>
      <c r="EL3" s="45" t="s">
        <v>24</v>
      </c>
      <c r="EM3" s="45">
        <v>701</v>
      </c>
      <c r="EN3" s="45" t="s">
        <v>288</v>
      </c>
      <c r="EO3" s="45" t="s">
        <v>291</v>
      </c>
      <c r="EP3" s="45">
        <v>2</v>
      </c>
      <c r="EQ3" s="45" t="s">
        <v>24</v>
      </c>
      <c r="ER3" s="45" t="s">
        <v>982</v>
      </c>
      <c r="ES3" s="45" t="s">
        <v>1165</v>
      </c>
      <c r="ET3" s="45" t="s">
        <v>292</v>
      </c>
      <c r="EU3" s="45">
        <v>61</v>
      </c>
      <c r="EV3" s="45" t="s">
        <v>170</v>
      </c>
      <c r="EW3" s="45">
        <v>701</v>
      </c>
      <c r="EX3" s="45" t="s">
        <v>880</v>
      </c>
      <c r="EY3" s="45" t="s">
        <v>294</v>
      </c>
      <c r="EZ3" s="45">
        <v>50</v>
      </c>
      <c r="FA3" s="45" t="s">
        <v>31</v>
      </c>
      <c r="FB3" s="45" t="s">
        <v>969</v>
      </c>
      <c r="FC3" s="45" t="s">
        <v>1169</v>
      </c>
      <c r="FD3" s="45" t="s">
        <v>299</v>
      </c>
      <c r="FE3" s="45">
        <v>27</v>
      </c>
      <c r="FF3" s="45" t="s">
        <v>301</v>
      </c>
      <c r="FG3" s="45" t="s">
        <v>1007</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1010</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982</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982</v>
      </c>
      <c r="HK3" s="45" t="s">
        <v>1177</v>
      </c>
      <c r="HL3" s="45" t="s">
        <v>350</v>
      </c>
      <c r="HM3" s="45">
        <v>2</v>
      </c>
      <c r="HN3" s="45" t="s">
        <v>24</v>
      </c>
      <c r="HO3" s="45">
        <v>701</v>
      </c>
      <c r="HP3" s="45" t="s">
        <v>1204</v>
      </c>
      <c r="HQ3" s="47" t="s">
        <v>914</v>
      </c>
      <c r="HR3" s="45">
        <v>2</v>
      </c>
      <c r="HS3" s="45" t="s">
        <v>24</v>
      </c>
      <c r="HT3" s="45">
        <v>701</v>
      </c>
      <c r="HU3" s="45" t="s">
        <v>1216</v>
      </c>
      <c r="HV3" s="45" t="s">
        <v>360</v>
      </c>
      <c r="HW3" s="45">
        <v>2</v>
      </c>
      <c r="HX3" s="45" t="s">
        <v>24</v>
      </c>
      <c r="HY3" s="45" t="s">
        <v>982</v>
      </c>
      <c r="HZ3" s="45" t="s">
        <v>1228</v>
      </c>
      <c r="IA3" s="45" t="s">
        <v>375</v>
      </c>
      <c r="IB3" s="45">
        <v>2</v>
      </c>
      <c r="IC3" s="45" t="s">
        <v>24</v>
      </c>
      <c r="ID3" s="45">
        <v>701</v>
      </c>
      <c r="IE3" s="45" t="s">
        <v>1247</v>
      </c>
      <c r="IF3" s="45" t="s">
        <v>693</v>
      </c>
      <c r="IG3" s="45">
        <v>2</v>
      </c>
      <c r="IH3" s="45" t="s">
        <v>24</v>
      </c>
      <c r="II3" s="45">
        <v>701</v>
      </c>
      <c r="IJ3" s="45" t="s">
        <v>1255</v>
      </c>
      <c r="IK3" s="45" t="s">
        <v>389</v>
      </c>
      <c r="IL3" s="45">
        <v>2</v>
      </c>
      <c r="IM3" s="45" t="s">
        <v>24</v>
      </c>
      <c r="IN3" s="45" t="s">
        <v>982</v>
      </c>
      <c r="IO3" s="45" t="s">
        <v>390</v>
      </c>
      <c r="IP3" s="45" t="s">
        <v>399</v>
      </c>
      <c r="IQ3" s="45">
        <v>2</v>
      </c>
      <c r="IR3" s="45" t="s">
        <v>24</v>
      </c>
      <c r="IS3" s="45" t="s">
        <v>982</v>
      </c>
      <c r="IT3" s="45" t="s">
        <v>400</v>
      </c>
      <c r="IU3" s="45" t="s">
        <v>407</v>
      </c>
      <c r="IV3" s="45">
        <v>2</v>
      </c>
      <c r="IW3" s="45" t="s">
        <v>24</v>
      </c>
      <c r="IX3" s="45" t="s">
        <v>982</v>
      </c>
      <c r="IY3" s="45" t="s">
        <v>408</v>
      </c>
      <c r="IZ3" s="45" t="s">
        <v>420</v>
      </c>
      <c r="JA3" s="45">
        <v>2</v>
      </c>
      <c r="JB3" s="45" t="s">
        <v>24</v>
      </c>
      <c r="JC3" s="45">
        <v>701</v>
      </c>
      <c r="JD3" s="45" t="s">
        <v>419</v>
      </c>
      <c r="JE3" s="45" t="s">
        <v>421</v>
      </c>
      <c r="JF3" s="45">
        <v>61</v>
      </c>
      <c r="JG3" s="45" t="s">
        <v>170</v>
      </c>
      <c r="JH3" s="45" t="s">
        <v>1001</v>
      </c>
      <c r="JI3" s="45" t="s">
        <v>1287</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984</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983</v>
      </c>
      <c r="I4" s="45" t="s">
        <v>1308</v>
      </c>
      <c r="J4" s="45" t="s">
        <v>44</v>
      </c>
      <c r="K4" s="45">
        <v>2</v>
      </c>
      <c r="L4" s="45" t="s">
        <v>24</v>
      </c>
      <c r="M4" s="45" t="s">
        <v>983</v>
      </c>
      <c r="N4" s="45" t="s">
        <v>46</v>
      </c>
      <c r="O4" s="45" t="s">
        <v>56</v>
      </c>
      <c r="P4" s="45">
        <v>2</v>
      </c>
      <c r="Q4" s="45" t="s">
        <v>24</v>
      </c>
      <c r="R4" s="45">
        <v>702</v>
      </c>
      <c r="S4" s="45" t="s">
        <v>58</v>
      </c>
      <c r="T4" s="45" t="s">
        <v>65</v>
      </c>
      <c r="U4" s="45">
        <v>15</v>
      </c>
      <c r="V4" s="45" t="s">
        <v>28</v>
      </c>
      <c r="W4" s="45">
        <v>702</v>
      </c>
      <c r="X4" s="45" t="s">
        <v>863</v>
      </c>
      <c r="Y4" s="45" t="s">
        <v>72</v>
      </c>
      <c r="Z4" s="45">
        <v>50</v>
      </c>
      <c r="AA4" s="45" t="s">
        <v>31</v>
      </c>
      <c r="AB4" s="45">
        <v>701</v>
      </c>
      <c r="AC4" s="45" t="s">
        <v>71</v>
      </c>
      <c r="AD4" s="45" t="s">
        <v>74</v>
      </c>
      <c r="AE4" s="45">
        <v>2</v>
      </c>
      <c r="AF4" s="45" t="s">
        <v>24</v>
      </c>
      <c r="AG4" s="45">
        <v>702</v>
      </c>
      <c r="AH4" s="45" t="s">
        <v>76</v>
      </c>
      <c r="AI4" s="45" t="s">
        <v>92</v>
      </c>
      <c r="AJ4" s="45">
        <v>7</v>
      </c>
      <c r="AK4" s="45" t="s">
        <v>93</v>
      </c>
      <c r="AL4" s="45" t="s">
        <v>984</v>
      </c>
      <c r="AM4" s="45" t="s">
        <v>1068</v>
      </c>
      <c r="AN4" s="45" t="s">
        <v>102</v>
      </c>
      <c r="AO4" s="45">
        <v>46</v>
      </c>
      <c r="AP4" s="45" t="s">
        <v>94</v>
      </c>
      <c r="AQ4" s="45">
        <v>702</v>
      </c>
      <c r="AR4" s="45" t="s">
        <v>103</v>
      </c>
      <c r="AS4" s="45" t="s">
        <v>105</v>
      </c>
      <c r="AT4" s="45">
        <v>2</v>
      </c>
      <c r="AU4" s="45" t="s">
        <v>24</v>
      </c>
      <c r="AV4" s="45" t="s">
        <v>983</v>
      </c>
      <c r="AW4" s="45" t="s">
        <v>1072</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992</v>
      </c>
      <c r="BQ4" s="45" t="s">
        <v>1083</v>
      </c>
      <c r="BR4" s="45" t="s">
        <v>150</v>
      </c>
      <c r="BS4" s="45">
        <v>7</v>
      </c>
      <c r="BT4" s="45" t="s">
        <v>93</v>
      </c>
      <c r="BU4" s="45">
        <v>702</v>
      </c>
      <c r="BV4" s="45" t="s">
        <v>151</v>
      </c>
      <c r="BW4" s="45" t="s">
        <v>155</v>
      </c>
      <c r="BX4" s="45">
        <v>6</v>
      </c>
      <c r="BY4" s="45" t="s">
        <v>142</v>
      </c>
      <c r="BZ4" s="45" t="s">
        <v>992</v>
      </c>
      <c r="CA4" s="45" t="s">
        <v>154</v>
      </c>
      <c r="CB4" s="45" t="s">
        <v>161</v>
      </c>
      <c r="CC4" s="45">
        <v>2</v>
      </c>
      <c r="CD4" s="45" t="s">
        <v>24</v>
      </c>
      <c r="CE4" s="45" t="s">
        <v>983</v>
      </c>
      <c r="CF4" s="45" t="s">
        <v>1095</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983</v>
      </c>
      <c r="CU4" s="45" t="s">
        <v>1114</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984</v>
      </c>
      <c r="DJ4" s="45" t="s">
        <v>580</v>
      </c>
      <c r="DK4" s="45" t="s">
        <v>257</v>
      </c>
      <c r="DL4" s="45">
        <v>2</v>
      </c>
      <c r="DM4" s="45" t="s">
        <v>24</v>
      </c>
      <c r="DN4" s="45" t="s">
        <v>983</v>
      </c>
      <c r="DO4" s="45" t="s">
        <v>1139</v>
      </c>
      <c r="DP4" s="45" t="s">
        <v>263</v>
      </c>
      <c r="DQ4" s="45">
        <v>7</v>
      </c>
      <c r="DR4" s="45" t="s">
        <v>93</v>
      </c>
      <c r="DS4" s="45">
        <v>702</v>
      </c>
      <c r="DT4" s="45" t="s">
        <v>263</v>
      </c>
      <c r="DU4" s="45" t="s">
        <v>268</v>
      </c>
      <c r="DV4" s="45">
        <v>2</v>
      </c>
      <c r="DW4" s="45" t="s">
        <v>24</v>
      </c>
      <c r="DX4" s="45" t="s">
        <v>983</v>
      </c>
      <c r="DY4" s="45" t="s">
        <v>1147</v>
      </c>
      <c r="DZ4" s="45" t="s">
        <v>275</v>
      </c>
      <c r="EA4" s="45">
        <v>2</v>
      </c>
      <c r="EB4" s="45" t="s">
        <v>24</v>
      </c>
      <c r="EC4" s="45">
        <v>702</v>
      </c>
      <c r="ED4" s="45" t="s">
        <v>277</v>
      </c>
      <c r="EE4" s="45" t="s">
        <v>282</v>
      </c>
      <c r="EF4" s="45">
        <v>2</v>
      </c>
      <c r="EG4" s="45" t="s">
        <v>24</v>
      </c>
      <c r="EH4" s="45" t="s">
        <v>983</v>
      </c>
      <c r="EI4" s="45" t="s">
        <v>1157</v>
      </c>
      <c r="EJ4" s="45" t="s">
        <v>288</v>
      </c>
      <c r="EK4" s="45">
        <v>7</v>
      </c>
      <c r="EL4" s="45" t="s">
        <v>93</v>
      </c>
      <c r="EM4" s="45">
        <v>702</v>
      </c>
      <c r="EN4" s="45" t="s">
        <v>288</v>
      </c>
      <c r="EO4" s="45" t="s">
        <v>291</v>
      </c>
      <c r="EP4" s="45">
        <v>7</v>
      </c>
      <c r="EQ4" s="45" t="s">
        <v>93</v>
      </c>
      <c r="ER4" s="45" t="s">
        <v>984</v>
      </c>
      <c r="ES4" s="45" t="s">
        <v>591</v>
      </c>
      <c r="EY4" s="45" t="s">
        <v>294</v>
      </c>
      <c r="EZ4" s="45">
        <v>50</v>
      </c>
      <c r="FA4" s="45" t="s">
        <v>31</v>
      </c>
      <c r="FB4" s="45" t="s">
        <v>970</v>
      </c>
      <c r="FC4" s="45" t="s">
        <v>1170</v>
      </c>
      <c r="FD4" s="45" t="s">
        <v>299</v>
      </c>
      <c r="FE4" s="45">
        <v>27</v>
      </c>
      <c r="FF4" s="45" t="s">
        <v>301</v>
      </c>
      <c r="FG4" s="45" t="s">
        <v>1008</v>
      </c>
      <c r="FH4" s="45" t="s">
        <v>302</v>
      </c>
      <c r="FI4" s="45" t="s">
        <v>307</v>
      </c>
      <c r="FJ4" s="45">
        <v>27</v>
      </c>
      <c r="FK4" s="45" t="s">
        <v>301</v>
      </c>
      <c r="FL4" s="45">
        <v>703</v>
      </c>
      <c r="FM4" s="45" t="s">
        <v>592</v>
      </c>
      <c r="FN4" s="45" t="s">
        <v>594</v>
      </c>
      <c r="FO4" s="49">
        <v>89</v>
      </c>
      <c r="FP4" s="45" t="s">
        <v>304</v>
      </c>
      <c r="FQ4" s="45">
        <v>702</v>
      </c>
      <c r="FR4" s="45" t="s">
        <v>886</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992</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983</v>
      </c>
      <c r="HK4" s="45" t="s">
        <v>1178</v>
      </c>
      <c r="HL4" s="45" t="s">
        <v>350</v>
      </c>
      <c r="HM4" s="45">
        <v>2</v>
      </c>
      <c r="HN4" s="45" t="s">
        <v>24</v>
      </c>
      <c r="HO4" s="45">
        <v>702</v>
      </c>
      <c r="HP4" s="45" t="s">
        <v>1205</v>
      </c>
      <c r="HQ4" s="47" t="s">
        <v>914</v>
      </c>
      <c r="HR4" s="45">
        <v>2</v>
      </c>
      <c r="HS4" s="45" t="s">
        <v>24</v>
      </c>
      <c r="HT4" s="45">
        <v>702</v>
      </c>
      <c r="HU4" s="45" t="s">
        <v>1217</v>
      </c>
      <c r="HV4" s="45" t="s">
        <v>360</v>
      </c>
      <c r="HW4" s="45">
        <v>9</v>
      </c>
      <c r="HX4" s="45" t="s">
        <v>335</v>
      </c>
      <c r="HY4" s="45" t="s">
        <v>1012</v>
      </c>
      <c r="HZ4" s="45" t="s">
        <v>1229</v>
      </c>
      <c r="IA4" s="45" t="s">
        <v>375</v>
      </c>
      <c r="IB4" s="45">
        <v>9</v>
      </c>
      <c r="IC4" s="45" t="s">
        <v>335</v>
      </c>
      <c r="ID4" s="45">
        <v>702</v>
      </c>
      <c r="IE4" s="45" t="s">
        <v>935</v>
      </c>
      <c r="IF4" s="45" t="s">
        <v>693</v>
      </c>
      <c r="IG4" s="45">
        <v>9</v>
      </c>
      <c r="IH4" s="45" t="s">
        <v>335</v>
      </c>
      <c r="II4" s="45">
        <v>702</v>
      </c>
      <c r="IJ4" s="45" t="s">
        <v>686</v>
      </c>
      <c r="IK4" s="45" t="s">
        <v>389</v>
      </c>
      <c r="IL4" s="45">
        <v>6</v>
      </c>
      <c r="IM4" s="45" t="s">
        <v>142</v>
      </c>
      <c r="IN4" s="45" t="s">
        <v>992</v>
      </c>
      <c r="IO4" s="45" t="s">
        <v>1260</v>
      </c>
      <c r="IP4" s="45" t="s">
        <v>399</v>
      </c>
      <c r="IQ4" s="45">
        <v>6</v>
      </c>
      <c r="IR4" s="45" t="s">
        <v>142</v>
      </c>
      <c r="IS4" s="45" t="s">
        <v>992</v>
      </c>
      <c r="IT4" s="45" t="s">
        <v>1271</v>
      </c>
      <c r="IU4" s="45" t="s">
        <v>407</v>
      </c>
      <c r="IV4" s="45">
        <v>2</v>
      </c>
      <c r="IW4" s="45" t="s">
        <v>24</v>
      </c>
      <c r="IX4" s="45" t="s">
        <v>983</v>
      </c>
      <c r="IY4" s="45" t="s">
        <v>1277</v>
      </c>
      <c r="IZ4" s="45" t="s">
        <v>420</v>
      </c>
      <c r="JA4" s="45">
        <v>7</v>
      </c>
      <c r="JB4" s="45" t="s">
        <v>93</v>
      </c>
      <c r="JC4" s="45">
        <v>702</v>
      </c>
      <c r="JD4" s="45" t="s">
        <v>419</v>
      </c>
      <c r="JE4" s="45" t="s">
        <v>421</v>
      </c>
      <c r="JF4" s="45">
        <v>61</v>
      </c>
      <c r="JG4" s="45" t="s">
        <v>170</v>
      </c>
      <c r="JH4" s="45">
        <v>701</v>
      </c>
      <c r="JI4" s="45" t="s">
        <v>950</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995</v>
      </c>
      <c r="I5" s="45" t="s">
        <v>1309</v>
      </c>
      <c r="J5" s="45" t="s">
        <v>44</v>
      </c>
      <c r="K5" s="45">
        <v>15</v>
      </c>
      <c r="L5" s="45" t="s">
        <v>28</v>
      </c>
      <c r="M5" s="45" t="s">
        <v>967</v>
      </c>
      <c r="N5" s="45" t="s">
        <v>1050</v>
      </c>
      <c r="O5" s="45" t="s">
        <v>56</v>
      </c>
      <c r="P5" s="45">
        <v>15</v>
      </c>
      <c r="Q5" s="45" t="s">
        <v>28</v>
      </c>
      <c r="R5" s="45">
        <v>703</v>
      </c>
      <c r="S5" s="45" t="s">
        <v>861</v>
      </c>
      <c r="T5" s="45" t="s">
        <v>65</v>
      </c>
      <c r="U5" s="45">
        <v>15</v>
      </c>
      <c r="V5" s="45" t="s">
        <v>28</v>
      </c>
      <c r="W5" s="45">
        <v>703</v>
      </c>
      <c r="X5" s="45" t="s">
        <v>864</v>
      </c>
      <c r="AD5" s="45" t="s">
        <v>74</v>
      </c>
      <c r="AE5" s="45">
        <v>2</v>
      </c>
      <c r="AF5" s="45" t="s">
        <v>24</v>
      </c>
      <c r="AG5" s="45">
        <v>703</v>
      </c>
      <c r="AH5" s="45" t="s">
        <v>77</v>
      </c>
      <c r="AI5" s="45" t="s">
        <v>92</v>
      </c>
      <c r="AJ5" s="45">
        <v>46</v>
      </c>
      <c r="AK5" s="45" t="s">
        <v>94</v>
      </c>
      <c r="AL5" s="45" t="s">
        <v>985</v>
      </c>
      <c r="AM5" s="45" t="s">
        <v>96</v>
      </c>
      <c r="AN5" s="45" t="s">
        <v>102</v>
      </c>
      <c r="AO5" s="45">
        <v>81</v>
      </c>
      <c r="AP5" s="45" t="s">
        <v>112</v>
      </c>
      <c r="AQ5" s="45">
        <v>703</v>
      </c>
      <c r="AR5" s="45" t="s">
        <v>101</v>
      </c>
      <c r="AS5" s="45" t="s">
        <v>105</v>
      </c>
      <c r="AT5" s="45">
        <v>7</v>
      </c>
      <c r="AU5" s="45" t="s">
        <v>93</v>
      </c>
      <c r="AV5" s="45" t="s">
        <v>984</v>
      </c>
      <c r="AW5" s="45" t="s">
        <v>1073</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987</v>
      </c>
      <c r="BL5" s="45" t="s">
        <v>1081</v>
      </c>
      <c r="BM5" s="45" t="s">
        <v>141</v>
      </c>
      <c r="BN5" s="45">
        <v>7</v>
      </c>
      <c r="BO5" s="45" t="s">
        <v>93</v>
      </c>
      <c r="BP5" s="45" t="s">
        <v>984</v>
      </c>
      <c r="BQ5" s="45" t="s">
        <v>1084</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995</v>
      </c>
      <c r="CF5" s="45" t="s">
        <v>1096</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995</v>
      </c>
      <c r="CU5" s="45" t="s">
        <v>1115</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1001</v>
      </c>
      <c r="DJ5" s="45" t="s">
        <v>1135</v>
      </c>
      <c r="DK5" s="45" t="s">
        <v>257</v>
      </c>
      <c r="DL5" s="45">
        <v>7</v>
      </c>
      <c r="DM5" s="45" t="s">
        <v>93</v>
      </c>
      <c r="DN5" s="45" t="s">
        <v>984</v>
      </c>
      <c r="DO5" s="45" t="s">
        <v>581</v>
      </c>
      <c r="DP5" s="45" t="s">
        <v>263</v>
      </c>
      <c r="DQ5" s="45">
        <v>61</v>
      </c>
      <c r="DR5" s="45" t="s">
        <v>170</v>
      </c>
      <c r="DS5" s="45">
        <v>703</v>
      </c>
      <c r="DT5" s="45" t="s">
        <v>870</v>
      </c>
      <c r="DU5" s="45" t="s">
        <v>268</v>
      </c>
      <c r="DV5" s="45">
        <v>7</v>
      </c>
      <c r="DW5" s="45" t="s">
        <v>93</v>
      </c>
      <c r="DX5" s="45" t="s">
        <v>984</v>
      </c>
      <c r="DY5" s="45" t="s">
        <v>1148</v>
      </c>
      <c r="DZ5" s="45" t="s">
        <v>275</v>
      </c>
      <c r="EA5" s="45">
        <v>7</v>
      </c>
      <c r="EB5" s="45" t="s">
        <v>93</v>
      </c>
      <c r="EC5" s="45">
        <v>703</v>
      </c>
      <c r="ED5" s="45" t="s">
        <v>278</v>
      </c>
      <c r="EE5" s="45" t="s">
        <v>282</v>
      </c>
      <c r="EF5" s="45">
        <v>7</v>
      </c>
      <c r="EG5" s="45" t="s">
        <v>93</v>
      </c>
      <c r="EH5" s="45" t="s">
        <v>984</v>
      </c>
      <c r="EI5" s="45" t="s">
        <v>588</v>
      </c>
      <c r="EJ5" s="45" t="s">
        <v>288</v>
      </c>
      <c r="EK5" s="45">
        <v>61</v>
      </c>
      <c r="EL5" s="45" t="s">
        <v>170</v>
      </c>
      <c r="EM5" s="45">
        <v>703</v>
      </c>
      <c r="EN5" s="45" t="s">
        <v>878</v>
      </c>
      <c r="EO5" s="45" t="s">
        <v>291</v>
      </c>
      <c r="EP5" s="45">
        <v>61</v>
      </c>
      <c r="EQ5" s="45" t="s">
        <v>170</v>
      </c>
      <c r="ER5" s="45" t="s">
        <v>1001</v>
      </c>
      <c r="ES5" s="45" t="s">
        <v>1166</v>
      </c>
      <c r="EY5" s="45" t="s">
        <v>294</v>
      </c>
      <c r="EZ5" s="45">
        <v>183</v>
      </c>
      <c r="FA5" s="45" t="s">
        <v>37</v>
      </c>
      <c r="FB5" s="45" t="s">
        <v>978</v>
      </c>
      <c r="FC5" s="45" t="s">
        <v>1171</v>
      </c>
      <c r="FD5" s="45" t="s">
        <v>299</v>
      </c>
      <c r="FE5" s="45">
        <v>50</v>
      </c>
      <c r="FF5" s="45" t="s">
        <v>31</v>
      </c>
      <c r="FG5" s="45" t="s">
        <v>969</v>
      </c>
      <c r="FH5" s="45" t="s">
        <v>1173</v>
      </c>
      <c r="FI5" s="45" t="s">
        <v>307</v>
      </c>
      <c r="FJ5" s="45">
        <v>50</v>
      </c>
      <c r="FK5" s="45" t="s">
        <v>31</v>
      </c>
      <c r="FL5" s="45">
        <v>701</v>
      </c>
      <c r="FM5" s="45" t="s">
        <v>884</v>
      </c>
      <c r="FS5" s="45" t="s">
        <v>310</v>
      </c>
      <c r="FT5" s="45">
        <v>116</v>
      </c>
      <c r="FU5" s="45" t="s">
        <v>313</v>
      </c>
      <c r="FV5" s="45" t="s">
        <v>1011</v>
      </c>
      <c r="FW5" s="45" t="s">
        <v>1175</v>
      </c>
      <c r="GR5" s="45" t="s">
        <v>325</v>
      </c>
      <c r="GS5" s="45">
        <v>38</v>
      </c>
      <c r="GT5" s="45" t="s">
        <v>311</v>
      </c>
      <c r="GU5" s="45" t="s">
        <v>1010</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995</v>
      </c>
      <c r="HK5" s="45" t="s">
        <v>1179</v>
      </c>
      <c r="HL5" s="45" t="s">
        <v>350</v>
      </c>
      <c r="HM5" s="45">
        <v>2</v>
      </c>
      <c r="HN5" s="45" t="s">
        <v>24</v>
      </c>
      <c r="HO5" s="45">
        <v>703</v>
      </c>
      <c r="HP5" s="45" t="s">
        <v>1206</v>
      </c>
      <c r="HQ5" s="47" t="s">
        <v>914</v>
      </c>
      <c r="HR5" s="45">
        <v>2</v>
      </c>
      <c r="HS5" s="45" t="s">
        <v>24</v>
      </c>
      <c r="HT5" s="45">
        <v>703</v>
      </c>
      <c r="HU5" s="45" t="s">
        <v>1218</v>
      </c>
      <c r="HV5" s="45" t="s">
        <v>360</v>
      </c>
      <c r="HW5" s="45">
        <v>9</v>
      </c>
      <c r="HX5" s="45" t="s">
        <v>335</v>
      </c>
      <c r="HY5" s="45" t="s">
        <v>1013</v>
      </c>
      <c r="HZ5" s="45" t="s">
        <v>1230</v>
      </c>
      <c r="IA5" s="45" t="s">
        <v>375</v>
      </c>
      <c r="IB5" s="45">
        <v>9</v>
      </c>
      <c r="IC5" s="45" t="s">
        <v>335</v>
      </c>
      <c r="ID5" s="45">
        <v>703</v>
      </c>
      <c r="IE5" s="45" t="s">
        <v>1248</v>
      </c>
      <c r="IF5" s="45" t="s">
        <v>693</v>
      </c>
      <c r="IG5" s="45">
        <v>15</v>
      </c>
      <c r="IH5" s="45" t="s">
        <v>28</v>
      </c>
      <c r="II5" s="45">
        <v>703</v>
      </c>
      <c r="IJ5" s="45" t="s">
        <v>1256</v>
      </c>
      <c r="IK5" s="45" t="s">
        <v>389</v>
      </c>
      <c r="IL5" s="45">
        <v>6</v>
      </c>
      <c r="IM5" s="45" t="s">
        <v>142</v>
      </c>
      <c r="IN5" s="45" t="s">
        <v>1021</v>
      </c>
      <c r="IO5" s="45" t="s">
        <v>1261</v>
      </c>
      <c r="IP5" s="45" t="s">
        <v>399</v>
      </c>
      <c r="IQ5" s="45">
        <v>7</v>
      </c>
      <c r="IR5" s="45" t="s">
        <v>93</v>
      </c>
      <c r="IS5" s="45" t="s">
        <v>984</v>
      </c>
      <c r="IT5" s="45" t="s">
        <v>1272</v>
      </c>
      <c r="IU5" s="45" t="s">
        <v>407</v>
      </c>
      <c r="IV5" s="45">
        <v>7</v>
      </c>
      <c r="IW5" s="45" t="s">
        <v>93</v>
      </c>
      <c r="IX5" s="45" t="s">
        <v>984</v>
      </c>
      <c r="IY5" s="45" t="s">
        <v>1278</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994</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967</v>
      </c>
      <c r="I6" s="45" t="s">
        <v>1035</v>
      </c>
      <c r="J6" s="45" t="s">
        <v>44</v>
      </c>
      <c r="K6" s="45">
        <v>15</v>
      </c>
      <c r="L6" s="45" t="s">
        <v>28</v>
      </c>
      <c r="M6" s="45" t="s">
        <v>968</v>
      </c>
      <c r="N6" s="45" t="s">
        <v>1051</v>
      </c>
      <c r="O6" s="45" t="s">
        <v>56</v>
      </c>
      <c r="P6" s="45">
        <v>15</v>
      </c>
      <c r="Q6" s="45" t="s">
        <v>28</v>
      </c>
      <c r="R6" s="45">
        <v>704</v>
      </c>
      <c r="S6" s="45" t="s">
        <v>862</v>
      </c>
      <c r="T6" s="45" t="s">
        <v>65</v>
      </c>
      <c r="U6" s="45">
        <v>50</v>
      </c>
      <c r="V6" s="45" t="s">
        <v>31</v>
      </c>
      <c r="W6" s="45">
        <v>704</v>
      </c>
      <c r="X6" s="45" t="s">
        <v>64</v>
      </c>
      <c r="AD6" s="45" t="s">
        <v>74</v>
      </c>
      <c r="AE6" s="45">
        <v>15</v>
      </c>
      <c r="AF6" s="45" t="s">
        <v>28</v>
      </c>
      <c r="AG6" s="45">
        <v>704</v>
      </c>
      <c r="AH6" s="45" t="s">
        <v>865</v>
      </c>
      <c r="AI6" s="45" t="s">
        <v>92</v>
      </c>
      <c r="AJ6" s="45">
        <v>46</v>
      </c>
      <c r="AK6" s="45" t="s">
        <v>94</v>
      </c>
      <c r="AL6" s="45" t="s">
        <v>986</v>
      </c>
      <c r="AM6" s="45" t="s">
        <v>95</v>
      </c>
      <c r="AS6" s="45" t="s">
        <v>105</v>
      </c>
      <c r="AT6" s="45">
        <v>7</v>
      </c>
      <c r="AU6" s="45" t="s">
        <v>93</v>
      </c>
      <c r="AV6" s="45" t="s">
        <v>989</v>
      </c>
      <c r="AW6" s="45" t="s">
        <v>1074</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988</v>
      </c>
      <c r="BL6" s="45" t="s">
        <v>1082</v>
      </c>
      <c r="BM6" s="45" t="s">
        <v>141</v>
      </c>
      <c r="BN6" s="45">
        <v>7</v>
      </c>
      <c r="BO6" s="45" t="s">
        <v>93</v>
      </c>
      <c r="BP6" s="45" t="s">
        <v>989</v>
      </c>
      <c r="BQ6" s="45" t="s">
        <v>1085</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996</v>
      </c>
      <c r="CF6" s="45" t="s">
        <v>1097</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996</v>
      </c>
      <c r="CU6" s="45" t="s">
        <v>1116</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867</v>
      </c>
      <c r="DK6" s="45" t="s">
        <v>257</v>
      </c>
      <c r="DL6" s="45">
        <v>7</v>
      </c>
      <c r="DM6" s="45" t="s">
        <v>93</v>
      </c>
      <c r="DN6" s="45" t="s">
        <v>989</v>
      </c>
      <c r="DO6" s="45" t="s">
        <v>582</v>
      </c>
      <c r="DP6" s="45" t="s">
        <v>263</v>
      </c>
      <c r="DQ6" s="45">
        <v>61</v>
      </c>
      <c r="DR6" s="45" t="s">
        <v>170</v>
      </c>
      <c r="DS6" s="45">
        <v>704</v>
      </c>
      <c r="DT6" s="45" t="s">
        <v>1144</v>
      </c>
      <c r="DU6" s="45" t="s">
        <v>268</v>
      </c>
      <c r="DV6" s="45">
        <v>7</v>
      </c>
      <c r="DW6" s="45" t="s">
        <v>93</v>
      </c>
      <c r="DX6" s="45" t="s">
        <v>989</v>
      </c>
      <c r="DY6" s="45" t="s">
        <v>585</v>
      </c>
      <c r="DZ6" s="45" t="s">
        <v>275</v>
      </c>
      <c r="EA6" s="45">
        <v>7</v>
      </c>
      <c r="EB6" s="45" t="s">
        <v>93</v>
      </c>
      <c r="EC6" s="45">
        <v>704</v>
      </c>
      <c r="ED6" s="45" t="s">
        <v>275</v>
      </c>
      <c r="EE6" s="45" t="s">
        <v>282</v>
      </c>
      <c r="EF6" s="45">
        <v>7</v>
      </c>
      <c r="EG6" s="45" t="s">
        <v>93</v>
      </c>
      <c r="EH6" s="45" t="s">
        <v>989</v>
      </c>
      <c r="EI6" s="45" t="s">
        <v>1158</v>
      </c>
      <c r="EJ6" s="45" t="s">
        <v>288</v>
      </c>
      <c r="EK6" s="45">
        <v>104</v>
      </c>
      <c r="EL6" s="45" t="s">
        <v>33</v>
      </c>
      <c r="EM6" s="45">
        <v>704</v>
      </c>
      <c r="EN6" s="45" t="s">
        <v>288</v>
      </c>
      <c r="EO6" s="45" t="s">
        <v>291</v>
      </c>
      <c r="EP6" s="45">
        <v>61</v>
      </c>
      <c r="EQ6" s="45" t="s">
        <v>170</v>
      </c>
      <c r="ER6" s="45">
        <v>703</v>
      </c>
      <c r="ES6" s="45" t="s">
        <v>879</v>
      </c>
      <c r="EY6" s="45" t="s">
        <v>294</v>
      </c>
      <c r="EZ6" s="45">
        <v>183</v>
      </c>
      <c r="FA6" s="45" t="s">
        <v>37</v>
      </c>
      <c r="FB6" s="45" t="s">
        <v>979</v>
      </c>
      <c r="FC6" s="45" t="s">
        <v>1172</v>
      </c>
      <c r="FD6" s="45" t="s">
        <v>299</v>
      </c>
      <c r="FE6" s="45">
        <v>89</v>
      </c>
      <c r="FF6" s="45" t="s">
        <v>304</v>
      </c>
      <c r="FG6" s="45" t="s">
        <v>1009</v>
      </c>
      <c r="FH6" s="45" t="s">
        <v>1174</v>
      </c>
      <c r="FI6" s="45" t="s">
        <v>307</v>
      </c>
      <c r="FJ6" s="45">
        <v>89</v>
      </c>
      <c r="FK6" s="45" t="s">
        <v>304</v>
      </c>
      <c r="FL6" s="45">
        <v>704</v>
      </c>
      <c r="FM6" s="45" t="s">
        <v>885</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996</v>
      </c>
      <c r="HK6" s="45" t="s">
        <v>1180</v>
      </c>
      <c r="HL6" s="45" t="s">
        <v>350</v>
      </c>
      <c r="HM6" s="45">
        <v>9</v>
      </c>
      <c r="HN6" s="45" t="s">
        <v>335</v>
      </c>
      <c r="HO6" s="45">
        <v>704</v>
      </c>
      <c r="HP6" s="45" t="s">
        <v>901</v>
      </c>
      <c r="HQ6" s="47" t="s">
        <v>914</v>
      </c>
      <c r="HR6" s="45">
        <v>9</v>
      </c>
      <c r="HS6" s="45" t="s">
        <v>335</v>
      </c>
      <c r="HT6" s="47" t="s">
        <v>916</v>
      </c>
      <c r="HU6" s="48" t="s">
        <v>917</v>
      </c>
      <c r="HV6" s="45" t="s">
        <v>360</v>
      </c>
      <c r="HW6" s="45">
        <v>15</v>
      </c>
      <c r="HX6" s="45" t="s">
        <v>28</v>
      </c>
      <c r="HY6" s="45" t="s">
        <v>967</v>
      </c>
      <c r="HZ6" s="45" t="s">
        <v>1231</v>
      </c>
      <c r="IA6" s="45" t="s">
        <v>375</v>
      </c>
      <c r="IB6" s="45">
        <v>15</v>
      </c>
      <c r="IC6" s="45" t="s">
        <v>28</v>
      </c>
      <c r="ID6" s="45">
        <v>704</v>
      </c>
      <c r="IE6" s="45" t="s">
        <v>1249</v>
      </c>
      <c r="IF6" s="45" t="s">
        <v>693</v>
      </c>
      <c r="IG6" s="45">
        <v>15</v>
      </c>
      <c r="IH6" s="45" t="s">
        <v>28</v>
      </c>
      <c r="II6" s="45">
        <v>704</v>
      </c>
      <c r="IJ6" s="45" t="s">
        <v>1257</v>
      </c>
      <c r="IK6" s="45" t="s">
        <v>389</v>
      </c>
      <c r="IL6" s="45">
        <v>6</v>
      </c>
      <c r="IM6" s="45" t="s">
        <v>142</v>
      </c>
      <c r="IN6" s="45" t="s">
        <v>1022</v>
      </c>
      <c r="IO6" s="45" t="s">
        <v>1262</v>
      </c>
      <c r="IP6" s="45" t="s">
        <v>399</v>
      </c>
      <c r="IQ6" s="45">
        <v>9</v>
      </c>
      <c r="IR6" s="45" t="s">
        <v>335</v>
      </c>
      <c r="IS6" s="45" t="s">
        <v>1012</v>
      </c>
      <c r="IT6" s="45" t="s">
        <v>1273</v>
      </c>
      <c r="IU6" s="45" t="s">
        <v>407</v>
      </c>
      <c r="IV6" s="45">
        <v>7</v>
      </c>
      <c r="IW6" s="45" t="s">
        <v>93</v>
      </c>
      <c r="IX6" s="45" t="s">
        <v>989</v>
      </c>
      <c r="IY6" s="45" t="s">
        <v>1279</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1030</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968</v>
      </c>
      <c r="I7" s="45" t="s">
        <v>1036</v>
      </c>
      <c r="J7" s="45" t="s">
        <v>44</v>
      </c>
      <c r="K7" s="45">
        <v>50</v>
      </c>
      <c r="L7" s="45" t="s">
        <v>31</v>
      </c>
      <c r="M7" s="45" t="s">
        <v>969</v>
      </c>
      <c r="N7" s="45" t="s">
        <v>1052</v>
      </c>
      <c r="O7" s="45" t="s">
        <v>56</v>
      </c>
      <c r="P7" s="45">
        <v>50</v>
      </c>
      <c r="Q7" s="45" t="s">
        <v>31</v>
      </c>
      <c r="R7" s="45">
        <v>705</v>
      </c>
      <c r="S7" s="45" t="s">
        <v>55</v>
      </c>
      <c r="T7" s="45" t="s">
        <v>65</v>
      </c>
      <c r="U7" s="45">
        <v>50</v>
      </c>
      <c r="V7" s="45" t="s">
        <v>31</v>
      </c>
      <c r="W7" s="45">
        <v>705</v>
      </c>
      <c r="X7" s="45" t="s">
        <v>1064</v>
      </c>
      <c r="AD7" s="45" t="s">
        <v>74</v>
      </c>
      <c r="AE7" s="45">
        <v>15</v>
      </c>
      <c r="AF7" s="45" t="s">
        <v>28</v>
      </c>
      <c r="AG7" s="45">
        <v>705</v>
      </c>
      <c r="AH7" s="45" t="s">
        <v>866</v>
      </c>
      <c r="AI7" s="45" t="s">
        <v>92</v>
      </c>
      <c r="AJ7" s="45">
        <v>81</v>
      </c>
      <c r="AK7" s="45" t="s">
        <v>112</v>
      </c>
      <c r="AL7" s="45" t="s">
        <v>987</v>
      </c>
      <c r="AM7" s="45" t="s">
        <v>1069</v>
      </c>
      <c r="AS7" s="45" t="s">
        <v>105</v>
      </c>
      <c r="AT7" s="45">
        <v>35</v>
      </c>
      <c r="AU7" s="45" t="s">
        <v>109</v>
      </c>
      <c r="AV7" s="45" t="s">
        <v>990</v>
      </c>
      <c r="AW7" s="45" t="s">
        <v>1075</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990</v>
      </c>
      <c r="BQ7" s="45" t="s">
        <v>1086</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997</v>
      </c>
      <c r="CF7" s="45" t="s">
        <v>1098</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997</v>
      </c>
      <c r="CU7" s="45" t="s">
        <v>1117</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971</v>
      </c>
      <c r="DJ7" s="45" t="s">
        <v>1136</v>
      </c>
      <c r="DK7" s="45" t="s">
        <v>257</v>
      </c>
      <c r="DL7" s="45">
        <v>61</v>
      </c>
      <c r="DM7" s="45" t="s">
        <v>170</v>
      </c>
      <c r="DN7" s="45" t="s">
        <v>1001</v>
      </c>
      <c r="DO7" s="45" t="s">
        <v>1140</v>
      </c>
      <c r="DP7" s="45" t="s">
        <v>263</v>
      </c>
      <c r="DQ7" s="45">
        <v>61</v>
      </c>
      <c r="DR7" s="45" t="s">
        <v>170</v>
      </c>
      <c r="DS7" s="45">
        <v>705</v>
      </c>
      <c r="DT7" s="45" t="s">
        <v>1145</v>
      </c>
      <c r="DU7" s="45" t="s">
        <v>268</v>
      </c>
      <c r="DV7" s="45">
        <v>7</v>
      </c>
      <c r="DW7" s="45" t="s">
        <v>93</v>
      </c>
      <c r="DX7" s="45" t="s">
        <v>1000</v>
      </c>
      <c r="DY7" s="45" t="s">
        <v>1149</v>
      </c>
      <c r="DZ7" s="45" t="s">
        <v>275</v>
      </c>
      <c r="EA7" s="45">
        <v>61</v>
      </c>
      <c r="EB7" s="45" t="s">
        <v>170</v>
      </c>
      <c r="EC7" s="45">
        <v>705</v>
      </c>
      <c r="ED7" s="45" t="s">
        <v>875</v>
      </c>
      <c r="EE7" s="45" t="s">
        <v>282</v>
      </c>
      <c r="EF7" s="45">
        <v>61</v>
      </c>
      <c r="EG7" s="45" t="s">
        <v>170</v>
      </c>
      <c r="EH7" s="45" t="s">
        <v>1001</v>
      </c>
      <c r="EI7" s="45" t="s">
        <v>1159</v>
      </c>
      <c r="EJ7" s="45" t="s">
        <v>288</v>
      </c>
      <c r="EK7" s="45">
        <v>183</v>
      </c>
      <c r="EL7" s="45" t="s">
        <v>37</v>
      </c>
      <c r="EM7" s="45">
        <v>705</v>
      </c>
      <c r="EN7" s="45" t="s">
        <v>289</v>
      </c>
      <c r="EO7" s="45" t="s">
        <v>291</v>
      </c>
      <c r="EP7" s="45">
        <v>104</v>
      </c>
      <c r="EQ7" s="45" t="s">
        <v>33</v>
      </c>
      <c r="ER7" s="45" t="s">
        <v>971</v>
      </c>
      <c r="ES7" s="45" t="s">
        <v>1167</v>
      </c>
      <c r="EY7" s="45" t="s">
        <v>294</v>
      </c>
      <c r="EZ7" s="45">
        <v>183</v>
      </c>
      <c r="FA7" s="45" t="s">
        <v>37</v>
      </c>
      <c r="FB7" s="45">
        <v>703</v>
      </c>
      <c r="FC7" s="45" t="s">
        <v>881</v>
      </c>
      <c r="FD7" s="59" t="s">
        <v>299</v>
      </c>
      <c r="FE7" s="59">
        <v>17</v>
      </c>
      <c r="FF7" s="59" t="s">
        <v>300</v>
      </c>
      <c r="FG7" s="59">
        <v>701</v>
      </c>
      <c r="FH7" s="59" t="s">
        <v>1315</v>
      </c>
      <c r="FS7" s="45" t="s">
        <v>310</v>
      </c>
      <c r="FT7" s="45">
        <v>116</v>
      </c>
      <c r="FU7" s="45" t="s">
        <v>313</v>
      </c>
      <c r="FV7" s="45">
        <v>703</v>
      </c>
      <c r="FW7" s="45" t="s">
        <v>315</v>
      </c>
      <c r="GR7" s="45" t="s">
        <v>325</v>
      </c>
      <c r="GS7" s="45">
        <v>50</v>
      </c>
      <c r="GT7" s="45" t="s">
        <v>31</v>
      </c>
      <c r="GU7" s="45" t="s">
        <v>969</v>
      </c>
      <c r="GV7" s="45" t="s">
        <v>1176</v>
      </c>
      <c r="HG7" s="45" t="s">
        <v>331</v>
      </c>
      <c r="HH7" s="45">
        <v>9</v>
      </c>
      <c r="HI7" s="45" t="s">
        <v>335</v>
      </c>
      <c r="HJ7" s="45" t="s">
        <v>1012</v>
      </c>
      <c r="HK7" s="45" t="s">
        <v>1181</v>
      </c>
      <c r="HL7" s="45" t="s">
        <v>350</v>
      </c>
      <c r="HM7" s="45">
        <v>9</v>
      </c>
      <c r="HN7" s="45" t="s">
        <v>335</v>
      </c>
      <c r="HO7" s="45">
        <v>705</v>
      </c>
      <c r="HP7" s="45" t="s">
        <v>902</v>
      </c>
      <c r="HQ7" s="47" t="s">
        <v>914</v>
      </c>
      <c r="HR7" s="45">
        <v>9</v>
      </c>
      <c r="HS7" s="45" t="s">
        <v>335</v>
      </c>
      <c r="HT7" s="45">
        <v>704</v>
      </c>
      <c r="HU7" s="45" t="s">
        <v>677</v>
      </c>
      <c r="HV7" s="45" t="s">
        <v>360</v>
      </c>
      <c r="HW7" s="45">
        <v>15</v>
      </c>
      <c r="HX7" s="45" t="s">
        <v>28</v>
      </c>
      <c r="HY7" s="45" t="s">
        <v>968</v>
      </c>
      <c r="HZ7" s="45" t="s">
        <v>1232</v>
      </c>
      <c r="IA7" s="45" t="s">
        <v>375</v>
      </c>
      <c r="IB7" s="45">
        <v>15</v>
      </c>
      <c r="IC7" s="45" t="s">
        <v>28</v>
      </c>
      <c r="ID7" s="45">
        <v>705</v>
      </c>
      <c r="IE7" s="45" t="s">
        <v>1250</v>
      </c>
      <c r="IF7" s="45" t="s">
        <v>693</v>
      </c>
      <c r="IG7" s="45">
        <v>50</v>
      </c>
      <c r="IH7" s="45" t="s">
        <v>31</v>
      </c>
      <c r="II7" s="45">
        <v>705</v>
      </c>
      <c r="IJ7" s="45" t="s">
        <v>943</v>
      </c>
      <c r="IK7" s="45" t="s">
        <v>389</v>
      </c>
      <c r="IL7" s="45">
        <v>7</v>
      </c>
      <c r="IM7" s="45" t="s">
        <v>93</v>
      </c>
      <c r="IN7" s="45" t="s">
        <v>984</v>
      </c>
      <c r="IO7" s="45" t="s">
        <v>1263</v>
      </c>
      <c r="IP7" s="45" t="s">
        <v>399</v>
      </c>
      <c r="IQ7" s="45">
        <v>50</v>
      </c>
      <c r="IR7" s="45" t="s">
        <v>31</v>
      </c>
      <c r="IS7" s="45" t="s">
        <v>969</v>
      </c>
      <c r="IT7" s="45" t="s">
        <v>1274</v>
      </c>
      <c r="IU7" s="45" t="s">
        <v>407</v>
      </c>
      <c r="IV7" s="45">
        <v>7</v>
      </c>
      <c r="IW7" s="45" t="s">
        <v>93</v>
      </c>
      <c r="IX7" s="45" t="s">
        <v>1000</v>
      </c>
      <c r="IY7" s="45" t="s">
        <v>1280</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989</v>
      </c>
      <c r="JX7" s="45" t="s">
        <v>1296</v>
      </c>
      <c r="JY7" s="45" t="s">
        <v>519</v>
      </c>
      <c r="JZ7" s="45">
        <v>201</v>
      </c>
      <c r="KA7" s="45" t="s">
        <v>490</v>
      </c>
      <c r="KB7" s="45">
        <v>715</v>
      </c>
      <c r="KC7" s="45" t="s">
        <v>652</v>
      </c>
      <c r="KD7" s="45" t="s">
        <v>387</v>
      </c>
      <c r="KE7" s="45">
        <v>6</v>
      </c>
      <c r="KF7" s="45" t="s">
        <v>142</v>
      </c>
      <c r="KG7" s="45">
        <v>702</v>
      </c>
      <c r="KH7" s="47" t="s">
        <v>966</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969</v>
      </c>
      <c r="I8" s="45" t="s">
        <v>1037</v>
      </c>
      <c r="J8" s="45" t="s">
        <v>44</v>
      </c>
      <c r="K8" s="45">
        <v>50</v>
      </c>
      <c r="L8" s="45" t="s">
        <v>31</v>
      </c>
      <c r="M8" s="45" t="s">
        <v>970</v>
      </c>
      <c r="N8" s="45" t="s">
        <v>1053</v>
      </c>
      <c r="O8" s="45" t="s">
        <v>56</v>
      </c>
      <c r="P8" s="45">
        <v>50</v>
      </c>
      <c r="Q8" s="45" t="s">
        <v>31</v>
      </c>
      <c r="R8" s="45">
        <v>706</v>
      </c>
      <c r="S8" s="45" t="s">
        <v>1063</v>
      </c>
      <c r="T8" s="45" t="s">
        <v>65</v>
      </c>
      <c r="U8" s="45">
        <v>104</v>
      </c>
      <c r="V8" s="45" t="s">
        <v>33</v>
      </c>
      <c r="W8" s="45">
        <v>706</v>
      </c>
      <c r="X8" s="45" t="s">
        <v>64</v>
      </c>
      <c r="AD8" s="45" t="s">
        <v>74</v>
      </c>
      <c r="AE8" s="45">
        <v>50</v>
      </c>
      <c r="AF8" s="45" t="s">
        <v>31</v>
      </c>
      <c r="AG8" s="45">
        <v>706</v>
      </c>
      <c r="AH8" s="45" t="s">
        <v>1065</v>
      </c>
      <c r="AI8" s="45" t="s">
        <v>92</v>
      </c>
      <c r="AJ8" s="45">
        <v>81</v>
      </c>
      <c r="AK8" s="45" t="s">
        <v>112</v>
      </c>
      <c r="AL8" s="45" t="s">
        <v>988</v>
      </c>
      <c r="AM8" s="45" t="s">
        <v>1070</v>
      </c>
      <c r="AS8" s="45" t="s">
        <v>105</v>
      </c>
      <c r="AT8" s="45">
        <v>46</v>
      </c>
      <c r="AU8" s="45" t="s">
        <v>94</v>
      </c>
      <c r="AV8" s="45" t="s">
        <v>985</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993</v>
      </c>
      <c r="BQ8" s="45" t="s">
        <v>1087</v>
      </c>
      <c r="BW8" s="45" t="s">
        <v>155</v>
      </c>
      <c r="BX8" s="45">
        <v>104</v>
      </c>
      <c r="BY8" s="45" t="s">
        <v>33</v>
      </c>
      <c r="BZ8" s="45">
        <v>705</v>
      </c>
      <c r="CA8" s="45" t="s">
        <v>154</v>
      </c>
      <c r="CB8" s="45" t="s">
        <v>161</v>
      </c>
      <c r="CC8" s="45">
        <v>2</v>
      </c>
      <c r="CD8" s="45" t="s">
        <v>24</v>
      </c>
      <c r="CE8" s="45" t="s">
        <v>998</v>
      </c>
      <c r="CF8" s="45" t="s">
        <v>1099</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998</v>
      </c>
      <c r="CU8" s="45" t="s">
        <v>1118</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978</v>
      </c>
      <c r="DJ8" s="45" t="s">
        <v>1137</v>
      </c>
      <c r="DK8" s="45" t="s">
        <v>257</v>
      </c>
      <c r="DL8" s="45">
        <v>61</v>
      </c>
      <c r="DM8" s="45" t="s">
        <v>170</v>
      </c>
      <c r="DN8" s="45" t="s">
        <v>1002</v>
      </c>
      <c r="DO8" s="45" t="s">
        <v>1141</v>
      </c>
      <c r="DP8" s="45" t="s">
        <v>263</v>
      </c>
      <c r="DQ8" s="45">
        <v>104</v>
      </c>
      <c r="DR8" s="45" t="s">
        <v>33</v>
      </c>
      <c r="DS8" s="45">
        <v>706</v>
      </c>
      <c r="DT8" s="45" t="s">
        <v>263</v>
      </c>
      <c r="DU8" s="45" t="s">
        <v>268</v>
      </c>
      <c r="DV8" s="45">
        <v>61</v>
      </c>
      <c r="DW8" s="45" t="s">
        <v>170</v>
      </c>
      <c r="DX8" s="45" t="s">
        <v>1001</v>
      </c>
      <c r="DY8" s="45" t="s">
        <v>1150</v>
      </c>
      <c r="DZ8" s="45" t="s">
        <v>275</v>
      </c>
      <c r="EA8" s="45">
        <v>104</v>
      </c>
      <c r="EB8" s="45" t="s">
        <v>33</v>
      </c>
      <c r="EC8" s="45">
        <v>706</v>
      </c>
      <c r="ED8" s="45" t="s">
        <v>275</v>
      </c>
      <c r="EE8" s="45" t="s">
        <v>282</v>
      </c>
      <c r="EF8" s="45">
        <v>61</v>
      </c>
      <c r="EG8" s="45" t="s">
        <v>170</v>
      </c>
      <c r="EH8" s="45" t="s">
        <v>1002</v>
      </c>
      <c r="EI8" s="45" t="s">
        <v>1160</v>
      </c>
      <c r="EO8" s="45" t="s">
        <v>291</v>
      </c>
      <c r="EP8" s="45">
        <v>183</v>
      </c>
      <c r="EQ8" s="45" t="s">
        <v>37</v>
      </c>
      <c r="ER8" s="45" t="s">
        <v>978</v>
      </c>
      <c r="ES8" s="45" t="s">
        <v>1168</v>
      </c>
      <c r="EY8" s="45" t="s">
        <v>294</v>
      </c>
      <c r="EZ8" s="45">
        <v>183</v>
      </c>
      <c r="FA8" s="45" t="s">
        <v>37</v>
      </c>
      <c r="FB8" s="45">
        <v>704</v>
      </c>
      <c r="FC8" s="45" t="s">
        <v>882</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1013</v>
      </c>
      <c r="HK8" s="45" t="s">
        <v>1182</v>
      </c>
      <c r="HL8" s="45" t="s">
        <v>350</v>
      </c>
      <c r="HM8" s="45">
        <v>9</v>
      </c>
      <c r="HN8" s="45" t="s">
        <v>335</v>
      </c>
      <c r="HO8" s="45">
        <v>706</v>
      </c>
      <c r="HP8" s="45" t="s">
        <v>903</v>
      </c>
      <c r="HQ8" s="47" t="s">
        <v>914</v>
      </c>
      <c r="HR8" s="45">
        <v>15</v>
      </c>
      <c r="HS8" s="45" t="s">
        <v>28</v>
      </c>
      <c r="HT8" s="45">
        <v>705</v>
      </c>
      <c r="HU8" s="45" t="s">
        <v>1219</v>
      </c>
      <c r="HV8" s="45" t="s">
        <v>360</v>
      </c>
      <c r="HW8" s="45">
        <v>15</v>
      </c>
      <c r="HX8" s="45" t="s">
        <v>28</v>
      </c>
      <c r="HY8" s="45">
        <v>706</v>
      </c>
      <c r="HZ8" s="45" t="s">
        <v>1233</v>
      </c>
      <c r="IA8" s="45" t="s">
        <v>375</v>
      </c>
      <c r="IB8" s="45">
        <v>15</v>
      </c>
      <c r="IC8" s="45" t="s">
        <v>28</v>
      </c>
      <c r="ID8" s="45">
        <v>706</v>
      </c>
      <c r="IE8" s="45" t="s">
        <v>1251</v>
      </c>
      <c r="IF8" s="45" t="s">
        <v>693</v>
      </c>
      <c r="IG8" s="45">
        <v>61</v>
      </c>
      <c r="IH8" s="45" t="s">
        <v>170</v>
      </c>
      <c r="II8" s="45">
        <v>706</v>
      </c>
      <c r="IJ8" s="45" t="s">
        <v>944</v>
      </c>
      <c r="IK8" s="45" t="s">
        <v>389</v>
      </c>
      <c r="IL8" s="45">
        <v>7</v>
      </c>
      <c r="IM8" s="45" t="s">
        <v>93</v>
      </c>
      <c r="IN8" s="45" t="s">
        <v>989</v>
      </c>
      <c r="IO8" s="45" t="s">
        <v>1264</v>
      </c>
      <c r="IP8" s="45" t="s">
        <v>399</v>
      </c>
      <c r="IQ8" s="45">
        <v>183</v>
      </c>
      <c r="IR8" s="45" t="s">
        <v>37</v>
      </c>
      <c r="IS8" s="45" t="s">
        <v>978</v>
      </c>
      <c r="IT8" s="45" t="s">
        <v>1275</v>
      </c>
      <c r="IU8" s="45" t="s">
        <v>407</v>
      </c>
      <c r="IV8" s="45">
        <v>7</v>
      </c>
      <c r="IW8" s="45" t="s">
        <v>93</v>
      </c>
      <c r="IX8" s="45" t="s">
        <v>1024</v>
      </c>
      <c r="IY8" s="45" t="s">
        <v>1281</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1031</v>
      </c>
      <c r="JX8" s="45" t="s">
        <v>1296</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970</v>
      </c>
      <c r="I9" s="45" t="s">
        <v>1038</v>
      </c>
      <c r="J9" s="45" t="s">
        <v>44</v>
      </c>
      <c r="K9" s="45">
        <v>104</v>
      </c>
      <c r="L9" s="45" t="s">
        <v>33</v>
      </c>
      <c r="M9" s="45" t="s">
        <v>971</v>
      </c>
      <c r="N9" s="45" t="s">
        <v>1054</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1066</v>
      </c>
      <c r="AI9" s="45" t="s">
        <v>92</v>
      </c>
      <c r="AJ9" s="45">
        <v>183</v>
      </c>
      <c r="AK9" s="45" t="s">
        <v>37</v>
      </c>
      <c r="AL9" s="45" t="s">
        <v>978</v>
      </c>
      <c r="AM9" s="45" t="s">
        <v>1071</v>
      </c>
      <c r="AS9" s="45" t="s">
        <v>105</v>
      </c>
      <c r="AT9" s="45">
        <v>81</v>
      </c>
      <c r="AU9" s="45" t="s">
        <v>112</v>
      </c>
      <c r="AV9" s="45" t="s">
        <v>987</v>
      </c>
      <c r="AW9" s="45" t="s">
        <v>1076</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985</v>
      </c>
      <c r="BQ9" s="45" t="s">
        <v>1088</v>
      </c>
      <c r="BW9" s="45" t="s">
        <v>155</v>
      </c>
      <c r="BX9" s="45">
        <v>183</v>
      </c>
      <c r="BY9" s="45" t="s">
        <v>37</v>
      </c>
      <c r="BZ9" s="45">
        <v>706</v>
      </c>
      <c r="CA9" s="45" t="s">
        <v>158</v>
      </c>
      <c r="CB9" s="45" t="s">
        <v>161</v>
      </c>
      <c r="CC9" s="45">
        <v>2</v>
      </c>
      <c r="CD9" s="45" t="s">
        <v>24</v>
      </c>
      <c r="CE9" s="45" t="s">
        <v>999</v>
      </c>
      <c r="CF9" s="45" t="s">
        <v>1100</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999</v>
      </c>
      <c r="CU9" s="45" t="s">
        <v>1119</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868</v>
      </c>
      <c r="DP9" s="45" t="s">
        <v>263</v>
      </c>
      <c r="DQ9" s="45">
        <v>104</v>
      </c>
      <c r="DR9" s="45" t="s">
        <v>33</v>
      </c>
      <c r="DS9" s="45">
        <v>707</v>
      </c>
      <c r="DT9" s="45" t="s">
        <v>265</v>
      </c>
      <c r="DU9" s="45" t="s">
        <v>268</v>
      </c>
      <c r="DV9" s="45">
        <v>61</v>
      </c>
      <c r="DW9" s="45" t="s">
        <v>170</v>
      </c>
      <c r="DX9" s="45" t="s">
        <v>1002</v>
      </c>
      <c r="DY9" s="45" t="s">
        <v>1151</v>
      </c>
      <c r="DZ9" s="45" t="s">
        <v>275</v>
      </c>
      <c r="EA9" s="45">
        <v>104</v>
      </c>
      <c r="EB9" s="45" t="s">
        <v>33</v>
      </c>
      <c r="EC9" s="45">
        <v>707</v>
      </c>
      <c r="ED9" s="45" t="s">
        <v>280</v>
      </c>
      <c r="EE9" s="45" t="s">
        <v>282</v>
      </c>
      <c r="EF9" s="45">
        <v>61</v>
      </c>
      <c r="EG9" s="45" t="s">
        <v>170</v>
      </c>
      <c r="EH9" s="45">
        <v>705</v>
      </c>
      <c r="EI9" s="45" t="s">
        <v>876</v>
      </c>
      <c r="EO9" s="45" t="s">
        <v>291</v>
      </c>
      <c r="EP9" s="45">
        <v>183</v>
      </c>
      <c r="EQ9" s="45" t="s">
        <v>37</v>
      </c>
      <c r="ER9" s="45">
        <v>705</v>
      </c>
      <c r="ES9" s="45" t="s">
        <v>879</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1014</v>
      </c>
      <c r="HK9" s="45" t="s">
        <v>1183</v>
      </c>
      <c r="HL9" s="45" t="s">
        <v>350</v>
      </c>
      <c r="HM9" s="45">
        <v>15</v>
      </c>
      <c r="HN9" s="45" t="s">
        <v>28</v>
      </c>
      <c r="HO9" s="45">
        <v>707</v>
      </c>
      <c r="HP9" s="45" t="s">
        <v>1207</v>
      </c>
      <c r="HQ9" s="47" t="s">
        <v>914</v>
      </c>
      <c r="HR9" s="45">
        <v>15</v>
      </c>
      <c r="HS9" s="45" t="s">
        <v>28</v>
      </c>
      <c r="HT9" s="45">
        <v>706</v>
      </c>
      <c r="HU9" s="45" t="s">
        <v>1220</v>
      </c>
      <c r="HV9" s="45" t="s">
        <v>360</v>
      </c>
      <c r="HW9" s="45">
        <v>50</v>
      </c>
      <c r="HX9" s="45" t="s">
        <v>31</v>
      </c>
      <c r="HY9" s="45" t="s">
        <v>969</v>
      </c>
      <c r="HZ9" s="45" t="s">
        <v>1234</v>
      </c>
      <c r="IA9" s="45" t="s">
        <v>375</v>
      </c>
      <c r="IB9" s="45">
        <v>50</v>
      </c>
      <c r="IC9" s="45" t="s">
        <v>31</v>
      </c>
      <c r="ID9" s="45">
        <v>707</v>
      </c>
      <c r="IE9" s="45" t="s">
        <v>379</v>
      </c>
      <c r="IF9" s="45" t="s">
        <v>693</v>
      </c>
      <c r="IG9" s="45">
        <v>104</v>
      </c>
      <c r="IH9" s="45" t="s">
        <v>33</v>
      </c>
      <c r="II9" s="45">
        <v>707</v>
      </c>
      <c r="IJ9" s="47" t="s">
        <v>1258</v>
      </c>
      <c r="IK9" s="45" t="s">
        <v>389</v>
      </c>
      <c r="IL9" s="45">
        <v>7</v>
      </c>
      <c r="IM9" s="45" t="s">
        <v>93</v>
      </c>
      <c r="IN9" s="45" t="s">
        <v>1000</v>
      </c>
      <c r="IO9" s="45" t="s">
        <v>616</v>
      </c>
      <c r="IP9" s="45" t="s">
        <v>399</v>
      </c>
      <c r="IQ9" s="45">
        <v>183</v>
      </c>
      <c r="IR9" s="45" t="s">
        <v>37</v>
      </c>
      <c r="IS9" s="45">
        <v>706</v>
      </c>
      <c r="IT9" s="45" t="s">
        <v>1276</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971</v>
      </c>
      <c r="I10" s="45" t="s">
        <v>1039</v>
      </c>
      <c r="J10" s="45" t="s">
        <v>44</v>
      </c>
      <c r="K10" s="45">
        <v>104</v>
      </c>
      <c r="L10" s="45" t="s">
        <v>33</v>
      </c>
      <c r="M10" s="45" t="s">
        <v>972</v>
      </c>
      <c r="N10" s="45" t="s">
        <v>1055</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1067</v>
      </c>
      <c r="AI10" s="45" t="s">
        <v>92</v>
      </c>
      <c r="AJ10" s="45">
        <v>183</v>
      </c>
      <c r="AK10" s="45" t="s">
        <v>37</v>
      </c>
      <c r="AL10" s="45">
        <v>706</v>
      </c>
      <c r="AM10" s="45" t="s">
        <v>100</v>
      </c>
      <c r="AS10" s="45" t="s">
        <v>105</v>
      </c>
      <c r="AT10" s="45">
        <v>81</v>
      </c>
      <c r="AU10" s="45" t="s">
        <v>112</v>
      </c>
      <c r="AV10" s="45" t="s">
        <v>988</v>
      </c>
      <c r="AW10" s="45" t="s">
        <v>1077</v>
      </c>
      <c r="BH10" s="59" t="s">
        <v>132</v>
      </c>
      <c r="BI10" s="59">
        <v>46</v>
      </c>
      <c r="BJ10" s="59" t="s">
        <v>94</v>
      </c>
      <c r="BK10" s="59">
        <v>702</v>
      </c>
      <c r="BL10" s="59" t="s">
        <v>134</v>
      </c>
      <c r="BM10" s="45" t="s">
        <v>141</v>
      </c>
      <c r="BN10" s="45">
        <v>104</v>
      </c>
      <c r="BO10" s="45" t="s">
        <v>33</v>
      </c>
      <c r="BP10" s="45" t="s">
        <v>971</v>
      </c>
      <c r="BQ10" s="45" t="s">
        <v>1089</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869</v>
      </c>
      <c r="DP10" s="45" t="s">
        <v>263</v>
      </c>
      <c r="DQ10" s="45">
        <v>104</v>
      </c>
      <c r="DR10" s="45" t="s">
        <v>33</v>
      </c>
      <c r="DS10" s="45">
        <v>708</v>
      </c>
      <c r="DT10" s="45" t="s">
        <v>266</v>
      </c>
      <c r="DU10" s="45" t="s">
        <v>268</v>
      </c>
      <c r="DV10" s="45">
        <v>61</v>
      </c>
      <c r="DW10" s="45" t="s">
        <v>170</v>
      </c>
      <c r="DX10" s="45">
        <v>706</v>
      </c>
      <c r="DY10" s="45" t="s">
        <v>873</v>
      </c>
      <c r="DZ10" s="45" t="s">
        <v>275</v>
      </c>
      <c r="EA10" s="45">
        <v>183</v>
      </c>
      <c r="EB10" s="45" t="s">
        <v>37</v>
      </c>
      <c r="EC10" s="45">
        <v>708</v>
      </c>
      <c r="ED10" s="45" t="s">
        <v>279</v>
      </c>
      <c r="EE10" s="45" t="s">
        <v>282</v>
      </c>
      <c r="EF10" s="45">
        <v>61</v>
      </c>
      <c r="EG10" s="45" t="s">
        <v>170</v>
      </c>
      <c r="EH10" s="45">
        <v>706</v>
      </c>
      <c r="EI10" s="45" t="s">
        <v>1161</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967</v>
      </c>
      <c r="HK10" s="45" t="s">
        <v>1184</v>
      </c>
      <c r="HL10" s="45" t="s">
        <v>350</v>
      </c>
      <c r="HM10" s="45">
        <v>15</v>
      </c>
      <c r="HN10" s="45" t="s">
        <v>28</v>
      </c>
      <c r="HO10" s="45">
        <v>708</v>
      </c>
      <c r="HP10" s="45" t="s">
        <v>1208</v>
      </c>
      <c r="HQ10" s="47" t="s">
        <v>914</v>
      </c>
      <c r="HR10" s="45">
        <v>15</v>
      </c>
      <c r="HS10" s="45" t="s">
        <v>28</v>
      </c>
      <c r="HT10" s="45">
        <v>707</v>
      </c>
      <c r="HU10" s="45" t="s">
        <v>1221</v>
      </c>
      <c r="HV10" s="45" t="s">
        <v>360</v>
      </c>
      <c r="HW10" s="45">
        <v>61</v>
      </c>
      <c r="HX10" s="45" t="s">
        <v>170</v>
      </c>
      <c r="HY10" s="45" t="s">
        <v>1001</v>
      </c>
      <c r="HZ10" s="45" t="s">
        <v>1235</v>
      </c>
      <c r="IA10" s="45" t="s">
        <v>375</v>
      </c>
      <c r="IB10" s="45">
        <v>61</v>
      </c>
      <c r="IC10" s="45" t="s">
        <v>170</v>
      </c>
      <c r="ID10" s="45">
        <v>708</v>
      </c>
      <c r="IE10" s="47" t="s">
        <v>937</v>
      </c>
      <c r="IF10" s="45" t="s">
        <v>693</v>
      </c>
      <c r="IG10" s="45">
        <v>104</v>
      </c>
      <c r="IH10" s="45" t="s">
        <v>33</v>
      </c>
      <c r="II10" s="45">
        <v>708</v>
      </c>
      <c r="IJ10" s="47" t="s">
        <v>1259</v>
      </c>
      <c r="IK10" s="45" t="s">
        <v>389</v>
      </c>
      <c r="IL10" s="45">
        <v>9</v>
      </c>
      <c r="IM10" s="45" t="s">
        <v>335</v>
      </c>
      <c r="IN10" s="45" t="s">
        <v>1012</v>
      </c>
      <c r="IO10" s="45" t="s">
        <v>1265</v>
      </c>
      <c r="IP10" s="59" t="s">
        <v>399</v>
      </c>
      <c r="IQ10" s="59">
        <v>2</v>
      </c>
      <c r="IR10" s="59" t="s">
        <v>24</v>
      </c>
      <c r="IS10" s="59">
        <v>701</v>
      </c>
      <c r="IT10" s="59" t="s">
        <v>400</v>
      </c>
      <c r="IU10" s="45" t="s">
        <v>407</v>
      </c>
      <c r="IV10" s="45">
        <v>9</v>
      </c>
      <c r="IW10" s="45" t="s">
        <v>335</v>
      </c>
      <c r="IX10" s="45" t="s">
        <v>1012</v>
      </c>
      <c r="IY10" s="45" t="s">
        <v>414</v>
      </c>
      <c r="JJ10" s="45" t="s">
        <v>423</v>
      </c>
      <c r="JK10" s="45">
        <v>7</v>
      </c>
      <c r="JL10" s="45" t="s">
        <v>93</v>
      </c>
      <c r="JM10" s="45">
        <v>710</v>
      </c>
      <c r="JN10" s="45" t="s">
        <v>426</v>
      </c>
      <c r="JO10" s="45" t="s">
        <v>440</v>
      </c>
      <c r="JP10" s="45">
        <v>7</v>
      </c>
      <c r="JQ10" s="45" t="s">
        <v>93</v>
      </c>
      <c r="JR10" s="45" t="s">
        <v>984</v>
      </c>
      <c r="JS10" s="45" t="s">
        <v>1288</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972</v>
      </c>
      <c r="I11" s="45" t="s">
        <v>1040</v>
      </c>
      <c r="J11" s="45" t="s">
        <v>44</v>
      </c>
      <c r="K11" s="45">
        <v>104</v>
      </c>
      <c r="L11" s="45" t="s">
        <v>33</v>
      </c>
      <c r="M11" s="45" t="s">
        <v>973</v>
      </c>
      <c r="N11" s="45" t="s">
        <v>1056</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991</v>
      </c>
      <c r="AW11" s="45" t="s">
        <v>1078</v>
      </c>
      <c r="BH11" s="59" t="s">
        <v>132</v>
      </c>
      <c r="BI11" s="59">
        <v>130</v>
      </c>
      <c r="BJ11" s="59" t="s">
        <v>97</v>
      </c>
      <c r="BK11" s="59">
        <v>705</v>
      </c>
      <c r="BL11" s="59" t="s">
        <v>138</v>
      </c>
      <c r="BM11" s="45" t="s">
        <v>141</v>
      </c>
      <c r="BN11" s="45">
        <v>104</v>
      </c>
      <c r="BO11" s="45" t="s">
        <v>33</v>
      </c>
      <c r="BP11" s="45" t="s">
        <v>972</v>
      </c>
      <c r="BQ11" s="45" t="s">
        <v>1090</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971</v>
      </c>
      <c r="DO11" s="45" t="s">
        <v>583</v>
      </c>
      <c r="DP11" s="45" t="s">
        <v>263</v>
      </c>
      <c r="DQ11" s="45">
        <v>183</v>
      </c>
      <c r="DR11" s="45" t="s">
        <v>37</v>
      </c>
      <c r="DS11" s="45">
        <v>709</v>
      </c>
      <c r="DT11" s="45" t="s">
        <v>264</v>
      </c>
      <c r="DU11" s="45" t="s">
        <v>268</v>
      </c>
      <c r="DV11" s="45">
        <v>61</v>
      </c>
      <c r="DW11" s="45" t="s">
        <v>170</v>
      </c>
      <c r="DX11" s="45">
        <v>707</v>
      </c>
      <c r="DY11" s="45" t="s">
        <v>1152</v>
      </c>
      <c r="EE11" s="45" t="s">
        <v>282</v>
      </c>
      <c r="EF11" s="45">
        <v>104</v>
      </c>
      <c r="EG11" s="45" t="s">
        <v>33</v>
      </c>
      <c r="EH11" s="45" t="s">
        <v>971</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968</v>
      </c>
      <c r="HK11" s="45" t="s">
        <v>1185</v>
      </c>
      <c r="HL11" s="45" t="s">
        <v>350</v>
      </c>
      <c r="HM11" s="45">
        <v>15</v>
      </c>
      <c r="HN11" s="45" t="s">
        <v>28</v>
      </c>
      <c r="HO11" s="45">
        <v>709</v>
      </c>
      <c r="HP11" s="45" t="s">
        <v>1209</v>
      </c>
      <c r="HQ11" s="47" t="s">
        <v>914</v>
      </c>
      <c r="HR11" s="45">
        <v>50</v>
      </c>
      <c r="HS11" s="45" t="s">
        <v>31</v>
      </c>
      <c r="HT11" s="45">
        <v>708</v>
      </c>
      <c r="HU11" s="45" t="s">
        <v>918</v>
      </c>
      <c r="HV11" s="45" t="s">
        <v>360</v>
      </c>
      <c r="HW11" s="45">
        <v>61</v>
      </c>
      <c r="HX11" s="45" t="s">
        <v>170</v>
      </c>
      <c r="HY11" s="45" t="s">
        <v>1002</v>
      </c>
      <c r="HZ11" s="45" t="s">
        <v>1236</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969</v>
      </c>
      <c r="IO11" s="45" t="s">
        <v>1266</v>
      </c>
      <c r="IP11" s="59" t="s">
        <v>399</v>
      </c>
      <c r="IQ11" s="59">
        <v>6</v>
      </c>
      <c r="IR11" s="59" t="s">
        <v>142</v>
      </c>
      <c r="IS11" s="59">
        <v>702</v>
      </c>
      <c r="IT11" s="59" t="s">
        <v>401</v>
      </c>
      <c r="IU11" s="45" t="s">
        <v>407</v>
      </c>
      <c r="IV11" s="45">
        <v>50</v>
      </c>
      <c r="IW11" s="45" t="s">
        <v>31</v>
      </c>
      <c r="IX11" s="45" t="s">
        <v>969</v>
      </c>
      <c r="IY11" s="45" t="s">
        <v>1282</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973</v>
      </c>
      <c r="I12" s="45" t="s">
        <v>1041</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978</v>
      </c>
      <c r="AW12" s="45" t="s">
        <v>1079</v>
      </c>
      <c r="BH12" s="59" t="s">
        <v>132</v>
      </c>
      <c r="BI12" s="59">
        <v>130</v>
      </c>
      <c r="BJ12" s="59" t="s">
        <v>97</v>
      </c>
      <c r="BK12" s="59">
        <v>706</v>
      </c>
      <c r="BL12" s="59" t="s">
        <v>139</v>
      </c>
      <c r="BM12" s="45" t="s">
        <v>141</v>
      </c>
      <c r="BN12" s="45">
        <v>183</v>
      </c>
      <c r="BO12" s="45" t="s">
        <v>37</v>
      </c>
      <c r="BP12" s="45" t="s">
        <v>978</v>
      </c>
      <c r="BQ12" s="45" t="s">
        <v>1091</v>
      </c>
      <c r="CB12" s="45" t="s">
        <v>161</v>
      </c>
      <c r="CC12" s="45">
        <v>7</v>
      </c>
      <c r="CD12" s="45" t="s">
        <v>93</v>
      </c>
      <c r="CE12" s="45" t="s">
        <v>984</v>
      </c>
      <c r="CF12" s="45" t="s">
        <v>1101</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984</v>
      </c>
      <c r="CU12" s="45" t="s">
        <v>1120</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972</v>
      </c>
      <c r="DO12" s="45" t="s">
        <v>584</v>
      </c>
      <c r="DU12" s="45" t="s">
        <v>268</v>
      </c>
      <c r="DV12" s="45">
        <v>104</v>
      </c>
      <c r="DW12" s="45" t="s">
        <v>33</v>
      </c>
      <c r="DX12" s="45" t="s">
        <v>971</v>
      </c>
      <c r="DY12" s="45" t="s">
        <v>586</v>
      </c>
      <c r="EE12" s="45" t="s">
        <v>282</v>
      </c>
      <c r="EF12" s="45">
        <v>104</v>
      </c>
      <c r="EG12" s="45" t="s">
        <v>33</v>
      </c>
      <c r="EH12" s="45" t="s">
        <v>972</v>
      </c>
      <c r="EI12" s="45" t="s">
        <v>1162</v>
      </c>
      <c r="EO12" s="59" t="s">
        <v>291</v>
      </c>
      <c r="EP12" s="59">
        <v>104</v>
      </c>
      <c r="EQ12" s="59" t="s">
        <v>33</v>
      </c>
      <c r="ER12" s="59">
        <v>704</v>
      </c>
      <c r="ES12" s="59" t="s">
        <v>1314</v>
      </c>
      <c r="HG12" s="45" t="s">
        <v>331</v>
      </c>
      <c r="HH12" s="45">
        <v>15</v>
      </c>
      <c r="HI12" s="45" t="s">
        <v>28</v>
      </c>
      <c r="HJ12" s="45" t="s">
        <v>1015</v>
      </c>
      <c r="HK12" s="45" t="s">
        <v>1186</v>
      </c>
      <c r="HL12" s="45" t="s">
        <v>350</v>
      </c>
      <c r="HM12" s="45">
        <v>50</v>
      </c>
      <c r="HN12" s="45" t="s">
        <v>31</v>
      </c>
      <c r="HO12" s="45">
        <v>710</v>
      </c>
      <c r="HP12" s="45" t="s">
        <v>354</v>
      </c>
      <c r="HQ12" s="47" t="s">
        <v>914</v>
      </c>
      <c r="HR12" s="45">
        <v>50</v>
      </c>
      <c r="HS12" s="45" t="s">
        <v>31</v>
      </c>
      <c r="HT12" s="45">
        <v>709</v>
      </c>
      <c r="HU12" s="45" t="s">
        <v>919</v>
      </c>
      <c r="HV12" s="45" t="s">
        <v>360</v>
      </c>
      <c r="HW12" s="45">
        <v>61</v>
      </c>
      <c r="HX12" s="45" t="s">
        <v>170</v>
      </c>
      <c r="HY12" s="45">
        <v>708</v>
      </c>
      <c r="HZ12" s="45" t="s">
        <v>368</v>
      </c>
      <c r="IA12" s="45" t="s">
        <v>375</v>
      </c>
      <c r="IB12" s="45">
        <v>104</v>
      </c>
      <c r="IC12" s="45" t="s">
        <v>33</v>
      </c>
      <c r="ID12" s="45">
        <v>710</v>
      </c>
      <c r="IE12" s="45" t="s">
        <v>1252</v>
      </c>
      <c r="IF12" s="45" t="s">
        <v>693</v>
      </c>
      <c r="IG12" s="45">
        <v>212</v>
      </c>
      <c r="IH12" s="45" t="s">
        <v>41</v>
      </c>
      <c r="II12" s="45">
        <v>710</v>
      </c>
      <c r="IJ12" s="45" t="s">
        <v>688</v>
      </c>
      <c r="IK12" s="45" t="s">
        <v>389</v>
      </c>
      <c r="IL12" s="45">
        <v>50</v>
      </c>
      <c r="IM12" s="45" t="s">
        <v>31</v>
      </c>
      <c r="IN12" s="45" t="s">
        <v>970</v>
      </c>
      <c r="IO12" s="45" t="s">
        <v>1267</v>
      </c>
      <c r="IP12" s="59" t="s">
        <v>399</v>
      </c>
      <c r="IQ12" s="59">
        <v>7</v>
      </c>
      <c r="IR12" s="59" t="s">
        <v>93</v>
      </c>
      <c r="IS12" s="59">
        <v>703</v>
      </c>
      <c r="IT12" s="59" t="s">
        <v>398</v>
      </c>
      <c r="IU12" s="45" t="s">
        <v>407</v>
      </c>
      <c r="IV12" s="45">
        <v>104</v>
      </c>
      <c r="IW12" s="45" t="s">
        <v>33</v>
      </c>
      <c r="IX12" s="45" t="s">
        <v>971</v>
      </c>
      <c r="IY12" s="45" t="s">
        <v>1283</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974</v>
      </c>
      <c r="I13" s="45" t="s">
        <v>1042</v>
      </c>
      <c r="J13" s="45" t="s">
        <v>44</v>
      </c>
      <c r="K13" s="45">
        <v>117</v>
      </c>
      <c r="L13" s="45" t="s">
        <v>35</v>
      </c>
      <c r="M13" s="45" t="s">
        <v>975</v>
      </c>
      <c r="N13" s="45" t="s">
        <v>1057</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979</v>
      </c>
      <c r="AW13" s="45" t="s">
        <v>1080</v>
      </c>
      <c r="BM13" s="45" t="s">
        <v>141</v>
      </c>
      <c r="BN13" s="45">
        <v>183</v>
      </c>
      <c r="BO13" s="45" t="s">
        <v>37</v>
      </c>
      <c r="BP13" s="45" t="s">
        <v>979</v>
      </c>
      <c r="BQ13" s="45" t="s">
        <v>1092</v>
      </c>
      <c r="CB13" s="45" t="s">
        <v>161</v>
      </c>
      <c r="CC13" s="45">
        <v>7</v>
      </c>
      <c r="CD13" s="45" t="s">
        <v>93</v>
      </c>
      <c r="CE13" s="45" t="s">
        <v>989</v>
      </c>
      <c r="CF13" s="45" t="s">
        <v>1102</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989</v>
      </c>
      <c r="CU13" s="45" t="s">
        <v>1121</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978</v>
      </c>
      <c r="DO13" s="45" t="s">
        <v>1142</v>
      </c>
      <c r="DU13" s="45" t="s">
        <v>268</v>
      </c>
      <c r="DV13" s="45">
        <v>104</v>
      </c>
      <c r="DW13" s="45" t="s">
        <v>33</v>
      </c>
      <c r="DX13" s="45" t="s">
        <v>972</v>
      </c>
      <c r="DY13" s="45" t="s">
        <v>1153</v>
      </c>
      <c r="EE13" s="45" t="s">
        <v>282</v>
      </c>
      <c r="EF13" s="45">
        <v>104</v>
      </c>
      <c r="EG13" s="45" t="s">
        <v>33</v>
      </c>
      <c r="EH13" s="45" t="s">
        <v>973</v>
      </c>
      <c r="EI13" s="45" t="s">
        <v>590</v>
      </c>
      <c r="HG13" s="45" t="s">
        <v>331</v>
      </c>
      <c r="HH13" s="45">
        <v>50</v>
      </c>
      <c r="HI13" s="45" t="s">
        <v>31</v>
      </c>
      <c r="HJ13" s="45" t="s">
        <v>969</v>
      </c>
      <c r="HK13" s="45" t="s">
        <v>1187</v>
      </c>
      <c r="HL13" s="45" t="s">
        <v>350</v>
      </c>
      <c r="HM13" s="45">
        <v>50</v>
      </c>
      <c r="HN13" s="45" t="s">
        <v>31</v>
      </c>
      <c r="HO13" s="45">
        <v>711</v>
      </c>
      <c r="HP13" s="45" t="s">
        <v>355</v>
      </c>
      <c r="HQ13" s="47" t="s">
        <v>914</v>
      </c>
      <c r="HR13" s="45">
        <v>61</v>
      </c>
      <c r="HS13" s="45" t="s">
        <v>170</v>
      </c>
      <c r="HT13" s="45">
        <v>710</v>
      </c>
      <c r="HU13" s="45" t="s">
        <v>1222</v>
      </c>
      <c r="HV13" s="45" t="s">
        <v>360</v>
      </c>
      <c r="HW13" s="45">
        <v>61</v>
      </c>
      <c r="HX13" s="45" t="s">
        <v>170</v>
      </c>
      <c r="HY13" s="45">
        <v>709</v>
      </c>
      <c r="HZ13" s="45" t="s">
        <v>369</v>
      </c>
      <c r="IA13" s="45" t="s">
        <v>375</v>
      </c>
      <c r="IB13" s="45">
        <v>104</v>
      </c>
      <c r="IC13" s="45" t="s">
        <v>33</v>
      </c>
      <c r="ID13" s="45">
        <v>711</v>
      </c>
      <c r="IE13" s="45" t="s">
        <v>1253</v>
      </c>
      <c r="IF13" s="45" t="s">
        <v>693</v>
      </c>
      <c r="IG13" s="45">
        <v>231</v>
      </c>
      <c r="IH13" s="45" t="s">
        <v>348</v>
      </c>
      <c r="II13" s="45">
        <v>711</v>
      </c>
      <c r="IJ13" s="45" t="s">
        <v>947</v>
      </c>
      <c r="IK13" s="45" t="s">
        <v>389</v>
      </c>
      <c r="IL13" s="45">
        <v>50</v>
      </c>
      <c r="IM13" s="45" t="s">
        <v>31</v>
      </c>
      <c r="IN13" s="45" t="s">
        <v>1023</v>
      </c>
      <c r="IO13" s="45" t="s">
        <v>1268</v>
      </c>
      <c r="IP13" s="59" t="s">
        <v>399</v>
      </c>
      <c r="IQ13" s="59">
        <v>9</v>
      </c>
      <c r="IR13" s="59" t="s">
        <v>335</v>
      </c>
      <c r="IS13" s="59">
        <v>704</v>
      </c>
      <c r="IT13" s="59" t="s">
        <v>402</v>
      </c>
      <c r="IU13" s="45" t="s">
        <v>407</v>
      </c>
      <c r="IV13" s="45">
        <v>104</v>
      </c>
      <c r="IW13" s="45" t="s">
        <v>33</v>
      </c>
      <c r="IX13" s="45" t="s">
        <v>972</v>
      </c>
      <c r="IY13" s="45" t="s">
        <v>1284</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959</v>
      </c>
      <c r="JY13" s="45" t="s">
        <v>519</v>
      </c>
      <c r="JZ13" s="45">
        <v>999</v>
      </c>
      <c r="KA13" s="45" t="s">
        <v>860</v>
      </c>
      <c r="KB13" s="45">
        <v>711</v>
      </c>
      <c r="KC13" s="45" t="s">
        <v>520</v>
      </c>
    </row>
    <row r="14" spans="4:309">
      <c r="E14" s="45" t="s">
        <v>23</v>
      </c>
      <c r="F14" s="45">
        <v>117</v>
      </c>
      <c r="G14" s="45" t="s">
        <v>35</v>
      </c>
      <c r="H14" s="45" t="s">
        <v>975</v>
      </c>
      <c r="I14" s="45" t="s">
        <v>1043</v>
      </c>
      <c r="J14" s="45" t="s">
        <v>44</v>
      </c>
      <c r="K14" s="45">
        <v>143</v>
      </c>
      <c r="L14" s="45" t="s">
        <v>36</v>
      </c>
      <c r="M14" s="45" t="s">
        <v>976</v>
      </c>
      <c r="N14" s="45" t="s">
        <v>1058</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1000</v>
      </c>
      <c r="CF14" s="45" t="s">
        <v>1103</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1000</v>
      </c>
      <c r="CU14" s="45" t="s">
        <v>1122</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979</v>
      </c>
      <c r="DO14" s="45" t="s">
        <v>1143</v>
      </c>
      <c r="DU14" s="45" t="s">
        <v>268</v>
      </c>
      <c r="DV14" s="45">
        <v>104</v>
      </c>
      <c r="DW14" s="45" t="s">
        <v>33</v>
      </c>
      <c r="DX14" s="45" t="s">
        <v>973</v>
      </c>
      <c r="DY14" s="45" t="s">
        <v>587</v>
      </c>
      <c r="EE14" s="45" t="s">
        <v>282</v>
      </c>
      <c r="EF14" s="45">
        <v>183</v>
      </c>
      <c r="EG14" s="45" t="s">
        <v>37</v>
      </c>
      <c r="EH14" s="45" t="s">
        <v>978</v>
      </c>
      <c r="EI14" s="45" t="s">
        <v>1163</v>
      </c>
      <c r="HG14" s="45" t="s">
        <v>331</v>
      </c>
      <c r="HH14" s="45">
        <v>50</v>
      </c>
      <c r="HI14" s="45" t="s">
        <v>31</v>
      </c>
      <c r="HJ14" s="45" t="s">
        <v>970</v>
      </c>
      <c r="HK14" s="45" t="s">
        <v>1188</v>
      </c>
      <c r="HL14" s="45" t="s">
        <v>350</v>
      </c>
      <c r="HM14" s="45">
        <v>61</v>
      </c>
      <c r="HN14" s="45" t="s">
        <v>170</v>
      </c>
      <c r="HO14" s="45">
        <v>712</v>
      </c>
      <c r="HP14" s="45" t="s">
        <v>1210</v>
      </c>
      <c r="HQ14" s="47" t="s">
        <v>914</v>
      </c>
      <c r="HR14" s="45">
        <v>61</v>
      </c>
      <c r="HS14" s="45" t="s">
        <v>170</v>
      </c>
      <c r="HT14" s="45">
        <v>711</v>
      </c>
      <c r="HU14" s="45" t="s">
        <v>1223</v>
      </c>
      <c r="HV14" s="45" t="s">
        <v>360</v>
      </c>
      <c r="HW14" s="45">
        <v>104</v>
      </c>
      <c r="HX14" s="45" t="s">
        <v>33</v>
      </c>
      <c r="HY14" s="45" t="s">
        <v>971</v>
      </c>
      <c r="HZ14" s="45" t="s">
        <v>1237</v>
      </c>
      <c r="IA14" s="45" t="s">
        <v>375</v>
      </c>
      <c r="IB14" s="45">
        <v>104</v>
      </c>
      <c r="IC14" s="45" t="s">
        <v>33</v>
      </c>
      <c r="ID14" s="45">
        <v>712</v>
      </c>
      <c r="IE14" s="45" t="s">
        <v>1254</v>
      </c>
      <c r="IF14" s="45" t="s">
        <v>693</v>
      </c>
      <c r="IG14" s="45">
        <v>231</v>
      </c>
      <c r="IH14" s="45" t="s">
        <v>348</v>
      </c>
      <c r="II14" s="45">
        <v>712</v>
      </c>
      <c r="IJ14" s="45" t="s">
        <v>689</v>
      </c>
      <c r="IK14" s="45" t="s">
        <v>389</v>
      </c>
      <c r="IL14" s="45">
        <v>183</v>
      </c>
      <c r="IM14" s="45" t="s">
        <v>37</v>
      </c>
      <c r="IN14" s="45" t="s">
        <v>978</v>
      </c>
      <c r="IO14" s="45" t="s">
        <v>1269</v>
      </c>
      <c r="IP14" s="59" t="s">
        <v>399</v>
      </c>
      <c r="IQ14" s="59">
        <v>50</v>
      </c>
      <c r="IR14" s="59" t="s">
        <v>31</v>
      </c>
      <c r="IS14" s="59">
        <v>705</v>
      </c>
      <c r="IT14" s="59" t="s">
        <v>403</v>
      </c>
      <c r="IU14" s="45" t="s">
        <v>407</v>
      </c>
      <c r="IV14" s="45">
        <v>116</v>
      </c>
      <c r="IW14" s="45" t="s">
        <v>313</v>
      </c>
      <c r="IX14" s="45" t="s">
        <v>1011</v>
      </c>
      <c r="IY14" s="45" t="s">
        <v>406</v>
      </c>
      <c r="JJ14" s="45" t="s">
        <v>423</v>
      </c>
      <c r="JK14" s="45">
        <v>7</v>
      </c>
      <c r="JL14" s="45" t="s">
        <v>93</v>
      </c>
      <c r="JM14" s="45">
        <v>704</v>
      </c>
      <c r="JN14" s="45" t="s">
        <v>431</v>
      </c>
      <c r="JO14" s="45" t="s">
        <v>440</v>
      </c>
      <c r="JP14" s="45">
        <v>7</v>
      </c>
      <c r="JQ14" s="45" t="s">
        <v>93</v>
      </c>
      <c r="JR14" s="45" t="s">
        <v>989</v>
      </c>
      <c r="JS14" s="45" t="s">
        <v>1289</v>
      </c>
      <c r="JT14" s="45" t="s">
        <v>497</v>
      </c>
      <c r="JU14" s="45">
        <v>190</v>
      </c>
      <c r="JV14" s="45" t="s">
        <v>149</v>
      </c>
      <c r="JW14" s="45">
        <v>739</v>
      </c>
      <c r="JX14" s="45" t="s">
        <v>959</v>
      </c>
      <c r="JY14" s="45" t="s">
        <v>519</v>
      </c>
      <c r="JZ14" s="45">
        <v>7</v>
      </c>
      <c r="KA14" s="45" t="s">
        <v>93</v>
      </c>
      <c r="KB14" s="45">
        <v>706</v>
      </c>
      <c r="KC14" s="45" t="s">
        <v>524</v>
      </c>
    </row>
    <row r="15" spans="4:309">
      <c r="E15" s="45" t="s">
        <v>23</v>
      </c>
      <c r="F15" s="45">
        <v>143</v>
      </c>
      <c r="G15" s="45" t="s">
        <v>36</v>
      </c>
      <c r="H15" s="45" t="s">
        <v>976</v>
      </c>
      <c r="I15" s="45" t="s">
        <v>1044</v>
      </c>
      <c r="J15" s="45" t="s">
        <v>44</v>
      </c>
      <c r="K15" s="45">
        <v>143</v>
      </c>
      <c r="L15" s="45" t="s">
        <v>36</v>
      </c>
      <c r="M15" s="45" t="s">
        <v>977</v>
      </c>
      <c r="N15" s="45" t="s">
        <v>1059</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994</v>
      </c>
      <c r="BQ15" s="45" t="s">
        <v>1093</v>
      </c>
      <c r="CB15" s="45" t="s">
        <v>161</v>
      </c>
      <c r="CC15" s="45">
        <v>61</v>
      </c>
      <c r="CD15" s="45" t="s">
        <v>170</v>
      </c>
      <c r="CE15" s="45" t="s">
        <v>1001</v>
      </c>
      <c r="CF15" s="45" t="s">
        <v>1104</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1001</v>
      </c>
      <c r="CU15" s="45" t="s">
        <v>1123</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978</v>
      </c>
      <c r="DY15" s="45" t="s">
        <v>1154</v>
      </c>
      <c r="EE15" s="45" t="s">
        <v>282</v>
      </c>
      <c r="EF15" s="45">
        <v>183</v>
      </c>
      <c r="EG15" s="45" t="s">
        <v>37</v>
      </c>
      <c r="EH15" s="45" t="s">
        <v>979</v>
      </c>
      <c r="EI15" s="45" t="s">
        <v>1164</v>
      </c>
      <c r="HG15" s="45" t="s">
        <v>331</v>
      </c>
      <c r="HH15" s="45">
        <v>61</v>
      </c>
      <c r="HI15" s="45" t="s">
        <v>170</v>
      </c>
      <c r="HJ15" s="45" t="s">
        <v>1001</v>
      </c>
      <c r="HK15" s="45" t="s">
        <v>1189</v>
      </c>
      <c r="HL15" s="45" t="s">
        <v>350</v>
      </c>
      <c r="HM15" s="45">
        <v>61</v>
      </c>
      <c r="HN15" s="45" t="s">
        <v>170</v>
      </c>
      <c r="HO15" s="45">
        <v>713</v>
      </c>
      <c r="HP15" s="45" t="s">
        <v>1211</v>
      </c>
      <c r="HQ15" s="47" t="s">
        <v>914</v>
      </c>
      <c r="HR15" s="45">
        <v>61</v>
      </c>
      <c r="HS15" s="45" t="s">
        <v>170</v>
      </c>
      <c r="HT15" s="45">
        <v>712</v>
      </c>
      <c r="HU15" s="45" t="s">
        <v>1224</v>
      </c>
      <c r="HV15" s="45" t="s">
        <v>360</v>
      </c>
      <c r="HW15" s="45">
        <v>104</v>
      </c>
      <c r="HX15" s="45" t="s">
        <v>33</v>
      </c>
      <c r="HY15" s="45" t="s">
        <v>972</v>
      </c>
      <c r="HZ15" s="45" t="s">
        <v>1238</v>
      </c>
      <c r="IA15" s="45" t="s">
        <v>375</v>
      </c>
      <c r="IB15" s="45">
        <v>177</v>
      </c>
      <c r="IC15" s="45" t="s">
        <v>343</v>
      </c>
      <c r="ID15" s="45">
        <v>713</v>
      </c>
      <c r="IE15" s="45" t="s">
        <v>938</v>
      </c>
      <c r="IF15" s="45" t="s">
        <v>693</v>
      </c>
      <c r="IG15" s="45">
        <v>231</v>
      </c>
      <c r="IH15" s="45" t="s">
        <v>348</v>
      </c>
      <c r="II15" s="45">
        <v>713</v>
      </c>
      <c r="IJ15" s="45" t="s">
        <v>690</v>
      </c>
      <c r="IK15" s="45" t="s">
        <v>389</v>
      </c>
      <c r="IL15" s="45">
        <v>183</v>
      </c>
      <c r="IM15" s="45" t="s">
        <v>37</v>
      </c>
      <c r="IN15" s="45">
        <v>710</v>
      </c>
      <c r="IO15" s="45" t="s">
        <v>1270</v>
      </c>
      <c r="IU15" s="45" t="s">
        <v>407</v>
      </c>
      <c r="IV15" s="45">
        <v>116</v>
      </c>
      <c r="IW15" s="45" t="s">
        <v>313</v>
      </c>
      <c r="IX15" s="45" t="s">
        <v>1025</v>
      </c>
      <c r="IY15" s="45" t="s">
        <v>1285</v>
      </c>
      <c r="JJ15" s="45" t="s">
        <v>423</v>
      </c>
      <c r="JK15" s="45">
        <v>7</v>
      </c>
      <c r="JL15" s="45" t="s">
        <v>93</v>
      </c>
      <c r="JM15" s="45">
        <v>711</v>
      </c>
      <c r="JN15" s="45" t="s">
        <v>427</v>
      </c>
      <c r="JO15" s="45" t="s">
        <v>440</v>
      </c>
      <c r="JP15" s="45">
        <v>7</v>
      </c>
      <c r="JQ15" s="45" t="s">
        <v>93</v>
      </c>
      <c r="JR15" s="45" t="s">
        <v>1000</v>
      </c>
      <c r="JS15" s="45" t="s">
        <v>1290</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977</v>
      </c>
      <c r="I16" s="45" t="s">
        <v>1045</v>
      </c>
      <c r="J16" s="45" t="s">
        <v>44</v>
      </c>
      <c r="K16" s="45">
        <v>183</v>
      </c>
      <c r="L16" s="45" t="s">
        <v>37</v>
      </c>
      <c r="M16" s="45" t="s">
        <v>978</v>
      </c>
      <c r="N16" s="45" t="s">
        <v>1060</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1002</v>
      </c>
      <c r="CF16" s="45" t="s">
        <v>1105</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1002</v>
      </c>
      <c r="CU16" s="45" t="s">
        <v>1124</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979</v>
      </c>
      <c r="DY16" s="45" t="s">
        <v>1155</v>
      </c>
      <c r="EE16" s="45" t="s">
        <v>282</v>
      </c>
      <c r="EF16" s="45">
        <v>183</v>
      </c>
      <c r="EG16" s="45" t="s">
        <v>37</v>
      </c>
      <c r="EH16" s="45">
        <v>711</v>
      </c>
      <c r="EI16" s="45" t="s">
        <v>287</v>
      </c>
      <c r="HG16" s="45" t="s">
        <v>331</v>
      </c>
      <c r="HH16" s="45">
        <v>61</v>
      </c>
      <c r="HI16" s="45" t="s">
        <v>170</v>
      </c>
      <c r="HJ16" s="45" t="s">
        <v>1002</v>
      </c>
      <c r="HK16" s="45" t="s">
        <v>1190</v>
      </c>
      <c r="HL16" s="45" t="s">
        <v>350</v>
      </c>
      <c r="HM16" s="45">
        <v>61</v>
      </c>
      <c r="HN16" s="45" t="s">
        <v>170</v>
      </c>
      <c r="HO16" s="45">
        <v>714</v>
      </c>
      <c r="HP16" s="45" t="s">
        <v>1212</v>
      </c>
      <c r="HQ16" s="47" t="s">
        <v>914</v>
      </c>
      <c r="HR16" s="45">
        <v>104</v>
      </c>
      <c r="HS16" s="45" t="s">
        <v>33</v>
      </c>
      <c r="HT16" s="45">
        <v>713</v>
      </c>
      <c r="HU16" s="45" t="s">
        <v>1225</v>
      </c>
      <c r="HV16" s="45" t="s">
        <v>360</v>
      </c>
      <c r="HW16" s="45">
        <v>104</v>
      </c>
      <c r="HX16" s="45" t="s">
        <v>33</v>
      </c>
      <c r="HY16" s="45" t="s">
        <v>973</v>
      </c>
      <c r="HZ16" s="45" t="s">
        <v>1239</v>
      </c>
      <c r="IA16" s="45" t="s">
        <v>375</v>
      </c>
      <c r="IB16" s="45">
        <v>212</v>
      </c>
      <c r="IC16" s="45" t="s">
        <v>41</v>
      </c>
      <c r="ID16" s="45">
        <v>714</v>
      </c>
      <c r="IE16" s="45" t="s">
        <v>939</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951</v>
      </c>
      <c r="JO16" s="45" t="s">
        <v>440</v>
      </c>
      <c r="JP16" s="45">
        <v>7</v>
      </c>
      <c r="JQ16" s="45" t="s">
        <v>93</v>
      </c>
      <c r="JR16" s="45" t="s">
        <v>1024</v>
      </c>
      <c r="JS16" s="45" t="s">
        <v>1291</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978</v>
      </c>
      <c r="I17" s="45" t="s">
        <v>1046</v>
      </c>
      <c r="J17" s="45" t="s">
        <v>44</v>
      </c>
      <c r="K17" s="45">
        <v>183</v>
      </c>
      <c r="L17" s="45" t="s">
        <v>37</v>
      </c>
      <c r="M17" s="45" t="s">
        <v>979</v>
      </c>
      <c r="N17" s="45" t="s">
        <v>1061</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1003</v>
      </c>
      <c r="CF17" s="45" t="s">
        <v>1106</v>
      </c>
      <c r="CG17" s="45" t="s">
        <v>179</v>
      </c>
      <c r="CH17" s="45">
        <v>104</v>
      </c>
      <c r="CI17" s="45" t="s">
        <v>33</v>
      </c>
      <c r="CJ17" s="45">
        <v>711</v>
      </c>
      <c r="CK17" s="45" t="s">
        <v>191</v>
      </c>
      <c r="CQ17" s="45" t="s">
        <v>207</v>
      </c>
      <c r="CR17" s="45">
        <v>61</v>
      </c>
      <c r="CS17" s="45" t="s">
        <v>170</v>
      </c>
      <c r="CT17" s="45" t="s">
        <v>1003</v>
      </c>
      <c r="CU17" s="45" t="s">
        <v>1125</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1003</v>
      </c>
      <c r="HK17" s="45" t="s">
        <v>1191</v>
      </c>
      <c r="HL17" s="45" t="s">
        <v>350</v>
      </c>
      <c r="HM17" s="45">
        <v>104</v>
      </c>
      <c r="HN17" s="45" t="s">
        <v>33</v>
      </c>
      <c r="HO17" s="45">
        <v>715</v>
      </c>
      <c r="HP17" s="45" t="s">
        <v>1213</v>
      </c>
      <c r="HQ17" s="47" t="s">
        <v>914</v>
      </c>
      <c r="HR17" s="45">
        <v>104</v>
      </c>
      <c r="HS17" s="45" t="s">
        <v>33</v>
      </c>
      <c r="HT17" s="45">
        <v>714</v>
      </c>
      <c r="HU17" s="45" t="s">
        <v>1226</v>
      </c>
      <c r="HV17" s="45" t="s">
        <v>360</v>
      </c>
      <c r="HW17" s="45">
        <v>104</v>
      </c>
      <c r="HX17" s="45" t="s">
        <v>33</v>
      </c>
      <c r="HY17" s="45" t="s">
        <v>974</v>
      </c>
      <c r="HZ17" s="45" t="s">
        <v>1240</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952</v>
      </c>
      <c r="JO17" s="45" t="s">
        <v>440</v>
      </c>
      <c r="JP17" s="45">
        <v>7</v>
      </c>
      <c r="JQ17" s="45" t="s">
        <v>93</v>
      </c>
      <c r="JR17" s="45" t="s">
        <v>1026</v>
      </c>
      <c r="JS17" s="45" t="s">
        <v>1292</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979</v>
      </c>
      <c r="I18" s="45" t="s">
        <v>1047</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1004</v>
      </c>
      <c r="CF18" s="45" t="s">
        <v>1107</v>
      </c>
      <c r="CG18" s="45" t="s">
        <v>179</v>
      </c>
      <c r="CH18" s="45">
        <v>104</v>
      </c>
      <c r="CI18" s="45" t="s">
        <v>33</v>
      </c>
      <c r="CJ18" s="45">
        <v>712</v>
      </c>
      <c r="CK18" s="45" t="s">
        <v>192</v>
      </c>
      <c r="CQ18" s="45" t="s">
        <v>207</v>
      </c>
      <c r="CR18" s="45">
        <v>61</v>
      </c>
      <c r="CS18" s="45" t="s">
        <v>170</v>
      </c>
      <c r="CT18" s="45" t="s">
        <v>1004</v>
      </c>
      <c r="CU18" s="45" t="s">
        <v>1126</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1192</v>
      </c>
      <c r="HL18" s="45" t="s">
        <v>350</v>
      </c>
      <c r="HM18" s="45">
        <v>104</v>
      </c>
      <c r="HN18" s="45" t="s">
        <v>33</v>
      </c>
      <c r="HO18" s="45">
        <v>716</v>
      </c>
      <c r="HP18" s="45" t="s">
        <v>1214</v>
      </c>
      <c r="HQ18" s="47" t="s">
        <v>914</v>
      </c>
      <c r="HR18" s="45">
        <v>104</v>
      </c>
      <c r="HS18" s="45" t="s">
        <v>33</v>
      </c>
      <c r="HT18" s="45">
        <v>715</v>
      </c>
      <c r="HU18" s="45" t="s">
        <v>1227</v>
      </c>
      <c r="HV18" s="45" t="s">
        <v>360</v>
      </c>
      <c r="HW18" s="45">
        <v>177</v>
      </c>
      <c r="HX18" s="45" t="s">
        <v>343</v>
      </c>
      <c r="HY18" s="45" t="s">
        <v>1017</v>
      </c>
      <c r="HZ18" s="45" t="s">
        <v>1241</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978</v>
      </c>
      <c r="IY18" s="45" t="s">
        <v>1286</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980</v>
      </c>
      <c r="I19" s="45" t="s">
        <v>1048</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1193</v>
      </c>
      <c r="HL19" s="45" t="s">
        <v>350</v>
      </c>
      <c r="HM19" s="45">
        <v>104</v>
      </c>
      <c r="HN19" s="45" t="s">
        <v>33</v>
      </c>
      <c r="HO19" s="45">
        <v>717</v>
      </c>
      <c r="HP19" s="45" t="s">
        <v>1215</v>
      </c>
      <c r="HQ19" s="47" t="s">
        <v>914</v>
      </c>
      <c r="HR19" s="45">
        <v>109</v>
      </c>
      <c r="HS19" s="45" t="s">
        <v>49</v>
      </c>
      <c r="HT19" s="45">
        <v>716</v>
      </c>
      <c r="HU19" s="45" t="s">
        <v>922</v>
      </c>
      <c r="HV19" s="45" t="s">
        <v>360</v>
      </c>
      <c r="HW19" s="45">
        <v>212</v>
      </c>
      <c r="HX19" s="45" t="s">
        <v>41</v>
      </c>
      <c r="HY19" s="45" t="s">
        <v>981</v>
      </c>
      <c r="HZ19" s="45" t="s">
        <v>1242</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960</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1194</v>
      </c>
      <c r="HL20" s="45" t="s">
        <v>350</v>
      </c>
      <c r="HM20" s="45">
        <v>109</v>
      </c>
      <c r="HN20" s="45" t="s">
        <v>49</v>
      </c>
      <c r="HO20" s="45">
        <v>718</v>
      </c>
      <c r="HP20" s="45" t="s">
        <v>356</v>
      </c>
      <c r="HQ20" s="47" t="s">
        <v>914</v>
      </c>
      <c r="HR20" s="45">
        <v>177</v>
      </c>
      <c r="HS20" s="45" t="s">
        <v>343</v>
      </c>
      <c r="HT20" s="45">
        <v>717</v>
      </c>
      <c r="HU20" s="45" t="s">
        <v>923</v>
      </c>
      <c r="HV20" s="45" t="s">
        <v>360</v>
      </c>
      <c r="HW20" s="45">
        <v>226</v>
      </c>
      <c r="HX20" s="45" t="s">
        <v>372</v>
      </c>
      <c r="HY20" s="45">
        <v>715</v>
      </c>
      <c r="HZ20" s="45" t="s">
        <v>1243</v>
      </c>
      <c r="IK20" s="59" t="s">
        <v>389</v>
      </c>
      <c r="IL20" s="59">
        <v>7</v>
      </c>
      <c r="IM20" s="59" t="s">
        <v>93</v>
      </c>
      <c r="IN20" s="59">
        <v>705</v>
      </c>
      <c r="IO20" s="59" t="s">
        <v>1330</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960</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981</v>
      </c>
      <c r="N21" s="45" t="s">
        <v>1062</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971</v>
      </c>
      <c r="HK21" s="45" t="s">
        <v>1195</v>
      </c>
      <c r="HL21" s="45" t="s">
        <v>350</v>
      </c>
      <c r="HM21" s="45">
        <v>177</v>
      </c>
      <c r="HN21" s="45" t="s">
        <v>343</v>
      </c>
      <c r="HO21" s="45">
        <v>719</v>
      </c>
      <c r="HP21" s="45" t="s">
        <v>909</v>
      </c>
      <c r="HQ21" s="47" t="s">
        <v>914</v>
      </c>
      <c r="HR21" s="45">
        <v>183</v>
      </c>
      <c r="HS21" s="45" t="s">
        <v>37</v>
      </c>
      <c r="HT21" s="45">
        <v>718</v>
      </c>
      <c r="HU21" s="45" t="s">
        <v>924</v>
      </c>
      <c r="HV21" s="45" t="s">
        <v>360</v>
      </c>
      <c r="HW21" s="45">
        <v>231</v>
      </c>
      <c r="HX21" s="45" t="s">
        <v>348</v>
      </c>
      <c r="HY21" s="45" t="s">
        <v>1018</v>
      </c>
      <c r="HZ21" s="45" t="s">
        <v>1244</v>
      </c>
      <c r="IK21" s="59" t="s">
        <v>389</v>
      </c>
      <c r="IL21" s="59">
        <v>7</v>
      </c>
      <c r="IM21" s="59" t="s">
        <v>93</v>
      </c>
      <c r="IN21" s="59">
        <v>706</v>
      </c>
      <c r="IO21" s="59" t="s">
        <v>1331</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1000</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971</v>
      </c>
      <c r="CF22" s="45" t="s">
        <v>1108</v>
      </c>
      <c r="CQ22" s="45" t="s">
        <v>207</v>
      </c>
      <c r="CR22" s="45">
        <v>104</v>
      </c>
      <c r="CS22" s="45" t="s">
        <v>33</v>
      </c>
      <c r="CT22" s="45" t="s">
        <v>971</v>
      </c>
      <c r="CU22" s="45" t="s">
        <v>1127</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972</v>
      </c>
      <c r="HK22" s="45" t="s">
        <v>1196</v>
      </c>
      <c r="HL22" s="45" t="s">
        <v>350</v>
      </c>
      <c r="HM22" s="45">
        <v>183</v>
      </c>
      <c r="HN22" s="45" t="s">
        <v>37</v>
      </c>
      <c r="HO22" s="45">
        <v>720</v>
      </c>
      <c r="HP22" s="45" t="s">
        <v>357</v>
      </c>
      <c r="HQ22" s="47" t="s">
        <v>914</v>
      </c>
      <c r="HR22" s="45">
        <v>183</v>
      </c>
      <c r="HS22" s="45" t="s">
        <v>37</v>
      </c>
      <c r="HT22" s="45">
        <v>719</v>
      </c>
      <c r="HU22" s="45" t="s">
        <v>925</v>
      </c>
      <c r="HV22" s="45" t="s">
        <v>360</v>
      </c>
      <c r="HW22" s="45">
        <v>231</v>
      </c>
      <c r="HX22" s="45" t="s">
        <v>348</v>
      </c>
      <c r="HY22" s="45" t="s">
        <v>1019</v>
      </c>
      <c r="HZ22" s="45" t="s">
        <v>1245</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1024</v>
      </c>
      <c r="JX22" s="45" t="s">
        <v>643</v>
      </c>
    </row>
    <row r="23" spans="5:289">
      <c r="E23" s="45" t="s">
        <v>23</v>
      </c>
      <c r="F23" s="45">
        <v>212</v>
      </c>
      <c r="G23" s="45" t="s">
        <v>41</v>
      </c>
      <c r="H23" s="45" t="s">
        <v>981</v>
      </c>
      <c r="I23" s="45" t="s">
        <v>1049</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972</v>
      </c>
      <c r="CF23" s="45" t="s">
        <v>1109</v>
      </c>
      <c r="CQ23" s="45" t="s">
        <v>207</v>
      </c>
      <c r="CR23" s="45">
        <v>104</v>
      </c>
      <c r="CS23" s="45" t="s">
        <v>33</v>
      </c>
      <c r="CT23" s="45" t="s">
        <v>972</v>
      </c>
      <c r="CU23" s="45" t="s">
        <v>1128</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973</v>
      </c>
      <c r="HK23" s="45" t="s">
        <v>1197</v>
      </c>
      <c r="HL23" s="45" t="s">
        <v>350</v>
      </c>
      <c r="HM23" s="45">
        <v>183</v>
      </c>
      <c r="HN23" s="45" t="s">
        <v>37</v>
      </c>
      <c r="HO23" s="45">
        <v>721</v>
      </c>
      <c r="HP23" s="45" t="s">
        <v>358</v>
      </c>
      <c r="HQ23" s="47" t="s">
        <v>914</v>
      </c>
      <c r="HR23" s="45">
        <v>212</v>
      </c>
      <c r="HS23" s="45" t="s">
        <v>41</v>
      </c>
      <c r="HT23" s="45">
        <v>720</v>
      </c>
      <c r="HU23" s="45" t="s">
        <v>926</v>
      </c>
      <c r="HV23" s="45" t="s">
        <v>360</v>
      </c>
      <c r="HW23" s="45">
        <v>231</v>
      </c>
      <c r="HX23" s="45" t="s">
        <v>348</v>
      </c>
      <c r="HY23" s="45" t="s">
        <v>1020</v>
      </c>
      <c r="HZ23" s="45" t="s">
        <v>1246</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1032</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973</v>
      </c>
      <c r="CF24" s="45" t="s">
        <v>1110</v>
      </c>
      <c r="CQ24" s="45" t="s">
        <v>207</v>
      </c>
      <c r="CR24" s="45">
        <v>104</v>
      </c>
      <c r="CS24" s="45" t="s">
        <v>33</v>
      </c>
      <c r="CT24" s="45" t="s">
        <v>973</v>
      </c>
      <c r="CU24" s="45" t="s">
        <v>1129</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1016</v>
      </c>
      <c r="HK24" s="45" t="s">
        <v>1198</v>
      </c>
      <c r="HL24" s="45" t="s">
        <v>350</v>
      </c>
      <c r="HM24" s="45">
        <v>212</v>
      </c>
      <c r="HN24" s="45" t="s">
        <v>41</v>
      </c>
      <c r="HO24" s="45">
        <v>722</v>
      </c>
      <c r="HP24" s="47" t="s">
        <v>910</v>
      </c>
      <c r="HQ24" s="47" t="s">
        <v>914</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1027</v>
      </c>
      <c r="JS24" s="45" t="s">
        <v>1293</v>
      </c>
      <c r="JT24" s="45" t="s">
        <v>497</v>
      </c>
      <c r="JU24" s="45">
        <v>190</v>
      </c>
      <c r="JV24" s="45" t="s">
        <v>149</v>
      </c>
      <c r="JW24" s="45">
        <v>711</v>
      </c>
      <c r="JX24" s="45" t="s">
        <v>516</v>
      </c>
    </row>
    <row r="25" spans="5:289">
      <c r="E25" s="59" t="s">
        <v>1310</v>
      </c>
      <c r="F25" s="59">
        <v>2</v>
      </c>
      <c r="G25" s="59" t="s">
        <v>24</v>
      </c>
      <c r="H25" s="59">
        <v>701</v>
      </c>
      <c r="I25" s="59" t="s">
        <v>25</v>
      </c>
      <c r="J25" s="59" t="s">
        <v>44</v>
      </c>
      <c r="K25" s="59">
        <v>15</v>
      </c>
      <c r="L25" s="59" t="s">
        <v>28</v>
      </c>
      <c r="M25" s="59">
        <v>704</v>
      </c>
      <c r="N25" s="59" t="s">
        <v>1312</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974</v>
      </c>
      <c r="CF25" s="45" t="s">
        <v>573</v>
      </c>
      <c r="CQ25" s="45" t="s">
        <v>207</v>
      </c>
      <c r="CR25" s="45">
        <v>104</v>
      </c>
      <c r="CS25" s="45" t="s">
        <v>33</v>
      </c>
      <c r="CT25" s="45" t="s">
        <v>974</v>
      </c>
      <c r="CU25" s="45" t="s">
        <v>1130</v>
      </c>
      <c r="DU25" s="59" t="s">
        <v>268</v>
      </c>
      <c r="DV25" s="59">
        <v>104</v>
      </c>
      <c r="DW25" s="59" t="s">
        <v>33</v>
      </c>
      <c r="DX25" s="59">
        <v>710</v>
      </c>
      <c r="DY25" s="59" t="s">
        <v>273</v>
      </c>
      <c r="HG25" s="45" t="s">
        <v>331</v>
      </c>
      <c r="HH25" s="45">
        <v>177</v>
      </c>
      <c r="HI25" s="45" t="s">
        <v>343</v>
      </c>
      <c r="HJ25" s="45" t="s">
        <v>1017</v>
      </c>
      <c r="HK25" s="45" t="s">
        <v>1199</v>
      </c>
      <c r="HL25" s="45" t="s">
        <v>350</v>
      </c>
      <c r="HM25" s="45">
        <v>231</v>
      </c>
      <c r="HN25" s="45" t="s">
        <v>348</v>
      </c>
      <c r="HO25" s="45">
        <v>723</v>
      </c>
      <c r="HP25" s="45" t="s">
        <v>911</v>
      </c>
      <c r="HQ25" s="61" t="s">
        <v>845</v>
      </c>
      <c r="HR25" s="59">
        <v>235</v>
      </c>
      <c r="HS25" s="59" t="s">
        <v>349</v>
      </c>
      <c r="HT25" s="59">
        <v>722</v>
      </c>
      <c r="HU25" s="59" t="s">
        <v>1324</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1028</v>
      </c>
      <c r="JS25" s="45" t="s">
        <v>1294</v>
      </c>
      <c r="JT25" s="45" t="s">
        <v>497</v>
      </c>
      <c r="JU25" s="45">
        <v>234</v>
      </c>
      <c r="JV25" s="45" t="s">
        <v>518</v>
      </c>
      <c r="JW25" s="45" t="s">
        <v>1033</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1005</v>
      </c>
      <c r="CF26" s="45" t="s">
        <v>1111</v>
      </c>
      <c r="CQ26" s="45" t="s">
        <v>207</v>
      </c>
      <c r="CR26" s="45">
        <v>104</v>
      </c>
      <c r="CS26" s="45" t="s">
        <v>33</v>
      </c>
      <c r="CT26" s="45" t="s">
        <v>1005</v>
      </c>
      <c r="CU26" s="45" t="s">
        <v>1131</v>
      </c>
      <c r="DU26" s="59" t="s">
        <v>268</v>
      </c>
      <c r="DV26" s="59">
        <v>183</v>
      </c>
      <c r="DW26" s="59" t="s">
        <v>37</v>
      </c>
      <c r="DX26" s="59">
        <v>711</v>
      </c>
      <c r="DY26" s="59" t="s">
        <v>272</v>
      </c>
      <c r="HG26" s="45" t="s">
        <v>331</v>
      </c>
      <c r="HH26" s="45">
        <v>183</v>
      </c>
      <c r="HI26" s="45" t="s">
        <v>37</v>
      </c>
      <c r="HJ26" s="45" t="s">
        <v>978</v>
      </c>
      <c r="HK26" s="45" t="s">
        <v>1200</v>
      </c>
      <c r="HL26" s="59" t="s">
        <v>350</v>
      </c>
      <c r="HM26" s="59">
        <v>235</v>
      </c>
      <c r="HN26" s="59" t="s">
        <v>349</v>
      </c>
      <c r="HO26" s="59">
        <v>724</v>
      </c>
      <c r="HP26" s="59" t="s">
        <v>1323</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953</v>
      </c>
      <c r="JO26" s="45" t="s">
        <v>440</v>
      </c>
      <c r="JP26" s="45">
        <v>7</v>
      </c>
      <c r="JQ26" s="45" t="s">
        <v>93</v>
      </c>
      <c r="JR26" s="45" t="s">
        <v>1029</v>
      </c>
      <c r="JS26" s="45" t="s">
        <v>1295</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1006</v>
      </c>
      <c r="CF27" s="45" t="s">
        <v>574</v>
      </c>
      <c r="CQ27" s="45" t="s">
        <v>207</v>
      </c>
      <c r="CR27" s="45">
        <v>104</v>
      </c>
      <c r="CS27" s="45" t="s">
        <v>33</v>
      </c>
      <c r="CT27" s="45" t="s">
        <v>1006</v>
      </c>
      <c r="CU27" s="45" t="s">
        <v>1132</v>
      </c>
      <c r="HG27" s="45" t="s">
        <v>331</v>
      </c>
      <c r="HH27" s="45">
        <v>183</v>
      </c>
      <c r="HI27" s="45" t="s">
        <v>37</v>
      </c>
      <c r="HJ27" s="45" t="s">
        <v>979</v>
      </c>
      <c r="HK27" s="45" t="s">
        <v>1201</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1313</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981</v>
      </c>
      <c r="HK29" s="45" t="s">
        <v>1202</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1018</v>
      </c>
      <c r="HK30" s="45" t="s">
        <v>1203</v>
      </c>
      <c r="HV30" s="59" t="s">
        <v>360</v>
      </c>
      <c r="HW30" s="59">
        <v>104</v>
      </c>
      <c r="HX30" s="59" t="s">
        <v>33</v>
      </c>
      <c r="HY30" s="59">
        <v>710</v>
      </c>
      <c r="HZ30" s="59" t="s">
        <v>1325</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1326</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1327</v>
      </c>
      <c r="JO32" s="45" t="s">
        <v>440</v>
      </c>
      <c r="JP32" s="45">
        <v>7</v>
      </c>
      <c r="JQ32" s="45" t="s">
        <v>93</v>
      </c>
      <c r="JR32" s="45">
        <v>738</v>
      </c>
      <c r="JS32" s="45" t="s">
        <v>443</v>
      </c>
      <c r="JT32" s="45" t="s">
        <v>497</v>
      </c>
      <c r="JU32" s="45">
        <v>230</v>
      </c>
      <c r="JV32" s="45" t="s">
        <v>649</v>
      </c>
      <c r="JW32" s="45">
        <v>744</v>
      </c>
      <c r="JX32" s="45" t="s">
        <v>961</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1311</v>
      </c>
      <c r="J34" s="59" t="s">
        <v>44</v>
      </c>
      <c r="K34" s="59">
        <v>212</v>
      </c>
      <c r="L34" s="59" t="s">
        <v>41</v>
      </c>
      <c r="M34" s="59">
        <v>717</v>
      </c>
      <c r="N34" s="59" t="s">
        <v>54</v>
      </c>
      <c r="CB34" s="45" t="s">
        <v>161</v>
      </c>
      <c r="CC34" s="45">
        <v>183</v>
      </c>
      <c r="CD34" s="45" t="s">
        <v>37</v>
      </c>
      <c r="CE34" s="45" t="s">
        <v>978</v>
      </c>
      <c r="CF34" s="45" t="s">
        <v>1112</v>
      </c>
      <c r="CQ34" s="45" t="s">
        <v>207</v>
      </c>
      <c r="CR34" s="45">
        <v>183</v>
      </c>
      <c r="CS34" s="45" t="s">
        <v>37</v>
      </c>
      <c r="CT34" s="45" t="s">
        <v>978</v>
      </c>
      <c r="CU34" s="45" t="s">
        <v>1133</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954</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955</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1328</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1316</v>
      </c>
      <c r="HV37" s="59" t="s">
        <v>360</v>
      </c>
      <c r="HW37" s="59">
        <v>231</v>
      </c>
      <c r="HX37" s="59" t="s">
        <v>348</v>
      </c>
      <c r="HY37" s="59">
        <v>718</v>
      </c>
      <c r="HZ37" s="59" t="s">
        <v>1329</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1317</v>
      </c>
      <c r="JO38" s="45" t="s">
        <v>440</v>
      </c>
      <c r="JP38" s="45">
        <v>7</v>
      </c>
      <c r="JQ38" s="45" t="s">
        <v>93</v>
      </c>
      <c r="JR38" s="45">
        <v>744</v>
      </c>
      <c r="JS38" s="45" t="s">
        <v>446</v>
      </c>
      <c r="JT38" s="45" t="s">
        <v>497</v>
      </c>
      <c r="JU38" s="45">
        <v>230</v>
      </c>
      <c r="JV38" s="45" t="s">
        <v>649</v>
      </c>
      <c r="JW38" s="45">
        <v>747</v>
      </c>
      <c r="JX38" s="45" t="s">
        <v>962</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1026</v>
      </c>
      <c r="JX40" s="45" t="s">
        <v>1297</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1027</v>
      </c>
      <c r="JX41" s="45" t="s">
        <v>1298</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1318</v>
      </c>
      <c r="JO42" s="45" t="s">
        <v>440</v>
      </c>
      <c r="JP42" s="45">
        <v>7</v>
      </c>
      <c r="JQ42" s="45" t="s">
        <v>93</v>
      </c>
      <c r="JR42" s="45">
        <v>746</v>
      </c>
      <c r="JS42" s="45" t="s">
        <v>448</v>
      </c>
      <c r="JT42" s="45" t="s">
        <v>497</v>
      </c>
      <c r="JU42" s="45">
        <v>190</v>
      </c>
      <c r="JV42" s="45" t="s">
        <v>149</v>
      </c>
      <c r="JW42" s="45" t="s">
        <v>1034</v>
      </c>
      <c r="JX42" s="45" t="s">
        <v>645</v>
      </c>
    </row>
    <row r="43" spans="5:284">
      <c r="HG43" s="59" t="s">
        <v>331</v>
      </c>
      <c r="HH43" s="59">
        <v>104</v>
      </c>
      <c r="HI43" s="59" t="s">
        <v>33</v>
      </c>
      <c r="HJ43" s="59">
        <v>716</v>
      </c>
      <c r="HK43" s="59" t="s">
        <v>1319</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1320</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964</v>
      </c>
    </row>
    <row r="49" spans="215:284">
      <c r="HG49" s="59" t="s">
        <v>331</v>
      </c>
      <c r="HH49" s="59">
        <v>231</v>
      </c>
      <c r="HI49" s="59" t="s">
        <v>348</v>
      </c>
      <c r="HJ49" s="59">
        <v>724</v>
      </c>
      <c r="HK49" s="59" t="s">
        <v>1321</v>
      </c>
      <c r="JO49" s="45" t="s">
        <v>440</v>
      </c>
      <c r="JP49" s="45">
        <v>7</v>
      </c>
      <c r="JQ49" s="45" t="s">
        <v>93</v>
      </c>
      <c r="JR49" s="45">
        <v>768</v>
      </c>
      <c r="JS49" s="45" t="s">
        <v>630</v>
      </c>
      <c r="JT49" s="45" t="s">
        <v>497</v>
      </c>
      <c r="JU49" s="45">
        <v>190</v>
      </c>
      <c r="JV49" s="45" t="s">
        <v>149</v>
      </c>
      <c r="JW49" s="45">
        <v>750</v>
      </c>
      <c r="JX49" s="45" t="s">
        <v>964</v>
      </c>
    </row>
    <row r="50" spans="215:284">
      <c r="HG50" s="59" t="s">
        <v>331</v>
      </c>
      <c r="HH50" s="59">
        <v>235</v>
      </c>
      <c r="HI50" s="59" t="s">
        <v>349</v>
      </c>
      <c r="HJ50" s="59">
        <v>725</v>
      </c>
      <c r="HK50" s="59" t="s">
        <v>1322</v>
      </c>
      <c r="JO50" s="45" t="s">
        <v>440</v>
      </c>
      <c r="JP50" s="45">
        <v>7</v>
      </c>
      <c r="JQ50" s="45" t="s">
        <v>93</v>
      </c>
      <c r="JR50" s="45">
        <v>769</v>
      </c>
      <c r="JS50" s="45" t="s">
        <v>631</v>
      </c>
      <c r="JT50" s="45" t="s">
        <v>497</v>
      </c>
      <c r="JU50" s="45">
        <v>7</v>
      </c>
      <c r="JV50" s="45" t="s">
        <v>93</v>
      </c>
      <c r="JW50" s="45">
        <v>751</v>
      </c>
      <c r="JX50" s="45" t="s">
        <v>965</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956</v>
      </c>
      <c r="JT52" s="59" t="s">
        <v>497</v>
      </c>
      <c r="JU52" s="59">
        <v>234</v>
      </c>
      <c r="JV52" s="59" t="s">
        <v>518</v>
      </c>
      <c r="JW52" s="59">
        <v>703</v>
      </c>
      <c r="JX52" s="59" t="s">
        <v>507</v>
      </c>
    </row>
    <row r="53" spans="215:284">
      <c r="JO53" s="45" t="s">
        <v>440</v>
      </c>
      <c r="JP53" s="45">
        <v>7</v>
      </c>
      <c r="JQ53" s="45" t="s">
        <v>93</v>
      </c>
      <c r="JR53" s="45">
        <v>751</v>
      </c>
      <c r="JS53" s="45" t="s">
        <v>957</v>
      </c>
      <c r="JT53" s="59" t="s">
        <v>497</v>
      </c>
      <c r="JU53" s="59">
        <v>7</v>
      </c>
      <c r="JV53" s="59" t="s">
        <v>93</v>
      </c>
      <c r="JW53" s="59">
        <v>704</v>
      </c>
      <c r="JX53" s="59" t="s">
        <v>508</v>
      </c>
    </row>
    <row r="54" spans="215:284">
      <c r="JO54" s="45" t="s">
        <v>440</v>
      </c>
      <c r="JP54" s="45">
        <v>7</v>
      </c>
      <c r="JQ54" s="45" t="s">
        <v>93</v>
      </c>
      <c r="JR54" s="45">
        <v>752</v>
      </c>
      <c r="JS54" s="45" t="s">
        <v>958</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1332</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860</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sheetPr>
  <dimension ref="A1:AG168"/>
  <sheetViews>
    <sheetView tabSelected="1" view="pageBreakPreview" zoomScale="70" zoomScaleNormal="70" zoomScaleSheetLayoutView="70" workbookViewId="0">
      <selection activeCell="AM13" sqref="AM13"/>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90"/>
      <c r="W1" s="90"/>
      <c r="Y1" s="50">
        <v>101</v>
      </c>
      <c r="Z1" s="51" t="s">
        <v>698</v>
      </c>
      <c r="AA1" s="52" t="s">
        <v>851</v>
      </c>
      <c r="AB1" s="1">
        <f>146-COUNTIF(A9:A154,"")</f>
        <v>26</v>
      </c>
      <c r="AC1" s="1">
        <f>146-COUNTIF(F9:F154,"")</f>
        <v>34</v>
      </c>
      <c r="AD1" s="1">
        <f>146-COUNTIF(L9:L154,"")</f>
        <v>42</v>
      </c>
      <c r="AE1" s="1">
        <f>146-COUNTIF(R9:R154,"")</f>
        <v>0</v>
      </c>
      <c r="AF1" s="1">
        <f>MAX(AB1:AE1)</f>
        <v>42</v>
      </c>
      <c r="AG1" s="1">
        <f>IF(AF1&lt;=AB3,AC3,IF(AF1&lt;=AB4,AC4,IF(AF1&lt;=AB5,AC5,IF(AF1&lt;=AB6,AC6))))</f>
        <v>2</v>
      </c>
    </row>
    <row r="2" spans="1:33" ht="13.5" customHeight="1">
      <c r="A2" s="1" t="s">
        <v>0</v>
      </c>
      <c r="B2" s="2"/>
      <c r="G2" s="2"/>
      <c r="M2" s="2"/>
      <c r="S2" s="2"/>
      <c r="T2" s="91" t="s">
        <v>5</v>
      </c>
      <c r="U2" s="96">
        <v>1010</v>
      </c>
      <c r="V2" s="97"/>
      <c r="W2" s="98"/>
      <c r="Y2" s="53">
        <v>102</v>
      </c>
      <c r="Z2" s="54" t="s">
        <v>699</v>
      </c>
      <c r="AA2" s="52" t="s">
        <v>851</v>
      </c>
    </row>
    <row r="3" spans="1:33" ht="14.25" customHeight="1">
      <c r="B3" s="2"/>
      <c r="G3" s="2"/>
      <c r="M3" s="2"/>
      <c r="S3" s="2"/>
      <c r="T3" s="92"/>
      <c r="U3" s="99"/>
      <c r="V3" s="100"/>
      <c r="W3" s="101"/>
      <c r="Y3" s="53">
        <v>103</v>
      </c>
      <c r="Z3" s="54" t="s">
        <v>700</v>
      </c>
      <c r="AA3" s="52" t="s">
        <v>851</v>
      </c>
      <c r="AB3" s="1">
        <v>32</v>
      </c>
      <c r="AC3" s="1">
        <v>1</v>
      </c>
    </row>
    <row r="4" spans="1:33" ht="16.2">
      <c r="A4" s="25" t="s">
        <v>856</v>
      </c>
      <c r="B4" s="2"/>
      <c r="C4" s="25"/>
      <c r="G4" s="2"/>
      <c r="M4" s="2"/>
      <c r="S4" s="2"/>
      <c r="Y4" s="53">
        <v>104</v>
      </c>
      <c r="Z4" s="54" t="s">
        <v>701</v>
      </c>
      <c r="AA4" s="52" t="s">
        <v>851</v>
      </c>
      <c r="AB4" s="1">
        <v>68</v>
      </c>
      <c r="AC4" s="1">
        <v>2</v>
      </c>
    </row>
    <row r="5" spans="1:33" ht="16.8" thickBot="1">
      <c r="B5" s="2"/>
      <c r="D5" s="36"/>
      <c r="E5" s="36"/>
      <c r="F5" s="30"/>
      <c r="G5" s="40"/>
      <c r="M5" s="2"/>
      <c r="N5" s="62" t="str">
        <f>IFERROR(VLOOKUP($U$2,$Y:$Z,2,FALSE),"(自動入力)")</f>
        <v>府立　枚岡樟風</v>
      </c>
      <c r="O5" s="62"/>
      <c r="P5" s="62"/>
      <c r="Q5" s="15" t="s">
        <v>843</v>
      </c>
      <c r="R5" s="15"/>
      <c r="S5" s="63" t="s">
        <v>844</v>
      </c>
      <c r="T5" s="63"/>
      <c r="U5" s="62" t="str">
        <f>IFERROR(VLOOKUP($U$2,$Y:$AA,3,FALSE),"(自動入力)")</f>
        <v>全日制の課程</v>
      </c>
      <c r="V5" s="62"/>
      <c r="W5" s="62"/>
      <c r="Y5" s="53">
        <v>105</v>
      </c>
      <c r="Z5" s="54" t="s">
        <v>702</v>
      </c>
      <c r="AA5" s="52" t="s">
        <v>851</v>
      </c>
      <c r="AB5" s="1">
        <v>104</v>
      </c>
      <c r="AC5" s="1">
        <v>3</v>
      </c>
    </row>
    <row r="6" spans="1:33" ht="9.75" customHeight="1" thickBot="1">
      <c r="B6" s="2"/>
      <c r="G6" s="2"/>
      <c r="M6" s="2"/>
      <c r="S6" s="2"/>
      <c r="T6" s="2"/>
      <c r="U6" s="3"/>
      <c r="V6" s="2"/>
      <c r="W6" s="4"/>
      <c r="Y6" s="53">
        <v>106</v>
      </c>
      <c r="Z6" s="54" t="s">
        <v>703</v>
      </c>
      <c r="AA6" s="52" t="s">
        <v>851</v>
      </c>
      <c r="AB6" s="1">
        <v>140</v>
      </c>
      <c r="AC6" s="1">
        <v>4</v>
      </c>
    </row>
    <row r="7" spans="1:33" s="5" customFormat="1" ht="18" customHeight="1">
      <c r="A7" s="93" t="s">
        <v>672</v>
      </c>
      <c r="B7" s="94"/>
      <c r="C7" s="94"/>
      <c r="D7" s="94"/>
      <c r="E7" s="95"/>
      <c r="F7" s="94" t="s">
        <v>673</v>
      </c>
      <c r="G7" s="94"/>
      <c r="H7" s="94"/>
      <c r="I7" s="94"/>
      <c r="J7" s="94"/>
      <c r="K7" s="95"/>
      <c r="L7" s="94" t="s">
        <v>674</v>
      </c>
      <c r="M7" s="94"/>
      <c r="N7" s="94"/>
      <c r="O7" s="94"/>
      <c r="P7" s="94"/>
      <c r="Q7" s="95"/>
      <c r="R7" s="94" t="s">
        <v>675</v>
      </c>
      <c r="S7" s="94"/>
      <c r="T7" s="94"/>
      <c r="U7" s="94"/>
      <c r="V7" s="94"/>
      <c r="W7" s="102"/>
      <c r="Y7" s="53">
        <v>107</v>
      </c>
      <c r="Z7" s="54" t="s">
        <v>704</v>
      </c>
      <c r="AA7" s="52" t="s">
        <v>851</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705</v>
      </c>
      <c r="AA8" s="52" t="s">
        <v>851</v>
      </c>
      <c r="AB8" s="5"/>
    </row>
    <row r="9" spans="1:33" s="6" customFormat="1" ht="18" customHeight="1">
      <c r="A9" s="26">
        <f>IFERROR(VLOOKUP(B9&amp;"/"&amp;B10,第１部!$E:$H,4,FALSE),"")</f>
        <v>2</v>
      </c>
      <c r="B9" s="35" t="s">
        <v>23</v>
      </c>
      <c r="C9" s="70" t="str">
        <f>IFERROR(VLOOKUP(B9&amp;"/"&amp;B10,第１部!$E:$F,2,FALSE),"")</f>
        <v>精選現代の国語</v>
      </c>
      <c r="D9" s="64" t="s">
        <v>695</v>
      </c>
      <c r="E9" s="76"/>
      <c r="F9" s="26">
        <f>IFERROR(VLOOKUP(G9&amp;"/"&amp;G10,第１部!$E:$H,4,FALSE),"")</f>
        <v>50</v>
      </c>
      <c r="G9" s="35" t="s">
        <v>65</v>
      </c>
      <c r="H9" s="70" t="str">
        <f>IFERROR(VLOOKUP(G9&amp;"/"&amp;G10,第１部!$E:$F,2,FALSE),"")</f>
        <v>新編 文学国語</v>
      </c>
      <c r="I9" s="64" t="s">
        <v>695</v>
      </c>
      <c r="J9" s="66" t="s">
        <v>1337</v>
      </c>
      <c r="K9" s="72"/>
      <c r="L9" s="26">
        <f>IFERROR(VLOOKUP(M9&amp;"/"&amp;M10,第１部!$E:$H,4,FALSE),"")</f>
        <v>50</v>
      </c>
      <c r="M9" s="35" t="s">
        <v>65</v>
      </c>
      <c r="N9" s="70" t="str">
        <f>IFERROR(VLOOKUP(M9&amp;"/"&amp;M10,第１部!$E:$F,2,FALSE),"")</f>
        <v>新編 文学国語</v>
      </c>
      <c r="O9" s="64" t="s">
        <v>695</v>
      </c>
      <c r="P9" s="66" t="s">
        <v>1337</v>
      </c>
      <c r="Q9" s="72" t="s">
        <v>1336</v>
      </c>
      <c r="R9" s="26" t="str">
        <f>IFERROR(VLOOKUP(S9&amp;"/"&amp;S10,第１部!$E:$H,4,FALSE),"")</f>
        <v/>
      </c>
      <c r="S9" s="35"/>
      <c r="T9" s="70" t="str">
        <f>IFERROR(VLOOKUP(S9&amp;"/"&amp;S10,第１部!$E:$F,2,FALSE),"")</f>
        <v/>
      </c>
      <c r="U9" s="64"/>
      <c r="V9" s="66"/>
      <c r="W9" s="74"/>
      <c r="X9" s="20"/>
      <c r="Y9" s="53">
        <v>109</v>
      </c>
      <c r="Z9" s="54" t="s">
        <v>706</v>
      </c>
      <c r="AA9" s="52" t="s">
        <v>851</v>
      </c>
      <c r="AB9" s="38"/>
    </row>
    <row r="10" spans="1:33" s="6" customFormat="1" ht="18" customHeight="1">
      <c r="A10" s="27" t="str">
        <f>IFERROR(VLOOKUP(B9&amp;"/"&amp;B10,第１部!$E:$H,3,FALSE),"")</f>
        <v>東書</v>
      </c>
      <c r="B10" s="41" t="s">
        <v>983</v>
      </c>
      <c r="C10" s="71"/>
      <c r="D10" s="65"/>
      <c r="E10" s="77"/>
      <c r="F10" s="27" t="str">
        <f>IFERROR(VLOOKUP(G9&amp;"/"&amp;G10,第１部!$E:$H,3,FALSE),"")</f>
        <v>大修館</v>
      </c>
      <c r="G10" s="41">
        <v>705</v>
      </c>
      <c r="H10" s="71"/>
      <c r="I10" s="65"/>
      <c r="J10" s="67"/>
      <c r="K10" s="73"/>
      <c r="L10" s="27" t="str">
        <f>IFERROR(VLOOKUP(M9&amp;"/"&amp;M10,第１部!$E:$H,3,FALSE),"")</f>
        <v>大修館</v>
      </c>
      <c r="M10" s="41">
        <v>705</v>
      </c>
      <c r="N10" s="71"/>
      <c r="O10" s="65"/>
      <c r="P10" s="67"/>
      <c r="Q10" s="73"/>
      <c r="R10" s="27" t="str">
        <f>IFERROR(VLOOKUP(S9&amp;"/"&amp;S10,第１部!$E:$H,3,FALSE),"")</f>
        <v/>
      </c>
      <c r="S10" s="41"/>
      <c r="T10" s="71"/>
      <c r="U10" s="65"/>
      <c r="V10" s="67"/>
      <c r="W10" s="75"/>
      <c r="X10" s="20"/>
      <c r="Y10" s="53">
        <v>110</v>
      </c>
      <c r="Z10" s="54" t="s">
        <v>707</v>
      </c>
      <c r="AA10" s="52" t="s">
        <v>851</v>
      </c>
    </row>
    <row r="11" spans="1:33" s="6" customFormat="1" ht="18" customHeight="1">
      <c r="A11" s="26">
        <f>IFERROR(VLOOKUP(B11&amp;"/"&amp;B12,第１部!E:H,4,FALSE),"")</f>
        <v>15</v>
      </c>
      <c r="B11" s="35" t="s">
        <v>44</v>
      </c>
      <c r="C11" s="70" t="str">
        <f>IFERROR(VLOOKUP(B11&amp;"/"&amp;B12,第１部!E:F,2,FALSE),"")</f>
        <v>新 言語文化 改訂版</v>
      </c>
      <c r="D11" s="64" t="s">
        <v>695</v>
      </c>
      <c r="E11" s="76"/>
      <c r="F11" s="26">
        <f>IFERROR(VLOOKUP(G11&amp;"/"&amp;G12,第１部!$E:$H,4,FALSE),"")</f>
        <v>7</v>
      </c>
      <c r="G11" s="35" t="s">
        <v>105</v>
      </c>
      <c r="H11" s="70" t="str">
        <f>IFERROR(VLOOKUP(G11&amp;"/"&amp;G12,第１部!$E:$F,2,FALSE),"")</f>
        <v>歴史総合　新訂版　むすびつく世界と日本</v>
      </c>
      <c r="I11" s="64" t="s">
        <v>695</v>
      </c>
      <c r="J11" s="66"/>
      <c r="K11" s="72"/>
      <c r="L11" s="26">
        <f>IFERROR(VLOOKUP(M11&amp;"/"&amp;M12,第１部!$E:$H,4,FALSE),"")</f>
        <v>183</v>
      </c>
      <c r="M11" s="35" t="s">
        <v>92</v>
      </c>
      <c r="N11" s="70" t="str">
        <f>IFERROR(VLOOKUP(M11&amp;"/"&amp;M12,第１部!$E:$F,2,FALSE),"")</f>
        <v>高等学校　地理総合　世界を学び、地域をつくる</v>
      </c>
      <c r="O11" s="64" t="s">
        <v>695</v>
      </c>
      <c r="P11" s="66"/>
      <c r="Q11" s="72"/>
      <c r="R11" s="26" t="str">
        <f>IFERROR(VLOOKUP(S11&amp;"/"&amp;S12,第１部!$E:$H,4,FALSE),"")</f>
        <v/>
      </c>
      <c r="S11" s="35"/>
      <c r="T11" s="70" t="str">
        <f>IFERROR(VLOOKUP(S11&amp;"/"&amp;S12,第１部!$E:$F,2,FALSE),"")</f>
        <v/>
      </c>
      <c r="U11" s="64"/>
      <c r="V11" s="66"/>
      <c r="W11" s="103"/>
      <c r="X11" s="20"/>
      <c r="Y11" s="53">
        <v>111</v>
      </c>
      <c r="Z11" s="54" t="s">
        <v>708</v>
      </c>
      <c r="AA11" s="52" t="s">
        <v>851</v>
      </c>
    </row>
    <row r="12" spans="1:33" s="6" customFormat="1" ht="18" customHeight="1">
      <c r="A12" s="27" t="str">
        <f>IFERROR(VLOOKUP(B11&amp;"/"&amp;B12,第１部!E:H,3,FALSE),"")</f>
        <v>三省堂</v>
      </c>
      <c r="B12" s="41" t="s">
        <v>968</v>
      </c>
      <c r="C12" s="71"/>
      <c r="D12" s="65"/>
      <c r="E12" s="77"/>
      <c r="F12" s="27" t="str">
        <f>IFERROR(VLOOKUP(G11&amp;"/"&amp;G12,第１部!$E:$H,3,FALSE),"")</f>
        <v>実教</v>
      </c>
      <c r="G12" s="41" t="s">
        <v>989</v>
      </c>
      <c r="H12" s="71"/>
      <c r="I12" s="65"/>
      <c r="J12" s="67"/>
      <c r="K12" s="73"/>
      <c r="L12" s="27" t="str">
        <f>IFERROR(VLOOKUP(M11&amp;"/"&amp;M12,第１部!$E:$H,3,FALSE),"")</f>
        <v>第一</v>
      </c>
      <c r="M12" s="41">
        <v>706</v>
      </c>
      <c r="N12" s="71"/>
      <c r="O12" s="65"/>
      <c r="P12" s="67"/>
      <c r="Q12" s="73"/>
      <c r="R12" s="27" t="str">
        <f>IFERROR(VLOOKUP(S11&amp;"/"&amp;S12,第１部!$E:$H,3,FALSE),"")</f>
        <v/>
      </c>
      <c r="S12" s="41"/>
      <c r="T12" s="71"/>
      <c r="U12" s="65"/>
      <c r="V12" s="67"/>
      <c r="W12" s="104"/>
      <c r="X12" s="20"/>
      <c r="Y12" s="53">
        <v>112</v>
      </c>
      <c r="Z12" s="54" t="s">
        <v>709</v>
      </c>
      <c r="AA12" s="52" t="s">
        <v>851</v>
      </c>
    </row>
    <row r="13" spans="1:33" s="6" customFormat="1" ht="18" customHeight="1">
      <c r="A13" s="26">
        <f>IFERROR(VLOOKUP(B13&amp;"/"&amp;B14,第１部!E:H,4,FALSE),"")</f>
        <v>183</v>
      </c>
      <c r="B13" s="35" t="s">
        <v>141</v>
      </c>
      <c r="C13" s="70" t="str">
        <f>IFERROR(VLOOKUP(B13&amp;"/"&amp;B14,第１部!E:F,2,FALSE),"")</f>
        <v>高等学校　新公共</v>
      </c>
      <c r="D13" s="64" t="s">
        <v>695</v>
      </c>
      <c r="E13" s="76"/>
      <c r="F13" s="26">
        <f>IFERROR(VLOOKUP(G13&amp;"/"&amp;G14,第１部!$E:$H,4,FALSE),"")</f>
        <v>104</v>
      </c>
      <c r="G13" s="35" t="s">
        <v>179</v>
      </c>
      <c r="H13" s="70" t="str">
        <f>IFERROR(VLOOKUP(G13&amp;"/"&amp;G14,第１部!$E:$F,2,FALSE),"")</f>
        <v>最新　数学Ⅱ</v>
      </c>
      <c r="I13" s="64" t="s">
        <v>696</v>
      </c>
      <c r="J13" s="66"/>
      <c r="K13" s="72"/>
      <c r="L13" s="26">
        <f>IFERROR(VLOOKUP(M13&amp;"/"&amp;M14,第１部!$E:$H,4,FALSE),"")</f>
        <v>46</v>
      </c>
      <c r="M13" s="35" t="s">
        <v>132</v>
      </c>
      <c r="N13" s="70" t="str">
        <f>IFERROR(VLOOKUP(M13&amp;"/"&amp;M14,第１部!$E:$F,2,FALSE),"")</f>
        <v>標準高等地図</v>
      </c>
      <c r="O13" s="64" t="s">
        <v>695</v>
      </c>
      <c r="P13" s="66"/>
      <c r="Q13" s="72"/>
      <c r="R13" s="26" t="str">
        <f>IFERROR(VLOOKUP(S13&amp;"/"&amp;S14,第１部!$E:$H,4,FALSE),"")</f>
        <v/>
      </c>
      <c r="S13" s="35"/>
      <c r="T13" s="70" t="str">
        <f>IFERROR(VLOOKUP(S13&amp;"/"&amp;S14,第１部!$E:$F,2,FALSE),"")</f>
        <v/>
      </c>
      <c r="U13" s="64"/>
      <c r="V13" s="66"/>
      <c r="W13" s="74"/>
      <c r="X13" s="20"/>
      <c r="Y13" s="53">
        <v>201</v>
      </c>
      <c r="Z13" s="54" t="s">
        <v>710</v>
      </c>
      <c r="AA13" s="52" t="s">
        <v>851</v>
      </c>
    </row>
    <row r="14" spans="1:33" s="6" customFormat="1" ht="18" customHeight="1">
      <c r="A14" s="27" t="str">
        <f>IFERROR(VLOOKUP(B13&amp;"/"&amp;B14,第１部!E:H,3,FALSE),"")</f>
        <v>第一</v>
      </c>
      <c r="B14" s="41">
        <v>711</v>
      </c>
      <c r="C14" s="71"/>
      <c r="D14" s="65"/>
      <c r="E14" s="77"/>
      <c r="F14" s="27" t="str">
        <f>IFERROR(VLOOKUP(G13&amp;"/"&amp;G14,第１部!$E:$H,3,FALSE),"")</f>
        <v>数研</v>
      </c>
      <c r="G14" s="41">
        <v>712</v>
      </c>
      <c r="H14" s="71"/>
      <c r="I14" s="65"/>
      <c r="J14" s="67"/>
      <c r="K14" s="73"/>
      <c r="L14" s="27" t="str">
        <f>IFERROR(VLOOKUP(M13&amp;"/"&amp;M14,第１部!$E:$H,3,FALSE),"")</f>
        <v>帝国</v>
      </c>
      <c r="M14" s="41">
        <v>703</v>
      </c>
      <c r="N14" s="71"/>
      <c r="O14" s="65"/>
      <c r="P14" s="67"/>
      <c r="Q14" s="73"/>
      <c r="R14" s="27" t="str">
        <f>IFERROR(VLOOKUP(S13&amp;"/"&amp;S14,第１部!$E:$H,3,FALSE),"")</f>
        <v/>
      </c>
      <c r="S14" s="41"/>
      <c r="T14" s="71"/>
      <c r="U14" s="65"/>
      <c r="V14" s="67"/>
      <c r="W14" s="75"/>
      <c r="X14" s="20"/>
      <c r="Y14" s="53">
        <v>202</v>
      </c>
      <c r="Z14" s="54" t="s">
        <v>711</v>
      </c>
      <c r="AA14" s="52" t="s">
        <v>851</v>
      </c>
    </row>
    <row r="15" spans="1:33" s="6" customFormat="1" ht="18" customHeight="1">
      <c r="A15" s="26">
        <f>IFERROR(VLOOKUP(B15&amp;"/"&amp;B16,第１部!E:H,4,FALSE),"")</f>
        <v>104</v>
      </c>
      <c r="B15" s="35" t="s">
        <v>161</v>
      </c>
      <c r="C15" s="70" t="str">
        <f>IFERROR(VLOOKUP(B15&amp;"/"&amp;B16,第１部!E:F,2,FALSE),"")</f>
        <v>改訂版　最新　数学Ⅰ</v>
      </c>
      <c r="D15" s="64" t="s">
        <v>695</v>
      </c>
      <c r="E15" s="76"/>
      <c r="F15" s="26">
        <f>IFERROR(VLOOKUP(G15&amp;"/"&amp;G16,第１部!$E:$H,4,FALSE),"")</f>
        <v>104</v>
      </c>
      <c r="G15" s="35" t="s">
        <v>224</v>
      </c>
      <c r="H15" s="70" t="str">
        <f>IFERROR(VLOOKUP(G15&amp;"/"&amp;G16,第１部!$E:$F,2,FALSE),"")</f>
        <v>最新　数学B</v>
      </c>
      <c r="I15" s="64" t="s">
        <v>696</v>
      </c>
      <c r="J15" s="66"/>
      <c r="K15" s="72"/>
      <c r="L15" s="26">
        <f>IFERROR(VLOOKUP(M15&amp;"/"&amp;M16,第１部!$E:$H,4,FALSE),"")</f>
        <v>183</v>
      </c>
      <c r="M15" s="35" t="s">
        <v>155</v>
      </c>
      <c r="N15" s="70" t="str">
        <f>IFERROR(VLOOKUP(M15&amp;"/"&amp;M16,第１部!$E:$F,2,FALSE),"")</f>
        <v>高等学校　政治・経済</v>
      </c>
      <c r="O15" s="64" t="s">
        <v>696</v>
      </c>
      <c r="P15" s="66"/>
      <c r="Q15" s="72"/>
      <c r="R15" s="26" t="str">
        <f>IFERROR(VLOOKUP(S15&amp;"/"&amp;S16,第１部!$E:$H,4,FALSE),"")</f>
        <v/>
      </c>
      <c r="S15" s="35"/>
      <c r="T15" s="70" t="str">
        <f>IFERROR(VLOOKUP(S15&amp;"/"&amp;S16,第１部!$E:$F,2,FALSE),"")</f>
        <v/>
      </c>
      <c r="U15" s="64"/>
      <c r="V15" s="66"/>
      <c r="W15" s="74"/>
      <c r="X15" s="20"/>
      <c r="Y15" s="53">
        <v>203</v>
      </c>
      <c r="Z15" s="54" t="s">
        <v>712</v>
      </c>
      <c r="AA15" s="52" t="s">
        <v>851</v>
      </c>
    </row>
    <row r="16" spans="1:33" s="6" customFormat="1" ht="18" customHeight="1">
      <c r="A16" s="27" t="str">
        <f>IFERROR(VLOOKUP(B15&amp;"/"&amp;B16,第１部!E:H,3,FALSE),"")</f>
        <v>数研</v>
      </c>
      <c r="B16" s="41" t="s">
        <v>1005</v>
      </c>
      <c r="C16" s="71"/>
      <c r="D16" s="65"/>
      <c r="E16" s="77"/>
      <c r="F16" s="27" t="str">
        <f>IFERROR(VLOOKUP(G15&amp;"/"&amp;G16,第１部!$E:$H,3,FALSE),"")</f>
        <v>数研</v>
      </c>
      <c r="G16" s="41">
        <v>713</v>
      </c>
      <c r="H16" s="71"/>
      <c r="I16" s="65"/>
      <c r="J16" s="67"/>
      <c r="K16" s="73"/>
      <c r="L16" s="27" t="str">
        <f>IFERROR(VLOOKUP(M15&amp;"/"&amp;M16,第１部!$E:$H,3,FALSE),"")</f>
        <v>第一</v>
      </c>
      <c r="M16" s="41">
        <v>706</v>
      </c>
      <c r="N16" s="71"/>
      <c r="O16" s="65"/>
      <c r="P16" s="67"/>
      <c r="Q16" s="73"/>
      <c r="R16" s="27" t="str">
        <f>IFERROR(VLOOKUP(S15&amp;"/"&amp;S16,第１部!$E:$H,3,FALSE),"")</f>
        <v/>
      </c>
      <c r="S16" s="41"/>
      <c r="T16" s="71"/>
      <c r="U16" s="65"/>
      <c r="V16" s="67"/>
      <c r="W16" s="75"/>
      <c r="X16" s="20"/>
      <c r="Y16" s="53">
        <v>204</v>
      </c>
      <c r="Z16" s="54" t="s">
        <v>713</v>
      </c>
      <c r="AA16" s="52" t="s">
        <v>851</v>
      </c>
    </row>
    <row r="17" spans="1:27" s="6" customFormat="1" ht="18" customHeight="1">
      <c r="A17" s="26">
        <f>IFERROR(VLOOKUP(B17&amp;"/"&amp;B18,第１部!E:H,4,FALSE),"")</f>
        <v>104</v>
      </c>
      <c r="B17" s="35" t="s">
        <v>207</v>
      </c>
      <c r="C17" s="70" t="str">
        <f>IFERROR(VLOOKUP(B17&amp;"/"&amp;B18,第１部!E:F,2,FALSE),"")</f>
        <v>改訂版　最新　数学A</v>
      </c>
      <c r="D17" s="64" t="s">
        <v>695</v>
      </c>
      <c r="E17" s="76"/>
      <c r="F17" s="26">
        <f>IFERROR(VLOOKUP(G17&amp;"/"&amp;G18,第１部!$E:$H,4,FALSE),"")</f>
        <v>2</v>
      </c>
      <c r="G17" s="35" t="s">
        <v>254</v>
      </c>
      <c r="H17" s="70" t="str">
        <f>IFERROR(VLOOKUP(G17&amp;"/"&amp;G18,第１部!$E:$F,2,FALSE),"")</f>
        <v>改訂 科学と人間生活</v>
      </c>
      <c r="I17" s="64" t="s">
        <v>695</v>
      </c>
      <c r="J17" s="66"/>
      <c r="K17" s="72"/>
      <c r="L17" s="26">
        <f>IFERROR(VLOOKUP(M17&amp;"/"&amp;M18,第１部!$E:$H,4,FALSE),"")</f>
        <v>104</v>
      </c>
      <c r="M17" s="35" t="s">
        <v>179</v>
      </c>
      <c r="N17" s="70" t="str">
        <f>IFERROR(VLOOKUP(M17&amp;"/"&amp;M18,第１部!$E:$F,2,FALSE),"")</f>
        <v>最新　数学Ⅱ</v>
      </c>
      <c r="O17" s="64" t="s">
        <v>696</v>
      </c>
      <c r="P17" s="66"/>
      <c r="Q17" s="72"/>
      <c r="R17" s="26" t="str">
        <f>IFERROR(VLOOKUP(S17&amp;"/"&amp;S18,第１部!$E:$H,4,FALSE),"")</f>
        <v/>
      </c>
      <c r="S17" s="35"/>
      <c r="T17" s="70" t="str">
        <f>IFERROR(VLOOKUP(S17&amp;"/"&amp;S18,第１部!$E:$F,2,FALSE),"")</f>
        <v/>
      </c>
      <c r="U17" s="64"/>
      <c r="V17" s="66"/>
      <c r="W17" s="74"/>
      <c r="X17" s="20"/>
      <c r="Y17" s="53">
        <v>205</v>
      </c>
      <c r="Z17" s="54" t="s">
        <v>714</v>
      </c>
      <c r="AA17" s="52" t="s">
        <v>851</v>
      </c>
    </row>
    <row r="18" spans="1:27" s="6" customFormat="1" ht="18" customHeight="1">
      <c r="A18" s="27" t="str">
        <f>IFERROR(VLOOKUP(B17&amp;"/"&amp;B18,第１部!E:H,3,FALSE),"")</f>
        <v>数研</v>
      </c>
      <c r="B18" s="41" t="s">
        <v>1005</v>
      </c>
      <c r="C18" s="71"/>
      <c r="D18" s="65"/>
      <c r="E18" s="77"/>
      <c r="F18" s="27" t="str">
        <f>IFERROR(VLOOKUP(G17&amp;"/"&amp;G18,第１部!$E:$H,3,FALSE),"")</f>
        <v>東書</v>
      </c>
      <c r="G18" s="41" t="s">
        <v>982</v>
      </c>
      <c r="H18" s="71"/>
      <c r="I18" s="65"/>
      <c r="J18" s="67"/>
      <c r="K18" s="73"/>
      <c r="L18" s="27" t="str">
        <f>IFERROR(VLOOKUP(M17&amp;"/"&amp;M18,第１部!$E:$H,3,FALSE),"")</f>
        <v>数研</v>
      </c>
      <c r="M18" s="41">
        <v>712</v>
      </c>
      <c r="N18" s="71"/>
      <c r="O18" s="65"/>
      <c r="P18" s="67"/>
      <c r="Q18" s="73"/>
      <c r="R18" s="27" t="str">
        <f>IFERROR(VLOOKUP(S17&amp;"/"&amp;S18,第１部!$E:$H,3,FALSE),"")</f>
        <v/>
      </c>
      <c r="S18" s="41"/>
      <c r="T18" s="71"/>
      <c r="U18" s="65"/>
      <c r="V18" s="67"/>
      <c r="W18" s="75"/>
      <c r="X18" s="20"/>
      <c r="Y18" s="53">
        <v>206</v>
      </c>
      <c r="Z18" s="54" t="s">
        <v>715</v>
      </c>
      <c r="AA18" s="52" t="s">
        <v>851</v>
      </c>
    </row>
    <row r="19" spans="1:27" s="6" customFormat="1" ht="18" customHeight="1">
      <c r="A19" s="26">
        <f>IFERROR(VLOOKUP(B19&amp;"/"&amp;B20,第１部!E:H,4,FALSE),"")</f>
        <v>2</v>
      </c>
      <c r="B19" s="35" t="s">
        <v>282</v>
      </c>
      <c r="C19" s="70" t="str">
        <f>IFERROR(VLOOKUP(B19&amp;"/"&amp;B20,第１部!E:F,2,FALSE),"")</f>
        <v>改訂 新編生物基礎</v>
      </c>
      <c r="D19" s="64" t="s">
        <v>695</v>
      </c>
      <c r="E19" s="76"/>
      <c r="F19" s="26">
        <f>IFERROR(VLOOKUP(G19&amp;"/"&amp;G20,第１部!$E:$H,4,FALSE),"")</f>
        <v>2</v>
      </c>
      <c r="G19" s="35" t="s">
        <v>268</v>
      </c>
      <c r="H19" s="70" t="str">
        <f>IFERROR(VLOOKUP(G19&amp;"/"&amp;G20,第１部!$E:$F,2,FALSE),"")</f>
        <v>改訂 新編化学基礎</v>
      </c>
      <c r="I19" s="64" t="s">
        <v>696</v>
      </c>
      <c r="J19" s="66"/>
      <c r="K19" s="72"/>
      <c r="L19" s="26">
        <f>IFERROR(VLOOKUP(M19&amp;"/"&amp;M20,第１部!$E:$H,4,FALSE),"")</f>
        <v>104</v>
      </c>
      <c r="M19" s="35" t="s">
        <v>224</v>
      </c>
      <c r="N19" s="70" t="str">
        <f>IFERROR(VLOOKUP(M19&amp;"/"&amp;M20,第１部!$E:$F,2,FALSE),"")</f>
        <v>最新　数学B</v>
      </c>
      <c r="O19" s="64" t="s">
        <v>696</v>
      </c>
      <c r="P19" s="66"/>
      <c r="Q19" s="72"/>
      <c r="R19" s="26" t="str">
        <f>IFERROR(VLOOKUP(S19&amp;"/"&amp;S20,第１部!$E:$H,4,FALSE),"")</f>
        <v/>
      </c>
      <c r="S19" s="35"/>
      <c r="T19" s="70" t="str">
        <f>IFERROR(VLOOKUP(S19&amp;"/"&amp;S20,第１部!$E:$F,2,FALSE),"")</f>
        <v/>
      </c>
      <c r="U19" s="64"/>
      <c r="V19" s="66"/>
      <c r="W19" s="74"/>
      <c r="X19" s="20"/>
      <c r="Y19" s="53">
        <v>207</v>
      </c>
      <c r="Z19" s="54" t="s">
        <v>716</v>
      </c>
      <c r="AA19" s="52" t="s">
        <v>851</v>
      </c>
    </row>
    <row r="20" spans="1:27" s="6" customFormat="1" ht="18" customHeight="1">
      <c r="A20" s="27" t="str">
        <f>IFERROR(VLOOKUP(B19&amp;"/"&amp;B20,第１部!E:H,3,FALSE),"")</f>
        <v>東書</v>
      </c>
      <c r="B20" s="41" t="s">
        <v>983</v>
      </c>
      <c r="C20" s="71"/>
      <c r="D20" s="65"/>
      <c r="E20" s="77"/>
      <c r="F20" s="27" t="str">
        <f>IFERROR(VLOOKUP(G19&amp;"/"&amp;G20,第１部!$E:$H,3,FALSE),"")</f>
        <v>東書</v>
      </c>
      <c r="G20" s="41" t="s">
        <v>983</v>
      </c>
      <c r="H20" s="71"/>
      <c r="I20" s="65"/>
      <c r="J20" s="67"/>
      <c r="K20" s="73"/>
      <c r="L20" s="27" t="str">
        <f>IFERROR(VLOOKUP(M19&amp;"/"&amp;M20,第１部!$E:$H,3,FALSE),"")</f>
        <v>数研</v>
      </c>
      <c r="M20" s="41">
        <v>713</v>
      </c>
      <c r="N20" s="71"/>
      <c r="O20" s="65"/>
      <c r="P20" s="67"/>
      <c r="Q20" s="73"/>
      <c r="R20" s="27" t="str">
        <f>IFERROR(VLOOKUP(S19&amp;"/"&amp;S20,第１部!$E:$H,3,FALSE),"")</f>
        <v/>
      </c>
      <c r="S20" s="41"/>
      <c r="T20" s="71"/>
      <c r="U20" s="65"/>
      <c r="V20" s="67"/>
      <c r="W20" s="75"/>
      <c r="X20" s="20"/>
      <c r="Y20" s="53">
        <v>208</v>
      </c>
      <c r="Z20" s="54" t="s">
        <v>717</v>
      </c>
      <c r="AA20" s="52" t="s">
        <v>851</v>
      </c>
    </row>
    <row r="21" spans="1:27" s="6" customFormat="1" ht="18" customHeight="1">
      <c r="A21" s="26">
        <f>IFERROR(VLOOKUP(B21&amp;"/"&amp;B22,第１部!E:H,4,FALSE),"")</f>
        <v>50</v>
      </c>
      <c r="B21" s="35" t="s">
        <v>294</v>
      </c>
      <c r="C21" s="70" t="str">
        <f>IFERROR(VLOOKUP(B21&amp;"/"&amp;B22,第１部!E:F,2,FALSE),"")</f>
        <v>現代高等保健体育 改訂版</v>
      </c>
      <c r="D21" s="64" t="s">
        <v>1340</v>
      </c>
      <c r="E21" s="105" t="s">
        <v>1338</v>
      </c>
      <c r="F21" s="26">
        <f>IFERROR(VLOOKUP(G21&amp;"/"&amp;G22,第１部!$E:$H,4,FALSE),"")</f>
        <v>7</v>
      </c>
      <c r="G21" s="35" t="s">
        <v>288</v>
      </c>
      <c r="H21" s="70" t="str">
        <f>IFERROR(VLOOKUP(G21&amp;"/"&amp;G22,第１部!$E:$F,2,FALSE),"")</f>
        <v>生物</v>
      </c>
      <c r="I21" s="64" t="s">
        <v>696</v>
      </c>
      <c r="J21" s="66" t="s">
        <v>1337</v>
      </c>
      <c r="K21" s="72"/>
      <c r="L21" s="26">
        <f>IFERROR(VLOOKUP(M21&amp;"/"&amp;M22,第１部!$E:$H,4,FALSE),"")</f>
        <v>104</v>
      </c>
      <c r="M21" s="35" t="s">
        <v>196</v>
      </c>
      <c r="N21" s="70" t="str">
        <f>IFERROR(VLOOKUP(M21&amp;"/"&amp;M22,第１部!$E:$F,2,FALSE),"")</f>
        <v>最新　数学Ⅲ</v>
      </c>
      <c r="O21" s="64" t="s">
        <v>696</v>
      </c>
      <c r="P21" s="66"/>
      <c r="Q21" s="72"/>
      <c r="R21" s="26" t="str">
        <f>IFERROR(VLOOKUP(S21&amp;"/"&amp;S22,第１部!$E:$H,4,FALSE),"")</f>
        <v/>
      </c>
      <c r="S21" s="35"/>
      <c r="T21" s="70" t="str">
        <f>IFERROR(VLOOKUP(S21&amp;"/"&amp;S22,第１部!$E:$F,2,FALSE),"")</f>
        <v/>
      </c>
      <c r="U21" s="64"/>
      <c r="V21" s="66"/>
      <c r="W21" s="74"/>
      <c r="X21" s="20"/>
      <c r="Y21" s="53">
        <v>209</v>
      </c>
      <c r="Z21" s="54" t="s">
        <v>718</v>
      </c>
      <c r="AA21" s="52" t="s">
        <v>851</v>
      </c>
    </row>
    <row r="22" spans="1:27" s="6" customFormat="1" ht="18" customHeight="1">
      <c r="A22" s="27" t="str">
        <f>IFERROR(VLOOKUP(B21&amp;"/"&amp;B22,第１部!E:H,3,FALSE),"")</f>
        <v>大修館</v>
      </c>
      <c r="B22" s="41" t="s">
        <v>969</v>
      </c>
      <c r="C22" s="71"/>
      <c r="D22" s="65"/>
      <c r="E22" s="106"/>
      <c r="F22" s="27" t="str">
        <f>IFERROR(VLOOKUP(G21&amp;"/"&amp;G22,第１部!$E:$H,3,FALSE),"")</f>
        <v>実教</v>
      </c>
      <c r="G22" s="41">
        <v>702</v>
      </c>
      <c r="H22" s="71"/>
      <c r="I22" s="65"/>
      <c r="J22" s="67"/>
      <c r="K22" s="73"/>
      <c r="L22" s="27" t="str">
        <f>IFERROR(VLOOKUP(M21&amp;"/"&amp;M22,第１部!$E:$H,3,FALSE),"")</f>
        <v>数研</v>
      </c>
      <c r="M22" s="41">
        <v>711</v>
      </c>
      <c r="N22" s="71"/>
      <c r="O22" s="65"/>
      <c r="P22" s="67"/>
      <c r="Q22" s="73"/>
      <c r="R22" s="27" t="str">
        <f>IFERROR(VLOOKUP(S21&amp;"/"&amp;S22,第１部!$E:$H,3,FALSE),"")</f>
        <v/>
      </c>
      <c r="S22" s="41"/>
      <c r="T22" s="71"/>
      <c r="U22" s="65"/>
      <c r="V22" s="67"/>
      <c r="W22" s="75"/>
      <c r="X22" s="20"/>
      <c r="Y22" s="53">
        <v>210</v>
      </c>
      <c r="Z22" s="54" t="s">
        <v>719</v>
      </c>
      <c r="AA22" s="52" t="s">
        <v>851</v>
      </c>
    </row>
    <row r="23" spans="1:27" s="6" customFormat="1" ht="18" customHeight="1">
      <c r="A23" s="26">
        <f>IFERROR(VLOOKUP(B23&amp;"/"&amp;B24,第１部!E:H,4,FALSE),"")</f>
        <v>27</v>
      </c>
      <c r="B23" s="35" t="s">
        <v>299</v>
      </c>
      <c r="C23" s="70" t="str">
        <f>IFERROR(VLOOKUP(B23&amp;"/"&amp;B24,第１部!E:F,2,FALSE),"")</f>
        <v>MOUSA１</v>
      </c>
      <c r="D23" s="64" t="s">
        <v>1339</v>
      </c>
      <c r="E23" s="76"/>
      <c r="F23" s="26">
        <f>IFERROR(VLOOKUP(G23&amp;"/"&amp;G24,第１部!$E:$H,4,FALSE),"")</f>
        <v>50</v>
      </c>
      <c r="G23" s="35" t="s">
        <v>294</v>
      </c>
      <c r="H23" s="70" t="str">
        <f>IFERROR(VLOOKUP(G23&amp;"/"&amp;G24,第１部!$E:$F,2,FALSE),"")</f>
        <v>現代高等保健体育</v>
      </c>
      <c r="I23" s="64" t="s">
        <v>695</v>
      </c>
      <c r="J23" s="86" t="s">
        <v>1338</v>
      </c>
      <c r="K23" s="68" t="s">
        <v>1336</v>
      </c>
      <c r="L23" s="26">
        <f>IFERROR(VLOOKUP(M23&amp;"/"&amp;M24,第１部!$E:$H,4,FALSE),"")</f>
        <v>104</v>
      </c>
      <c r="M23" s="35" t="s">
        <v>240</v>
      </c>
      <c r="N23" s="70" t="str">
        <f>IFERROR(VLOOKUP(M23&amp;"/"&amp;M24,第１部!$E:$F,2,FALSE),"")</f>
        <v>最新　数学Ｃ</v>
      </c>
      <c r="O23" s="64" t="s">
        <v>696</v>
      </c>
      <c r="P23" s="66"/>
      <c r="Q23" s="72"/>
      <c r="R23" s="26" t="str">
        <f>IFERROR(VLOOKUP(S23&amp;"/"&amp;S24,第１部!$E:$H,4,FALSE),"")</f>
        <v/>
      </c>
      <c r="S23" s="35"/>
      <c r="T23" s="70" t="str">
        <f>IFERROR(VLOOKUP(S23&amp;"/"&amp;S24,第１部!$E:$F,2,FALSE),"")</f>
        <v/>
      </c>
      <c r="U23" s="64"/>
      <c r="V23" s="66"/>
      <c r="W23" s="74"/>
      <c r="X23" s="20"/>
      <c r="Y23" s="53">
        <v>211</v>
      </c>
      <c r="Z23" s="54" t="s">
        <v>720</v>
      </c>
      <c r="AA23" s="52" t="s">
        <v>851</v>
      </c>
    </row>
    <row r="24" spans="1:27" s="6" customFormat="1" ht="18" customHeight="1">
      <c r="A24" s="27" t="str">
        <f>IFERROR(VLOOKUP(B23&amp;"/"&amp;B24,第１部!E:H,3,FALSE),"")</f>
        <v>教芸</v>
      </c>
      <c r="B24" s="41" t="s">
        <v>1007</v>
      </c>
      <c r="C24" s="71"/>
      <c r="D24" s="65"/>
      <c r="E24" s="77"/>
      <c r="F24" s="27" t="str">
        <f>IFERROR(VLOOKUP(G23&amp;"/"&amp;G24,第１部!$E:$H,3,FALSE),"")</f>
        <v>大修館</v>
      </c>
      <c r="G24" s="41">
        <v>701</v>
      </c>
      <c r="H24" s="71"/>
      <c r="I24" s="65"/>
      <c r="J24" s="87"/>
      <c r="K24" s="69"/>
      <c r="L24" s="27" t="str">
        <f>IFERROR(VLOOKUP(M23&amp;"/"&amp;M24,第１部!$E:$H,3,FALSE),"")</f>
        <v>数研</v>
      </c>
      <c r="M24" s="41">
        <v>711</v>
      </c>
      <c r="N24" s="71"/>
      <c r="O24" s="65"/>
      <c r="P24" s="67"/>
      <c r="Q24" s="73"/>
      <c r="R24" s="27" t="str">
        <f>IFERROR(VLOOKUP(S23&amp;"/"&amp;S24,第１部!$E:$H,3,FALSE),"")</f>
        <v/>
      </c>
      <c r="S24" s="41"/>
      <c r="T24" s="71"/>
      <c r="U24" s="65"/>
      <c r="V24" s="67"/>
      <c r="W24" s="75"/>
      <c r="X24" s="20"/>
      <c r="Y24" s="53">
        <v>212</v>
      </c>
      <c r="Z24" s="54" t="s">
        <v>721</v>
      </c>
      <c r="AA24" s="52" t="s">
        <v>851</v>
      </c>
    </row>
    <row r="25" spans="1:27" s="6" customFormat="1" ht="18" customHeight="1">
      <c r="A25" s="26">
        <f>IFERROR(VLOOKUP(B25&amp;"/"&amp;B26,第１部!E:H,4,FALSE),"")</f>
        <v>38</v>
      </c>
      <c r="B25" s="35" t="s">
        <v>310</v>
      </c>
      <c r="C25" s="70" t="str">
        <f>IFERROR(VLOOKUP(B25&amp;"/"&amp;B26,第１部!E:F,2,FALSE),"")</f>
        <v>美術１</v>
      </c>
      <c r="D25" s="64" t="s">
        <v>1339</v>
      </c>
      <c r="E25" s="76"/>
      <c r="F25" s="26">
        <f>IFERROR(VLOOKUP(G25&amp;"/"&amp;G26,第１部!$E:$H,4,FALSE),"")</f>
        <v>27</v>
      </c>
      <c r="G25" s="35" t="s">
        <v>307</v>
      </c>
      <c r="H25" s="70" t="str">
        <f>IFERROR(VLOOKUP(G25&amp;"/"&amp;G26,第１部!$E:$F,2,FALSE),"")</f>
        <v>MOUSA２</v>
      </c>
      <c r="I25" s="64" t="s">
        <v>1339</v>
      </c>
      <c r="J25" s="66"/>
      <c r="K25" s="72"/>
      <c r="L25" s="26">
        <f>IFERROR(VLOOKUP(M25&amp;"/"&amp;M26,第１部!$E:$H,4,FALSE),"")</f>
        <v>2</v>
      </c>
      <c r="M25" s="35" t="s">
        <v>268</v>
      </c>
      <c r="N25" s="70" t="str">
        <f>IFERROR(VLOOKUP(M25&amp;"/"&amp;M26,第１部!$E:$F,2,FALSE),"")</f>
        <v>改訂 新編化学基礎</v>
      </c>
      <c r="O25" s="64" t="s">
        <v>696</v>
      </c>
      <c r="P25" s="66"/>
      <c r="Q25" s="72"/>
      <c r="R25" s="26" t="str">
        <f>IFERROR(VLOOKUP(S25&amp;"/"&amp;S26,第１部!$E:$H,4,FALSE),"")</f>
        <v/>
      </c>
      <c r="S25" s="35"/>
      <c r="T25" s="70" t="str">
        <f>IFERROR(VLOOKUP(S25&amp;"/"&amp;S26,第１部!$E:$F,2,FALSE),"")</f>
        <v/>
      </c>
      <c r="U25" s="64"/>
      <c r="V25" s="66"/>
      <c r="W25" s="74"/>
      <c r="X25" s="20"/>
      <c r="Y25" s="53">
        <v>213</v>
      </c>
      <c r="Z25" s="54" t="s">
        <v>722</v>
      </c>
      <c r="AA25" s="52" t="s">
        <v>851</v>
      </c>
    </row>
    <row r="26" spans="1:27" s="6" customFormat="1" ht="18" customHeight="1">
      <c r="A26" s="27" t="str">
        <f>IFERROR(VLOOKUP(B25&amp;"/"&amp;B26,第１部!E:H,3,FALSE),"")</f>
        <v>光村</v>
      </c>
      <c r="B26" s="41" t="s">
        <v>1010</v>
      </c>
      <c r="C26" s="71"/>
      <c r="D26" s="65"/>
      <c r="E26" s="77"/>
      <c r="F26" s="27" t="str">
        <f>IFERROR(VLOOKUP(G25&amp;"/"&amp;G26,第１部!$E:$H,3,FALSE),"")</f>
        <v>教芸</v>
      </c>
      <c r="G26" s="41">
        <v>703</v>
      </c>
      <c r="H26" s="71"/>
      <c r="I26" s="65"/>
      <c r="J26" s="67"/>
      <c r="K26" s="73"/>
      <c r="L26" s="27" t="str">
        <f>IFERROR(VLOOKUP(M25&amp;"/"&amp;M26,第１部!$E:$H,3,FALSE),"")</f>
        <v>東書</v>
      </c>
      <c r="M26" s="41" t="s">
        <v>983</v>
      </c>
      <c r="N26" s="71"/>
      <c r="O26" s="65"/>
      <c r="P26" s="67"/>
      <c r="Q26" s="73"/>
      <c r="R26" s="27" t="str">
        <f>IFERROR(VLOOKUP(S25&amp;"/"&amp;S26,第１部!$E:$H,3,FALSE),"")</f>
        <v/>
      </c>
      <c r="S26" s="41"/>
      <c r="T26" s="71"/>
      <c r="U26" s="65"/>
      <c r="V26" s="67"/>
      <c r="W26" s="75"/>
      <c r="X26" s="20"/>
      <c r="Y26" s="53">
        <v>214</v>
      </c>
      <c r="Z26" s="54" t="s">
        <v>723</v>
      </c>
      <c r="AA26" s="52" t="s">
        <v>851</v>
      </c>
    </row>
    <row r="27" spans="1:27" s="6" customFormat="1" ht="18" customHeight="1">
      <c r="A27" s="26">
        <f>IFERROR(VLOOKUP(B27&amp;"/"&amp;B28,第１部!E:H,4,FALSE),"")</f>
        <v>38</v>
      </c>
      <c r="B27" s="35" t="s">
        <v>325</v>
      </c>
      <c r="C27" s="70" t="str">
        <f>IFERROR(VLOOKUP(B27&amp;"/"&amp;B28,第１部!E:F,2,FALSE),"")</f>
        <v>書Ⅰ</v>
      </c>
      <c r="D27" s="64" t="s">
        <v>1339</v>
      </c>
      <c r="E27" s="76"/>
      <c r="F27" s="26">
        <f>IFERROR(VLOOKUP(G27&amp;"/"&amp;G28,第１部!$E:$H,4,FALSE),"")</f>
        <v>38</v>
      </c>
      <c r="G27" s="35" t="s">
        <v>317</v>
      </c>
      <c r="H27" s="70" t="str">
        <f>IFERROR(VLOOKUP(G27&amp;"/"&amp;G28,第１部!$E:$F,2,FALSE),"")</f>
        <v>美術２</v>
      </c>
      <c r="I27" s="64" t="s">
        <v>1339</v>
      </c>
      <c r="J27" s="66"/>
      <c r="K27" s="72"/>
      <c r="L27" s="26">
        <f>IFERROR(VLOOKUP(M27&amp;"/"&amp;M28,第１部!$E:$H,4,FALSE),"")</f>
        <v>7</v>
      </c>
      <c r="M27" s="35" t="s">
        <v>288</v>
      </c>
      <c r="N27" s="70" t="str">
        <f>IFERROR(VLOOKUP(M27&amp;"/"&amp;M28,第１部!$E:$F,2,FALSE),"")</f>
        <v>生物</v>
      </c>
      <c r="O27" s="64" t="s">
        <v>696</v>
      </c>
      <c r="P27" s="66" t="s">
        <v>1337</v>
      </c>
      <c r="Q27" s="72" t="s">
        <v>1336</v>
      </c>
      <c r="R27" s="26" t="str">
        <f>IFERROR(VLOOKUP(S27&amp;"/"&amp;S28,第１部!$E:$H,4,FALSE),"")</f>
        <v/>
      </c>
      <c r="S27" s="35"/>
      <c r="T27" s="70" t="str">
        <f>IFERROR(VLOOKUP(S27&amp;"/"&amp;S28,第１部!$E:$F,2,FALSE),"")</f>
        <v/>
      </c>
      <c r="U27" s="64"/>
      <c r="V27" s="66"/>
      <c r="W27" s="74"/>
      <c r="X27" s="20"/>
      <c r="Y27" s="53">
        <v>215</v>
      </c>
      <c r="Z27" s="54" t="s">
        <v>724</v>
      </c>
      <c r="AA27" s="52" t="s">
        <v>851</v>
      </c>
    </row>
    <row r="28" spans="1:27" s="6" customFormat="1" ht="18" customHeight="1">
      <c r="A28" s="27" t="str">
        <f>IFERROR(VLOOKUP(B27&amp;"/"&amp;B28,第１部!E:H,3,FALSE),"")</f>
        <v>光村</v>
      </c>
      <c r="B28" s="41" t="s">
        <v>1010</v>
      </c>
      <c r="C28" s="71"/>
      <c r="D28" s="65"/>
      <c r="E28" s="77"/>
      <c r="F28" s="27" t="str">
        <f>IFERROR(VLOOKUP(G27&amp;"/"&amp;G28,第１部!$E:$H,3,FALSE),"")</f>
        <v>光村</v>
      </c>
      <c r="G28" s="41">
        <v>701</v>
      </c>
      <c r="H28" s="71"/>
      <c r="I28" s="65"/>
      <c r="J28" s="67"/>
      <c r="K28" s="73"/>
      <c r="L28" s="27" t="str">
        <f>IFERROR(VLOOKUP(M27&amp;"/"&amp;M28,第１部!$E:$H,3,FALSE),"")</f>
        <v>実教</v>
      </c>
      <c r="M28" s="41">
        <v>702</v>
      </c>
      <c r="N28" s="71"/>
      <c r="O28" s="65"/>
      <c r="P28" s="67"/>
      <c r="Q28" s="73"/>
      <c r="R28" s="27" t="str">
        <f>IFERROR(VLOOKUP(S27&amp;"/"&amp;S28,第１部!$E:$H,3,FALSE),"")</f>
        <v/>
      </c>
      <c r="S28" s="41"/>
      <c r="T28" s="71"/>
      <c r="U28" s="65"/>
      <c r="V28" s="67"/>
      <c r="W28" s="75"/>
      <c r="X28" s="20"/>
      <c r="Y28" s="53">
        <v>216</v>
      </c>
      <c r="Z28" s="54" t="s">
        <v>725</v>
      </c>
      <c r="AA28" s="52" t="s">
        <v>851</v>
      </c>
    </row>
    <row r="29" spans="1:27" s="6" customFormat="1" ht="18" customHeight="1">
      <c r="A29" s="26">
        <f>IFERROR(VLOOKUP(B29&amp;"/"&amp;B30,第１部!E:H,4,FALSE),"")</f>
        <v>15</v>
      </c>
      <c r="B29" s="35" t="s">
        <v>360</v>
      </c>
      <c r="C29" s="70" t="str">
        <f>IFERROR(VLOOKUP(B29&amp;"/"&amp;B30,第１部!E:F,2,FALSE),"")</f>
        <v>MY WAY 
Logic and Expression Ⅰ New Edition</v>
      </c>
      <c r="D29" s="64" t="s">
        <v>1340</v>
      </c>
      <c r="E29" s="76"/>
      <c r="F29" s="26">
        <f>IFERROR(VLOOKUP(G29&amp;"/"&amp;G30,第１部!$E:$H,4,FALSE),"")</f>
        <v>38</v>
      </c>
      <c r="G29" s="35" t="s">
        <v>328</v>
      </c>
      <c r="H29" s="70" t="str">
        <f>IFERROR(VLOOKUP(G29&amp;"/"&amp;G30,第１部!$E:$F,2,FALSE),"")</f>
        <v>書Ⅱ</v>
      </c>
      <c r="I29" s="64" t="s">
        <v>1339</v>
      </c>
      <c r="J29" s="66"/>
      <c r="K29" s="72"/>
      <c r="L29" s="26">
        <f>IFERROR(VLOOKUP(M29&amp;"/"&amp;M30,第１部!$E:$H,4,FALSE),"")</f>
        <v>50</v>
      </c>
      <c r="M29" s="35" t="s">
        <v>294</v>
      </c>
      <c r="N29" s="70" t="str">
        <f>IFERROR(VLOOKUP(M29&amp;"/"&amp;M30,第１部!$E:$F,2,FALSE),"")</f>
        <v>現代高等保健体育</v>
      </c>
      <c r="O29" s="64" t="s">
        <v>696</v>
      </c>
      <c r="P29" s="86" t="s">
        <v>1338</v>
      </c>
      <c r="Q29" s="68" t="s">
        <v>1336</v>
      </c>
      <c r="R29" s="26" t="str">
        <f>IFERROR(VLOOKUP(S29&amp;"/"&amp;S30,第１部!$E:$H,4,FALSE),"")</f>
        <v/>
      </c>
      <c r="S29" s="35"/>
      <c r="T29" s="70" t="str">
        <f>IFERROR(VLOOKUP(S29&amp;"/"&amp;S30,第１部!$E:$F,2,FALSE),"")</f>
        <v/>
      </c>
      <c r="U29" s="64"/>
      <c r="V29" s="66"/>
      <c r="W29" s="74"/>
      <c r="X29" s="20"/>
      <c r="Y29" s="53">
        <v>217</v>
      </c>
      <c r="Z29" s="54" t="s">
        <v>726</v>
      </c>
      <c r="AA29" s="52" t="s">
        <v>851</v>
      </c>
    </row>
    <row r="30" spans="1:27" s="6" customFormat="1" ht="18" customHeight="1">
      <c r="A30" s="27" t="str">
        <f>IFERROR(VLOOKUP(B29&amp;"/"&amp;B30,第１部!E:H,3,FALSE),"")</f>
        <v>三省堂</v>
      </c>
      <c r="B30" s="41" t="s">
        <v>968</v>
      </c>
      <c r="C30" s="71"/>
      <c r="D30" s="65"/>
      <c r="E30" s="77"/>
      <c r="F30" s="27" t="str">
        <f>IFERROR(VLOOKUP(G29&amp;"/"&amp;G30,第１部!$E:$H,3,FALSE),"")</f>
        <v>光村</v>
      </c>
      <c r="G30" s="41">
        <v>704</v>
      </c>
      <c r="H30" s="71"/>
      <c r="I30" s="65"/>
      <c r="J30" s="67"/>
      <c r="K30" s="73"/>
      <c r="L30" s="27" t="str">
        <f>IFERROR(VLOOKUP(M29&amp;"/"&amp;M30,第１部!$E:$H,3,FALSE),"")</f>
        <v>大修館</v>
      </c>
      <c r="M30" s="41">
        <v>701</v>
      </c>
      <c r="N30" s="71"/>
      <c r="O30" s="65"/>
      <c r="P30" s="87"/>
      <c r="Q30" s="69"/>
      <c r="R30" s="27" t="str">
        <f>IFERROR(VLOOKUP(S29&amp;"/"&amp;S30,第１部!$E:$H,3,FALSE),"")</f>
        <v/>
      </c>
      <c r="S30" s="41"/>
      <c r="T30" s="71"/>
      <c r="U30" s="65"/>
      <c r="V30" s="67"/>
      <c r="W30" s="75"/>
      <c r="X30" s="20"/>
      <c r="Y30" s="53">
        <v>218</v>
      </c>
      <c r="Z30" s="54" t="s">
        <v>727</v>
      </c>
      <c r="AA30" s="52" t="s">
        <v>851</v>
      </c>
    </row>
    <row r="31" spans="1:27" s="6" customFormat="1" ht="18" customHeight="1">
      <c r="A31" s="26">
        <f>IFERROR(VLOOKUP(B31&amp;"/"&amp;B32,第１部!E:H,4,FALSE),"")</f>
        <v>15</v>
      </c>
      <c r="B31" s="35" t="s">
        <v>331</v>
      </c>
      <c r="C31" s="70" t="str">
        <f>IFERROR(VLOOKUP(B31&amp;"/"&amp;B32,第１部!E:F,2,FALSE),"")</f>
        <v>VISTA 
English Communication Ⅰ New Edition</v>
      </c>
      <c r="D31" s="64" t="s">
        <v>1340</v>
      </c>
      <c r="E31" s="76"/>
      <c r="F31" s="26">
        <f>IFERROR(VLOOKUP(G31&amp;"/"&amp;G32,第１部!$E:$H,4,FALSE),"")</f>
        <v>104</v>
      </c>
      <c r="G31" s="35" t="s">
        <v>350</v>
      </c>
      <c r="H31" s="70" t="str">
        <f>IFERROR(VLOOKUP(G31&amp;"/"&amp;G32,第１部!$E:$F,2,FALSE),"")</f>
        <v>COMET 
English Communication Ⅱ</v>
      </c>
      <c r="I31" s="64" t="s">
        <v>1340</v>
      </c>
      <c r="J31" s="66"/>
      <c r="K31" s="72"/>
      <c r="L31" s="26">
        <f>IFERROR(VLOOKUP(M31&amp;"/"&amp;M32,第１部!$E:$H,4,FALSE),"")</f>
        <v>27</v>
      </c>
      <c r="M31" s="35" t="s">
        <v>307</v>
      </c>
      <c r="N31" s="70" t="str">
        <f>IFERROR(VLOOKUP(M31&amp;"/"&amp;M32,第１部!$E:$F,2,FALSE),"")</f>
        <v>MOUSA２</v>
      </c>
      <c r="O31" s="64" t="s">
        <v>1339</v>
      </c>
      <c r="P31" s="66"/>
      <c r="Q31" s="72"/>
      <c r="R31" s="26" t="str">
        <f>IFERROR(VLOOKUP(S31&amp;"/"&amp;S32,第１部!$E:$H,4,FALSE),"")</f>
        <v/>
      </c>
      <c r="S31" s="35"/>
      <c r="T31" s="70" t="str">
        <f>IFERROR(VLOOKUP(S31&amp;"/"&amp;S32,第１部!$E:$F,2,FALSE),"")</f>
        <v/>
      </c>
      <c r="U31" s="64"/>
      <c r="V31" s="66"/>
      <c r="W31" s="74"/>
      <c r="X31" s="20"/>
      <c r="Y31" s="53">
        <v>219</v>
      </c>
      <c r="Z31" s="51" t="s">
        <v>728</v>
      </c>
      <c r="AA31" s="52" t="s">
        <v>851</v>
      </c>
    </row>
    <row r="32" spans="1:27" s="6" customFormat="1" ht="18" customHeight="1">
      <c r="A32" s="27" t="str">
        <f>IFERROR(VLOOKUP(B31&amp;"/"&amp;B32,第１部!E:H,3,FALSE),"")</f>
        <v>三省堂</v>
      </c>
      <c r="B32" s="41" t="s">
        <v>1015</v>
      </c>
      <c r="C32" s="71"/>
      <c r="D32" s="65"/>
      <c r="E32" s="77"/>
      <c r="F32" s="27" t="str">
        <f>IFERROR(VLOOKUP(G31&amp;"/"&amp;G32,第１部!$E:$H,3,FALSE),"")</f>
        <v>数研</v>
      </c>
      <c r="G32" s="41">
        <v>717</v>
      </c>
      <c r="H32" s="71"/>
      <c r="I32" s="65"/>
      <c r="J32" s="67"/>
      <c r="K32" s="73"/>
      <c r="L32" s="27" t="str">
        <f>IFERROR(VLOOKUP(M31&amp;"/"&amp;M32,第１部!$E:$H,3,FALSE),"")</f>
        <v>教芸</v>
      </c>
      <c r="M32" s="41">
        <v>703</v>
      </c>
      <c r="N32" s="71"/>
      <c r="O32" s="65"/>
      <c r="P32" s="67"/>
      <c r="Q32" s="73"/>
      <c r="R32" s="27" t="str">
        <f>IFERROR(VLOOKUP(S31&amp;"/"&amp;S32,第１部!$E:$H,3,FALSE),"")</f>
        <v/>
      </c>
      <c r="S32" s="41"/>
      <c r="T32" s="71"/>
      <c r="U32" s="65"/>
      <c r="V32" s="67"/>
      <c r="W32" s="75"/>
      <c r="X32" s="20"/>
      <c r="Y32" s="50">
        <v>301</v>
      </c>
      <c r="Z32" s="51" t="s">
        <v>729</v>
      </c>
      <c r="AA32" s="52" t="s">
        <v>851</v>
      </c>
    </row>
    <row r="33" spans="1:28" s="6" customFormat="1" ht="18" customHeight="1">
      <c r="A33" s="26">
        <f>IFERROR(VLOOKUP(B33&amp;"/"&amp;B34,第１部!E:H,4,FALSE),"")</f>
        <v>7</v>
      </c>
      <c r="B33" s="35" t="s">
        <v>407</v>
      </c>
      <c r="C33" s="70" t="str">
        <f>IFERROR(VLOOKUP(B33&amp;"/"&amp;B34,第１部!E:F,2,FALSE),"")</f>
        <v>図説情報Ⅰ 新訂版</v>
      </c>
      <c r="D33" s="64" t="s">
        <v>695</v>
      </c>
      <c r="E33" s="76"/>
      <c r="F33" s="26">
        <f>IFERROR(VLOOKUP(G33&amp;"/"&amp;G34,第１部!$E:$H,4,FALSE),"")</f>
        <v>7</v>
      </c>
      <c r="G33" s="35" t="s">
        <v>389</v>
      </c>
      <c r="H33" s="70" t="str">
        <f>IFERROR(VLOOKUP(G33&amp;"/"&amp;G34,第１部!$E:$F,2,FALSE),"")</f>
        <v>新家庭基礎　気づく力 築く未来</v>
      </c>
      <c r="I33" s="64" t="s">
        <v>695</v>
      </c>
      <c r="J33" s="66"/>
      <c r="K33" s="72"/>
      <c r="L33" s="26">
        <f>IFERROR(VLOOKUP(M33&amp;"/"&amp;M34,第１部!$E:$H,4,FALSE),"")</f>
        <v>38</v>
      </c>
      <c r="M33" s="35" t="s">
        <v>317</v>
      </c>
      <c r="N33" s="70" t="str">
        <f>IFERROR(VLOOKUP(M33&amp;"/"&amp;M34,第１部!$E:$F,2,FALSE),"")</f>
        <v>美術２</v>
      </c>
      <c r="O33" s="64" t="s">
        <v>1339</v>
      </c>
      <c r="P33" s="66"/>
      <c r="Q33" s="72"/>
      <c r="R33" s="26" t="str">
        <f>IFERROR(VLOOKUP(S33&amp;"/"&amp;S34,第１部!$E:$H,4,FALSE),"")</f>
        <v/>
      </c>
      <c r="S33" s="35"/>
      <c r="T33" s="70" t="str">
        <f>IFERROR(VLOOKUP(S33&amp;"/"&amp;S34,第１部!$E:$F,2,FALSE),"")</f>
        <v/>
      </c>
      <c r="U33" s="64"/>
      <c r="V33" s="66"/>
      <c r="W33" s="74"/>
      <c r="X33" s="20"/>
      <c r="Y33" s="50">
        <v>302</v>
      </c>
      <c r="Z33" s="51" t="s">
        <v>730</v>
      </c>
      <c r="AA33" s="52" t="s">
        <v>851</v>
      </c>
    </row>
    <row r="34" spans="1:28" s="6" customFormat="1" ht="18" customHeight="1">
      <c r="A34" s="27" t="str">
        <f>IFERROR(VLOOKUP(B33&amp;"/"&amp;B34,第１部!E:H,3,FALSE),"")</f>
        <v>実教</v>
      </c>
      <c r="B34" s="41" t="s">
        <v>1024</v>
      </c>
      <c r="C34" s="71"/>
      <c r="D34" s="65"/>
      <c r="E34" s="77"/>
      <c r="F34" s="27" t="str">
        <f>IFERROR(VLOOKUP(G33&amp;"/"&amp;G34,第１部!$E:$H,3,FALSE),"")</f>
        <v>実教</v>
      </c>
      <c r="G34" s="41" t="s">
        <v>984</v>
      </c>
      <c r="H34" s="71"/>
      <c r="I34" s="65"/>
      <c r="J34" s="67"/>
      <c r="K34" s="73"/>
      <c r="L34" s="27" t="str">
        <f>IFERROR(VLOOKUP(M33&amp;"/"&amp;M34,第１部!$E:$H,3,FALSE),"")</f>
        <v>光村</v>
      </c>
      <c r="M34" s="41">
        <v>701</v>
      </c>
      <c r="N34" s="71"/>
      <c r="O34" s="65"/>
      <c r="P34" s="67"/>
      <c r="Q34" s="73"/>
      <c r="R34" s="27" t="str">
        <f>IFERROR(VLOOKUP(S33&amp;"/"&amp;S34,第１部!$E:$H,3,FALSE),"")</f>
        <v/>
      </c>
      <c r="S34" s="41"/>
      <c r="T34" s="71"/>
      <c r="U34" s="65"/>
      <c r="V34" s="67"/>
      <c r="W34" s="75"/>
      <c r="X34" s="20"/>
      <c r="Y34" s="50">
        <v>303</v>
      </c>
      <c r="Z34" s="51" t="s">
        <v>731</v>
      </c>
      <c r="AA34" s="52" t="s">
        <v>851</v>
      </c>
    </row>
    <row r="35" spans="1:28" s="6" customFormat="1" ht="18" customHeight="1">
      <c r="A35" s="26" t="str">
        <f>IFERROR(VLOOKUP(B35&amp;"/"&amp;B36,第１部!E:H,4,FALSE),"")</f>
        <v/>
      </c>
      <c r="B35" s="35"/>
      <c r="C35" s="70" t="str">
        <f>IFERROR(VLOOKUP(B35&amp;"/"&amp;B36,第１部!E:F,2,FALSE),"")</f>
        <v/>
      </c>
      <c r="D35" s="64"/>
      <c r="E35" s="76"/>
      <c r="F35" s="26">
        <f>IFERROR(VLOOKUP(G35&amp;"/"&amp;G36,第１部!$E:$H,4,FALSE),"")</f>
        <v>6</v>
      </c>
      <c r="G35" s="35" t="s">
        <v>387</v>
      </c>
      <c r="H35" s="70" t="str">
        <f>IFERROR(VLOOKUP(G35&amp;"/"&amp;G36,第１部!$E:$F,2,FALSE),"")</f>
        <v>保育基礎　ようこそ，ともに育ち合う保育の世界へ</v>
      </c>
      <c r="I35" s="64" t="s">
        <v>1339</v>
      </c>
      <c r="J35" s="86" t="s">
        <v>697</v>
      </c>
      <c r="K35" s="72"/>
      <c r="L35" s="26">
        <f>IFERROR(VLOOKUP(M35&amp;"/"&amp;M36,第１部!$E:$H,4,FALSE),"")</f>
        <v>38</v>
      </c>
      <c r="M35" s="35" t="s">
        <v>597</v>
      </c>
      <c r="N35" s="70" t="str">
        <f>IFERROR(VLOOKUP(M35&amp;"/"&amp;M36,第１部!$E:$F,2,FALSE),"")</f>
        <v>美術３</v>
      </c>
      <c r="O35" s="64" t="s">
        <v>1339</v>
      </c>
      <c r="P35" s="66"/>
      <c r="Q35" s="72"/>
      <c r="R35" s="26" t="str">
        <f>IFERROR(VLOOKUP(S35&amp;"/"&amp;S36,第１部!$E:$H,4,FALSE),"")</f>
        <v/>
      </c>
      <c r="S35" s="35"/>
      <c r="T35" s="70" t="str">
        <f>IFERROR(VLOOKUP(S35&amp;"/"&amp;S36,第１部!$E:$F,2,FALSE),"")</f>
        <v/>
      </c>
      <c r="U35" s="64"/>
      <c r="V35" s="66"/>
      <c r="W35" s="74"/>
      <c r="X35" s="20"/>
      <c r="Y35" s="50">
        <v>304</v>
      </c>
      <c r="Z35" s="51" t="s">
        <v>732</v>
      </c>
      <c r="AA35" s="52" t="s">
        <v>851</v>
      </c>
    </row>
    <row r="36" spans="1:28" s="6" customFormat="1" ht="18" customHeight="1">
      <c r="A36" s="27" t="str">
        <f>IFERROR(VLOOKUP(B35&amp;"/"&amp;B36,第１部!E:H,3,FALSE),"")</f>
        <v/>
      </c>
      <c r="B36" s="41"/>
      <c r="C36" s="71"/>
      <c r="D36" s="65"/>
      <c r="E36" s="77"/>
      <c r="F36" s="27" t="str">
        <f>IFERROR(VLOOKUP(G35&amp;"/"&amp;G36,第１部!$E:$H,3,FALSE),"")</f>
        <v>教図</v>
      </c>
      <c r="G36" s="41">
        <v>706</v>
      </c>
      <c r="H36" s="71"/>
      <c r="I36" s="65"/>
      <c r="J36" s="87"/>
      <c r="K36" s="73"/>
      <c r="L36" s="27" t="str">
        <f>IFERROR(VLOOKUP(M35&amp;"/"&amp;M36,第１部!$E:$H,3,FALSE),"")</f>
        <v>光村</v>
      </c>
      <c r="M36" s="41">
        <v>701</v>
      </c>
      <c r="N36" s="71"/>
      <c r="O36" s="65"/>
      <c r="P36" s="67"/>
      <c r="Q36" s="73"/>
      <c r="R36" s="27" t="str">
        <f>IFERROR(VLOOKUP(S35&amp;"/"&amp;S36,第１部!$E:$H,3,FALSE),"")</f>
        <v/>
      </c>
      <c r="S36" s="41"/>
      <c r="T36" s="71"/>
      <c r="U36" s="65"/>
      <c r="V36" s="67"/>
      <c r="W36" s="75"/>
      <c r="X36" s="20"/>
      <c r="Y36" s="50">
        <v>305</v>
      </c>
      <c r="Z36" s="51" t="s">
        <v>733</v>
      </c>
      <c r="AA36" s="52" t="s">
        <v>851</v>
      </c>
    </row>
    <row r="37" spans="1:28" s="6" customFormat="1" ht="18" customHeight="1">
      <c r="A37" s="26" t="str">
        <f>IFERROR(VLOOKUP(B37&amp;"/"&amp;B38,第１部!E:H,4,FALSE),"")</f>
        <v/>
      </c>
      <c r="B37" s="35"/>
      <c r="C37" s="70" t="str">
        <f>IFERROR(VLOOKUP(B37&amp;"/"&amp;B38,第１部!E:F,2,FALSE),"")</f>
        <v/>
      </c>
      <c r="D37" s="64"/>
      <c r="E37" s="76"/>
      <c r="F37" s="26">
        <f>IFERROR(VLOOKUP(G37&amp;"/"&amp;G38,第１部!$E:$H,4,FALSE),"")</f>
        <v>7</v>
      </c>
      <c r="G37" s="35" t="s">
        <v>423</v>
      </c>
      <c r="H37" s="70" t="str">
        <f>IFERROR(VLOOKUP(G37&amp;"/"&amp;G38,第１部!$E:$F,2,FALSE),"")</f>
        <v>農業と環境</v>
      </c>
      <c r="I37" s="64" t="s">
        <v>1339</v>
      </c>
      <c r="J37" s="107"/>
      <c r="K37" s="72"/>
      <c r="L37" s="26">
        <f>IFERROR(VLOOKUP(M37&amp;"/"&amp;M38,第１部!$E:$H,4,FALSE),"")</f>
        <v>38</v>
      </c>
      <c r="M37" s="35" t="s">
        <v>328</v>
      </c>
      <c r="N37" s="70" t="str">
        <f>IFERROR(VLOOKUP(M37&amp;"/"&amp;M38,第１部!$E:$F,2,FALSE),"")</f>
        <v>書Ⅱ</v>
      </c>
      <c r="O37" s="64" t="s">
        <v>1339</v>
      </c>
      <c r="P37" s="66"/>
      <c r="Q37" s="72"/>
      <c r="R37" s="26" t="str">
        <f>IFERROR(VLOOKUP(S37&amp;"/"&amp;S38,第１部!$E:$H,4,FALSE),"")</f>
        <v/>
      </c>
      <c r="S37" s="35"/>
      <c r="T37" s="70" t="str">
        <f>IFERROR(VLOOKUP(S37&amp;"/"&amp;S38,第１部!$E:$F,2,FALSE),"")</f>
        <v/>
      </c>
      <c r="U37" s="64"/>
      <c r="V37" s="66"/>
      <c r="W37" s="74"/>
      <c r="X37" s="20"/>
      <c r="Y37" s="50">
        <v>306</v>
      </c>
      <c r="Z37" s="51" t="s">
        <v>734</v>
      </c>
      <c r="AA37" s="52" t="s">
        <v>851</v>
      </c>
    </row>
    <row r="38" spans="1:28" s="6" customFormat="1" ht="18" customHeight="1">
      <c r="A38" s="27" t="str">
        <f>IFERROR(VLOOKUP(B37&amp;"/"&amp;B38,第１部!E:H,3,FALSE),"")</f>
        <v/>
      </c>
      <c r="B38" s="41"/>
      <c r="C38" s="71"/>
      <c r="D38" s="65"/>
      <c r="E38" s="77"/>
      <c r="F38" s="27" t="str">
        <f>IFERROR(VLOOKUP(G37&amp;"/"&amp;G38,第１部!$E:$H,3,FALSE),"")</f>
        <v>実教</v>
      </c>
      <c r="G38" s="41">
        <v>701</v>
      </c>
      <c r="H38" s="71"/>
      <c r="I38" s="65"/>
      <c r="J38" s="108"/>
      <c r="K38" s="73"/>
      <c r="L38" s="27" t="str">
        <f>IFERROR(VLOOKUP(M37&amp;"/"&amp;M38,第１部!$E:$H,3,FALSE),"")</f>
        <v>光村</v>
      </c>
      <c r="M38" s="41">
        <v>704</v>
      </c>
      <c r="N38" s="71"/>
      <c r="O38" s="65"/>
      <c r="P38" s="67"/>
      <c r="Q38" s="73"/>
      <c r="R38" s="27" t="str">
        <f>IFERROR(VLOOKUP(S37&amp;"/"&amp;S38,第１部!$E:$H,3,FALSE),"")</f>
        <v/>
      </c>
      <c r="S38" s="41"/>
      <c r="T38" s="71"/>
      <c r="U38" s="65"/>
      <c r="V38" s="67"/>
      <c r="W38" s="75"/>
      <c r="X38" s="20"/>
      <c r="Y38" s="50">
        <v>307</v>
      </c>
      <c r="Z38" s="51" t="s">
        <v>735</v>
      </c>
      <c r="AA38" s="52" t="s">
        <v>851</v>
      </c>
    </row>
    <row r="39" spans="1:28" s="6" customFormat="1" ht="18" customHeight="1">
      <c r="A39" s="26" t="str">
        <f>IFERROR(VLOOKUP(B39&amp;"/"&amp;B40,第１部!E:H,4,FALSE),"")</f>
        <v/>
      </c>
      <c r="B39" s="35"/>
      <c r="C39" s="70" t="str">
        <f>IFERROR(VLOOKUP(B39&amp;"/"&amp;B40,第１部!E:F,2,FALSE),"")</f>
        <v/>
      </c>
      <c r="D39" s="64"/>
      <c r="E39" s="76"/>
      <c r="F39" s="26">
        <f>IFERROR(VLOOKUP(G39&amp;"/"&amp;G40,第１部!$E:$H,4,FALSE),"")</f>
        <v>7</v>
      </c>
      <c r="G39" s="35" t="s">
        <v>423</v>
      </c>
      <c r="H39" s="70" t="str">
        <f>IFERROR(VLOOKUP(G39&amp;"/"&amp;G40,第１部!$E:$F,2,FALSE),"")</f>
        <v>生物活用</v>
      </c>
      <c r="I39" s="64" t="s">
        <v>1339</v>
      </c>
      <c r="J39" s="66"/>
      <c r="K39" s="68"/>
      <c r="L39" s="26">
        <f>IFERROR(VLOOKUP(M39&amp;"/"&amp;M40,第１部!$E:$H,4,FALSE),"")</f>
        <v>15</v>
      </c>
      <c r="M39" s="35" t="s">
        <v>350</v>
      </c>
      <c r="N39" s="70" t="str">
        <f>IFERROR(VLOOKUP(M39&amp;"/"&amp;M40,第１部!$E:$F,2,FALSE),"")</f>
        <v>VISTA 
English Communication Ⅱ</v>
      </c>
      <c r="O39" s="64" t="s">
        <v>1340</v>
      </c>
      <c r="P39" s="66"/>
      <c r="Q39" s="72"/>
      <c r="R39" s="26" t="str">
        <f>IFERROR(VLOOKUP(S39&amp;"/"&amp;S40,第１部!$E:$H,4,FALSE),"")</f>
        <v/>
      </c>
      <c r="S39" s="35"/>
      <c r="T39" s="70" t="str">
        <f>IFERROR(VLOOKUP(S39&amp;"/"&amp;S40,第１部!$E:$F,2,FALSE),"")</f>
        <v/>
      </c>
      <c r="U39" s="64"/>
      <c r="V39" s="66"/>
      <c r="W39" s="74"/>
      <c r="X39" s="20"/>
      <c r="Y39" s="53">
        <v>308</v>
      </c>
      <c r="Z39" s="54" t="s">
        <v>736</v>
      </c>
      <c r="AA39" s="52" t="s">
        <v>851</v>
      </c>
    </row>
    <row r="40" spans="1:28" s="6" customFormat="1" ht="18" customHeight="1">
      <c r="A40" s="27" t="str">
        <f>IFERROR(VLOOKUP(B39&amp;"/"&amp;B40,第１部!E:H,3,FALSE),"")</f>
        <v/>
      </c>
      <c r="B40" s="42"/>
      <c r="C40" s="71"/>
      <c r="D40" s="65"/>
      <c r="E40" s="77"/>
      <c r="F40" s="27" t="str">
        <f>IFERROR(VLOOKUP(G39&amp;"/"&amp;G40,第１部!$E:$H,3,FALSE),"")</f>
        <v>実教</v>
      </c>
      <c r="G40" s="41">
        <v>711</v>
      </c>
      <c r="H40" s="71"/>
      <c r="I40" s="65"/>
      <c r="J40" s="67"/>
      <c r="K40" s="69"/>
      <c r="L40" s="27" t="str">
        <f>IFERROR(VLOOKUP(M39&amp;"/"&amp;M40,第１部!$E:$H,3,FALSE),"")</f>
        <v>三省堂</v>
      </c>
      <c r="M40" s="41">
        <v>709</v>
      </c>
      <c r="N40" s="71"/>
      <c r="O40" s="65"/>
      <c r="P40" s="67"/>
      <c r="Q40" s="73"/>
      <c r="R40" s="27" t="str">
        <f>IFERROR(VLOOKUP(S39&amp;"/"&amp;S40,第１部!$E:$H,3,FALSE),"")</f>
        <v/>
      </c>
      <c r="S40" s="42"/>
      <c r="T40" s="71"/>
      <c r="U40" s="65"/>
      <c r="V40" s="67"/>
      <c r="W40" s="75"/>
      <c r="X40" s="20"/>
      <c r="Y40" s="53">
        <v>309</v>
      </c>
      <c r="Z40" s="54" t="s">
        <v>737</v>
      </c>
      <c r="AA40" s="52" t="s">
        <v>851</v>
      </c>
    </row>
    <row r="41" spans="1:28" s="7" customFormat="1" ht="18" customHeight="1">
      <c r="A41" s="26" t="str">
        <f>IFERROR(VLOOKUP(B41&amp;"/"&amp;B42,第１部!E:H,4,FALSE),"")</f>
        <v/>
      </c>
      <c r="B41" s="35"/>
      <c r="C41" s="70" t="str">
        <f>IFERROR(VLOOKUP(B41&amp;"/"&amp;B42,第１部!E:F,2,FALSE),"")</f>
        <v/>
      </c>
      <c r="D41" s="64"/>
      <c r="E41" s="76"/>
      <c r="F41" s="26">
        <f>IFERROR(VLOOKUP(G41&amp;"/"&amp;G42,第１部!$E:$H,4,FALSE),"")</f>
        <v>7</v>
      </c>
      <c r="G41" s="35" t="s">
        <v>551</v>
      </c>
      <c r="H41" s="70" t="str">
        <f>IFERROR(VLOOKUP(G41&amp;"/"&amp;G42,第１部!$E:$F,2,FALSE),"")</f>
        <v>社会福祉基礎</v>
      </c>
      <c r="I41" s="64" t="s">
        <v>1339</v>
      </c>
      <c r="J41" s="66"/>
      <c r="K41" s="68"/>
      <c r="L41" s="26">
        <f>IFERROR(VLOOKUP(M41&amp;"/"&amp;M42,第１部!$E:$H,4,FALSE),"")</f>
        <v>7</v>
      </c>
      <c r="M41" s="35" t="s">
        <v>387</v>
      </c>
      <c r="N41" s="70" t="str">
        <f>IFERROR(VLOOKUP(M41&amp;"/"&amp;M42,第１部!$E:$F,2,FALSE),"")</f>
        <v>フードデザイン</v>
      </c>
      <c r="O41" s="64" t="s">
        <v>1339</v>
      </c>
      <c r="P41" s="66"/>
      <c r="Q41" s="72"/>
      <c r="R41" s="26" t="str">
        <f>IFERROR(VLOOKUP(S41&amp;"/"&amp;S42,第１部!$E:$H,4,FALSE),"")</f>
        <v/>
      </c>
      <c r="S41" s="35"/>
      <c r="T41" s="70" t="str">
        <f>IFERROR(VLOOKUP(S41&amp;"/"&amp;S42,第１部!$E:$F,2,FALSE),"")</f>
        <v/>
      </c>
      <c r="U41" s="64"/>
      <c r="V41" s="66"/>
      <c r="W41" s="74"/>
      <c r="Y41" s="53">
        <v>310</v>
      </c>
      <c r="Z41" s="54" t="s">
        <v>738</v>
      </c>
      <c r="AA41" s="52" t="s">
        <v>851</v>
      </c>
      <c r="AB41" s="6"/>
    </row>
    <row r="42" spans="1:28" s="7" customFormat="1" ht="18" customHeight="1">
      <c r="A42" s="27" t="str">
        <f>IFERROR(VLOOKUP(B41&amp;"/"&amp;B42,第１部!E:H,3,FALSE),"")</f>
        <v/>
      </c>
      <c r="B42" s="41"/>
      <c r="C42" s="71"/>
      <c r="D42" s="65"/>
      <c r="E42" s="77"/>
      <c r="F42" s="27" t="str">
        <f>IFERROR(VLOOKUP(G41&amp;"/"&amp;G42,第１部!$E:$H,3,FALSE),"")</f>
        <v>実教</v>
      </c>
      <c r="G42" s="41">
        <v>701</v>
      </c>
      <c r="H42" s="71"/>
      <c r="I42" s="65"/>
      <c r="J42" s="67"/>
      <c r="K42" s="69"/>
      <c r="L42" s="27" t="str">
        <f>IFERROR(VLOOKUP(M41&amp;"/"&amp;M42,第１部!$E:$H,3,FALSE),"")</f>
        <v>実教</v>
      </c>
      <c r="M42" s="41">
        <v>703</v>
      </c>
      <c r="N42" s="71"/>
      <c r="O42" s="65"/>
      <c r="P42" s="67"/>
      <c r="Q42" s="73"/>
      <c r="R42" s="27" t="str">
        <f>IFERROR(VLOOKUP(S41&amp;"/"&amp;S42,第１部!$E:$H,3,FALSE),"")</f>
        <v/>
      </c>
      <c r="S42" s="41"/>
      <c r="T42" s="71"/>
      <c r="U42" s="65"/>
      <c r="V42" s="67"/>
      <c r="W42" s="75"/>
      <c r="Y42" s="53">
        <v>311</v>
      </c>
      <c r="Z42" s="54" t="s">
        <v>739</v>
      </c>
      <c r="AA42" s="52" t="s">
        <v>851</v>
      </c>
    </row>
    <row r="43" spans="1:28" s="7" customFormat="1" ht="18" customHeight="1">
      <c r="A43" s="26" t="str">
        <f>IFERROR(VLOOKUP(B43&amp;"/"&amp;B44,第１部!E:H,4,FALSE),"")</f>
        <v/>
      </c>
      <c r="B43" s="35"/>
      <c r="C43" s="70" t="str">
        <f>IFERROR(VLOOKUP(B43&amp;"/"&amp;B44,第１部!E:F,2,FALSE),"")</f>
        <v/>
      </c>
      <c r="D43" s="64"/>
      <c r="E43" s="76"/>
      <c r="F43" s="26" t="str">
        <f>IFERROR(VLOOKUP(G43&amp;"/"&amp;G44,第１部!$E:$H,4,FALSE),"")</f>
        <v/>
      </c>
      <c r="G43" s="35"/>
      <c r="H43" s="70" t="str">
        <f>IFERROR(VLOOKUP(G43&amp;"/"&amp;G44,第１部!$E:$F,2,FALSE),"")</f>
        <v/>
      </c>
      <c r="I43" s="64"/>
      <c r="J43" s="66"/>
      <c r="K43" s="68"/>
      <c r="L43" s="26">
        <f>IFERROR(VLOOKUP(M43&amp;"/"&amp;M44,第１部!$E:$H,4,FALSE),"")</f>
        <v>7</v>
      </c>
      <c r="M43" s="35" t="s">
        <v>387</v>
      </c>
      <c r="N43" s="70" t="str">
        <f>IFERROR(VLOOKUP(M43&amp;"/"&amp;M44,第１部!$E:$F,2,FALSE),"")</f>
        <v>保育基礎</v>
      </c>
      <c r="O43" s="64" t="s">
        <v>1339</v>
      </c>
      <c r="P43" s="86" t="s">
        <v>697</v>
      </c>
      <c r="Q43" s="88" t="s">
        <v>1341</v>
      </c>
      <c r="R43" s="26" t="str">
        <f>IFERROR(VLOOKUP(S43&amp;"/"&amp;S44,第１部!$E:$H,4,FALSE),"")</f>
        <v/>
      </c>
      <c r="S43" s="35"/>
      <c r="T43" s="70" t="str">
        <f>IFERROR(VLOOKUP(S43&amp;"/"&amp;S44,第１部!$E:$F,2,FALSE),"")</f>
        <v/>
      </c>
      <c r="U43" s="64"/>
      <c r="V43" s="66"/>
      <c r="W43" s="74"/>
      <c r="Y43" s="53">
        <v>312</v>
      </c>
      <c r="Z43" s="54" t="s">
        <v>740</v>
      </c>
      <c r="AA43" s="52" t="s">
        <v>851</v>
      </c>
    </row>
    <row r="44" spans="1:28" s="7" customFormat="1" ht="18" customHeight="1">
      <c r="A44" s="27" t="str">
        <f>IFERROR(VLOOKUP(B43&amp;"/"&amp;B44,第１部!E:H,3,FALSE),"")</f>
        <v/>
      </c>
      <c r="B44" s="42"/>
      <c r="C44" s="71"/>
      <c r="D44" s="65"/>
      <c r="E44" s="77"/>
      <c r="F44" s="27" t="str">
        <f>IFERROR(VLOOKUP(G43&amp;"/"&amp;G44,第１部!$E:$H,3,FALSE),"")</f>
        <v/>
      </c>
      <c r="G44" s="42"/>
      <c r="H44" s="71"/>
      <c r="I44" s="65"/>
      <c r="J44" s="67"/>
      <c r="K44" s="69"/>
      <c r="L44" s="27" t="str">
        <f>IFERROR(VLOOKUP(M43&amp;"/"&amp;M44,第１部!$E:$H,3,FALSE),"")</f>
        <v>実教</v>
      </c>
      <c r="M44" s="41">
        <v>707</v>
      </c>
      <c r="N44" s="71"/>
      <c r="O44" s="65"/>
      <c r="P44" s="87"/>
      <c r="Q44" s="89"/>
      <c r="R44" s="27" t="str">
        <f>IFERROR(VLOOKUP(S43&amp;"/"&amp;S44,第１部!$E:$H,3,FALSE),"")</f>
        <v/>
      </c>
      <c r="S44" s="42"/>
      <c r="T44" s="71"/>
      <c r="U44" s="65"/>
      <c r="V44" s="67"/>
      <c r="W44" s="75"/>
      <c r="Y44" s="53">
        <v>313</v>
      </c>
      <c r="Z44" s="54" t="s">
        <v>741</v>
      </c>
      <c r="AA44" s="52" t="s">
        <v>851</v>
      </c>
    </row>
    <row r="45" spans="1:28" s="7" customFormat="1" ht="18" customHeight="1">
      <c r="A45" s="26" t="str">
        <f>IFERROR(VLOOKUP(B45&amp;"/"&amp;B46,第１部!E:H,4,FALSE),"")</f>
        <v/>
      </c>
      <c r="B45" s="35"/>
      <c r="C45" s="70" t="str">
        <f>IFERROR(VLOOKUP(B45&amp;"/"&amp;B46,第１部!E:F,2,FALSE),"")</f>
        <v/>
      </c>
      <c r="D45" s="64"/>
      <c r="E45" s="76"/>
      <c r="F45" s="26" t="str">
        <f>IFERROR(VLOOKUP(G45&amp;"/"&amp;G46,第１部!$E:$H,4,FALSE),"")</f>
        <v/>
      </c>
      <c r="G45" s="35"/>
      <c r="H45" s="70" t="str">
        <f>IFERROR(VLOOKUP(G45&amp;"/"&amp;G46,第１部!$E:$F,2,FALSE),"")</f>
        <v/>
      </c>
      <c r="I45" s="64"/>
      <c r="J45" s="66"/>
      <c r="K45" s="68"/>
      <c r="L45" s="26">
        <f>IFERROR(VLOOKUP(M45&amp;"/"&amp;M46,第１部!$E:$H,4,FALSE),"")</f>
        <v>7</v>
      </c>
      <c r="M45" s="35" t="s">
        <v>423</v>
      </c>
      <c r="N45" s="70" t="str">
        <f>IFERROR(VLOOKUP(M45&amp;"/"&amp;M46,第１部!$E:$F,2,FALSE),"")</f>
        <v>栽培と環境</v>
      </c>
      <c r="O45" s="64" t="s">
        <v>1339</v>
      </c>
      <c r="P45" s="66"/>
      <c r="Q45" s="72"/>
      <c r="R45" s="26" t="str">
        <f>IFERROR(VLOOKUP(S45&amp;"/"&amp;S46,第１部!$E:$H,4,FALSE),"")</f>
        <v/>
      </c>
      <c r="S45" s="35"/>
      <c r="T45" s="70" t="str">
        <f>IFERROR(VLOOKUP(S45&amp;"/"&amp;S46,第１部!$E:$F,2,FALSE),"")</f>
        <v/>
      </c>
      <c r="U45" s="64"/>
      <c r="V45" s="66"/>
      <c r="W45" s="74"/>
      <c r="Y45" s="53">
        <v>314</v>
      </c>
      <c r="Z45" s="54" t="s">
        <v>742</v>
      </c>
      <c r="AA45" s="52" t="s">
        <v>851</v>
      </c>
    </row>
    <row r="46" spans="1:28" s="7" customFormat="1" ht="18" customHeight="1">
      <c r="A46" s="27" t="str">
        <f>IFERROR(VLOOKUP(B45&amp;"/"&amp;B46,第１部!E:H,3,FALSE),"")</f>
        <v/>
      </c>
      <c r="B46" s="41"/>
      <c r="C46" s="71"/>
      <c r="D46" s="65"/>
      <c r="E46" s="77"/>
      <c r="F46" s="27" t="str">
        <f>IFERROR(VLOOKUP(G45&amp;"/"&amp;G46,第１部!$E:$H,3,FALSE),"")</f>
        <v/>
      </c>
      <c r="G46" s="41"/>
      <c r="H46" s="71"/>
      <c r="I46" s="65"/>
      <c r="J46" s="67"/>
      <c r="K46" s="69"/>
      <c r="L46" s="27" t="str">
        <f>IFERROR(VLOOKUP(M45&amp;"/"&amp;M46,第１部!$E:$H,3,FALSE),"")</f>
        <v>実教</v>
      </c>
      <c r="M46" s="41">
        <v>710</v>
      </c>
      <c r="N46" s="71"/>
      <c r="O46" s="65"/>
      <c r="P46" s="67"/>
      <c r="Q46" s="73"/>
      <c r="R46" s="27" t="str">
        <f>IFERROR(VLOOKUP(S45&amp;"/"&amp;S46,第１部!$E:$H,3,FALSE),"")</f>
        <v/>
      </c>
      <c r="S46" s="41"/>
      <c r="T46" s="71"/>
      <c r="U46" s="65"/>
      <c r="V46" s="67"/>
      <c r="W46" s="75"/>
      <c r="Y46" s="53">
        <v>315</v>
      </c>
      <c r="Z46" s="54" t="s">
        <v>743</v>
      </c>
      <c r="AA46" s="52" t="s">
        <v>851</v>
      </c>
    </row>
    <row r="47" spans="1:28" s="7" customFormat="1" ht="18" customHeight="1">
      <c r="A47" s="26" t="str">
        <f>IFERROR(VLOOKUP(B47&amp;"/"&amp;B48,第１部!E:H,4,FALSE),"")</f>
        <v/>
      </c>
      <c r="B47" s="35"/>
      <c r="C47" s="70" t="str">
        <f>IFERROR(VLOOKUP(B47&amp;"/"&amp;B48,第１部!E:F,2,FALSE),"")</f>
        <v/>
      </c>
      <c r="D47" s="64"/>
      <c r="E47" s="76"/>
      <c r="F47" s="26" t="str">
        <f>IFERROR(VLOOKUP(G47&amp;"/"&amp;G48,第１部!$E:$H,4,FALSE),"")</f>
        <v/>
      </c>
      <c r="G47" s="35"/>
      <c r="H47" s="70" t="str">
        <f>IFERROR(VLOOKUP(G47&amp;"/"&amp;G48,第１部!$E:$F,2,FALSE),"")</f>
        <v/>
      </c>
      <c r="I47" s="64"/>
      <c r="J47" s="66"/>
      <c r="K47" s="68"/>
      <c r="L47" s="26">
        <f>IFERROR(VLOOKUP(M47&amp;"/"&amp;M48,第１部!$E:$H,4,FALSE),"")</f>
        <v>7</v>
      </c>
      <c r="M47" s="35" t="s">
        <v>423</v>
      </c>
      <c r="N47" s="70" t="str">
        <f>IFERROR(VLOOKUP(M47&amp;"/"&amp;M48,第１部!$E:$F,2,FALSE),"")</f>
        <v>生物活用</v>
      </c>
      <c r="O47" s="64" t="s">
        <v>1339</v>
      </c>
      <c r="P47" s="66"/>
      <c r="Q47" s="72"/>
      <c r="R47" s="26" t="str">
        <f>IFERROR(VLOOKUP(S47&amp;"/"&amp;S48,第１部!$E:$H,4,FALSE),"")</f>
        <v/>
      </c>
      <c r="S47" s="35"/>
      <c r="T47" s="70" t="str">
        <f>IFERROR(VLOOKUP(S47&amp;"/"&amp;S48,第１部!$E:$F,2,FALSE),"")</f>
        <v/>
      </c>
      <c r="U47" s="64"/>
      <c r="V47" s="66"/>
      <c r="W47" s="74"/>
      <c r="Y47" s="53">
        <v>316</v>
      </c>
      <c r="Z47" s="54" t="s">
        <v>744</v>
      </c>
      <c r="AA47" s="52" t="s">
        <v>851</v>
      </c>
    </row>
    <row r="48" spans="1:28" ht="18" customHeight="1">
      <c r="A48" s="27" t="str">
        <f>IFERROR(VLOOKUP(B47&amp;"/"&amp;B48,第１部!E:H,3,FALSE),"")</f>
        <v/>
      </c>
      <c r="B48" s="41"/>
      <c r="C48" s="71"/>
      <c r="D48" s="65"/>
      <c r="E48" s="77"/>
      <c r="F48" s="27" t="str">
        <f>IFERROR(VLOOKUP(G47&amp;"/"&amp;G48,第１部!$E:$H,3,FALSE),"")</f>
        <v/>
      </c>
      <c r="G48" s="41"/>
      <c r="H48" s="71"/>
      <c r="I48" s="65"/>
      <c r="J48" s="67"/>
      <c r="K48" s="69"/>
      <c r="L48" s="27" t="str">
        <f>IFERROR(VLOOKUP(M47&amp;"/"&amp;M48,第１部!$E:$H,3,FALSE),"")</f>
        <v>実教</v>
      </c>
      <c r="M48" s="41">
        <v>711</v>
      </c>
      <c r="N48" s="71"/>
      <c r="O48" s="65"/>
      <c r="P48" s="67"/>
      <c r="Q48" s="73"/>
      <c r="R48" s="27" t="str">
        <f>IFERROR(VLOOKUP(S47&amp;"/"&amp;S48,第１部!$E:$H,3,FALSE),"")</f>
        <v/>
      </c>
      <c r="S48" s="41"/>
      <c r="T48" s="71"/>
      <c r="U48" s="65"/>
      <c r="V48" s="67"/>
      <c r="W48" s="75"/>
      <c r="Y48" s="53">
        <v>317</v>
      </c>
      <c r="Z48" s="54" t="s">
        <v>745</v>
      </c>
      <c r="AA48" s="52" t="s">
        <v>851</v>
      </c>
      <c r="AB48" s="7"/>
    </row>
    <row r="49" spans="1:27" ht="18" customHeight="1">
      <c r="A49" s="26" t="str">
        <f>IFERROR(VLOOKUP(B49&amp;"/"&amp;B50,第１部!E:H,4,FALSE),"")</f>
        <v/>
      </c>
      <c r="B49" s="35"/>
      <c r="C49" s="70" t="str">
        <f>IFERROR(VLOOKUP(B49&amp;"/"&amp;B50,第１部!E:F,2,FALSE),"")</f>
        <v/>
      </c>
      <c r="D49" s="64"/>
      <c r="E49" s="76"/>
      <c r="F49" s="26" t="str">
        <f>IFERROR(VLOOKUP(G49&amp;"/"&amp;G50,第１部!$E:$H,4,FALSE),"")</f>
        <v/>
      </c>
      <c r="G49" s="35"/>
      <c r="H49" s="70" t="str">
        <f>IFERROR(VLOOKUP(G49&amp;"/"&amp;G50,第１部!$E:$F,2,FALSE),"")</f>
        <v/>
      </c>
      <c r="I49" s="64"/>
      <c r="J49" s="66"/>
      <c r="K49" s="68"/>
      <c r="L49" s="26">
        <f>IFERROR(VLOOKUP(M49&amp;"/"&amp;M50,第１部!$E:$H,4,FALSE),"")</f>
        <v>7</v>
      </c>
      <c r="M49" s="35" t="s">
        <v>551</v>
      </c>
      <c r="N49" s="70" t="str">
        <f>IFERROR(VLOOKUP(M49&amp;"/"&amp;M50,第１部!$E:$F,2,FALSE),"")</f>
        <v>こころとからだの理解</v>
      </c>
      <c r="O49" s="64" t="s">
        <v>1339</v>
      </c>
      <c r="P49" s="66"/>
      <c r="Q49" s="72"/>
      <c r="R49" s="26" t="str">
        <f>IFERROR(VLOOKUP(S49&amp;"/"&amp;S50,第１部!$E:$H,4,FALSE),"")</f>
        <v/>
      </c>
      <c r="S49" s="35"/>
      <c r="T49" s="70" t="str">
        <f>IFERROR(VLOOKUP(S49&amp;"/"&amp;S50,第１部!$E:$F,2,FALSE),"")</f>
        <v/>
      </c>
      <c r="U49" s="64"/>
      <c r="V49" s="66"/>
      <c r="W49" s="74"/>
      <c r="Y49" s="53">
        <v>318</v>
      </c>
      <c r="Z49" s="54" t="s">
        <v>746</v>
      </c>
      <c r="AA49" s="52" t="s">
        <v>851</v>
      </c>
    </row>
    <row r="50" spans="1:27" ht="18" customHeight="1">
      <c r="A50" s="27" t="str">
        <f>IFERROR(VLOOKUP(B49&amp;"/"&amp;B50,第１部!E:H,3,FALSE),"")</f>
        <v/>
      </c>
      <c r="B50" s="41"/>
      <c r="C50" s="71"/>
      <c r="D50" s="65"/>
      <c r="E50" s="77"/>
      <c r="F50" s="27" t="str">
        <f>IFERROR(VLOOKUP(G49&amp;"/"&amp;G50,第１部!$E:$H,3,FALSE),"")</f>
        <v/>
      </c>
      <c r="G50" s="41"/>
      <c r="H50" s="71"/>
      <c r="I50" s="65"/>
      <c r="J50" s="67"/>
      <c r="K50" s="69"/>
      <c r="L50" s="27" t="str">
        <f>IFERROR(VLOOKUP(M49&amp;"/"&amp;M50,第１部!$E:$H,3,FALSE),"")</f>
        <v>実教</v>
      </c>
      <c r="M50" s="41">
        <v>704</v>
      </c>
      <c r="N50" s="71"/>
      <c r="O50" s="65"/>
      <c r="P50" s="67"/>
      <c r="Q50" s="73"/>
      <c r="R50" s="27" t="str">
        <f>IFERROR(VLOOKUP(S49&amp;"/"&amp;S50,第１部!$E:$H,3,FALSE),"")</f>
        <v/>
      </c>
      <c r="S50" s="41"/>
      <c r="T50" s="71"/>
      <c r="U50" s="65"/>
      <c r="V50" s="67"/>
      <c r="W50" s="75"/>
      <c r="Y50" s="53">
        <v>319</v>
      </c>
      <c r="Z50" s="54" t="s">
        <v>747</v>
      </c>
      <c r="AA50" s="52" t="s">
        <v>851</v>
      </c>
    </row>
    <row r="51" spans="1:27" ht="18" customHeight="1">
      <c r="A51" s="26" t="str">
        <f>IFERROR(VLOOKUP(B51&amp;"/"&amp;B52,第１部!E:H,4,FALSE),"")</f>
        <v/>
      </c>
      <c r="B51" s="35"/>
      <c r="C51" s="70" t="str">
        <f>IFERROR(VLOOKUP(B51&amp;"/"&amp;B52,第１部!E:F,2,FALSE),"")</f>
        <v/>
      </c>
      <c r="D51" s="64"/>
      <c r="E51" s="76"/>
      <c r="F51" s="26" t="str">
        <f>IFERROR(VLOOKUP(G51&amp;"/"&amp;G52,第１部!$E:$H,4,FALSE),"")</f>
        <v/>
      </c>
      <c r="G51" s="35"/>
      <c r="H51" s="70" t="str">
        <f>IFERROR(VLOOKUP(G51&amp;"/"&amp;G52,第１部!$E:$F,2,FALSE),"")</f>
        <v/>
      </c>
      <c r="I51" s="64"/>
      <c r="J51" s="66"/>
      <c r="K51" s="68"/>
      <c r="L51" s="26" t="str">
        <f>IFERROR(VLOOKUP(M51&amp;"/"&amp;M52,第１部!$E:$H,4,FALSE),"")</f>
        <v/>
      </c>
      <c r="M51" s="35"/>
      <c r="N51" s="70" t="str">
        <f>IFERROR(VLOOKUP(M51&amp;"/"&amp;M52,第１部!$E:$F,2,FALSE),"")</f>
        <v/>
      </c>
      <c r="O51" s="64"/>
      <c r="P51" s="66"/>
      <c r="Q51" s="72"/>
      <c r="R51" s="26" t="str">
        <f>IFERROR(VLOOKUP(S51&amp;"/"&amp;S52,第１部!$E:$H,4,FALSE),"")</f>
        <v/>
      </c>
      <c r="S51" s="35"/>
      <c r="T51" s="70" t="str">
        <f>IFERROR(VLOOKUP(S51&amp;"/"&amp;S52,第１部!$E:$F,2,FALSE),"")</f>
        <v/>
      </c>
      <c r="U51" s="64"/>
      <c r="V51" s="66"/>
      <c r="W51" s="74"/>
      <c r="Y51" s="53">
        <v>320</v>
      </c>
      <c r="Z51" s="54" t="s">
        <v>748</v>
      </c>
      <c r="AA51" s="52" t="s">
        <v>851</v>
      </c>
    </row>
    <row r="52" spans="1:27" ht="18" customHeight="1">
      <c r="A52" s="27" t="str">
        <f>IFERROR(VLOOKUP(B51&amp;"/"&amp;B52,第１部!E:H,3,FALSE),"")</f>
        <v/>
      </c>
      <c r="B52" s="41"/>
      <c r="C52" s="71"/>
      <c r="D52" s="65"/>
      <c r="E52" s="77"/>
      <c r="F52" s="27" t="str">
        <f>IFERROR(VLOOKUP(G51&amp;"/"&amp;G52,第１部!$E:$H,3,FALSE),"")</f>
        <v/>
      </c>
      <c r="G52" s="41"/>
      <c r="H52" s="71"/>
      <c r="I52" s="65"/>
      <c r="J52" s="67"/>
      <c r="K52" s="69"/>
      <c r="L52" s="27" t="str">
        <f>IFERROR(VLOOKUP(M51&amp;"/"&amp;M52,第１部!$E:$H,3,FALSE),"")</f>
        <v/>
      </c>
      <c r="M52" s="41"/>
      <c r="N52" s="71"/>
      <c r="O52" s="65"/>
      <c r="P52" s="67"/>
      <c r="Q52" s="73"/>
      <c r="R52" s="27" t="str">
        <f>IFERROR(VLOOKUP(S51&amp;"/"&amp;S52,第１部!$E:$H,3,FALSE),"")</f>
        <v/>
      </c>
      <c r="S52" s="41"/>
      <c r="T52" s="71"/>
      <c r="U52" s="65"/>
      <c r="V52" s="67"/>
      <c r="W52" s="75"/>
      <c r="Y52" s="53">
        <v>321</v>
      </c>
      <c r="Z52" s="54" t="s">
        <v>749</v>
      </c>
      <c r="AA52" s="52" t="s">
        <v>851</v>
      </c>
    </row>
    <row r="53" spans="1:27" ht="18" customHeight="1">
      <c r="A53" s="26" t="str">
        <f>IFERROR(VLOOKUP(B53&amp;"/"&amp;B54,第１部!E:H,4,FALSE),"")</f>
        <v/>
      </c>
      <c r="B53" s="35"/>
      <c r="C53" s="70" t="str">
        <f>IFERROR(VLOOKUP(B53&amp;"/"&amp;B54,第１部!E:F,2,FALSE),"")</f>
        <v/>
      </c>
      <c r="D53" s="64"/>
      <c r="E53" s="76"/>
      <c r="F53" s="26" t="str">
        <f>IFERROR(VLOOKUP(G53&amp;"/"&amp;G54,第１部!$E:$H,4,FALSE),"")</f>
        <v/>
      </c>
      <c r="G53" s="35"/>
      <c r="H53" s="70" t="str">
        <f>IFERROR(VLOOKUP(G53&amp;"/"&amp;G54,第１部!$E:$F,2,FALSE),"")</f>
        <v/>
      </c>
      <c r="I53" s="64"/>
      <c r="J53" s="66"/>
      <c r="K53" s="68"/>
      <c r="L53" s="26" t="str">
        <f>IFERROR(VLOOKUP(M53&amp;"/"&amp;M54,第１部!$E:$H,4,FALSE),"")</f>
        <v/>
      </c>
      <c r="M53" s="35"/>
      <c r="N53" s="70" t="str">
        <f>IFERROR(VLOOKUP(M53&amp;"/"&amp;M54,第１部!$E:$F,2,FALSE),"")</f>
        <v/>
      </c>
      <c r="O53" s="64"/>
      <c r="P53" s="66"/>
      <c r="Q53" s="72"/>
      <c r="R53" s="26" t="str">
        <f>IFERROR(VLOOKUP(S53&amp;"/"&amp;S54,第１部!$E:$H,4,FALSE),"")</f>
        <v/>
      </c>
      <c r="S53" s="35"/>
      <c r="T53" s="70" t="str">
        <f>IFERROR(VLOOKUP(S53&amp;"/"&amp;S54,第１部!$E:$F,2,FALSE),"")</f>
        <v/>
      </c>
      <c r="U53" s="64"/>
      <c r="V53" s="66"/>
      <c r="W53" s="74"/>
      <c r="Y53" s="53">
        <v>322</v>
      </c>
      <c r="Z53" s="54" t="s">
        <v>750</v>
      </c>
      <c r="AA53" s="52" t="s">
        <v>851</v>
      </c>
    </row>
    <row r="54" spans="1:27" ht="18" customHeight="1">
      <c r="A54" s="27" t="str">
        <f>IFERROR(VLOOKUP(B53&amp;"/"&amp;B54,第１部!E:H,3,FALSE),"")</f>
        <v/>
      </c>
      <c r="B54" s="41"/>
      <c r="C54" s="71"/>
      <c r="D54" s="65"/>
      <c r="E54" s="77"/>
      <c r="F54" s="27" t="str">
        <f>IFERROR(VLOOKUP(G53&amp;"/"&amp;G54,第１部!$E:$H,3,FALSE),"")</f>
        <v/>
      </c>
      <c r="G54" s="41"/>
      <c r="H54" s="71"/>
      <c r="I54" s="65"/>
      <c r="J54" s="67"/>
      <c r="K54" s="69"/>
      <c r="L54" s="27" t="str">
        <f>IFERROR(VLOOKUP(M53&amp;"/"&amp;M54,第１部!$E:$H,3,FALSE),"")</f>
        <v/>
      </c>
      <c r="M54" s="41"/>
      <c r="N54" s="71"/>
      <c r="O54" s="65"/>
      <c r="P54" s="67"/>
      <c r="Q54" s="73"/>
      <c r="R54" s="27" t="str">
        <f>IFERROR(VLOOKUP(S53&amp;"/"&amp;S54,第１部!$E:$H,3,FALSE),"")</f>
        <v/>
      </c>
      <c r="S54" s="41"/>
      <c r="T54" s="71"/>
      <c r="U54" s="65"/>
      <c r="V54" s="67"/>
      <c r="W54" s="75"/>
      <c r="Y54" s="53">
        <v>323</v>
      </c>
      <c r="Z54" s="54" t="s">
        <v>751</v>
      </c>
      <c r="AA54" s="52" t="s">
        <v>851</v>
      </c>
    </row>
    <row r="55" spans="1:27" ht="18" customHeight="1">
      <c r="A55" s="26" t="str">
        <f>IFERROR(VLOOKUP(B55&amp;"/"&amp;B56,第１部!E:H,4,FALSE),"")</f>
        <v/>
      </c>
      <c r="B55" s="35"/>
      <c r="C55" s="70" t="str">
        <f>IFERROR(VLOOKUP(B55&amp;"/"&amp;B56,第１部!E:F,2,FALSE),"")</f>
        <v/>
      </c>
      <c r="D55" s="64"/>
      <c r="E55" s="76"/>
      <c r="F55" s="26" t="str">
        <f>IFERROR(VLOOKUP(G55&amp;"/"&amp;G56,第１部!$E:$H,4,FALSE),"")</f>
        <v/>
      </c>
      <c r="G55" s="35"/>
      <c r="H55" s="70" t="str">
        <f>IFERROR(VLOOKUP(G55&amp;"/"&amp;G56,第１部!$E:$F,2,FALSE),"")</f>
        <v/>
      </c>
      <c r="I55" s="64"/>
      <c r="J55" s="66"/>
      <c r="K55" s="68"/>
      <c r="L55" s="26" t="str">
        <f>IFERROR(VLOOKUP(M55&amp;"/"&amp;M56,第１部!$E:$H,4,FALSE),"")</f>
        <v/>
      </c>
      <c r="M55" s="35"/>
      <c r="N55" s="70" t="str">
        <f>IFERROR(VLOOKUP(M55&amp;"/"&amp;M56,第１部!$E:$F,2,FALSE),"")</f>
        <v/>
      </c>
      <c r="O55" s="64"/>
      <c r="P55" s="66"/>
      <c r="Q55" s="72"/>
      <c r="R55" s="26" t="str">
        <f>IFERROR(VLOOKUP(S55&amp;"/"&amp;S56,第１部!$E:$H,4,FALSE),"")</f>
        <v/>
      </c>
      <c r="S55" s="35"/>
      <c r="T55" s="70" t="str">
        <f>IFERROR(VLOOKUP(S55&amp;"/"&amp;S56,第１部!$E:$F,2,FALSE),"")</f>
        <v/>
      </c>
      <c r="U55" s="64"/>
      <c r="V55" s="66"/>
      <c r="W55" s="74"/>
      <c r="Y55" s="53">
        <v>324</v>
      </c>
      <c r="Z55" s="54" t="s">
        <v>752</v>
      </c>
      <c r="AA55" s="52" t="s">
        <v>851</v>
      </c>
    </row>
    <row r="56" spans="1:27" ht="18" customHeight="1">
      <c r="A56" s="27" t="str">
        <f>IFERROR(VLOOKUP(B55&amp;"/"&amp;B56,第１部!E:H,3,FALSE),"")</f>
        <v/>
      </c>
      <c r="B56" s="41"/>
      <c r="C56" s="71"/>
      <c r="D56" s="65"/>
      <c r="E56" s="77"/>
      <c r="F56" s="27" t="str">
        <f>IFERROR(VLOOKUP(G55&amp;"/"&amp;G56,第１部!$E:$H,3,FALSE),"")</f>
        <v/>
      </c>
      <c r="G56" s="41"/>
      <c r="H56" s="71"/>
      <c r="I56" s="65"/>
      <c r="J56" s="67"/>
      <c r="K56" s="69"/>
      <c r="L56" s="27" t="str">
        <f>IFERROR(VLOOKUP(M55&amp;"/"&amp;M56,第１部!$E:$H,3,FALSE),"")</f>
        <v/>
      </c>
      <c r="M56" s="41"/>
      <c r="N56" s="71"/>
      <c r="O56" s="65"/>
      <c r="P56" s="67"/>
      <c r="Q56" s="73"/>
      <c r="R56" s="27" t="str">
        <f>IFERROR(VLOOKUP(S55&amp;"/"&amp;S56,第１部!$E:$H,3,FALSE),"")</f>
        <v/>
      </c>
      <c r="S56" s="41"/>
      <c r="T56" s="71"/>
      <c r="U56" s="65"/>
      <c r="V56" s="67"/>
      <c r="W56" s="75"/>
      <c r="Y56" s="53">
        <v>325</v>
      </c>
      <c r="Z56" s="54" t="s">
        <v>753</v>
      </c>
      <c r="AA56" s="52" t="s">
        <v>851</v>
      </c>
    </row>
    <row r="57" spans="1:27" ht="18" customHeight="1">
      <c r="A57" s="26" t="str">
        <f>IFERROR(VLOOKUP(B57&amp;"/"&amp;B58,第１部!E:H,4,FALSE),"")</f>
        <v/>
      </c>
      <c r="B57" s="35"/>
      <c r="C57" s="70" t="str">
        <f>IFERROR(VLOOKUP(B57&amp;"/"&amp;B58,第１部!E:F,2,FALSE),"")</f>
        <v/>
      </c>
      <c r="D57" s="64"/>
      <c r="E57" s="76"/>
      <c r="F57" s="26" t="str">
        <f>IFERROR(VLOOKUP(G57&amp;"/"&amp;G58,第１部!$E:$H,4,FALSE),"")</f>
        <v/>
      </c>
      <c r="G57" s="35"/>
      <c r="H57" s="70" t="str">
        <f>IFERROR(VLOOKUP(G57&amp;"/"&amp;G58,第１部!$E:$F,2,FALSE),"")</f>
        <v/>
      </c>
      <c r="I57" s="64"/>
      <c r="J57" s="66"/>
      <c r="K57" s="68"/>
      <c r="L57" s="26" t="str">
        <f>IFERROR(VLOOKUP(M57&amp;"/"&amp;M58,第１部!$E:$H,4,FALSE),"")</f>
        <v/>
      </c>
      <c r="M57" s="35"/>
      <c r="N57" s="70" t="str">
        <f>IFERROR(VLOOKUP(M57&amp;"/"&amp;M58,第１部!$E:$F,2,FALSE),"")</f>
        <v/>
      </c>
      <c r="O57" s="64"/>
      <c r="P57" s="66"/>
      <c r="Q57" s="72"/>
      <c r="R57" s="26" t="str">
        <f>IFERROR(VLOOKUP(S57&amp;"/"&amp;S58,第１部!$E:$H,4,FALSE),"")</f>
        <v/>
      </c>
      <c r="S57" s="35"/>
      <c r="T57" s="70" t="str">
        <f>IFERROR(VLOOKUP(S57&amp;"/"&amp;S58,第１部!$E:$F,2,FALSE),"")</f>
        <v/>
      </c>
      <c r="U57" s="64"/>
      <c r="V57" s="66"/>
      <c r="W57" s="74"/>
      <c r="Y57" s="53">
        <v>326</v>
      </c>
      <c r="Z57" s="54" t="s">
        <v>754</v>
      </c>
      <c r="AA57" s="52" t="s">
        <v>851</v>
      </c>
    </row>
    <row r="58" spans="1:27" ht="18" customHeight="1">
      <c r="A58" s="27" t="str">
        <f>IFERROR(VLOOKUP(B57&amp;"/"&amp;B58,第１部!E:H,3,FALSE),"")</f>
        <v/>
      </c>
      <c r="B58" s="41"/>
      <c r="C58" s="71"/>
      <c r="D58" s="65"/>
      <c r="E58" s="77"/>
      <c r="F58" s="27" t="str">
        <f>IFERROR(VLOOKUP(G57&amp;"/"&amp;G58,第１部!$E:$H,3,FALSE),"")</f>
        <v/>
      </c>
      <c r="G58" s="41"/>
      <c r="H58" s="71"/>
      <c r="I58" s="65"/>
      <c r="J58" s="67"/>
      <c r="K58" s="69"/>
      <c r="L58" s="27" t="str">
        <f>IFERROR(VLOOKUP(M57&amp;"/"&amp;M58,第１部!$E:$H,3,FALSE),"")</f>
        <v/>
      </c>
      <c r="M58" s="41"/>
      <c r="N58" s="71"/>
      <c r="O58" s="65"/>
      <c r="P58" s="67"/>
      <c r="Q58" s="73"/>
      <c r="R58" s="27" t="str">
        <f>IFERROR(VLOOKUP(S57&amp;"/"&amp;S58,第１部!$E:$H,3,FALSE),"")</f>
        <v/>
      </c>
      <c r="S58" s="41"/>
      <c r="T58" s="71"/>
      <c r="U58" s="65"/>
      <c r="V58" s="67"/>
      <c r="W58" s="75"/>
      <c r="Y58" s="53">
        <v>327</v>
      </c>
      <c r="Z58" s="54" t="s">
        <v>755</v>
      </c>
      <c r="AA58" s="52" t="s">
        <v>851</v>
      </c>
    </row>
    <row r="59" spans="1:27" ht="18" customHeight="1">
      <c r="A59" s="26" t="str">
        <f>IFERROR(VLOOKUP(B59&amp;"/"&amp;B60,第１部!E:H,4,FALSE),"")</f>
        <v/>
      </c>
      <c r="B59" s="35"/>
      <c r="C59" s="70" t="str">
        <f>IFERROR(VLOOKUP(B59&amp;"/"&amp;B60,第１部!E:F,2,FALSE),"")</f>
        <v/>
      </c>
      <c r="D59" s="64"/>
      <c r="E59" s="76"/>
      <c r="F59" s="26" t="str">
        <f>IFERROR(VLOOKUP(G59&amp;"/"&amp;G60,第１部!$E:$H,4,FALSE),"")</f>
        <v/>
      </c>
      <c r="G59" s="35"/>
      <c r="H59" s="70" t="str">
        <f>IFERROR(VLOOKUP(G59&amp;"/"&amp;G60,第１部!$E:$F,2,FALSE),"")</f>
        <v/>
      </c>
      <c r="I59" s="64"/>
      <c r="J59" s="66"/>
      <c r="K59" s="68"/>
      <c r="L59" s="26" t="str">
        <f>IFERROR(VLOOKUP(M59&amp;"/"&amp;M60,第１部!$E:$H,4,FALSE),"")</f>
        <v/>
      </c>
      <c r="M59" s="35"/>
      <c r="N59" s="70" t="str">
        <f>IFERROR(VLOOKUP(M59&amp;"/"&amp;M60,第１部!$E:$F,2,FALSE),"")</f>
        <v/>
      </c>
      <c r="O59" s="64"/>
      <c r="P59" s="66"/>
      <c r="Q59" s="72"/>
      <c r="R59" s="26" t="str">
        <f>IFERROR(VLOOKUP(S59&amp;"/"&amp;S60,第１部!$E:$H,4,FALSE),"")</f>
        <v/>
      </c>
      <c r="S59" s="35"/>
      <c r="T59" s="70" t="str">
        <f>IFERROR(VLOOKUP(S59&amp;"/"&amp;S60,第１部!$E:$F,2,FALSE),"")</f>
        <v/>
      </c>
      <c r="U59" s="64"/>
      <c r="V59" s="66"/>
      <c r="W59" s="74"/>
      <c r="Y59" s="53">
        <v>328</v>
      </c>
      <c r="Z59" s="54" t="s">
        <v>756</v>
      </c>
      <c r="AA59" s="52" t="s">
        <v>851</v>
      </c>
    </row>
    <row r="60" spans="1:27" ht="18" customHeight="1">
      <c r="A60" s="27" t="str">
        <f>IFERROR(VLOOKUP(B59&amp;"/"&amp;B60,第１部!E:H,3,FALSE),"")</f>
        <v/>
      </c>
      <c r="B60" s="41"/>
      <c r="C60" s="71"/>
      <c r="D60" s="65"/>
      <c r="E60" s="77"/>
      <c r="F60" s="27" t="str">
        <f>IFERROR(VLOOKUP(G59&amp;"/"&amp;G60,第１部!$E:$H,3,FALSE),"")</f>
        <v/>
      </c>
      <c r="G60" s="41"/>
      <c r="H60" s="71"/>
      <c r="I60" s="65"/>
      <c r="J60" s="67"/>
      <c r="K60" s="69"/>
      <c r="L60" s="27" t="str">
        <f>IFERROR(VLOOKUP(M59&amp;"/"&amp;M60,第１部!$E:$H,3,FALSE),"")</f>
        <v/>
      </c>
      <c r="M60" s="41"/>
      <c r="N60" s="71"/>
      <c r="O60" s="65"/>
      <c r="P60" s="67"/>
      <c r="Q60" s="73"/>
      <c r="R60" s="27" t="str">
        <f>IFERROR(VLOOKUP(S59&amp;"/"&amp;S60,第１部!$E:$H,3,FALSE),"")</f>
        <v/>
      </c>
      <c r="S60" s="41"/>
      <c r="T60" s="71"/>
      <c r="U60" s="65"/>
      <c r="V60" s="67"/>
      <c r="W60" s="75"/>
      <c r="Y60" s="53">
        <v>329</v>
      </c>
      <c r="Z60" s="54" t="s">
        <v>757</v>
      </c>
      <c r="AA60" s="52" t="s">
        <v>851</v>
      </c>
    </row>
    <row r="61" spans="1:27" ht="18" customHeight="1">
      <c r="A61" s="26" t="str">
        <f>IFERROR(VLOOKUP(B61&amp;"/"&amp;B62,第１部!E:H,4,FALSE),"")</f>
        <v/>
      </c>
      <c r="B61" s="35"/>
      <c r="C61" s="70" t="str">
        <f>IFERROR(VLOOKUP(B61&amp;"/"&amp;B62,第１部!E:F,2,FALSE),"")</f>
        <v/>
      </c>
      <c r="D61" s="64"/>
      <c r="E61" s="76"/>
      <c r="F61" s="26" t="str">
        <f>IFERROR(VLOOKUP(G61&amp;"/"&amp;G62,第１部!$E:$H,4,FALSE),"")</f>
        <v/>
      </c>
      <c r="G61" s="35"/>
      <c r="H61" s="70" t="str">
        <f>IFERROR(VLOOKUP(G61&amp;"/"&amp;G62,第１部!$E:$F,2,FALSE),"")</f>
        <v/>
      </c>
      <c r="I61" s="64"/>
      <c r="J61" s="66"/>
      <c r="K61" s="68"/>
      <c r="L61" s="26" t="str">
        <f>IFERROR(VLOOKUP(M61&amp;"/"&amp;M62,第１部!$E:$H,4,FALSE),"")</f>
        <v/>
      </c>
      <c r="M61" s="35"/>
      <c r="N61" s="70" t="str">
        <f>IFERROR(VLOOKUP(M61&amp;"/"&amp;M62,第１部!$E:$F,2,FALSE),"")</f>
        <v/>
      </c>
      <c r="O61" s="64"/>
      <c r="P61" s="66"/>
      <c r="Q61" s="72"/>
      <c r="R61" s="26" t="str">
        <f>IFERROR(VLOOKUP(S61&amp;"/"&amp;S62,第１部!$E:$H,4,FALSE),"")</f>
        <v/>
      </c>
      <c r="S61" s="35"/>
      <c r="T61" s="70" t="str">
        <f>IFERROR(VLOOKUP(S61&amp;"/"&amp;S62,第１部!$E:$F,2,FALSE),"")</f>
        <v/>
      </c>
      <c r="U61" s="64"/>
      <c r="V61" s="66"/>
      <c r="W61" s="74"/>
      <c r="Y61" s="53">
        <v>401</v>
      </c>
      <c r="Z61" s="54" t="s">
        <v>758</v>
      </c>
      <c r="AA61" s="52" t="s">
        <v>851</v>
      </c>
    </row>
    <row r="62" spans="1:27" ht="18" customHeight="1">
      <c r="A62" s="27" t="str">
        <f>IFERROR(VLOOKUP(B61&amp;"/"&amp;B62,第１部!E:H,3,FALSE),"")</f>
        <v/>
      </c>
      <c r="B62" s="41"/>
      <c r="C62" s="71"/>
      <c r="D62" s="65"/>
      <c r="E62" s="77"/>
      <c r="F62" s="27" t="str">
        <f>IFERROR(VLOOKUP(G61&amp;"/"&amp;G62,第１部!$E:$H,3,FALSE),"")</f>
        <v/>
      </c>
      <c r="G62" s="41"/>
      <c r="H62" s="71"/>
      <c r="I62" s="65"/>
      <c r="J62" s="67"/>
      <c r="K62" s="69"/>
      <c r="L62" s="27" t="str">
        <f>IFERROR(VLOOKUP(M61&amp;"/"&amp;M62,第１部!$E:$H,3,FALSE),"")</f>
        <v/>
      </c>
      <c r="M62" s="41"/>
      <c r="N62" s="71"/>
      <c r="O62" s="65"/>
      <c r="P62" s="67"/>
      <c r="Q62" s="73"/>
      <c r="R62" s="27" t="str">
        <f>IFERROR(VLOOKUP(S61&amp;"/"&amp;S62,第１部!$E:$H,3,FALSE),"")</f>
        <v/>
      </c>
      <c r="S62" s="41"/>
      <c r="T62" s="71"/>
      <c r="U62" s="65"/>
      <c r="V62" s="67"/>
      <c r="W62" s="75"/>
      <c r="Y62" s="53">
        <v>402</v>
      </c>
      <c r="Z62" s="54" t="s">
        <v>759</v>
      </c>
      <c r="AA62" s="52" t="s">
        <v>851</v>
      </c>
    </row>
    <row r="63" spans="1:27" ht="18" customHeight="1">
      <c r="A63" s="26" t="str">
        <f>IFERROR(VLOOKUP(B63&amp;"/"&amp;B64,第１部!E:H,4,FALSE),"")</f>
        <v/>
      </c>
      <c r="B63" s="35"/>
      <c r="C63" s="70" t="str">
        <f>IFERROR(VLOOKUP(B63&amp;"/"&amp;B64,第１部!E:F,2,FALSE),"")</f>
        <v/>
      </c>
      <c r="D63" s="64"/>
      <c r="E63" s="76"/>
      <c r="F63" s="26" t="str">
        <f>IFERROR(VLOOKUP(G63&amp;"/"&amp;G64,第１部!$E:$H,4,FALSE),"")</f>
        <v/>
      </c>
      <c r="G63" s="35"/>
      <c r="H63" s="70" t="str">
        <f>IFERROR(VLOOKUP(G63&amp;"/"&amp;G64,第１部!$E:$F,2,FALSE),"")</f>
        <v/>
      </c>
      <c r="I63" s="64"/>
      <c r="J63" s="66"/>
      <c r="K63" s="68"/>
      <c r="L63" s="26" t="str">
        <f>IFERROR(VLOOKUP(M63&amp;"/"&amp;M64,第１部!$E:$H,4,FALSE),"")</f>
        <v/>
      </c>
      <c r="M63" s="35"/>
      <c r="N63" s="70" t="str">
        <f>IFERROR(VLOOKUP(M63&amp;"/"&amp;M64,第１部!$E:$F,2,FALSE),"")</f>
        <v/>
      </c>
      <c r="O63" s="64"/>
      <c r="P63" s="66"/>
      <c r="Q63" s="72"/>
      <c r="R63" s="26" t="str">
        <f>IFERROR(VLOOKUP(S63&amp;"/"&amp;S64,第１部!$E:$H,4,FALSE),"")</f>
        <v/>
      </c>
      <c r="S63" s="35"/>
      <c r="T63" s="70" t="str">
        <f>IFERROR(VLOOKUP(S63&amp;"/"&amp;S64,第１部!$E:$F,2,FALSE),"")</f>
        <v/>
      </c>
      <c r="U63" s="64"/>
      <c r="V63" s="66"/>
      <c r="W63" s="74"/>
      <c r="Y63" s="53">
        <v>403</v>
      </c>
      <c r="Z63" s="54" t="s">
        <v>760</v>
      </c>
      <c r="AA63" s="52" t="s">
        <v>851</v>
      </c>
    </row>
    <row r="64" spans="1:27" ht="18" customHeight="1">
      <c r="A64" s="27" t="str">
        <f>IFERROR(VLOOKUP(B63&amp;"/"&amp;B64,第１部!E:H,3,FALSE),"")</f>
        <v/>
      </c>
      <c r="B64" s="41"/>
      <c r="C64" s="71"/>
      <c r="D64" s="65"/>
      <c r="E64" s="77"/>
      <c r="F64" s="27" t="str">
        <f>IFERROR(VLOOKUP(G63&amp;"/"&amp;G64,第１部!$E:$H,3,FALSE),"")</f>
        <v/>
      </c>
      <c r="G64" s="41"/>
      <c r="H64" s="71"/>
      <c r="I64" s="65"/>
      <c r="J64" s="67"/>
      <c r="K64" s="69"/>
      <c r="L64" s="27" t="str">
        <f>IFERROR(VLOOKUP(M63&amp;"/"&amp;M64,第１部!$E:$H,3,FALSE),"")</f>
        <v/>
      </c>
      <c r="M64" s="41"/>
      <c r="N64" s="71"/>
      <c r="O64" s="65"/>
      <c r="P64" s="67"/>
      <c r="Q64" s="73"/>
      <c r="R64" s="27" t="str">
        <f>IFERROR(VLOOKUP(S63&amp;"/"&amp;S64,第１部!$E:$H,3,FALSE),"")</f>
        <v/>
      </c>
      <c r="S64" s="41"/>
      <c r="T64" s="71"/>
      <c r="U64" s="65"/>
      <c r="V64" s="67"/>
      <c r="W64" s="75"/>
      <c r="Y64" s="53">
        <v>404</v>
      </c>
      <c r="Z64" s="54" t="s">
        <v>761</v>
      </c>
      <c r="AA64" s="52" t="s">
        <v>851</v>
      </c>
    </row>
    <row r="65" spans="1:27" ht="18" customHeight="1">
      <c r="A65" s="26" t="str">
        <f>IFERROR(VLOOKUP(B65&amp;"/"&amp;B66,第１部!E:H,4,FALSE),"")</f>
        <v/>
      </c>
      <c r="B65" s="35"/>
      <c r="C65" s="70" t="str">
        <f>IFERROR(VLOOKUP(B65&amp;"/"&amp;B66,第１部!E:F,2,FALSE),"")</f>
        <v/>
      </c>
      <c r="D65" s="64"/>
      <c r="E65" s="76"/>
      <c r="F65" s="26" t="str">
        <f>IFERROR(VLOOKUP(G65&amp;"/"&amp;G66,第１部!$E:$H,4,FALSE),"")</f>
        <v/>
      </c>
      <c r="G65" s="35"/>
      <c r="H65" s="70" t="str">
        <f>IFERROR(VLOOKUP(G65&amp;"/"&amp;G66,第１部!$E:$F,2,FALSE),"")</f>
        <v/>
      </c>
      <c r="I65" s="64"/>
      <c r="J65" s="66"/>
      <c r="K65" s="68"/>
      <c r="L65" s="26" t="str">
        <f>IFERROR(VLOOKUP(M65&amp;"/"&amp;M66,第１部!$E:$H,4,FALSE),"")</f>
        <v/>
      </c>
      <c r="M65" s="35"/>
      <c r="N65" s="70" t="str">
        <f>IFERROR(VLOOKUP(M65&amp;"/"&amp;M66,第１部!$E:$F,2,FALSE),"")</f>
        <v/>
      </c>
      <c r="O65" s="64"/>
      <c r="P65" s="66"/>
      <c r="Q65" s="72"/>
      <c r="R65" s="26" t="str">
        <f>IFERROR(VLOOKUP(S65&amp;"/"&amp;S66,第１部!$E:$H,4,FALSE),"")</f>
        <v/>
      </c>
      <c r="S65" s="35"/>
      <c r="T65" s="70" t="str">
        <f>IFERROR(VLOOKUP(S65&amp;"/"&amp;S66,第１部!$E:$F,2,FALSE),"")</f>
        <v/>
      </c>
      <c r="U65" s="64"/>
      <c r="V65" s="66"/>
      <c r="W65" s="74"/>
      <c r="Y65" s="53">
        <v>405</v>
      </c>
      <c r="Z65" s="54" t="s">
        <v>762</v>
      </c>
      <c r="AA65" s="52" t="s">
        <v>851</v>
      </c>
    </row>
    <row r="66" spans="1:27" ht="18" customHeight="1">
      <c r="A66" s="27" t="str">
        <f>IFERROR(VLOOKUP(B65&amp;"/"&amp;B66,第１部!E:H,3,FALSE),"")</f>
        <v/>
      </c>
      <c r="B66" s="41"/>
      <c r="C66" s="71"/>
      <c r="D66" s="65"/>
      <c r="E66" s="77"/>
      <c r="F66" s="27" t="str">
        <f>IFERROR(VLOOKUP(G65&amp;"/"&amp;G66,第１部!$E:$H,3,FALSE),"")</f>
        <v/>
      </c>
      <c r="G66" s="41"/>
      <c r="H66" s="71"/>
      <c r="I66" s="65"/>
      <c r="J66" s="67"/>
      <c r="K66" s="69"/>
      <c r="L66" s="27" t="str">
        <f>IFERROR(VLOOKUP(M65&amp;"/"&amp;M66,第１部!$E:$H,3,FALSE),"")</f>
        <v/>
      </c>
      <c r="M66" s="41"/>
      <c r="N66" s="71"/>
      <c r="O66" s="65"/>
      <c r="P66" s="67"/>
      <c r="Q66" s="73"/>
      <c r="R66" s="27" t="str">
        <f>IFERROR(VLOOKUP(S65&amp;"/"&amp;S66,第１部!$E:$H,3,FALSE),"")</f>
        <v/>
      </c>
      <c r="S66" s="41"/>
      <c r="T66" s="71"/>
      <c r="U66" s="65"/>
      <c r="V66" s="67"/>
      <c r="W66" s="75"/>
      <c r="Y66" s="53">
        <v>406</v>
      </c>
      <c r="Z66" s="54" t="s">
        <v>763</v>
      </c>
      <c r="AA66" s="52" t="s">
        <v>851</v>
      </c>
    </row>
    <row r="67" spans="1:27" ht="18" customHeight="1">
      <c r="A67" s="26" t="str">
        <f>IFERROR(VLOOKUP(B67&amp;"/"&amp;B68,第１部!E:H,4,FALSE),"")</f>
        <v/>
      </c>
      <c r="B67" s="35"/>
      <c r="C67" s="70" t="str">
        <f>IFERROR(VLOOKUP(B67&amp;"/"&amp;B68,第１部!E:F,2,FALSE),"")</f>
        <v/>
      </c>
      <c r="D67" s="64"/>
      <c r="E67" s="76"/>
      <c r="F67" s="26" t="str">
        <f>IFERROR(VLOOKUP(G67&amp;"/"&amp;G68,第１部!$E:$H,4,FALSE),"")</f>
        <v/>
      </c>
      <c r="G67" s="35"/>
      <c r="H67" s="70" t="str">
        <f>IFERROR(VLOOKUP(G67&amp;"/"&amp;G68,第１部!$E:$F,2,FALSE),"")</f>
        <v/>
      </c>
      <c r="I67" s="64"/>
      <c r="J67" s="66"/>
      <c r="K67" s="68"/>
      <c r="L67" s="26" t="str">
        <f>IFERROR(VLOOKUP(M67&amp;"/"&amp;M68,第１部!$E:$H,4,FALSE),"")</f>
        <v/>
      </c>
      <c r="M67" s="35"/>
      <c r="N67" s="70" t="str">
        <f>IFERROR(VLOOKUP(M67&amp;"/"&amp;M68,第１部!$E:$F,2,FALSE),"")</f>
        <v/>
      </c>
      <c r="O67" s="64"/>
      <c r="P67" s="66"/>
      <c r="Q67" s="72"/>
      <c r="R67" s="26" t="str">
        <f>IFERROR(VLOOKUP(S67&amp;"/"&amp;S68,第１部!$E:$H,4,FALSE),"")</f>
        <v/>
      </c>
      <c r="S67" s="35"/>
      <c r="T67" s="70" t="str">
        <f>IFERROR(VLOOKUP(S67&amp;"/"&amp;S68,第１部!$E:$F,2,FALSE),"")</f>
        <v/>
      </c>
      <c r="U67" s="64"/>
      <c r="V67" s="66"/>
      <c r="W67" s="74"/>
      <c r="Y67" s="53">
        <v>407</v>
      </c>
      <c r="Z67" s="54" t="s">
        <v>764</v>
      </c>
      <c r="AA67" s="52" t="s">
        <v>851</v>
      </c>
    </row>
    <row r="68" spans="1:27" ht="18" customHeight="1">
      <c r="A68" s="27" t="str">
        <f>IFERROR(VLOOKUP(B67&amp;"/"&amp;B68,第１部!E:H,3,FALSE),"")</f>
        <v/>
      </c>
      <c r="B68" s="41"/>
      <c r="C68" s="71"/>
      <c r="D68" s="65"/>
      <c r="E68" s="77"/>
      <c r="F68" s="27" t="str">
        <f>IFERROR(VLOOKUP(G67&amp;"/"&amp;G68,第１部!$E:$H,3,FALSE),"")</f>
        <v/>
      </c>
      <c r="G68" s="41"/>
      <c r="H68" s="71"/>
      <c r="I68" s="65"/>
      <c r="J68" s="67"/>
      <c r="K68" s="69"/>
      <c r="L68" s="27" t="str">
        <f>IFERROR(VLOOKUP(M67&amp;"/"&amp;M68,第１部!$E:$H,3,FALSE),"")</f>
        <v/>
      </c>
      <c r="M68" s="41"/>
      <c r="N68" s="71"/>
      <c r="O68" s="65"/>
      <c r="P68" s="67"/>
      <c r="Q68" s="73"/>
      <c r="R68" s="27" t="str">
        <f>IFERROR(VLOOKUP(S67&amp;"/"&amp;S68,第１部!$E:$H,3,FALSE),"")</f>
        <v/>
      </c>
      <c r="S68" s="41"/>
      <c r="T68" s="71"/>
      <c r="U68" s="65"/>
      <c r="V68" s="67"/>
      <c r="W68" s="75"/>
      <c r="Y68" s="53">
        <v>408</v>
      </c>
      <c r="Z68" s="54" t="s">
        <v>765</v>
      </c>
      <c r="AA68" s="52" t="s">
        <v>851</v>
      </c>
    </row>
    <row r="69" spans="1:27" ht="18" customHeight="1">
      <c r="A69" s="26" t="str">
        <f>IFERROR(VLOOKUP(B69&amp;"/"&amp;B70,第１部!E:H,4,FALSE),"")</f>
        <v/>
      </c>
      <c r="B69" s="35"/>
      <c r="C69" s="70" t="str">
        <f>IFERROR(VLOOKUP(B69&amp;"/"&amp;B70,第１部!E:F,2,FALSE),"")</f>
        <v/>
      </c>
      <c r="D69" s="64"/>
      <c r="E69" s="76"/>
      <c r="F69" s="26" t="str">
        <f>IFERROR(VLOOKUP(G69&amp;"/"&amp;G70,第１部!$E:$H,4,FALSE),"")</f>
        <v/>
      </c>
      <c r="G69" s="35"/>
      <c r="H69" s="70" t="str">
        <f>IFERROR(VLOOKUP(G69&amp;"/"&amp;G70,第１部!$E:$F,2,FALSE),"")</f>
        <v/>
      </c>
      <c r="I69" s="64"/>
      <c r="J69" s="66"/>
      <c r="K69" s="68"/>
      <c r="L69" s="26" t="str">
        <f>IFERROR(VLOOKUP(M69&amp;"/"&amp;M70,第１部!$E:$H,4,FALSE),"")</f>
        <v/>
      </c>
      <c r="M69" s="35"/>
      <c r="N69" s="70" t="str">
        <f>IFERROR(VLOOKUP(M69&amp;"/"&amp;M70,第１部!$E:$F,2,FALSE),"")</f>
        <v/>
      </c>
      <c r="O69" s="64"/>
      <c r="P69" s="66"/>
      <c r="Q69" s="72"/>
      <c r="R69" s="26" t="str">
        <f>IFERROR(VLOOKUP(S69&amp;"/"&amp;S70,第１部!$E:$H,4,FALSE),"")</f>
        <v/>
      </c>
      <c r="S69" s="35"/>
      <c r="T69" s="70" t="str">
        <f>IFERROR(VLOOKUP(S69&amp;"/"&amp;S70,第１部!$E:$F,2,FALSE),"")</f>
        <v/>
      </c>
      <c r="U69" s="64"/>
      <c r="V69" s="66"/>
      <c r="W69" s="74"/>
      <c r="Y69" s="53">
        <v>409</v>
      </c>
      <c r="Z69" s="54" t="s">
        <v>766</v>
      </c>
      <c r="AA69" s="52" t="s">
        <v>851</v>
      </c>
    </row>
    <row r="70" spans="1:27" ht="18" customHeight="1">
      <c r="A70" s="27" t="str">
        <f>IFERROR(VLOOKUP(B69&amp;"/"&amp;B70,第１部!E:H,3,FALSE),"")</f>
        <v/>
      </c>
      <c r="B70" s="41"/>
      <c r="C70" s="71"/>
      <c r="D70" s="65"/>
      <c r="E70" s="77"/>
      <c r="F70" s="27" t="str">
        <f>IFERROR(VLOOKUP(G69&amp;"/"&amp;G70,第１部!$E:$H,3,FALSE),"")</f>
        <v/>
      </c>
      <c r="G70" s="41"/>
      <c r="H70" s="71"/>
      <c r="I70" s="65"/>
      <c r="J70" s="67"/>
      <c r="K70" s="69"/>
      <c r="L70" s="27" t="str">
        <f>IFERROR(VLOOKUP(M69&amp;"/"&amp;M70,第１部!$E:$H,3,FALSE),"")</f>
        <v/>
      </c>
      <c r="M70" s="41"/>
      <c r="N70" s="71"/>
      <c r="O70" s="65"/>
      <c r="P70" s="67"/>
      <c r="Q70" s="73"/>
      <c r="R70" s="27" t="str">
        <f>IFERROR(VLOOKUP(S69&amp;"/"&amp;S70,第１部!$E:$H,3,FALSE),"")</f>
        <v/>
      </c>
      <c r="S70" s="41"/>
      <c r="T70" s="71"/>
      <c r="U70" s="65"/>
      <c r="V70" s="67"/>
      <c r="W70" s="75"/>
      <c r="Y70" s="53">
        <v>410</v>
      </c>
      <c r="Z70" s="54" t="s">
        <v>767</v>
      </c>
      <c r="AA70" s="52" t="s">
        <v>851</v>
      </c>
    </row>
    <row r="71" spans="1:27" ht="18" customHeight="1">
      <c r="A71" s="26" t="str">
        <f>IFERROR(VLOOKUP(B71&amp;"/"&amp;B72,第１部!E:H,4,FALSE),"")</f>
        <v/>
      </c>
      <c r="B71" s="35"/>
      <c r="C71" s="70" t="str">
        <f>IFERROR(VLOOKUP(B71&amp;"/"&amp;B72,第１部!E:F,2,FALSE),"")</f>
        <v/>
      </c>
      <c r="D71" s="64"/>
      <c r="E71" s="76"/>
      <c r="F71" s="26" t="str">
        <f>IFERROR(VLOOKUP(G71&amp;"/"&amp;G72,第１部!$E:$H,4,FALSE),"")</f>
        <v/>
      </c>
      <c r="G71" s="35"/>
      <c r="H71" s="70" t="str">
        <f>IFERROR(VLOOKUP(G71&amp;"/"&amp;G72,第１部!$E:$F,2,FALSE),"")</f>
        <v/>
      </c>
      <c r="I71" s="64"/>
      <c r="J71" s="66"/>
      <c r="K71" s="68"/>
      <c r="L71" s="26" t="str">
        <f>IFERROR(VLOOKUP(M71&amp;"/"&amp;M72,第１部!$E:$H,4,FALSE),"")</f>
        <v/>
      </c>
      <c r="M71" s="35"/>
      <c r="N71" s="70" t="str">
        <f>IFERROR(VLOOKUP(M71&amp;"/"&amp;M72,第１部!$E:$F,2,FALSE),"")</f>
        <v/>
      </c>
      <c r="O71" s="64"/>
      <c r="P71" s="66"/>
      <c r="Q71" s="72"/>
      <c r="R71" s="26" t="str">
        <f>IFERROR(VLOOKUP(S71&amp;"/"&amp;S72,第１部!$E:$H,4,FALSE),"")</f>
        <v/>
      </c>
      <c r="S71" s="35"/>
      <c r="T71" s="70" t="str">
        <f>IFERROR(VLOOKUP(S71&amp;"/"&amp;S72,第１部!$E:$F,2,FALSE),"")</f>
        <v/>
      </c>
      <c r="U71" s="64"/>
      <c r="V71" s="66"/>
      <c r="W71" s="74"/>
      <c r="Y71" s="53">
        <v>411</v>
      </c>
      <c r="Z71" s="54" t="s">
        <v>768</v>
      </c>
      <c r="AA71" s="52" t="s">
        <v>851</v>
      </c>
    </row>
    <row r="72" spans="1:27" ht="18" customHeight="1">
      <c r="A72" s="27" t="str">
        <f>IFERROR(VLOOKUP(B71&amp;"/"&amp;B72,第１部!E:H,3,FALSE),"")</f>
        <v/>
      </c>
      <c r="B72" s="41"/>
      <c r="C72" s="71"/>
      <c r="D72" s="65"/>
      <c r="E72" s="77"/>
      <c r="F72" s="27" t="str">
        <f>IFERROR(VLOOKUP(G71&amp;"/"&amp;G72,第１部!$E:$H,3,FALSE),"")</f>
        <v/>
      </c>
      <c r="G72" s="41"/>
      <c r="H72" s="71"/>
      <c r="I72" s="65"/>
      <c r="J72" s="67"/>
      <c r="K72" s="69"/>
      <c r="L72" s="27" t="str">
        <f>IFERROR(VLOOKUP(M71&amp;"/"&amp;M72,第１部!$E:$H,3,FALSE),"")</f>
        <v/>
      </c>
      <c r="M72" s="41"/>
      <c r="N72" s="71"/>
      <c r="O72" s="65"/>
      <c r="P72" s="67"/>
      <c r="Q72" s="73"/>
      <c r="R72" s="27" t="str">
        <f>IFERROR(VLOOKUP(S71&amp;"/"&amp;S72,第１部!$E:$H,3,FALSE),"")</f>
        <v/>
      </c>
      <c r="S72" s="41"/>
      <c r="T72" s="71"/>
      <c r="U72" s="65"/>
      <c r="V72" s="67"/>
      <c r="W72" s="75"/>
      <c r="Y72" s="53">
        <v>412</v>
      </c>
      <c r="Z72" s="54" t="s">
        <v>769</v>
      </c>
      <c r="AA72" s="52" t="s">
        <v>851</v>
      </c>
    </row>
    <row r="73" spans="1:27" ht="18" customHeight="1">
      <c r="A73" s="26" t="str">
        <f>IFERROR(VLOOKUP(B73&amp;"/"&amp;B74,第１部!E:H,4,FALSE),"")</f>
        <v/>
      </c>
      <c r="B73" s="35"/>
      <c r="C73" s="70" t="str">
        <f>IFERROR(VLOOKUP(B73&amp;"/"&amp;B74,第１部!E:F,2,FALSE),"")</f>
        <v/>
      </c>
      <c r="D73" s="64"/>
      <c r="E73" s="76"/>
      <c r="F73" s="26" t="str">
        <f>IFERROR(VLOOKUP(G73&amp;"/"&amp;G74,第１部!$E:$H,4,FALSE),"")</f>
        <v/>
      </c>
      <c r="G73" s="35"/>
      <c r="H73" s="70" t="str">
        <f>IFERROR(VLOOKUP(G73&amp;"/"&amp;G74,第１部!$E:$F,2,FALSE),"")</f>
        <v/>
      </c>
      <c r="I73" s="64"/>
      <c r="J73" s="66"/>
      <c r="K73" s="68"/>
      <c r="L73" s="26" t="str">
        <f>IFERROR(VLOOKUP(M73&amp;"/"&amp;M74,第１部!$E:$H,4,FALSE),"")</f>
        <v/>
      </c>
      <c r="M73" s="35"/>
      <c r="N73" s="70" t="str">
        <f>IFERROR(VLOOKUP(M73&amp;"/"&amp;M74,第１部!$E:$F,2,FALSE),"")</f>
        <v/>
      </c>
      <c r="O73" s="64"/>
      <c r="P73" s="66"/>
      <c r="Q73" s="72"/>
      <c r="R73" s="26" t="str">
        <f>IFERROR(VLOOKUP(S73&amp;"/"&amp;S74,第１部!$E:$H,4,FALSE),"")</f>
        <v/>
      </c>
      <c r="S73" s="35"/>
      <c r="T73" s="70" t="str">
        <f>IFERROR(VLOOKUP(S73&amp;"/"&amp;S74,第１部!$E:$F,2,FALSE),"")</f>
        <v/>
      </c>
      <c r="U73" s="64"/>
      <c r="V73" s="66"/>
      <c r="W73" s="74"/>
      <c r="Y73" s="53">
        <v>413</v>
      </c>
      <c r="Z73" s="54" t="s">
        <v>770</v>
      </c>
      <c r="AA73" s="52" t="s">
        <v>851</v>
      </c>
    </row>
    <row r="74" spans="1:27" ht="18" customHeight="1">
      <c r="A74" s="27" t="str">
        <f>IFERROR(VLOOKUP(B73&amp;"/"&amp;B74,第１部!E:H,3,FALSE),"")</f>
        <v/>
      </c>
      <c r="B74" s="41"/>
      <c r="C74" s="71"/>
      <c r="D74" s="65"/>
      <c r="E74" s="77"/>
      <c r="F74" s="27" t="str">
        <f>IFERROR(VLOOKUP(G73&amp;"/"&amp;G74,第１部!$E:$H,3,FALSE),"")</f>
        <v/>
      </c>
      <c r="G74" s="41"/>
      <c r="H74" s="71"/>
      <c r="I74" s="65"/>
      <c r="J74" s="67"/>
      <c r="K74" s="69"/>
      <c r="L74" s="27" t="str">
        <f>IFERROR(VLOOKUP(M73&amp;"/"&amp;M74,第１部!$E:$H,3,FALSE),"")</f>
        <v/>
      </c>
      <c r="M74" s="41"/>
      <c r="N74" s="71"/>
      <c r="O74" s="65"/>
      <c r="P74" s="67"/>
      <c r="Q74" s="73"/>
      <c r="R74" s="27" t="str">
        <f>IFERROR(VLOOKUP(S73&amp;"/"&amp;S74,第１部!$E:$H,3,FALSE),"")</f>
        <v/>
      </c>
      <c r="S74" s="41"/>
      <c r="T74" s="71"/>
      <c r="U74" s="65"/>
      <c r="V74" s="67"/>
      <c r="W74" s="75"/>
      <c r="Y74" s="53">
        <v>414</v>
      </c>
      <c r="Z74" s="54" t="s">
        <v>771</v>
      </c>
      <c r="AA74" s="52" t="s">
        <v>851</v>
      </c>
    </row>
    <row r="75" spans="1:27" ht="18" customHeight="1">
      <c r="A75" s="26" t="str">
        <f>IFERROR(VLOOKUP(B75&amp;"/"&amp;B76,第１部!E:H,4,FALSE),"")</f>
        <v/>
      </c>
      <c r="B75" s="35"/>
      <c r="C75" s="70" t="str">
        <f>IFERROR(VLOOKUP(B75&amp;"/"&amp;B76,第１部!E:F,2,FALSE),"")</f>
        <v/>
      </c>
      <c r="D75" s="64"/>
      <c r="E75" s="76"/>
      <c r="F75" s="26" t="str">
        <f>IFERROR(VLOOKUP(G75&amp;"/"&amp;G76,第１部!$E:$H,4,FALSE),"")</f>
        <v/>
      </c>
      <c r="G75" s="35"/>
      <c r="H75" s="70" t="str">
        <f>IFERROR(VLOOKUP(G75&amp;"/"&amp;G76,第１部!$E:$F,2,FALSE),"")</f>
        <v/>
      </c>
      <c r="I75" s="64"/>
      <c r="J75" s="66"/>
      <c r="K75" s="68"/>
      <c r="L75" s="26" t="str">
        <f>IFERROR(VLOOKUP(M75&amp;"/"&amp;M76,第１部!$E:$H,4,FALSE),"")</f>
        <v/>
      </c>
      <c r="M75" s="35"/>
      <c r="N75" s="70" t="str">
        <f>IFERROR(VLOOKUP(M75&amp;"/"&amp;M76,第１部!$E:$F,2,FALSE),"")</f>
        <v/>
      </c>
      <c r="O75" s="64"/>
      <c r="P75" s="66"/>
      <c r="Q75" s="72"/>
      <c r="R75" s="26" t="str">
        <f>IFERROR(VLOOKUP(S75&amp;"/"&amp;S76,第１部!$E:$H,4,FALSE),"")</f>
        <v/>
      </c>
      <c r="S75" s="35"/>
      <c r="T75" s="70" t="str">
        <f>IFERROR(VLOOKUP(S75&amp;"/"&amp;S76,第１部!$E:$F,2,FALSE),"")</f>
        <v/>
      </c>
      <c r="U75" s="64"/>
      <c r="V75" s="66"/>
      <c r="W75" s="74"/>
      <c r="Y75" s="53">
        <v>415</v>
      </c>
      <c r="Z75" s="54" t="s">
        <v>772</v>
      </c>
      <c r="AA75" s="52" t="s">
        <v>851</v>
      </c>
    </row>
    <row r="76" spans="1:27" ht="18" customHeight="1">
      <c r="A76" s="27" t="str">
        <f>IFERROR(VLOOKUP(B75&amp;"/"&amp;B76,第１部!E:H,3,FALSE),"")</f>
        <v/>
      </c>
      <c r="B76" s="42"/>
      <c r="C76" s="71"/>
      <c r="D76" s="65"/>
      <c r="E76" s="77"/>
      <c r="F76" s="27" t="str">
        <f>IFERROR(VLOOKUP(G75&amp;"/"&amp;G76,第１部!$E:$H,3,FALSE),"")</f>
        <v/>
      </c>
      <c r="G76" s="42"/>
      <c r="H76" s="71"/>
      <c r="I76" s="65"/>
      <c r="J76" s="67"/>
      <c r="K76" s="69"/>
      <c r="L76" s="27" t="str">
        <f>IFERROR(VLOOKUP(M75&amp;"/"&amp;M76,第１部!$E:$H,3,FALSE),"")</f>
        <v/>
      </c>
      <c r="M76" s="42"/>
      <c r="N76" s="71"/>
      <c r="O76" s="65"/>
      <c r="P76" s="67"/>
      <c r="Q76" s="73"/>
      <c r="R76" s="27" t="str">
        <f>IFERROR(VLOOKUP(S75&amp;"/"&amp;S76,第１部!$E:$H,3,FALSE),"")</f>
        <v/>
      </c>
      <c r="S76" s="42"/>
      <c r="T76" s="71"/>
      <c r="U76" s="65"/>
      <c r="V76" s="67"/>
      <c r="W76" s="75"/>
      <c r="Y76" s="53">
        <v>416</v>
      </c>
      <c r="Z76" s="54" t="s">
        <v>773</v>
      </c>
      <c r="AA76" s="52" t="s">
        <v>851</v>
      </c>
    </row>
    <row r="77" spans="1:27" ht="18" customHeight="1">
      <c r="A77" s="26" t="str">
        <f>IFERROR(VLOOKUP(B77&amp;"/"&amp;B78,第１部!E:H,4,FALSE),"")</f>
        <v/>
      </c>
      <c r="B77" s="35"/>
      <c r="C77" s="70" t="str">
        <f>IFERROR(VLOOKUP(B77&amp;"/"&amp;B78,第１部!E:F,2,FALSE),"")</f>
        <v/>
      </c>
      <c r="D77" s="64"/>
      <c r="E77" s="76"/>
      <c r="F77" s="26" t="str">
        <f>IFERROR(VLOOKUP(G77&amp;"/"&amp;G78,第１部!$E:$H,4,FALSE),"")</f>
        <v/>
      </c>
      <c r="G77" s="35"/>
      <c r="H77" s="70" t="str">
        <f>IFERROR(VLOOKUP(G77&amp;"/"&amp;G78,第１部!$E:$F,2,FALSE),"")</f>
        <v/>
      </c>
      <c r="I77" s="64"/>
      <c r="J77" s="66"/>
      <c r="K77" s="68"/>
      <c r="L77" s="26" t="str">
        <f>IFERROR(VLOOKUP(M77&amp;"/"&amp;M78,第１部!$E:$H,4,FALSE),"")</f>
        <v/>
      </c>
      <c r="M77" s="35"/>
      <c r="N77" s="70" t="str">
        <f>IFERROR(VLOOKUP(M77&amp;"/"&amp;M78,第１部!$E:$F,2,FALSE),"")</f>
        <v/>
      </c>
      <c r="O77" s="64"/>
      <c r="P77" s="66"/>
      <c r="Q77" s="72"/>
      <c r="R77" s="26" t="str">
        <f>IFERROR(VLOOKUP(S77&amp;"/"&amp;S78,第１部!$E:$H,4,FALSE),"")</f>
        <v/>
      </c>
      <c r="S77" s="35"/>
      <c r="T77" s="70" t="str">
        <f>IFERROR(VLOOKUP(S77&amp;"/"&amp;S78,第１部!$E:$F,2,FALSE),"")</f>
        <v/>
      </c>
      <c r="U77" s="64"/>
      <c r="V77" s="66"/>
      <c r="W77" s="74"/>
      <c r="Y77" s="53">
        <v>417</v>
      </c>
      <c r="Z77" s="54" t="s">
        <v>774</v>
      </c>
      <c r="AA77" s="52" t="s">
        <v>851</v>
      </c>
    </row>
    <row r="78" spans="1:27" ht="18" customHeight="1">
      <c r="A78" s="27" t="str">
        <f>IFERROR(VLOOKUP(B77&amp;"/"&amp;B78,第１部!E:H,3,FALSE),"")</f>
        <v/>
      </c>
      <c r="B78" s="42"/>
      <c r="C78" s="71"/>
      <c r="D78" s="65"/>
      <c r="E78" s="77"/>
      <c r="F78" s="27" t="str">
        <f>IFERROR(VLOOKUP(G77&amp;"/"&amp;G78,第１部!$E:$H,3,FALSE),"")</f>
        <v/>
      </c>
      <c r="G78" s="42"/>
      <c r="H78" s="71"/>
      <c r="I78" s="65"/>
      <c r="J78" s="67"/>
      <c r="K78" s="69"/>
      <c r="L78" s="27" t="str">
        <f>IFERROR(VLOOKUP(M77&amp;"/"&amp;M78,第１部!$E:$H,3,FALSE),"")</f>
        <v/>
      </c>
      <c r="M78" s="42"/>
      <c r="N78" s="71"/>
      <c r="O78" s="65"/>
      <c r="P78" s="67"/>
      <c r="Q78" s="73"/>
      <c r="R78" s="27" t="str">
        <f>IFERROR(VLOOKUP(S77&amp;"/"&amp;S78,第１部!$E:$H,3,FALSE),"")</f>
        <v/>
      </c>
      <c r="S78" s="42"/>
      <c r="T78" s="71"/>
      <c r="U78" s="65"/>
      <c r="V78" s="67"/>
      <c r="W78" s="75"/>
      <c r="Y78" s="53">
        <v>1001</v>
      </c>
      <c r="Z78" s="54" t="s">
        <v>775</v>
      </c>
      <c r="AA78" s="52" t="s">
        <v>851</v>
      </c>
    </row>
    <row r="79" spans="1:27" ht="18" customHeight="1">
      <c r="A79" s="26" t="str">
        <f>IFERROR(VLOOKUP(B79&amp;"/"&amp;B80,第１部!E:H,4,FALSE),"")</f>
        <v/>
      </c>
      <c r="B79" s="35"/>
      <c r="C79" s="70" t="str">
        <f>IFERROR(VLOOKUP(B79&amp;"/"&amp;B80,第１部!E:F,2,FALSE),"")</f>
        <v/>
      </c>
      <c r="D79" s="64"/>
      <c r="E79" s="76"/>
      <c r="F79" s="26" t="str">
        <f>IFERROR(VLOOKUP(G79&amp;"/"&amp;G80,第１部!$E:$H,4,FALSE),"")</f>
        <v/>
      </c>
      <c r="G79" s="35"/>
      <c r="H79" s="70" t="str">
        <f>IFERROR(VLOOKUP(G79&amp;"/"&amp;G80,第１部!$E:$F,2,FALSE),"")</f>
        <v/>
      </c>
      <c r="I79" s="64"/>
      <c r="J79" s="66"/>
      <c r="K79" s="68"/>
      <c r="L79" s="26" t="str">
        <f>IFERROR(VLOOKUP(M79&amp;"/"&amp;M80,第１部!$E:$H,4,FALSE),"")</f>
        <v/>
      </c>
      <c r="M79" s="35"/>
      <c r="N79" s="70" t="str">
        <f>IFERROR(VLOOKUP(M79&amp;"/"&amp;M80,第１部!$E:$F,2,FALSE),"")</f>
        <v/>
      </c>
      <c r="O79" s="64"/>
      <c r="P79" s="66"/>
      <c r="Q79" s="72"/>
      <c r="R79" s="26" t="str">
        <f>IFERROR(VLOOKUP(S79&amp;"/"&amp;S80,第１部!$E:$H,4,FALSE),"")</f>
        <v/>
      </c>
      <c r="S79" s="35"/>
      <c r="T79" s="70" t="str">
        <f>IFERROR(VLOOKUP(S79&amp;"/"&amp;S80,第１部!$E:$F,2,FALSE),"")</f>
        <v/>
      </c>
      <c r="U79" s="64"/>
      <c r="V79" s="66"/>
      <c r="W79" s="74"/>
      <c r="Y79" s="53">
        <v>1002</v>
      </c>
      <c r="Z79" s="54" t="s">
        <v>776</v>
      </c>
      <c r="AA79" s="52" t="s">
        <v>851</v>
      </c>
    </row>
    <row r="80" spans="1:27" ht="18" customHeight="1">
      <c r="A80" s="27" t="str">
        <f>IFERROR(VLOOKUP(B79&amp;"/"&amp;B80,第１部!E:H,3,FALSE),"")</f>
        <v/>
      </c>
      <c r="B80" s="41"/>
      <c r="C80" s="71"/>
      <c r="D80" s="65"/>
      <c r="E80" s="77"/>
      <c r="F80" s="27" t="str">
        <f>IFERROR(VLOOKUP(G79&amp;"/"&amp;G80,第１部!$E:$H,3,FALSE),"")</f>
        <v/>
      </c>
      <c r="G80" s="41"/>
      <c r="H80" s="71"/>
      <c r="I80" s="65"/>
      <c r="J80" s="67"/>
      <c r="K80" s="69"/>
      <c r="L80" s="27" t="str">
        <f>IFERROR(VLOOKUP(M79&amp;"/"&amp;M80,第１部!$E:$H,3,FALSE),"")</f>
        <v/>
      </c>
      <c r="M80" s="41"/>
      <c r="N80" s="71"/>
      <c r="O80" s="65"/>
      <c r="P80" s="67"/>
      <c r="Q80" s="73"/>
      <c r="R80" s="27" t="str">
        <f>IFERROR(VLOOKUP(S79&amp;"/"&amp;S80,第１部!$E:$H,3,FALSE),"")</f>
        <v/>
      </c>
      <c r="S80" s="41"/>
      <c r="T80" s="71"/>
      <c r="U80" s="65"/>
      <c r="V80" s="67"/>
      <c r="W80" s="75"/>
      <c r="Y80" s="53">
        <v>1003</v>
      </c>
      <c r="Z80" s="54" t="s">
        <v>777</v>
      </c>
      <c r="AA80" s="52" t="s">
        <v>851</v>
      </c>
    </row>
    <row r="81" spans="1:27" ht="18" customHeight="1">
      <c r="A81" s="26" t="str">
        <f>IFERROR(VLOOKUP(B81&amp;"/"&amp;B82,第１部!E:H,4,FALSE),"")</f>
        <v/>
      </c>
      <c r="B81" s="35"/>
      <c r="C81" s="70" t="str">
        <f>IFERROR(VLOOKUP(B81&amp;"/"&amp;B82,第１部!E:F,2,FALSE),"")</f>
        <v/>
      </c>
      <c r="D81" s="64"/>
      <c r="E81" s="76"/>
      <c r="F81" s="26" t="str">
        <f>IFERROR(VLOOKUP(G81&amp;"/"&amp;G82,第１部!$E:$H,4,FALSE),"")</f>
        <v/>
      </c>
      <c r="G81" s="35"/>
      <c r="H81" s="70" t="str">
        <f>IFERROR(VLOOKUP(G81&amp;"/"&amp;G82,第１部!$E:$F,2,FALSE),"")</f>
        <v/>
      </c>
      <c r="I81" s="64"/>
      <c r="J81" s="66"/>
      <c r="K81" s="68"/>
      <c r="L81" s="26" t="str">
        <f>IFERROR(VLOOKUP(M81&amp;"/"&amp;M82,第１部!$E:$H,4,FALSE),"")</f>
        <v/>
      </c>
      <c r="M81" s="35"/>
      <c r="N81" s="70" t="str">
        <f>IFERROR(VLOOKUP(M81&amp;"/"&amp;M82,第１部!$E:$F,2,FALSE),"")</f>
        <v/>
      </c>
      <c r="O81" s="64"/>
      <c r="P81" s="66"/>
      <c r="Q81" s="72"/>
      <c r="R81" s="26" t="str">
        <f>IFERROR(VLOOKUP(S81&amp;"/"&amp;S82,第１部!$E:$H,4,FALSE),"")</f>
        <v/>
      </c>
      <c r="S81" s="35"/>
      <c r="T81" s="70" t="str">
        <f>IFERROR(VLOOKUP(S81&amp;"/"&amp;S82,第１部!$E:$F,2,FALSE),"")</f>
        <v/>
      </c>
      <c r="U81" s="64"/>
      <c r="V81" s="66"/>
      <c r="W81" s="74"/>
      <c r="Y81" s="53">
        <v>1004</v>
      </c>
      <c r="Z81" s="54" t="s">
        <v>778</v>
      </c>
      <c r="AA81" s="52" t="s">
        <v>851</v>
      </c>
    </row>
    <row r="82" spans="1:27" ht="18" customHeight="1">
      <c r="A82" s="27" t="str">
        <f>IFERROR(VLOOKUP(B81&amp;"/"&amp;B82,第１部!E:H,3,FALSE),"")</f>
        <v/>
      </c>
      <c r="B82" s="41"/>
      <c r="C82" s="71"/>
      <c r="D82" s="65"/>
      <c r="E82" s="77"/>
      <c r="F82" s="27" t="str">
        <f>IFERROR(VLOOKUP(G81&amp;"/"&amp;G82,第１部!$E:$H,3,FALSE),"")</f>
        <v/>
      </c>
      <c r="G82" s="41"/>
      <c r="H82" s="71"/>
      <c r="I82" s="65"/>
      <c r="J82" s="67"/>
      <c r="K82" s="69"/>
      <c r="L82" s="27" t="str">
        <f>IFERROR(VLOOKUP(M81&amp;"/"&amp;M82,第１部!$E:$H,3,FALSE),"")</f>
        <v/>
      </c>
      <c r="M82" s="41"/>
      <c r="N82" s="71"/>
      <c r="O82" s="65"/>
      <c r="P82" s="67"/>
      <c r="Q82" s="73"/>
      <c r="R82" s="27" t="str">
        <f>IFERROR(VLOOKUP(S81&amp;"/"&amp;S82,第１部!$E:$H,3,FALSE),"")</f>
        <v/>
      </c>
      <c r="S82" s="41"/>
      <c r="T82" s="71"/>
      <c r="U82" s="65"/>
      <c r="V82" s="67"/>
      <c r="W82" s="75"/>
      <c r="Y82" s="53">
        <v>1005</v>
      </c>
      <c r="Z82" s="54" t="s">
        <v>779</v>
      </c>
      <c r="AA82" s="52" t="s">
        <v>851</v>
      </c>
    </row>
    <row r="83" spans="1:27" ht="18" customHeight="1">
      <c r="A83" s="26" t="str">
        <f>IFERROR(VLOOKUP(B83&amp;"/"&amp;B84,第１部!E:H,4,FALSE),"")</f>
        <v/>
      </c>
      <c r="B83" s="35"/>
      <c r="C83" s="70" t="str">
        <f>IFERROR(VLOOKUP(B83&amp;"/"&amp;B84,第１部!E:F,2,FALSE),"")</f>
        <v/>
      </c>
      <c r="D83" s="64"/>
      <c r="E83" s="76"/>
      <c r="F83" s="26" t="str">
        <f>IFERROR(VLOOKUP(G83&amp;"/"&amp;G84,第１部!$E:$H,4,FALSE),"")</f>
        <v/>
      </c>
      <c r="G83" s="35"/>
      <c r="H83" s="70" t="str">
        <f>IFERROR(VLOOKUP(G83&amp;"/"&amp;G84,第１部!$E:$F,2,FALSE),"")</f>
        <v/>
      </c>
      <c r="I83" s="64"/>
      <c r="J83" s="66"/>
      <c r="K83" s="68"/>
      <c r="L83" s="26" t="str">
        <f>IFERROR(VLOOKUP(M83&amp;"/"&amp;M84,第１部!$E:$H,4,FALSE),"")</f>
        <v/>
      </c>
      <c r="M83" s="35"/>
      <c r="N83" s="70" t="str">
        <f>IFERROR(VLOOKUP(M83&amp;"/"&amp;M84,第１部!$E:$F,2,FALSE),"")</f>
        <v/>
      </c>
      <c r="O83" s="64"/>
      <c r="P83" s="66"/>
      <c r="Q83" s="72"/>
      <c r="R83" s="26" t="str">
        <f>IFERROR(VLOOKUP(S83&amp;"/"&amp;S84,第１部!$E:$H,4,FALSE),"")</f>
        <v/>
      </c>
      <c r="S83" s="35"/>
      <c r="T83" s="70" t="str">
        <f>IFERROR(VLOOKUP(S83&amp;"/"&amp;S84,第１部!$E:$F,2,FALSE),"")</f>
        <v/>
      </c>
      <c r="U83" s="64"/>
      <c r="V83" s="66"/>
      <c r="W83" s="74"/>
      <c r="Y83" s="53">
        <v>1006</v>
      </c>
      <c r="Z83" s="54" t="s">
        <v>780</v>
      </c>
      <c r="AA83" s="52" t="s">
        <v>851</v>
      </c>
    </row>
    <row r="84" spans="1:27" ht="18" customHeight="1">
      <c r="A84" s="27" t="str">
        <f>IFERROR(VLOOKUP(B83&amp;"/"&amp;B84,第１部!E:H,3,FALSE),"")</f>
        <v/>
      </c>
      <c r="B84" s="41"/>
      <c r="C84" s="71"/>
      <c r="D84" s="65"/>
      <c r="E84" s="77"/>
      <c r="F84" s="27" t="str">
        <f>IFERROR(VLOOKUP(G83&amp;"/"&amp;G84,第１部!$E:$H,3,FALSE),"")</f>
        <v/>
      </c>
      <c r="G84" s="41"/>
      <c r="H84" s="71"/>
      <c r="I84" s="65"/>
      <c r="J84" s="67"/>
      <c r="K84" s="69"/>
      <c r="L84" s="27" t="str">
        <f>IFERROR(VLOOKUP(M83&amp;"/"&amp;M84,第１部!$E:$H,3,FALSE),"")</f>
        <v/>
      </c>
      <c r="M84" s="41"/>
      <c r="N84" s="71"/>
      <c r="O84" s="65"/>
      <c r="P84" s="67"/>
      <c r="Q84" s="73"/>
      <c r="R84" s="27" t="str">
        <f>IFERROR(VLOOKUP(S83&amp;"/"&amp;S84,第１部!$E:$H,3,FALSE),"")</f>
        <v/>
      </c>
      <c r="S84" s="41"/>
      <c r="T84" s="71"/>
      <c r="U84" s="65"/>
      <c r="V84" s="67"/>
      <c r="W84" s="75"/>
      <c r="Y84" s="53">
        <v>1007</v>
      </c>
      <c r="Z84" s="54" t="s">
        <v>781</v>
      </c>
      <c r="AA84" s="52" t="s">
        <v>851</v>
      </c>
    </row>
    <row r="85" spans="1:27" ht="18" customHeight="1">
      <c r="A85" s="26" t="str">
        <f>IFERROR(VLOOKUP(B85&amp;"/"&amp;B86,第１部!E:H,4,FALSE),"")</f>
        <v/>
      </c>
      <c r="B85" s="35"/>
      <c r="C85" s="70" t="str">
        <f>IFERROR(VLOOKUP(B85&amp;"/"&amp;B86,第１部!E:F,2,FALSE),"")</f>
        <v/>
      </c>
      <c r="D85" s="64"/>
      <c r="E85" s="76"/>
      <c r="F85" s="26" t="str">
        <f>IFERROR(VLOOKUP(G85&amp;"/"&amp;G86,第１部!$E:$H,4,FALSE),"")</f>
        <v/>
      </c>
      <c r="G85" s="35"/>
      <c r="H85" s="70" t="str">
        <f>IFERROR(VLOOKUP(G85&amp;"/"&amp;G86,第１部!$E:$F,2,FALSE),"")</f>
        <v/>
      </c>
      <c r="I85" s="64"/>
      <c r="J85" s="66"/>
      <c r="K85" s="68"/>
      <c r="L85" s="26" t="str">
        <f>IFERROR(VLOOKUP(M85&amp;"/"&amp;M86,第１部!$E:$H,4,FALSE),"")</f>
        <v/>
      </c>
      <c r="M85" s="35"/>
      <c r="N85" s="70" t="str">
        <f>IFERROR(VLOOKUP(M85&amp;"/"&amp;M86,第１部!$E:$F,2,FALSE),"")</f>
        <v/>
      </c>
      <c r="O85" s="64"/>
      <c r="P85" s="66"/>
      <c r="Q85" s="72"/>
      <c r="R85" s="26" t="str">
        <f>IFERROR(VLOOKUP(S85&amp;"/"&amp;S86,第１部!$E:$H,4,FALSE),"")</f>
        <v/>
      </c>
      <c r="S85" s="35"/>
      <c r="T85" s="70" t="str">
        <f>IFERROR(VLOOKUP(S85&amp;"/"&amp;S86,第１部!$E:$F,2,FALSE),"")</f>
        <v/>
      </c>
      <c r="U85" s="64"/>
      <c r="V85" s="66"/>
      <c r="W85" s="74"/>
      <c r="Y85" s="53">
        <v>1008</v>
      </c>
      <c r="Z85" s="54" t="s">
        <v>782</v>
      </c>
      <c r="AA85" s="52" t="s">
        <v>851</v>
      </c>
    </row>
    <row r="86" spans="1:27" ht="18" customHeight="1">
      <c r="A86" s="27" t="str">
        <f>IFERROR(VLOOKUP(B85&amp;"/"&amp;B86,第１部!E:H,3,FALSE),"")</f>
        <v/>
      </c>
      <c r="B86" s="41"/>
      <c r="C86" s="71"/>
      <c r="D86" s="65"/>
      <c r="E86" s="77"/>
      <c r="F86" s="27" t="str">
        <f>IFERROR(VLOOKUP(G85&amp;"/"&amp;G86,第１部!$E:$H,3,FALSE),"")</f>
        <v/>
      </c>
      <c r="G86" s="41"/>
      <c r="H86" s="71"/>
      <c r="I86" s="65"/>
      <c r="J86" s="67"/>
      <c r="K86" s="69"/>
      <c r="L86" s="27" t="str">
        <f>IFERROR(VLOOKUP(M85&amp;"/"&amp;M86,第１部!$E:$H,3,FALSE),"")</f>
        <v/>
      </c>
      <c r="M86" s="41"/>
      <c r="N86" s="71"/>
      <c r="O86" s="65"/>
      <c r="P86" s="67"/>
      <c r="Q86" s="73"/>
      <c r="R86" s="27" t="str">
        <f>IFERROR(VLOOKUP(S85&amp;"/"&amp;S86,第１部!$E:$H,3,FALSE),"")</f>
        <v/>
      </c>
      <c r="S86" s="41"/>
      <c r="T86" s="71"/>
      <c r="U86" s="65"/>
      <c r="V86" s="67"/>
      <c r="W86" s="75"/>
      <c r="Y86" s="53">
        <v>1009</v>
      </c>
      <c r="Z86" s="54" t="s">
        <v>783</v>
      </c>
      <c r="AA86" s="52" t="s">
        <v>851</v>
      </c>
    </row>
    <row r="87" spans="1:27" ht="18" customHeight="1">
      <c r="A87" s="26" t="str">
        <f>IFERROR(VLOOKUP(B87&amp;"/"&amp;B88,第１部!E:H,4,FALSE),"")</f>
        <v/>
      </c>
      <c r="B87" s="35"/>
      <c r="C87" s="70" t="str">
        <f>IFERROR(VLOOKUP(B87&amp;"/"&amp;B88,第１部!E:F,2,FALSE),"")</f>
        <v/>
      </c>
      <c r="D87" s="64"/>
      <c r="E87" s="76"/>
      <c r="F87" s="26" t="str">
        <f>IFERROR(VLOOKUP(G87&amp;"/"&amp;G88,第１部!$E:$H,4,FALSE),"")</f>
        <v/>
      </c>
      <c r="G87" s="35"/>
      <c r="H87" s="70" t="str">
        <f>IFERROR(VLOOKUP(G87&amp;"/"&amp;G88,第１部!$E:$F,2,FALSE),"")</f>
        <v/>
      </c>
      <c r="I87" s="64"/>
      <c r="J87" s="66"/>
      <c r="K87" s="68"/>
      <c r="L87" s="26" t="str">
        <f>IFERROR(VLOOKUP(M87&amp;"/"&amp;M88,第１部!$E:$H,4,FALSE),"")</f>
        <v/>
      </c>
      <c r="M87" s="35"/>
      <c r="N87" s="70" t="str">
        <f>IFERROR(VLOOKUP(M87&amp;"/"&amp;M88,第１部!$E:$F,2,FALSE),"")</f>
        <v/>
      </c>
      <c r="O87" s="64"/>
      <c r="P87" s="66"/>
      <c r="Q87" s="72"/>
      <c r="R87" s="26" t="str">
        <f>IFERROR(VLOOKUP(S87&amp;"/"&amp;S88,第１部!$E:$H,4,FALSE),"")</f>
        <v/>
      </c>
      <c r="S87" s="35"/>
      <c r="T87" s="70" t="str">
        <f>IFERROR(VLOOKUP(S87&amp;"/"&amp;S88,第１部!$E:$F,2,FALSE),"")</f>
        <v/>
      </c>
      <c r="U87" s="64"/>
      <c r="V87" s="66"/>
      <c r="W87" s="74"/>
      <c r="Y87" s="53">
        <v>1010</v>
      </c>
      <c r="Z87" s="54" t="s">
        <v>784</v>
      </c>
      <c r="AA87" s="52" t="s">
        <v>851</v>
      </c>
    </row>
    <row r="88" spans="1:27" ht="18" customHeight="1">
      <c r="A88" s="27" t="str">
        <f>IFERROR(VLOOKUP(B87&amp;"/"&amp;B88,第１部!E:H,3,FALSE),"")</f>
        <v/>
      </c>
      <c r="B88" s="41"/>
      <c r="C88" s="71"/>
      <c r="D88" s="65"/>
      <c r="E88" s="77"/>
      <c r="F88" s="27" t="str">
        <f>IFERROR(VLOOKUP(G87&amp;"/"&amp;G88,第１部!$E:$H,3,FALSE),"")</f>
        <v/>
      </c>
      <c r="G88" s="41"/>
      <c r="H88" s="71"/>
      <c r="I88" s="65"/>
      <c r="J88" s="67"/>
      <c r="K88" s="69"/>
      <c r="L88" s="27" t="str">
        <f>IFERROR(VLOOKUP(M87&amp;"/"&amp;M88,第１部!$E:$H,3,FALSE),"")</f>
        <v/>
      </c>
      <c r="M88" s="41"/>
      <c r="N88" s="71"/>
      <c r="O88" s="65"/>
      <c r="P88" s="67"/>
      <c r="Q88" s="73"/>
      <c r="R88" s="27" t="str">
        <f>IFERROR(VLOOKUP(S87&amp;"/"&amp;S88,第１部!$E:$H,3,FALSE),"")</f>
        <v/>
      </c>
      <c r="S88" s="41"/>
      <c r="T88" s="71"/>
      <c r="U88" s="65"/>
      <c r="V88" s="67"/>
      <c r="W88" s="75"/>
      <c r="Y88" s="53">
        <v>1011</v>
      </c>
      <c r="Z88" s="54" t="s">
        <v>785</v>
      </c>
      <c r="AA88" s="52" t="s">
        <v>851</v>
      </c>
    </row>
    <row r="89" spans="1:27" ht="18" customHeight="1">
      <c r="A89" s="26" t="str">
        <f>IFERROR(VLOOKUP(B89&amp;"/"&amp;B90,第１部!E:H,4,FALSE),"")</f>
        <v/>
      </c>
      <c r="B89" s="35"/>
      <c r="C89" s="70" t="str">
        <f>IFERROR(VLOOKUP(B89&amp;"/"&amp;B90,第１部!E:F,2,FALSE),"")</f>
        <v/>
      </c>
      <c r="D89" s="64"/>
      <c r="E89" s="76"/>
      <c r="F89" s="26" t="str">
        <f>IFERROR(VLOOKUP(G89&amp;"/"&amp;G90,第１部!$E:$H,4,FALSE),"")</f>
        <v/>
      </c>
      <c r="G89" s="35"/>
      <c r="H89" s="70" t="str">
        <f>IFERROR(VLOOKUP(G89&amp;"/"&amp;G90,第１部!$E:$F,2,FALSE),"")</f>
        <v/>
      </c>
      <c r="I89" s="64"/>
      <c r="J89" s="66"/>
      <c r="K89" s="68"/>
      <c r="L89" s="26" t="str">
        <f>IFERROR(VLOOKUP(M89&amp;"/"&amp;M90,第１部!$E:$H,4,FALSE),"")</f>
        <v/>
      </c>
      <c r="M89" s="35"/>
      <c r="N89" s="70" t="str">
        <f>IFERROR(VLOOKUP(M89&amp;"/"&amp;M90,第１部!$E:$F,2,FALSE),"")</f>
        <v/>
      </c>
      <c r="O89" s="64"/>
      <c r="P89" s="66"/>
      <c r="Q89" s="72"/>
      <c r="R89" s="26" t="str">
        <f>IFERROR(VLOOKUP(S89&amp;"/"&amp;S90,第１部!$E:$H,4,FALSE),"")</f>
        <v/>
      </c>
      <c r="S89" s="35"/>
      <c r="T89" s="70" t="str">
        <f>IFERROR(VLOOKUP(S89&amp;"/"&amp;S90,第１部!$E:$F,2,FALSE),"")</f>
        <v/>
      </c>
      <c r="U89" s="64"/>
      <c r="V89" s="66"/>
      <c r="W89" s="74"/>
      <c r="Y89" s="53">
        <v>1012</v>
      </c>
      <c r="Z89" s="54" t="s">
        <v>786</v>
      </c>
      <c r="AA89" s="52" t="s">
        <v>851</v>
      </c>
    </row>
    <row r="90" spans="1:27" ht="18" customHeight="1">
      <c r="A90" s="27" t="str">
        <f>IFERROR(VLOOKUP(B89&amp;"/"&amp;B90,第１部!E:H,3,FALSE),"")</f>
        <v/>
      </c>
      <c r="B90" s="41"/>
      <c r="C90" s="71"/>
      <c r="D90" s="65"/>
      <c r="E90" s="77"/>
      <c r="F90" s="27" t="str">
        <f>IFERROR(VLOOKUP(G89&amp;"/"&amp;G90,第１部!$E:$H,3,FALSE),"")</f>
        <v/>
      </c>
      <c r="G90" s="41"/>
      <c r="H90" s="71"/>
      <c r="I90" s="65"/>
      <c r="J90" s="67"/>
      <c r="K90" s="69"/>
      <c r="L90" s="27" t="str">
        <f>IFERROR(VLOOKUP(M89&amp;"/"&amp;M90,第１部!$E:$H,3,FALSE),"")</f>
        <v/>
      </c>
      <c r="M90" s="41"/>
      <c r="N90" s="71"/>
      <c r="O90" s="65"/>
      <c r="P90" s="67"/>
      <c r="Q90" s="73"/>
      <c r="R90" s="27" t="str">
        <f>IFERROR(VLOOKUP(S89&amp;"/"&amp;S90,第１部!$E:$H,3,FALSE),"")</f>
        <v/>
      </c>
      <c r="S90" s="41"/>
      <c r="T90" s="71"/>
      <c r="U90" s="65"/>
      <c r="V90" s="67"/>
      <c r="W90" s="75"/>
      <c r="Y90" s="53">
        <v>1013</v>
      </c>
      <c r="Z90" s="54" t="s">
        <v>787</v>
      </c>
      <c r="AA90" s="52" t="s">
        <v>851</v>
      </c>
    </row>
    <row r="91" spans="1:27" ht="18" customHeight="1">
      <c r="A91" s="26" t="str">
        <f>IFERROR(VLOOKUP(B91&amp;"/"&amp;B92,第１部!E:H,4,FALSE),"")</f>
        <v/>
      </c>
      <c r="B91" s="35"/>
      <c r="C91" s="70" t="str">
        <f>IFERROR(VLOOKUP(B91&amp;"/"&amp;B92,第１部!E:F,2,FALSE),"")</f>
        <v/>
      </c>
      <c r="D91" s="64"/>
      <c r="E91" s="76"/>
      <c r="F91" s="26" t="str">
        <f>IFERROR(VLOOKUP(G91&amp;"/"&amp;G92,第１部!$E:$H,4,FALSE),"")</f>
        <v/>
      </c>
      <c r="G91" s="35"/>
      <c r="H91" s="70" t="str">
        <f>IFERROR(VLOOKUP(G91&amp;"/"&amp;G92,第１部!$E:$F,2,FALSE),"")</f>
        <v/>
      </c>
      <c r="I91" s="64"/>
      <c r="J91" s="66"/>
      <c r="K91" s="68"/>
      <c r="L91" s="26" t="str">
        <f>IFERROR(VLOOKUP(M91&amp;"/"&amp;M92,第１部!$E:$H,4,FALSE),"")</f>
        <v/>
      </c>
      <c r="M91" s="35"/>
      <c r="N91" s="70" t="str">
        <f>IFERROR(VLOOKUP(M91&amp;"/"&amp;M92,第１部!$E:$F,2,FALSE),"")</f>
        <v/>
      </c>
      <c r="O91" s="64"/>
      <c r="P91" s="66"/>
      <c r="Q91" s="72"/>
      <c r="R91" s="26" t="str">
        <f>IFERROR(VLOOKUP(S91&amp;"/"&amp;S92,第１部!$E:$H,4,FALSE),"")</f>
        <v/>
      </c>
      <c r="S91" s="35"/>
      <c r="T91" s="70" t="str">
        <f>IFERROR(VLOOKUP(S91&amp;"/"&amp;S92,第１部!$E:$F,2,FALSE),"")</f>
        <v/>
      </c>
      <c r="U91" s="64"/>
      <c r="V91" s="66"/>
      <c r="W91" s="74"/>
      <c r="Y91" s="53">
        <v>1014</v>
      </c>
      <c r="Z91" s="54" t="s">
        <v>788</v>
      </c>
      <c r="AA91" s="52" t="s">
        <v>851</v>
      </c>
    </row>
    <row r="92" spans="1:27" ht="18" customHeight="1">
      <c r="A92" s="27" t="str">
        <f>IFERROR(VLOOKUP(B91&amp;"/"&amp;B92,第１部!E:H,3,FALSE),"")</f>
        <v/>
      </c>
      <c r="B92" s="41"/>
      <c r="C92" s="71"/>
      <c r="D92" s="65"/>
      <c r="E92" s="77"/>
      <c r="F92" s="27" t="str">
        <f>IFERROR(VLOOKUP(G91&amp;"/"&amp;G92,第１部!$E:$H,3,FALSE),"")</f>
        <v/>
      </c>
      <c r="G92" s="41"/>
      <c r="H92" s="71"/>
      <c r="I92" s="65"/>
      <c r="J92" s="67"/>
      <c r="K92" s="69"/>
      <c r="L92" s="27" t="str">
        <f>IFERROR(VLOOKUP(M91&amp;"/"&amp;M92,第１部!$E:$H,3,FALSE),"")</f>
        <v/>
      </c>
      <c r="M92" s="41"/>
      <c r="N92" s="71"/>
      <c r="O92" s="65"/>
      <c r="P92" s="67"/>
      <c r="Q92" s="73"/>
      <c r="R92" s="27" t="str">
        <f>IFERROR(VLOOKUP(S91&amp;"/"&amp;S92,第１部!$E:$H,3,FALSE),"")</f>
        <v/>
      </c>
      <c r="S92" s="41"/>
      <c r="T92" s="71"/>
      <c r="U92" s="65"/>
      <c r="V92" s="67"/>
      <c r="W92" s="75"/>
      <c r="Y92" s="53">
        <v>1015</v>
      </c>
      <c r="Z92" s="54" t="s">
        <v>789</v>
      </c>
      <c r="AA92" s="52" t="s">
        <v>851</v>
      </c>
    </row>
    <row r="93" spans="1:27" ht="18" customHeight="1">
      <c r="A93" s="26" t="str">
        <f>IFERROR(VLOOKUP(B93&amp;"/"&amp;B94,第１部!E:H,4,FALSE),"")</f>
        <v/>
      </c>
      <c r="B93" s="35"/>
      <c r="C93" s="70" t="str">
        <f>IFERROR(VLOOKUP(B93&amp;"/"&amp;B94,第１部!E:F,2,FALSE),"")</f>
        <v/>
      </c>
      <c r="D93" s="64"/>
      <c r="E93" s="76"/>
      <c r="F93" s="26" t="str">
        <f>IFERROR(VLOOKUP(G93&amp;"/"&amp;G94,第１部!$E:$H,4,FALSE),"")</f>
        <v/>
      </c>
      <c r="G93" s="35"/>
      <c r="H93" s="70" t="str">
        <f>IFERROR(VLOOKUP(G93&amp;"/"&amp;G94,第１部!$E:$F,2,FALSE),"")</f>
        <v/>
      </c>
      <c r="I93" s="64"/>
      <c r="J93" s="66"/>
      <c r="K93" s="68"/>
      <c r="L93" s="26" t="str">
        <f>IFERROR(VLOOKUP(M93&amp;"/"&amp;M94,第１部!$E:$H,4,FALSE),"")</f>
        <v/>
      </c>
      <c r="M93" s="35"/>
      <c r="N93" s="70" t="str">
        <f>IFERROR(VLOOKUP(M93&amp;"/"&amp;M94,第１部!$E:$F,2,FALSE),"")</f>
        <v/>
      </c>
      <c r="O93" s="64"/>
      <c r="P93" s="66"/>
      <c r="Q93" s="72"/>
      <c r="R93" s="26" t="str">
        <f>IFERROR(VLOOKUP(S93&amp;"/"&amp;S94,第１部!$E:$H,4,FALSE),"")</f>
        <v/>
      </c>
      <c r="S93" s="35"/>
      <c r="T93" s="70" t="str">
        <f>IFERROR(VLOOKUP(S93&amp;"/"&amp;S94,第１部!$E:$F,2,FALSE),"")</f>
        <v/>
      </c>
      <c r="U93" s="64"/>
      <c r="V93" s="66"/>
      <c r="W93" s="74"/>
      <c r="Y93" s="53">
        <v>1016</v>
      </c>
      <c r="Z93" s="54" t="s">
        <v>790</v>
      </c>
      <c r="AA93" s="52" t="s">
        <v>851</v>
      </c>
    </row>
    <row r="94" spans="1:27" ht="18" customHeight="1">
      <c r="A94" s="27" t="str">
        <f>IFERROR(VLOOKUP(B93&amp;"/"&amp;B94,第１部!E:H,3,FALSE),"")</f>
        <v/>
      </c>
      <c r="B94" s="41"/>
      <c r="C94" s="71"/>
      <c r="D94" s="65"/>
      <c r="E94" s="77"/>
      <c r="F94" s="27" t="str">
        <f>IFERROR(VLOOKUP(G93&amp;"/"&amp;G94,第１部!$E:$H,3,FALSE),"")</f>
        <v/>
      </c>
      <c r="G94" s="41"/>
      <c r="H94" s="71"/>
      <c r="I94" s="65"/>
      <c r="J94" s="67"/>
      <c r="K94" s="69"/>
      <c r="L94" s="27" t="str">
        <f>IFERROR(VLOOKUP(M93&amp;"/"&amp;M94,第１部!$E:$H,3,FALSE),"")</f>
        <v/>
      </c>
      <c r="M94" s="41"/>
      <c r="N94" s="71"/>
      <c r="O94" s="65"/>
      <c r="P94" s="67"/>
      <c r="Q94" s="73"/>
      <c r="R94" s="27" t="str">
        <f>IFERROR(VLOOKUP(S93&amp;"/"&amp;S94,第１部!$E:$H,3,FALSE),"")</f>
        <v/>
      </c>
      <c r="S94" s="41"/>
      <c r="T94" s="71"/>
      <c r="U94" s="65"/>
      <c r="V94" s="67"/>
      <c r="W94" s="75"/>
      <c r="Y94" s="53">
        <v>1101</v>
      </c>
      <c r="Z94" s="54" t="s">
        <v>791</v>
      </c>
      <c r="AA94" s="52" t="s">
        <v>851</v>
      </c>
    </row>
    <row r="95" spans="1:27" ht="18" customHeight="1">
      <c r="A95" s="26" t="str">
        <f>IFERROR(VLOOKUP(B95&amp;"/"&amp;B96,第１部!E:H,4,FALSE),"")</f>
        <v/>
      </c>
      <c r="B95" s="35"/>
      <c r="C95" s="70" t="str">
        <f>IFERROR(VLOOKUP(B95&amp;"/"&amp;B96,第１部!E:F,2,FALSE),"")</f>
        <v/>
      </c>
      <c r="D95" s="64"/>
      <c r="E95" s="76"/>
      <c r="F95" s="26" t="str">
        <f>IFERROR(VLOOKUP(G95&amp;"/"&amp;G96,第１部!$E:$H,4,FALSE),"")</f>
        <v/>
      </c>
      <c r="G95" s="35"/>
      <c r="H95" s="70" t="str">
        <f>IFERROR(VLOOKUP(G95&amp;"/"&amp;G96,第１部!$E:$F,2,FALSE),"")</f>
        <v/>
      </c>
      <c r="I95" s="64"/>
      <c r="J95" s="66"/>
      <c r="K95" s="68"/>
      <c r="L95" s="26" t="str">
        <f>IFERROR(VLOOKUP(M95&amp;"/"&amp;M96,第１部!$E:$H,4,FALSE),"")</f>
        <v/>
      </c>
      <c r="M95" s="35"/>
      <c r="N95" s="70" t="str">
        <f>IFERROR(VLOOKUP(M95&amp;"/"&amp;M96,第１部!$E:$F,2,FALSE),"")</f>
        <v/>
      </c>
      <c r="O95" s="64"/>
      <c r="P95" s="66"/>
      <c r="Q95" s="72"/>
      <c r="R95" s="26" t="str">
        <f>IFERROR(VLOOKUP(S95&amp;"/"&amp;S96,第１部!$E:$H,4,FALSE),"")</f>
        <v/>
      </c>
      <c r="S95" s="35"/>
      <c r="T95" s="70" t="str">
        <f>IFERROR(VLOOKUP(S95&amp;"/"&amp;S96,第１部!$E:$F,2,FALSE),"")</f>
        <v/>
      </c>
      <c r="U95" s="64"/>
      <c r="V95" s="66"/>
      <c r="W95" s="74"/>
      <c r="Y95" s="53">
        <v>1201</v>
      </c>
      <c r="Z95" s="54" t="s">
        <v>792</v>
      </c>
      <c r="AA95" s="52" t="s">
        <v>851</v>
      </c>
    </row>
    <row r="96" spans="1:27" ht="18" customHeight="1">
      <c r="A96" s="27" t="str">
        <f>IFERROR(VLOOKUP(B95&amp;"/"&amp;B96,第１部!E:H,3,FALSE),"")</f>
        <v/>
      </c>
      <c r="B96" s="41"/>
      <c r="C96" s="71"/>
      <c r="D96" s="65"/>
      <c r="E96" s="77"/>
      <c r="F96" s="27" t="str">
        <f>IFERROR(VLOOKUP(G95&amp;"/"&amp;G96,第１部!$E:$H,3,FALSE),"")</f>
        <v/>
      </c>
      <c r="G96" s="41"/>
      <c r="H96" s="71"/>
      <c r="I96" s="65"/>
      <c r="J96" s="67"/>
      <c r="K96" s="69"/>
      <c r="L96" s="27" t="str">
        <f>IFERROR(VLOOKUP(M95&amp;"/"&amp;M96,第１部!$E:$H,3,FALSE),"")</f>
        <v/>
      </c>
      <c r="M96" s="41"/>
      <c r="N96" s="71"/>
      <c r="O96" s="65"/>
      <c r="P96" s="67"/>
      <c r="Q96" s="73"/>
      <c r="R96" s="27" t="str">
        <f>IFERROR(VLOOKUP(S95&amp;"/"&amp;S96,第１部!$E:$H,3,FALSE),"")</f>
        <v/>
      </c>
      <c r="S96" s="41"/>
      <c r="T96" s="71"/>
      <c r="U96" s="65"/>
      <c r="V96" s="67"/>
      <c r="W96" s="75"/>
      <c r="Y96" s="53">
        <v>1202</v>
      </c>
      <c r="Z96" s="54" t="s">
        <v>793</v>
      </c>
      <c r="AA96" s="52" t="s">
        <v>851</v>
      </c>
    </row>
    <row r="97" spans="1:27" ht="18" customHeight="1">
      <c r="A97" s="26" t="str">
        <f>IFERROR(VLOOKUP(B97&amp;"/"&amp;B98,第１部!E:H,4,FALSE),"")</f>
        <v/>
      </c>
      <c r="B97" s="35"/>
      <c r="C97" s="70" t="str">
        <f>IFERROR(VLOOKUP(B97&amp;"/"&amp;B98,第１部!E:F,2,FALSE),"")</f>
        <v/>
      </c>
      <c r="D97" s="64"/>
      <c r="E97" s="76"/>
      <c r="F97" s="26" t="str">
        <f>IFERROR(VLOOKUP(G97&amp;"/"&amp;G98,第１部!$E:$H,4,FALSE),"")</f>
        <v/>
      </c>
      <c r="G97" s="35"/>
      <c r="H97" s="70" t="str">
        <f>IFERROR(VLOOKUP(G97&amp;"/"&amp;G98,第１部!$E:$F,2,FALSE),"")</f>
        <v/>
      </c>
      <c r="I97" s="64"/>
      <c r="J97" s="66"/>
      <c r="K97" s="68"/>
      <c r="L97" s="26" t="str">
        <f>IFERROR(VLOOKUP(M97&amp;"/"&amp;M98,第１部!$E:$H,4,FALSE),"")</f>
        <v/>
      </c>
      <c r="M97" s="35"/>
      <c r="N97" s="70" t="str">
        <f>IFERROR(VLOOKUP(M97&amp;"/"&amp;M98,第１部!$E:$F,2,FALSE),"")</f>
        <v/>
      </c>
      <c r="O97" s="64"/>
      <c r="P97" s="66"/>
      <c r="Q97" s="72"/>
      <c r="R97" s="26" t="str">
        <f>IFERROR(VLOOKUP(S97&amp;"/"&amp;S98,第１部!$E:$H,4,FALSE),"")</f>
        <v/>
      </c>
      <c r="S97" s="35"/>
      <c r="T97" s="70" t="str">
        <f>IFERROR(VLOOKUP(S97&amp;"/"&amp;S98,第１部!$E:$F,2,FALSE),"")</f>
        <v/>
      </c>
      <c r="U97" s="64"/>
      <c r="V97" s="66"/>
      <c r="W97" s="74"/>
      <c r="Y97" s="53">
        <v>1203</v>
      </c>
      <c r="Z97" s="54" t="s">
        <v>795</v>
      </c>
      <c r="AA97" s="52" t="s">
        <v>851</v>
      </c>
    </row>
    <row r="98" spans="1:27" ht="18" customHeight="1">
      <c r="A98" s="26" t="str">
        <f>IFERROR(VLOOKUP(B97&amp;"/"&amp;B98,第１部!E:H,3,FALSE),"")</f>
        <v/>
      </c>
      <c r="B98" s="41"/>
      <c r="C98" s="71"/>
      <c r="D98" s="65"/>
      <c r="E98" s="77"/>
      <c r="F98" s="27" t="str">
        <f>IFERROR(VLOOKUP(G97&amp;"/"&amp;G98,第１部!$E:$H,3,FALSE),"")</f>
        <v/>
      </c>
      <c r="G98" s="41"/>
      <c r="H98" s="71"/>
      <c r="I98" s="65"/>
      <c r="J98" s="67"/>
      <c r="K98" s="69"/>
      <c r="L98" s="27" t="str">
        <f>IFERROR(VLOOKUP(M97&amp;"/"&amp;M98,第１部!$E:$H,3,FALSE),"")</f>
        <v/>
      </c>
      <c r="M98" s="41"/>
      <c r="N98" s="71"/>
      <c r="O98" s="65"/>
      <c r="P98" s="67"/>
      <c r="Q98" s="73"/>
      <c r="R98" s="27" t="str">
        <f>IFERROR(VLOOKUP(S97&amp;"/"&amp;S98,第１部!$E:$H,3,FALSE),"")</f>
        <v/>
      </c>
      <c r="S98" s="41"/>
      <c r="T98" s="71"/>
      <c r="U98" s="65"/>
      <c r="V98" s="67"/>
      <c r="W98" s="75"/>
      <c r="Y98" s="53">
        <v>1204</v>
      </c>
      <c r="Z98" s="54" t="s">
        <v>796</v>
      </c>
      <c r="AA98" s="52" t="s">
        <v>851</v>
      </c>
    </row>
    <row r="99" spans="1:27" ht="18" customHeight="1">
      <c r="A99" s="26" t="str">
        <f>IFERROR(VLOOKUP(B99&amp;"/"&amp;B100,第１部!E:H,4,FALSE),"")</f>
        <v/>
      </c>
      <c r="B99" s="35"/>
      <c r="C99" s="70" t="str">
        <f>IFERROR(VLOOKUP(B99&amp;"/"&amp;B100,第１部!E:F,2,FALSE),"")</f>
        <v/>
      </c>
      <c r="D99" s="64"/>
      <c r="E99" s="76"/>
      <c r="F99" s="26" t="str">
        <f>IFERROR(VLOOKUP(G99&amp;"/"&amp;G100,第１部!$E:$H,4,FALSE),"")</f>
        <v/>
      </c>
      <c r="G99" s="35"/>
      <c r="H99" s="70" t="str">
        <f>IFERROR(VLOOKUP(G99&amp;"/"&amp;G100,第１部!$E:$F,2,FALSE),"")</f>
        <v/>
      </c>
      <c r="I99" s="64"/>
      <c r="J99" s="66"/>
      <c r="K99" s="68"/>
      <c r="L99" s="26" t="str">
        <f>IFERROR(VLOOKUP(M99&amp;"/"&amp;M100,第１部!$E:$H,4,FALSE),"")</f>
        <v/>
      </c>
      <c r="M99" s="35"/>
      <c r="N99" s="70" t="str">
        <f>IFERROR(VLOOKUP(M99&amp;"/"&amp;M100,第１部!$E:$F,2,FALSE),"")</f>
        <v/>
      </c>
      <c r="O99" s="64"/>
      <c r="P99" s="66"/>
      <c r="Q99" s="72"/>
      <c r="R99" s="26" t="str">
        <f>IFERROR(VLOOKUP(S99&amp;"/"&amp;S100,第１部!$E:$H,4,FALSE),"")</f>
        <v/>
      </c>
      <c r="S99" s="35"/>
      <c r="T99" s="70" t="str">
        <f>IFERROR(VLOOKUP(S99&amp;"/"&amp;S100,第１部!$E:$F,2,FALSE),"")</f>
        <v/>
      </c>
      <c r="U99" s="64"/>
      <c r="V99" s="66"/>
      <c r="W99" s="74"/>
      <c r="Y99" s="53">
        <v>1205</v>
      </c>
      <c r="Z99" s="54" t="s">
        <v>797</v>
      </c>
      <c r="AA99" s="52" t="s">
        <v>851</v>
      </c>
    </row>
    <row r="100" spans="1:27" ht="18" customHeight="1">
      <c r="A100" s="26" t="str">
        <f>IFERROR(VLOOKUP(B99&amp;"/"&amp;B100,第１部!E:H,3,FALSE),"")</f>
        <v/>
      </c>
      <c r="B100" s="41"/>
      <c r="C100" s="71"/>
      <c r="D100" s="65"/>
      <c r="E100" s="77"/>
      <c r="F100" s="27" t="str">
        <f>IFERROR(VLOOKUP(G99&amp;"/"&amp;G100,第１部!$E:$H,3,FALSE),"")</f>
        <v/>
      </c>
      <c r="G100" s="41"/>
      <c r="H100" s="71"/>
      <c r="I100" s="65"/>
      <c r="J100" s="67"/>
      <c r="K100" s="69"/>
      <c r="L100" s="27" t="str">
        <f>IFERROR(VLOOKUP(M99&amp;"/"&amp;M100,第１部!$E:$H,3,FALSE),"")</f>
        <v/>
      </c>
      <c r="M100" s="41"/>
      <c r="N100" s="71"/>
      <c r="O100" s="65"/>
      <c r="P100" s="67"/>
      <c r="Q100" s="73"/>
      <c r="R100" s="27" t="str">
        <f>IFERROR(VLOOKUP(S99&amp;"/"&amp;S100,第１部!$E:$H,3,FALSE),"")</f>
        <v/>
      </c>
      <c r="S100" s="41"/>
      <c r="T100" s="71"/>
      <c r="U100" s="65"/>
      <c r="V100" s="67"/>
      <c r="W100" s="75"/>
      <c r="Y100" s="53">
        <v>1206</v>
      </c>
      <c r="Z100" s="54" t="s">
        <v>798</v>
      </c>
      <c r="AA100" s="52" t="s">
        <v>851</v>
      </c>
    </row>
    <row r="101" spans="1:27" ht="18" customHeight="1">
      <c r="A101" s="26" t="str">
        <f>IFERROR(VLOOKUP(B101&amp;"/"&amp;B102,第１部!E:H,4,FALSE),"")</f>
        <v/>
      </c>
      <c r="B101" s="35"/>
      <c r="C101" s="70" t="str">
        <f>IFERROR(VLOOKUP(B101&amp;"/"&amp;B102,第１部!E:F,2,FALSE),"")</f>
        <v/>
      </c>
      <c r="D101" s="64"/>
      <c r="E101" s="76"/>
      <c r="F101" s="26" t="str">
        <f>IFERROR(VLOOKUP(G101&amp;"/"&amp;G102,第１部!$E:$H,4,FALSE),"")</f>
        <v/>
      </c>
      <c r="G101" s="35"/>
      <c r="H101" s="70" t="str">
        <f>IFERROR(VLOOKUP(G101&amp;"/"&amp;G102,第１部!$E:$F,2,FALSE),"")</f>
        <v/>
      </c>
      <c r="I101" s="64"/>
      <c r="J101" s="66"/>
      <c r="K101" s="68"/>
      <c r="L101" s="26" t="str">
        <f>IFERROR(VLOOKUP(M101&amp;"/"&amp;M102,第１部!$E:$H,4,FALSE),"")</f>
        <v/>
      </c>
      <c r="M101" s="35"/>
      <c r="N101" s="70" t="str">
        <f>IFERROR(VLOOKUP(M101&amp;"/"&amp;M102,第１部!$E:$F,2,FALSE),"")</f>
        <v/>
      </c>
      <c r="O101" s="64"/>
      <c r="P101" s="66"/>
      <c r="Q101" s="72"/>
      <c r="R101" s="26" t="str">
        <f>IFERROR(VLOOKUP(S101&amp;"/"&amp;S102,第１部!$E:$H,4,FALSE),"")</f>
        <v/>
      </c>
      <c r="S101" s="35"/>
      <c r="T101" s="70" t="str">
        <f>IFERROR(VLOOKUP(S101&amp;"/"&amp;S102,第１部!$E:$F,2,FALSE),"")</f>
        <v/>
      </c>
      <c r="U101" s="64"/>
      <c r="V101" s="66"/>
      <c r="W101" s="74"/>
      <c r="Y101" s="53">
        <v>1301</v>
      </c>
      <c r="Z101" s="54" t="s">
        <v>794</v>
      </c>
      <c r="AA101" s="52" t="s">
        <v>851</v>
      </c>
    </row>
    <row r="102" spans="1:27" ht="18" customHeight="1">
      <c r="A102" s="26" t="str">
        <f>IFERROR(VLOOKUP(B101&amp;"/"&amp;B102,第１部!E:H,3,FALSE),"")</f>
        <v/>
      </c>
      <c r="B102" s="41"/>
      <c r="C102" s="71"/>
      <c r="D102" s="65"/>
      <c r="E102" s="77"/>
      <c r="F102" s="27" t="str">
        <f>IFERROR(VLOOKUP(G101&amp;"/"&amp;G102,第１部!$E:$H,3,FALSE),"")</f>
        <v/>
      </c>
      <c r="G102" s="41"/>
      <c r="H102" s="71"/>
      <c r="I102" s="65"/>
      <c r="J102" s="67"/>
      <c r="K102" s="69"/>
      <c r="L102" s="27" t="str">
        <f>IFERROR(VLOOKUP(M101&amp;"/"&amp;M102,第１部!$E:$H,3,FALSE),"")</f>
        <v/>
      </c>
      <c r="M102" s="41"/>
      <c r="N102" s="71"/>
      <c r="O102" s="65"/>
      <c r="P102" s="67"/>
      <c r="Q102" s="73"/>
      <c r="R102" s="27" t="str">
        <f>IFERROR(VLOOKUP(S101&amp;"/"&amp;S102,第１部!$E:$H,3,FALSE),"")</f>
        <v/>
      </c>
      <c r="S102" s="41"/>
      <c r="T102" s="71"/>
      <c r="U102" s="65"/>
      <c r="V102" s="67"/>
      <c r="W102" s="75"/>
      <c r="Y102" s="53">
        <v>1302</v>
      </c>
      <c r="Z102" s="54" t="s">
        <v>799</v>
      </c>
      <c r="AA102" s="52" t="s">
        <v>851</v>
      </c>
    </row>
    <row r="103" spans="1:27" ht="18" customHeight="1">
      <c r="A103" s="26" t="str">
        <f>IFERROR(VLOOKUP(B103&amp;"/"&amp;B104,第１部!E:H,4,FALSE),"")</f>
        <v/>
      </c>
      <c r="B103" s="35"/>
      <c r="C103" s="70" t="str">
        <f>IFERROR(VLOOKUP(B103&amp;"/"&amp;B104,第１部!E:F,2,FALSE),"")</f>
        <v/>
      </c>
      <c r="D103" s="64"/>
      <c r="E103" s="76"/>
      <c r="F103" s="26" t="str">
        <f>IFERROR(VLOOKUP(G103&amp;"/"&amp;G104,第１部!$E:$H,4,FALSE),"")</f>
        <v/>
      </c>
      <c r="G103" s="35"/>
      <c r="H103" s="70" t="str">
        <f>IFERROR(VLOOKUP(G103&amp;"/"&amp;G104,第１部!$E:$F,2,FALSE),"")</f>
        <v/>
      </c>
      <c r="I103" s="64"/>
      <c r="J103" s="66"/>
      <c r="K103" s="68"/>
      <c r="L103" s="26" t="str">
        <f>IFERROR(VLOOKUP(M103&amp;"/"&amp;M104,第１部!$E:$H,4,FALSE),"")</f>
        <v/>
      </c>
      <c r="M103" s="35"/>
      <c r="N103" s="70" t="str">
        <f>IFERROR(VLOOKUP(M103&amp;"/"&amp;M104,第１部!$E:$F,2,FALSE),"")</f>
        <v/>
      </c>
      <c r="O103" s="64"/>
      <c r="P103" s="66"/>
      <c r="Q103" s="72"/>
      <c r="R103" s="26" t="str">
        <f>IFERROR(VLOOKUP(S103&amp;"/"&amp;S104,第１部!$E:$H,4,FALSE),"")</f>
        <v/>
      </c>
      <c r="S103" s="35"/>
      <c r="T103" s="70" t="str">
        <f>IFERROR(VLOOKUP(S103&amp;"/"&amp;S104,第１部!$E:$F,2,FALSE),"")</f>
        <v/>
      </c>
      <c r="U103" s="64"/>
      <c r="V103" s="66"/>
      <c r="W103" s="74"/>
      <c r="Y103" s="53" t="s">
        <v>1299</v>
      </c>
      <c r="Z103" s="54" t="s">
        <v>800</v>
      </c>
      <c r="AA103" s="52" t="s">
        <v>851</v>
      </c>
    </row>
    <row r="104" spans="1:27" ht="18" customHeight="1">
      <c r="A104" s="26" t="str">
        <f>IFERROR(VLOOKUP(B103&amp;"/"&amp;B104,第１部!E:H,3,FALSE),"")</f>
        <v/>
      </c>
      <c r="B104" s="41"/>
      <c r="C104" s="71"/>
      <c r="D104" s="65"/>
      <c r="E104" s="77"/>
      <c r="F104" s="27" t="str">
        <f>IFERROR(VLOOKUP(G103&amp;"/"&amp;G104,第１部!$E:$H,3,FALSE),"")</f>
        <v/>
      </c>
      <c r="G104" s="41"/>
      <c r="H104" s="71"/>
      <c r="I104" s="65"/>
      <c r="J104" s="67"/>
      <c r="K104" s="69"/>
      <c r="L104" s="27" t="str">
        <f>IFERROR(VLOOKUP(M103&amp;"/"&amp;M104,第１部!$E:$H,3,FALSE),"")</f>
        <v/>
      </c>
      <c r="M104" s="41"/>
      <c r="N104" s="71"/>
      <c r="O104" s="65"/>
      <c r="P104" s="67"/>
      <c r="Q104" s="73"/>
      <c r="R104" s="27" t="str">
        <f>IFERROR(VLOOKUP(S103&amp;"/"&amp;S104,第１部!$E:$H,3,FALSE),"")</f>
        <v/>
      </c>
      <c r="S104" s="41"/>
      <c r="T104" s="71"/>
      <c r="U104" s="65"/>
      <c r="V104" s="67"/>
      <c r="W104" s="75"/>
      <c r="Y104" s="53">
        <v>2001</v>
      </c>
      <c r="Z104" s="54" t="s">
        <v>801</v>
      </c>
      <c r="AA104" s="52" t="s">
        <v>851</v>
      </c>
    </row>
    <row r="105" spans="1:27" ht="18" customHeight="1">
      <c r="A105" s="26" t="str">
        <f>IFERROR(VLOOKUP(B105&amp;"/"&amp;B106,第１部!E:H,4,FALSE),"")</f>
        <v/>
      </c>
      <c r="B105" s="35"/>
      <c r="C105" s="70" t="str">
        <f>IFERROR(VLOOKUP(B105&amp;"/"&amp;B106,第１部!E:F,2,FALSE),"")</f>
        <v/>
      </c>
      <c r="D105" s="64"/>
      <c r="E105" s="76"/>
      <c r="F105" s="26" t="str">
        <f>IFERROR(VLOOKUP(G105&amp;"/"&amp;G106,第１部!$E:$H,4,FALSE),"")</f>
        <v/>
      </c>
      <c r="G105" s="35"/>
      <c r="H105" s="70" t="str">
        <f>IFERROR(VLOOKUP(G105&amp;"/"&amp;G106,第１部!$E:$F,2,FALSE),"")</f>
        <v/>
      </c>
      <c r="I105" s="64"/>
      <c r="J105" s="66"/>
      <c r="K105" s="68"/>
      <c r="L105" s="26" t="str">
        <f>IFERROR(VLOOKUP(M105&amp;"/"&amp;M106,第１部!$E:$H,4,FALSE),"")</f>
        <v/>
      </c>
      <c r="M105" s="35"/>
      <c r="N105" s="70" t="str">
        <f>IFERROR(VLOOKUP(M105&amp;"/"&amp;M106,第１部!$E:$F,2,FALSE),"")</f>
        <v/>
      </c>
      <c r="O105" s="64"/>
      <c r="P105" s="66"/>
      <c r="Q105" s="72"/>
      <c r="R105" s="26" t="str">
        <f>IFERROR(VLOOKUP(S105&amp;"/"&amp;S106,第１部!$E:$H,4,FALSE),"")</f>
        <v/>
      </c>
      <c r="S105" s="35"/>
      <c r="T105" s="70" t="str">
        <f>IFERROR(VLOOKUP(S105&amp;"/"&amp;S106,第１部!$E:$F,2,FALSE),"")</f>
        <v/>
      </c>
      <c r="U105" s="64"/>
      <c r="V105" s="66"/>
      <c r="W105" s="74"/>
      <c r="Y105" s="53">
        <v>2002</v>
      </c>
      <c r="Z105" s="54" t="s">
        <v>1300</v>
      </c>
      <c r="AA105" s="52" t="s">
        <v>851</v>
      </c>
    </row>
    <row r="106" spans="1:27" ht="18" customHeight="1">
      <c r="A106" s="26" t="str">
        <f>IFERROR(VLOOKUP(B105&amp;"/"&amp;B106,第１部!E:H,3,FALSE),"")</f>
        <v/>
      </c>
      <c r="B106" s="41"/>
      <c r="C106" s="71"/>
      <c r="D106" s="65"/>
      <c r="E106" s="77"/>
      <c r="F106" s="27" t="str">
        <f>IFERROR(VLOOKUP(G105&amp;"/"&amp;G106,第１部!$E:$H,3,FALSE),"")</f>
        <v/>
      </c>
      <c r="G106" s="41"/>
      <c r="H106" s="71"/>
      <c r="I106" s="65"/>
      <c r="J106" s="67"/>
      <c r="K106" s="69"/>
      <c r="L106" s="27" t="str">
        <f>IFERROR(VLOOKUP(M105&amp;"/"&amp;M106,第１部!$E:$H,3,FALSE),"")</f>
        <v/>
      </c>
      <c r="M106" s="41"/>
      <c r="N106" s="71"/>
      <c r="O106" s="65"/>
      <c r="P106" s="67"/>
      <c r="Q106" s="73"/>
      <c r="R106" s="27" t="str">
        <f>IFERROR(VLOOKUP(S105&amp;"/"&amp;S106,第１部!$E:$H,3,FALSE),"")</f>
        <v/>
      </c>
      <c r="S106" s="41"/>
      <c r="T106" s="71"/>
      <c r="U106" s="65"/>
      <c r="V106" s="67"/>
      <c r="W106" s="75"/>
      <c r="Y106" s="53">
        <v>2003</v>
      </c>
      <c r="Z106" s="54" t="s">
        <v>802</v>
      </c>
      <c r="AA106" s="52" t="s">
        <v>851</v>
      </c>
    </row>
    <row r="107" spans="1:27" ht="18" customHeight="1">
      <c r="A107" s="28" t="str">
        <f>IFERROR(VLOOKUP(B107&amp;"/"&amp;B108,第１部!E:H,4,FALSE),"")</f>
        <v/>
      </c>
      <c r="B107" s="35"/>
      <c r="C107" s="70" t="str">
        <f>IFERROR(VLOOKUP(B107&amp;"/"&amp;B108,第１部!E:F,2,FALSE),"")</f>
        <v/>
      </c>
      <c r="D107" s="64"/>
      <c r="E107" s="76"/>
      <c r="F107" s="26" t="str">
        <f>IFERROR(VLOOKUP(G107&amp;"/"&amp;G108,第１部!$E:$H,4,FALSE),"")</f>
        <v/>
      </c>
      <c r="G107" s="35"/>
      <c r="H107" s="70" t="str">
        <f>IFERROR(VLOOKUP(G107&amp;"/"&amp;G108,第１部!$E:$F,2,FALSE),"")</f>
        <v/>
      </c>
      <c r="I107" s="64"/>
      <c r="J107" s="66"/>
      <c r="K107" s="68"/>
      <c r="L107" s="26" t="str">
        <f>IFERROR(VLOOKUP(M107&amp;"/"&amp;M108,第１部!$E:$H,4,FALSE),"")</f>
        <v/>
      </c>
      <c r="M107" s="35"/>
      <c r="N107" s="70" t="str">
        <f>IFERROR(VLOOKUP(M107&amp;"/"&amp;M108,第１部!$E:$F,2,FALSE),"")</f>
        <v/>
      </c>
      <c r="O107" s="64"/>
      <c r="P107" s="66"/>
      <c r="Q107" s="72"/>
      <c r="R107" s="26" t="str">
        <f>IFERROR(VLOOKUP(S107&amp;"/"&amp;S108,第１部!$E:$H,4,FALSE),"")</f>
        <v/>
      </c>
      <c r="S107" s="35"/>
      <c r="T107" s="70" t="str">
        <f>IFERROR(VLOOKUP(S107&amp;"/"&amp;S108,第１部!$E:$F,2,FALSE),"")</f>
        <v/>
      </c>
      <c r="U107" s="64"/>
      <c r="V107" s="66"/>
      <c r="W107" s="74"/>
      <c r="Y107" s="53">
        <v>2004</v>
      </c>
      <c r="Z107" s="54" t="s">
        <v>803</v>
      </c>
      <c r="AA107" s="52" t="s">
        <v>851</v>
      </c>
    </row>
    <row r="108" spans="1:27" ht="18" customHeight="1">
      <c r="A108" s="27" t="str">
        <f>IFERROR(VLOOKUP(B107&amp;"/"&amp;B108,第１部!E:H,3,FALSE),"")</f>
        <v/>
      </c>
      <c r="B108" s="41"/>
      <c r="C108" s="71"/>
      <c r="D108" s="65"/>
      <c r="E108" s="77"/>
      <c r="F108" s="27" t="str">
        <f>IFERROR(VLOOKUP(G107&amp;"/"&amp;G108,第１部!$E:$H,3,FALSE),"")</f>
        <v/>
      </c>
      <c r="G108" s="41"/>
      <c r="H108" s="71"/>
      <c r="I108" s="65"/>
      <c r="J108" s="67"/>
      <c r="K108" s="69"/>
      <c r="L108" s="27" t="str">
        <f>IFERROR(VLOOKUP(M107&amp;"/"&amp;M108,第１部!$E:$H,3,FALSE),"")</f>
        <v/>
      </c>
      <c r="M108" s="41"/>
      <c r="N108" s="71"/>
      <c r="O108" s="65"/>
      <c r="P108" s="67"/>
      <c r="Q108" s="73"/>
      <c r="R108" s="27" t="str">
        <f>IFERROR(VLOOKUP(S107&amp;"/"&amp;S108,第１部!$E:$H,3,FALSE),"")</f>
        <v/>
      </c>
      <c r="S108" s="41"/>
      <c r="T108" s="71"/>
      <c r="U108" s="65"/>
      <c r="V108" s="67"/>
      <c r="W108" s="75"/>
      <c r="Y108" s="55">
        <v>2101</v>
      </c>
      <c r="Z108" s="56" t="s">
        <v>805</v>
      </c>
      <c r="AA108" s="52" t="s">
        <v>852</v>
      </c>
    </row>
    <row r="109" spans="1:27" ht="18" customHeight="1">
      <c r="A109" s="28" t="str">
        <f>IFERROR(VLOOKUP(B109&amp;"/"&amp;B110,第１部!E:H,4,FALSE),"")</f>
        <v/>
      </c>
      <c r="B109" s="35"/>
      <c r="C109" s="70" t="str">
        <f>IFERROR(VLOOKUP(B109&amp;"/"&amp;B110,第１部!E:F,2,FALSE),"")</f>
        <v/>
      </c>
      <c r="D109" s="64"/>
      <c r="E109" s="76"/>
      <c r="F109" s="26" t="str">
        <f>IFERROR(VLOOKUP(G109&amp;"/"&amp;G110,第１部!$E:$H,4,FALSE),"")</f>
        <v/>
      </c>
      <c r="G109" s="35"/>
      <c r="H109" s="70" t="str">
        <f>IFERROR(VLOOKUP(G109&amp;"/"&amp;G110,第１部!$E:$F,2,FALSE),"")</f>
        <v/>
      </c>
      <c r="I109" s="64"/>
      <c r="J109" s="66"/>
      <c r="K109" s="68"/>
      <c r="L109" s="26" t="str">
        <f>IFERROR(VLOOKUP(M109&amp;"/"&amp;M110,第１部!$E:$H,4,FALSE),"")</f>
        <v/>
      </c>
      <c r="M109" s="35"/>
      <c r="N109" s="70" t="str">
        <f>IFERROR(VLOOKUP(M109&amp;"/"&amp;M110,第１部!$E:$F,2,FALSE),"")</f>
        <v/>
      </c>
      <c r="O109" s="64"/>
      <c r="P109" s="66"/>
      <c r="Q109" s="72"/>
      <c r="R109" s="26" t="str">
        <f>IFERROR(VLOOKUP(S109&amp;"/"&amp;S110,第１部!$E:$H,4,FALSE),"")</f>
        <v/>
      </c>
      <c r="S109" s="35"/>
      <c r="T109" s="70" t="str">
        <f>IFERROR(VLOOKUP(S109&amp;"/"&amp;S110,第１部!$E:$F,2,FALSE),"")</f>
        <v/>
      </c>
      <c r="U109" s="64"/>
      <c r="V109" s="66"/>
      <c r="W109" s="74"/>
      <c r="Y109" s="55">
        <v>2201</v>
      </c>
      <c r="Z109" s="56" t="s">
        <v>806</v>
      </c>
      <c r="AA109" s="52" t="s">
        <v>853</v>
      </c>
    </row>
    <row r="110" spans="1:27" ht="18" customHeight="1">
      <c r="A110" s="27" t="str">
        <f>IFERROR(VLOOKUP(B109&amp;"/"&amp;B110,第１部!E:H,3,FALSE),"")</f>
        <v/>
      </c>
      <c r="B110" s="41"/>
      <c r="C110" s="71"/>
      <c r="D110" s="65"/>
      <c r="E110" s="77"/>
      <c r="F110" s="27" t="str">
        <f>IFERROR(VLOOKUP(G109&amp;"/"&amp;G110,第１部!$E:$H,3,FALSE),"")</f>
        <v/>
      </c>
      <c r="G110" s="41"/>
      <c r="H110" s="71"/>
      <c r="I110" s="65"/>
      <c r="J110" s="67"/>
      <c r="K110" s="69"/>
      <c r="L110" s="27" t="str">
        <f>IFERROR(VLOOKUP(M109&amp;"/"&amp;M110,第１部!$E:$H,3,FALSE),"")</f>
        <v/>
      </c>
      <c r="M110" s="41"/>
      <c r="N110" s="71"/>
      <c r="O110" s="65"/>
      <c r="P110" s="67"/>
      <c r="Q110" s="73"/>
      <c r="R110" s="27" t="str">
        <f>IFERROR(VLOOKUP(S109&amp;"/"&amp;S110,第１部!$E:$H,3,FALSE),"")</f>
        <v/>
      </c>
      <c r="S110" s="41"/>
      <c r="T110" s="71"/>
      <c r="U110" s="65"/>
      <c r="V110" s="67"/>
      <c r="W110" s="75"/>
      <c r="Y110" s="55">
        <v>3001</v>
      </c>
      <c r="Z110" s="56" t="s">
        <v>807</v>
      </c>
      <c r="AA110" s="52" t="s">
        <v>851</v>
      </c>
    </row>
    <row r="111" spans="1:27" ht="18" customHeight="1">
      <c r="A111" s="28" t="str">
        <f>IFERROR(VLOOKUP(B111&amp;"/"&amp;B112,第１部!E:H,4,FALSE),"")</f>
        <v/>
      </c>
      <c r="B111" s="35"/>
      <c r="C111" s="70" t="str">
        <f>IFERROR(VLOOKUP(B111&amp;"/"&amp;B112,第１部!E:F,2,FALSE),"")</f>
        <v/>
      </c>
      <c r="D111" s="64"/>
      <c r="E111" s="76"/>
      <c r="F111" s="26" t="str">
        <f>IFERROR(VLOOKUP(G111&amp;"/"&amp;G112,第１部!$E:$H,4,FALSE),"")</f>
        <v/>
      </c>
      <c r="G111" s="35"/>
      <c r="H111" s="70" t="str">
        <f>IFERROR(VLOOKUP(G111&amp;"/"&amp;G112,第１部!$E:$F,2,FALSE),"")</f>
        <v/>
      </c>
      <c r="I111" s="64"/>
      <c r="J111" s="66"/>
      <c r="K111" s="68"/>
      <c r="L111" s="26" t="str">
        <f>IFERROR(VLOOKUP(M111&amp;"/"&amp;M112,第１部!$E:$H,4,FALSE),"")</f>
        <v/>
      </c>
      <c r="M111" s="35"/>
      <c r="N111" s="70" t="str">
        <f>IFERROR(VLOOKUP(M111&amp;"/"&amp;M112,第１部!$E:$F,2,FALSE),"")</f>
        <v/>
      </c>
      <c r="O111" s="64"/>
      <c r="P111" s="66"/>
      <c r="Q111" s="72"/>
      <c r="R111" s="26" t="str">
        <f>IFERROR(VLOOKUP(S111&amp;"/"&amp;S112,第１部!$E:$H,4,FALSE),"")</f>
        <v/>
      </c>
      <c r="S111" s="35"/>
      <c r="T111" s="70" t="str">
        <f>IFERROR(VLOOKUP(S111&amp;"/"&amp;S112,第１部!$E:$F,2,FALSE),"")</f>
        <v/>
      </c>
      <c r="U111" s="64"/>
      <c r="V111" s="66"/>
      <c r="W111" s="74"/>
      <c r="Y111" s="55">
        <v>3002</v>
      </c>
      <c r="Z111" s="56" t="s">
        <v>808</v>
      </c>
      <c r="AA111" s="52" t="s">
        <v>851</v>
      </c>
    </row>
    <row r="112" spans="1:27" ht="18" customHeight="1">
      <c r="A112" s="27" t="str">
        <f>IFERROR(VLOOKUP(B111&amp;"/"&amp;B112,第１部!E:H,3,FALSE),"")</f>
        <v/>
      </c>
      <c r="B112" s="42"/>
      <c r="C112" s="71"/>
      <c r="D112" s="65"/>
      <c r="E112" s="77"/>
      <c r="F112" s="27" t="str">
        <f>IFERROR(VLOOKUP(G111&amp;"/"&amp;G112,第１部!$E:$H,3,FALSE),"")</f>
        <v/>
      </c>
      <c r="G112" s="42"/>
      <c r="H112" s="71"/>
      <c r="I112" s="65"/>
      <c r="J112" s="67"/>
      <c r="K112" s="69"/>
      <c r="L112" s="27" t="str">
        <f>IFERROR(VLOOKUP(M111&amp;"/"&amp;M112,第１部!$E:$H,3,FALSE),"")</f>
        <v/>
      </c>
      <c r="M112" s="42"/>
      <c r="N112" s="71"/>
      <c r="O112" s="65"/>
      <c r="P112" s="67"/>
      <c r="Q112" s="73"/>
      <c r="R112" s="27" t="str">
        <f>IFERROR(VLOOKUP(S111&amp;"/"&amp;S112,第１部!$E:$H,3,FALSE),"")</f>
        <v/>
      </c>
      <c r="S112" s="42"/>
      <c r="T112" s="71"/>
      <c r="U112" s="65"/>
      <c r="V112" s="67"/>
      <c r="W112" s="75"/>
      <c r="Y112" s="55">
        <v>3003</v>
      </c>
      <c r="Z112" s="56" t="s">
        <v>809</v>
      </c>
      <c r="AA112" s="52" t="s">
        <v>851</v>
      </c>
    </row>
    <row r="113" spans="1:27" ht="18" customHeight="1">
      <c r="A113" s="28" t="str">
        <f>IFERROR(VLOOKUP(B113&amp;"/"&amp;B114,第１部!E:H,4,FALSE),"")</f>
        <v/>
      </c>
      <c r="B113" s="35"/>
      <c r="C113" s="70" t="str">
        <f>IFERROR(VLOOKUP(B113&amp;"/"&amp;B114,第１部!E:F,2,FALSE),"")</f>
        <v/>
      </c>
      <c r="D113" s="64"/>
      <c r="E113" s="76"/>
      <c r="F113" s="26" t="str">
        <f>IFERROR(VLOOKUP(G113&amp;"/"&amp;G114,第１部!$E:$H,4,FALSE),"")</f>
        <v/>
      </c>
      <c r="G113" s="35"/>
      <c r="H113" s="70" t="str">
        <f>IFERROR(VLOOKUP(G113&amp;"/"&amp;G114,第１部!$E:$F,2,FALSE),"")</f>
        <v/>
      </c>
      <c r="I113" s="64"/>
      <c r="J113" s="66"/>
      <c r="K113" s="68"/>
      <c r="L113" s="26" t="str">
        <f>IFERROR(VLOOKUP(M113&amp;"/"&amp;M114,第１部!$E:$H,4,FALSE),"")</f>
        <v/>
      </c>
      <c r="M113" s="35"/>
      <c r="N113" s="70" t="str">
        <f>IFERROR(VLOOKUP(M113&amp;"/"&amp;M114,第１部!$E:$F,2,FALSE),"")</f>
        <v/>
      </c>
      <c r="O113" s="64"/>
      <c r="P113" s="66"/>
      <c r="Q113" s="72"/>
      <c r="R113" s="26" t="str">
        <f>IFERROR(VLOOKUP(S113&amp;"/"&amp;S114,第１部!$E:$H,4,FALSE),"")</f>
        <v/>
      </c>
      <c r="S113" s="35"/>
      <c r="T113" s="70" t="str">
        <f>IFERROR(VLOOKUP(S113&amp;"/"&amp;S114,第１部!$E:$F,2,FALSE),"")</f>
        <v/>
      </c>
      <c r="U113" s="64"/>
      <c r="V113" s="66"/>
      <c r="W113" s="74"/>
      <c r="Y113" s="55">
        <v>3004</v>
      </c>
      <c r="Z113" s="56" t="s">
        <v>810</v>
      </c>
      <c r="AA113" s="52" t="s">
        <v>851</v>
      </c>
    </row>
    <row r="114" spans="1:27" ht="18" customHeight="1">
      <c r="A114" s="27" t="str">
        <f>IFERROR(VLOOKUP(B113&amp;"/"&amp;B114,第１部!E:H,3,FALSE),"")</f>
        <v/>
      </c>
      <c r="B114" s="41"/>
      <c r="C114" s="71"/>
      <c r="D114" s="65"/>
      <c r="E114" s="77"/>
      <c r="F114" s="27" t="str">
        <f>IFERROR(VLOOKUP(G113&amp;"/"&amp;G114,第１部!$E:$H,3,FALSE),"")</f>
        <v/>
      </c>
      <c r="G114" s="41"/>
      <c r="H114" s="71"/>
      <c r="I114" s="65"/>
      <c r="J114" s="67"/>
      <c r="K114" s="69"/>
      <c r="L114" s="27" t="str">
        <f>IFERROR(VLOOKUP(M113&amp;"/"&amp;M114,第１部!$E:$H,3,FALSE),"")</f>
        <v/>
      </c>
      <c r="M114" s="41"/>
      <c r="N114" s="71"/>
      <c r="O114" s="65"/>
      <c r="P114" s="67"/>
      <c r="Q114" s="73"/>
      <c r="R114" s="27" t="str">
        <f>IFERROR(VLOOKUP(S113&amp;"/"&amp;S114,第１部!$E:$H,3,FALSE),"")</f>
        <v/>
      </c>
      <c r="S114" s="41"/>
      <c r="T114" s="71"/>
      <c r="U114" s="65"/>
      <c r="V114" s="67"/>
      <c r="W114" s="75"/>
      <c r="Y114" s="55">
        <v>3005</v>
      </c>
      <c r="Z114" s="56" t="s">
        <v>811</v>
      </c>
      <c r="AA114" s="52" t="s">
        <v>851</v>
      </c>
    </row>
    <row r="115" spans="1:27" ht="18" customHeight="1">
      <c r="A115" s="28" t="str">
        <f>IFERROR(VLOOKUP(B115&amp;"/"&amp;B116,第１部!E:H,4,FALSE),"")</f>
        <v/>
      </c>
      <c r="B115" s="35"/>
      <c r="C115" s="70" t="str">
        <f>IFERROR(VLOOKUP(B115&amp;"/"&amp;B116,第１部!E:F,2,FALSE),"")</f>
        <v/>
      </c>
      <c r="D115" s="64"/>
      <c r="E115" s="76"/>
      <c r="F115" s="26" t="str">
        <f>IFERROR(VLOOKUP(G115&amp;"/"&amp;G116,第１部!$E:$H,4,FALSE),"")</f>
        <v/>
      </c>
      <c r="G115" s="35"/>
      <c r="H115" s="70" t="str">
        <f>IFERROR(VLOOKUP(G115&amp;"/"&amp;G116,第１部!$E:$F,2,FALSE),"")</f>
        <v/>
      </c>
      <c r="I115" s="64"/>
      <c r="J115" s="66"/>
      <c r="K115" s="68"/>
      <c r="L115" s="26" t="str">
        <f>IFERROR(VLOOKUP(M115&amp;"/"&amp;M116,第１部!$E:$H,4,FALSE),"")</f>
        <v/>
      </c>
      <c r="M115" s="35"/>
      <c r="N115" s="70" t="str">
        <f>IFERROR(VLOOKUP(M115&amp;"/"&amp;M116,第１部!$E:$F,2,FALSE),"")</f>
        <v/>
      </c>
      <c r="O115" s="64"/>
      <c r="P115" s="66"/>
      <c r="Q115" s="72"/>
      <c r="R115" s="26" t="str">
        <f>IFERROR(VLOOKUP(S115&amp;"/"&amp;S116,第１部!$E:$H,4,FALSE),"")</f>
        <v/>
      </c>
      <c r="S115" s="35"/>
      <c r="T115" s="70" t="str">
        <f>IFERROR(VLOOKUP(S115&amp;"/"&amp;S116,第１部!$E:$F,2,FALSE),"")</f>
        <v/>
      </c>
      <c r="U115" s="64"/>
      <c r="V115" s="66"/>
      <c r="W115" s="74"/>
      <c r="Y115" s="55">
        <v>3006</v>
      </c>
      <c r="Z115" s="56" t="s">
        <v>812</v>
      </c>
      <c r="AA115" s="52" t="s">
        <v>851</v>
      </c>
    </row>
    <row r="116" spans="1:27" ht="18" customHeight="1">
      <c r="A116" s="27" t="str">
        <f>IFERROR(VLOOKUP(B115&amp;"/"&amp;B116,第１部!E:H,3,FALSE),"")</f>
        <v/>
      </c>
      <c r="B116" s="41"/>
      <c r="C116" s="71"/>
      <c r="D116" s="65"/>
      <c r="E116" s="77"/>
      <c r="F116" s="27" t="str">
        <f>IFERROR(VLOOKUP(G115&amp;"/"&amp;G116,第１部!$E:$H,3,FALSE),"")</f>
        <v/>
      </c>
      <c r="G116" s="41"/>
      <c r="H116" s="71"/>
      <c r="I116" s="65"/>
      <c r="J116" s="67"/>
      <c r="K116" s="69"/>
      <c r="L116" s="27" t="str">
        <f>IFERROR(VLOOKUP(M115&amp;"/"&amp;M116,第１部!$E:$H,3,FALSE),"")</f>
        <v/>
      </c>
      <c r="M116" s="41"/>
      <c r="N116" s="71"/>
      <c r="O116" s="65"/>
      <c r="P116" s="67"/>
      <c r="Q116" s="73"/>
      <c r="R116" s="27" t="str">
        <f>IFERROR(VLOOKUP(S115&amp;"/"&amp;S116,第１部!$E:$H,3,FALSE),"")</f>
        <v/>
      </c>
      <c r="S116" s="41"/>
      <c r="T116" s="71"/>
      <c r="U116" s="65"/>
      <c r="V116" s="67"/>
      <c r="W116" s="75"/>
      <c r="Y116" s="55">
        <v>3007</v>
      </c>
      <c r="Z116" s="56" t="s">
        <v>813</v>
      </c>
      <c r="AA116" s="52" t="s">
        <v>851</v>
      </c>
    </row>
    <row r="117" spans="1:27" ht="18" customHeight="1">
      <c r="A117" s="28" t="str">
        <f>IFERROR(VLOOKUP(B117&amp;"/"&amp;B118,第１部!E:H,4,FALSE),"")</f>
        <v/>
      </c>
      <c r="B117" s="35"/>
      <c r="C117" s="70" t="str">
        <f>IFERROR(VLOOKUP(B117&amp;"/"&amp;B118,第１部!E:F,2,FALSE),"")</f>
        <v/>
      </c>
      <c r="D117" s="64"/>
      <c r="E117" s="76"/>
      <c r="F117" s="26" t="str">
        <f>IFERROR(VLOOKUP(G117&amp;"/"&amp;G118,第１部!$E:$H,4,FALSE),"")</f>
        <v/>
      </c>
      <c r="G117" s="35"/>
      <c r="H117" s="70" t="str">
        <f>IFERROR(VLOOKUP(G117&amp;"/"&amp;G118,第１部!$E:$F,2,FALSE),"")</f>
        <v/>
      </c>
      <c r="I117" s="64"/>
      <c r="J117" s="66"/>
      <c r="K117" s="68"/>
      <c r="L117" s="26" t="str">
        <f>IFERROR(VLOOKUP(M117&amp;"/"&amp;M118,第１部!$E:$H,4,FALSE),"")</f>
        <v/>
      </c>
      <c r="M117" s="35"/>
      <c r="N117" s="70" t="str">
        <f>IFERROR(VLOOKUP(M117&amp;"/"&amp;M118,第１部!$E:$F,2,FALSE),"")</f>
        <v/>
      </c>
      <c r="O117" s="64"/>
      <c r="P117" s="66"/>
      <c r="Q117" s="72"/>
      <c r="R117" s="26" t="str">
        <f>IFERROR(VLOOKUP(S117&amp;"/"&amp;S118,第１部!$E:$H,4,FALSE),"")</f>
        <v/>
      </c>
      <c r="S117" s="35"/>
      <c r="T117" s="70" t="str">
        <f>IFERROR(VLOOKUP(S117&amp;"/"&amp;S118,第１部!$E:$F,2,FALSE),"")</f>
        <v/>
      </c>
      <c r="U117" s="64"/>
      <c r="V117" s="66"/>
      <c r="W117" s="74"/>
      <c r="Y117" s="55">
        <v>3008</v>
      </c>
      <c r="Z117" s="56" t="s">
        <v>814</v>
      </c>
      <c r="AA117" s="52" t="s">
        <v>851</v>
      </c>
    </row>
    <row r="118" spans="1:27" ht="18" customHeight="1">
      <c r="A118" s="27" t="str">
        <f>IFERROR(VLOOKUP(B117&amp;"/"&amp;B118,第１部!E:H,3,FALSE),"")</f>
        <v/>
      </c>
      <c r="B118" s="42"/>
      <c r="C118" s="71"/>
      <c r="D118" s="65"/>
      <c r="E118" s="77"/>
      <c r="F118" s="27" t="str">
        <f>IFERROR(VLOOKUP(G117&amp;"/"&amp;G118,第１部!$E:$H,3,FALSE),"")</f>
        <v/>
      </c>
      <c r="G118" s="42"/>
      <c r="H118" s="71"/>
      <c r="I118" s="65"/>
      <c r="J118" s="67"/>
      <c r="K118" s="69"/>
      <c r="L118" s="27" t="str">
        <f>IFERROR(VLOOKUP(M117&amp;"/"&amp;M118,第１部!$E:$H,3,FALSE),"")</f>
        <v/>
      </c>
      <c r="M118" s="42"/>
      <c r="N118" s="71"/>
      <c r="O118" s="65"/>
      <c r="P118" s="67"/>
      <c r="Q118" s="73"/>
      <c r="R118" s="27" t="str">
        <f>IFERROR(VLOOKUP(S117&amp;"/"&amp;S118,第１部!$E:$H,3,FALSE),"")</f>
        <v/>
      </c>
      <c r="S118" s="42"/>
      <c r="T118" s="71"/>
      <c r="U118" s="65"/>
      <c r="V118" s="67"/>
      <c r="W118" s="75"/>
      <c r="Y118" s="55">
        <v>3009</v>
      </c>
      <c r="Z118" s="56" t="s">
        <v>815</v>
      </c>
      <c r="AA118" s="52" t="s">
        <v>851</v>
      </c>
    </row>
    <row r="119" spans="1:27" ht="18" customHeight="1">
      <c r="A119" s="28" t="str">
        <f>IFERROR(VLOOKUP(B119&amp;"/"&amp;B120,第１部!E:H,4,FALSE),"")</f>
        <v/>
      </c>
      <c r="B119" s="35"/>
      <c r="C119" s="70" t="str">
        <f>IFERROR(VLOOKUP(B119&amp;"/"&amp;B120,第１部!E:F,2,FALSE),"")</f>
        <v/>
      </c>
      <c r="D119" s="64"/>
      <c r="E119" s="76"/>
      <c r="F119" s="26" t="str">
        <f>IFERROR(VLOOKUP(G119&amp;"/"&amp;G120,第１部!$E:$H,4,FALSE),"")</f>
        <v/>
      </c>
      <c r="G119" s="35"/>
      <c r="H119" s="70" t="str">
        <f>IFERROR(VLOOKUP(G119&amp;"/"&amp;G120,第１部!$E:$F,2,FALSE),"")</f>
        <v/>
      </c>
      <c r="I119" s="64"/>
      <c r="J119" s="66"/>
      <c r="K119" s="68"/>
      <c r="L119" s="26" t="str">
        <f>IFERROR(VLOOKUP(M119&amp;"/"&amp;M120,第１部!$E:$H,4,FALSE),"")</f>
        <v/>
      </c>
      <c r="M119" s="35"/>
      <c r="N119" s="70" t="str">
        <f>IFERROR(VLOOKUP(M119&amp;"/"&amp;M120,第１部!$E:$F,2,FALSE),"")</f>
        <v/>
      </c>
      <c r="O119" s="64"/>
      <c r="P119" s="66"/>
      <c r="Q119" s="72"/>
      <c r="R119" s="26" t="str">
        <f>IFERROR(VLOOKUP(S119&amp;"/"&amp;S120,第１部!$E:$H,4,FALSE),"")</f>
        <v/>
      </c>
      <c r="S119" s="35"/>
      <c r="T119" s="70" t="str">
        <f>IFERROR(VLOOKUP(S119&amp;"/"&amp;S120,第１部!$E:$F,2,FALSE),"")</f>
        <v/>
      </c>
      <c r="U119" s="64"/>
      <c r="V119" s="66"/>
      <c r="W119" s="74"/>
      <c r="Y119" s="55">
        <v>3010</v>
      </c>
      <c r="Z119" s="56" t="s">
        <v>816</v>
      </c>
      <c r="AA119" s="52" t="s">
        <v>851</v>
      </c>
    </row>
    <row r="120" spans="1:27" ht="18" customHeight="1">
      <c r="A120" s="27" t="str">
        <f>IFERROR(VLOOKUP(B119&amp;"/"&amp;B120,第１部!E:H,3,FALSE),"")</f>
        <v/>
      </c>
      <c r="B120" s="41"/>
      <c r="C120" s="71"/>
      <c r="D120" s="65"/>
      <c r="E120" s="77"/>
      <c r="F120" s="27" t="str">
        <f>IFERROR(VLOOKUP(G119&amp;"/"&amp;G120,第１部!$E:$H,3,FALSE),"")</f>
        <v/>
      </c>
      <c r="G120" s="41"/>
      <c r="H120" s="71"/>
      <c r="I120" s="65"/>
      <c r="J120" s="67"/>
      <c r="K120" s="69"/>
      <c r="L120" s="27" t="str">
        <f>IFERROR(VLOOKUP(M119&amp;"/"&amp;M120,第１部!$E:$H,3,FALSE),"")</f>
        <v/>
      </c>
      <c r="M120" s="41"/>
      <c r="N120" s="71"/>
      <c r="O120" s="65"/>
      <c r="P120" s="67"/>
      <c r="Q120" s="73"/>
      <c r="R120" s="27" t="str">
        <f>IFERROR(VLOOKUP(S119&amp;"/"&amp;S120,第１部!$E:$H,3,FALSE),"")</f>
        <v/>
      </c>
      <c r="S120" s="41"/>
      <c r="T120" s="71"/>
      <c r="U120" s="65"/>
      <c r="V120" s="67"/>
      <c r="W120" s="75"/>
      <c r="Y120" s="55">
        <v>3011</v>
      </c>
      <c r="Z120" s="56" t="s">
        <v>817</v>
      </c>
      <c r="AA120" s="52" t="s">
        <v>851</v>
      </c>
    </row>
    <row r="121" spans="1:27" ht="18" customHeight="1">
      <c r="A121" s="28" t="str">
        <f>IFERROR(VLOOKUP(B121&amp;"/"&amp;B122,第１部!E:H,4,FALSE),"")</f>
        <v/>
      </c>
      <c r="B121" s="35"/>
      <c r="C121" s="70" t="str">
        <f>IFERROR(VLOOKUP(B121&amp;"/"&amp;B122,第１部!E:F,2,FALSE),"")</f>
        <v/>
      </c>
      <c r="D121" s="64"/>
      <c r="E121" s="76"/>
      <c r="F121" s="26" t="str">
        <f>IFERROR(VLOOKUP(G121&amp;"/"&amp;G122,第１部!$E:$H,4,FALSE),"")</f>
        <v/>
      </c>
      <c r="G121" s="35"/>
      <c r="H121" s="70" t="str">
        <f>IFERROR(VLOOKUP(G121&amp;"/"&amp;G122,第１部!$E:$F,2,FALSE),"")</f>
        <v/>
      </c>
      <c r="I121" s="64"/>
      <c r="J121" s="66"/>
      <c r="K121" s="68"/>
      <c r="L121" s="26" t="str">
        <f>IFERROR(VLOOKUP(M121&amp;"/"&amp;M122,第１部!$E:$H,4,FALSE),"")</f>
        <v/>
      </c>
      <c r="M121" s="35"/>
      <c r="N121" s="70" t="str">
        <f>IFERROR(VLOOKUP(M121&amp;"/"&amp;M122,第１部!$E:$F,2,FALSE),"")</f>
        <v/>
      </c>
      <c r="O121" s="64"/>
      <c r="P121" s="66"/>
      <c r="Q121" s="72"/>
      <c r="R121" s="26" t="str">
        <f>IFERROR(VLOOKUP(S121&amp;"/"&amp;S122,第１部!$E:$H,4,FALSE),"")</f>
        <v/>
      </c>
      <c r="S121" s="35"/>
      <c r="T121" s="70" t="str">
        <f>IFERROR(VLOOKUP(S121&amp;"/"&amp;S122,第１部!$E:$F,2,FALSE),"")</f>
        <v/>
      </c>
      <c r="U121" s="64"/>
      <c r="V121" s="66"/>
      <c r="W121" s="74"/>
      <c r="Y121" s="55">
        <v>3012</v>
      </c>
      <c r="Z121" s="56" t="s">
        <v>818</v>
      </c>
      <c r="AA121" s="52" t="s">
        <v>851</v>
      </c>
    </row>
    <row r="122" spans="1:27" ht="18" customHeight="1">
      <c r="A122" s="27" t="str">
        <f>IFERROR(VLOOKUP(B121&amp;"/"&amp;B122,第１部!E:H,3,FALSE),"")</f>
        <v/>
      </c>
      <c r="B122" s="41"/>
      <c r="C122" s="71"/>
      <c r="D122" s="65"/>
      <c r="E122" s="77"/>
      <c r="F122" s="27" t="str">
        <f>IFERROR(VLOOKUP(G121&amp;"/"&amp;G122,第１部!$E:$H,3,FALSE),"")</f>
        <v/>
      </c>
      <c r="G122" s="41"/>
      <c r="H122" s="71"/>
      <c r="I122" s="65"/>
      <c r="J122" s="67"/>
      <c r="K122" s="69"/>
      <c r="L122" s="27" t="str">
        <f>IFERROR(VLOOKUP(M121&amp;"/"&amp;M122,第１部!$E:$H,3,FALSE),"")</f>
        <v/>
      </c>
      <c r="M122" s="41"/>
      <c r="N122" s="71"/>
      <c r="O122" s="65"/>
      <c r="P122" s="67"/>
      <c r="Q122" s="73"/>
      <c r="R122" s="27" t="str">
        <f>IFERROR(VLOOKUP(S121&amp;"/"&amp;S122,第１部!$E:$H,3,FALSE),"")</f>
        <v/>
      </c>
      <c r="S122" s="41"/>
      <c r="T122" s="71"/>
      <c r="U122" s="65"/>
      <c r="V122" s="67"/>
      <c r="W122" s="75"/>
      <c r="Y122" s="55">
        <v>3013</v>
      </c>
      <c r="Z122" s="56" t="s">
        <v>819</v>
      </c>
      <c r="AA122" s="52" t="s">
        <v>851</v>
      </c>
    </row>
    <row r="123" spans="1:27" ht="18" customHeight="1">
      <c r="A123" s="28" t="str">
        <f>IFERROR(VLOOKUP(B123&amp;"/"&amp;B124,第１部!E:H,4,FALSE),"")</f>
        <v/>
      </c>
      <c r="B123" s="35"/>
      <c r="C123" s="70" t="str">
        <f>IFERROR(VLOOKUP(B123&amp;"/"&amp;B124,第１部!E:F,2,FALSE),"")</f>
        <v/>
      </c>
      <c r="D123" s="64"/>
      <c r="E123" s="76"/>
      <c r="F123" s="26" t="str">
        <f>IFERROR(VLOOKUP(G123&amp;"/"&amp;G124,第１部!$E:$H,4,FALSE),"")</f>
        <v/>
      </c>
      <c r="G123" s="35"/>
      <c r="H123" s="70" t="str">
        <f>IFERROR(VLOOKUP(G123&amp;"/"&amp;G124,第１部!$E:$F,2,FALSE),"")</f>
        <v/>
      </c>
      <c r="I123" s="64"/>
      <c r="J123" s="66"/>
      <c r="K123" s="68"/>
      <c r="L123" s="26" t="str">
        <f>IFERROR(VLOOKUP(M123&amp;"/"&amp;M124,第１部!$E:$H,4,FALSE),"")</f>
        <v/>
      </c>
      <c r="M123" s="35"/>
      <c r="N123" s="70" t="str">
        <f>IFERROR(VLOOKUP(M123&amp;"/"&amp;M124,第１部!$E:$F,2,FALSE),"")</f>
        <v/>
      </c>
      <c r="O123" s="64"/>
      <c r="P123" s="66"/>
      <c r="Q123" s="72"/>
      <c r="R123" s="26" t="str">
        <f>IFERROR(VLOOKUP(S123&amp;"/"&amp;S124,第１部!$E:$H,4,FALSE),"")</f>
        <v/>
      </c>
      <c r="S123" s="35"/>
      <c r="T123" s="70" t="str">
        <f>IFERROR(VLOOKUP(S123&amp;"/"&amp;S124,第１部!$E:$F,2,FALSE),"")</f>
        <v/>
      </c>
      <c r="U123" s="64"/>
      <c r="V123" s="66"/>
      <c r="W123" s="74"/>
      <c r="Y123" s="55">
        <v>3014</v>
      </c>
      <c r="Z123" s="56" t="s">
        <v>1301</v>
      </c>
      <c r="AA123" s="52" t="s">
        <v>851</v>
      </c>
    </row>
    <row r="124" spans="1:27" ht="18" customHeight="1">
      <c r="A124" s="27" t="str">
        <f>IFERROR(VLOOKUP(B123&amp;"/"&amp;B124,第１部!E:H,3,FALSE),"")</f>
        <v/>
      </c>
      <c r="B124" s="41"/>
      <c r="C124" s="71"/>
      <c r="D124" s="65"/>
      <c r="E124" s="77"/>
      <c r="F124" s="27" t="str">
        <f>IFERROR(VLOOKUP(G123&amp;"/"&amp;G124,第１部!$E:$H,3,FALSE),"")</f>
        <v/>
      </c>
      <c r="G124" s="41"/>
      <c r="H124" s="71"/>
      <c r="I124" s="65"/>
      <c r="J124" s="67"/>
      <c r="K124" s="69"/>
      <c r="L124" s="27" t="str">
        <f>IFERROR(VLOOKUP(M123&amp;"/"&amp;M124,第１部!$E:$H,3,FALSE),"")</f>
        <v/>
      </c>
      <c r="M124" s="41"/>
      <c r="N124" s="71"/>
      <c r="O124" s="65"/>
      <c r="P124" s="67"/>
      <c r="Q124" s="73"/>
      <c r="R124" s="27" t="str">
        <f>IFERROR(VLOOKUP(S123&amp;"/"&amp;S124,第１部!$E:$H,3,FALSE),"")</f>
        <v/>
      </c>
      <c r="S124" s="41"/>
      <c r="T124" s="71"/>
      <c r="U124" s="65"/>
      <c r="V124" s="67"/>
      <c r="W124" s="75"/>
      <c r="Y124" s="55">
        <v>3015</v>
      </c>
      <c r="Z124" s="56" t="s">
        <v>820</v>
      </c>
      <c r="AA124" s="52" t="s">
        <v>851</v>
      </c>
    </row>
    <row r="125" spans="1:27" ht="18" customHeight="1">
      <c r="A125" s="28" t="str">
        <f>IFERROR(VLOOKUP(B125&amp;"/"&amp;B126,第１部!E:H,4,FALSE),"")</f>
        <v/>
      </c>
      <c r="B125" s="35"/>
      <c r="C125" s="70" t="str">
        <f>IFERROR(VLOOKUP(B125&amp;"/"&amp;B126,第１部!E:F,2,FALSE),"")</f>
        <v/>
      </c>
      <c r="D125" s="64"/>
      <c r="E125" s="76"/>
      <c r="F125" s="26" t="str">
        <f>IFERROR(VLOOKUP(G125&amp;"/"&amp;G126,第１部!$E:$H,4,FALSE),"")</f>
        <v/>
      </c>
      <c r="G125" s="35"/>
      <c r="H125" s="70" t="str">
        <f>IFERROR(VLOOKUP(G125&amp;"/"&amp;G126,第１部!$E:$F,2,FALSE),"")</f>
        <v/>
      </c>
      <c r="I125" s="64"/>
      <c r="J125" s="66"/>
      <c r="K125" s="68"/>
      <c r="L125" s="26" t="str">
        <f>IFERROR(VLOOKUP(M125&amp;"/"&amp;M126,第１部!$E:$H,4,FALSE),"")</f>
        <v/>
      </c>
      <c r="M125" s="35"/>
      <c r="N125" s="70" t="str">
        <f>IFERROR(VLOOKUP(M125&amp;"/"&amp;M126,第１部!$E:$F,2,FALSE),"")</f>
        <v/>
      </c>
      <c r="O125" s="64"/>
      <c r="P125" s="66"/>
      <c r="Q125" s="72"/>
      <c r="R125" s="26" t="str">
        <f>IFERROR(VLOOKUP(S125&amp;"/"&amp;S126,第１部!$E:$H,4,FALSE),"")</f>
        <v/>
      </c>
      <c r="S125" s="35"/>
      <c r="T125" s="70" t="str">
        <f>IFERROR(VLOOKUP(S125&amp;"/"&amp;S126,第１部!$E:$F,2,FALSE),"")</f>
        <v/>
      </c>
      <c r="U125" s="64"/>
      <c r="V125" s="66"/>
      <c r="W125" s="74"/>
      <c r="Y125" s="55">
        <v>3016</v>
      </c>
      <c r="Z125" s="56" t="s">
        <v>821</v>
      </c>
      <c r="AA125" s="52" t="s">
        <v>851</v>
      </c>
    </row>
    <row r="126" spans="1:27" ht="18" customHeight="1">
      <c r="A126" s="27" t="str">
        <f>IFERROR(VLOOKUP(B125&amp;"/"&amp;B126,第１部!E:H,3,FALSE),"")</f>
        <v/>
      </c>
      <c r="B126" s="41"/>
      <c r="C126" s="71"/>
      <c r="D126" s="65"/>
      <c r="E126" s="77"/>
      <c r="F126" s="27" t="str">
        <f>IFERROR(VLOOKUP(G125&amp;"/"&amp;G126,第１部!$E:$H,3,FALSE),"")</f>
        <v/>
      </c>
      <c r="G126" s="41"/>
      <c r="H126" s="71"/>
      <c r="I126" s="65"/>
      <c r="J126" s="67"/>
      <c r="K126" s="69"/>
      <c r="L126" s="27" t="str">
        <f>IFERROR(VLOOKUP(M125&amp;"/"&amp;M126,第１部!$E:$H,3,FALSE),"")</f>
        <v/>
      </c>
      <c r="M126" s="41"/>
      <c r="N126" s="71"/>
      <c r="O126" s="65"/>
      <c r="P126" s="67"/>
      <c r="Q126" s="73"/>
      <c r="R126" s="27" t="str">
        <f>IFERROR(VLOOKUP(S125&amp;"/"&amp;S126,第１部!$E:$H,3,FALSE),"")</f>
        <v/>
      </c>
      <c r="S126" s="41"/>
      <c r="T126" s="71"/>
      <c r="U126" s="65"/>
      <c r="V126" s="67"/>
      <c r="W126" s="75"/>
      <c r="Y126" s="55">
        <v>3017</v>
      </c>
      <c r="Z126" s="56" t="s">
        <v>822</v>
      </c>
      <c r="AA126" s="52" t="s">
        <v>851</v>
      </c>
    </row>
    <row r="127" spans="1:27" ht="18" customHeight="1">
      <c r="A127" s="28" t="str">
        <f>IFERROR(VLOOKUP(B127&amp;"/"&amp;B128,第１部!E:H,4,FALSE),"")</f>
        <v/>
      </c>
      <c r="B127" s="35"/>
      <c r="C127" s="70" t="str">
        <f>IFERROR(VLOOKUP(B127&amp;"/"&amp;B128,第１部!E:F,2,FALSE),"")</f>
        <v/>
      </c>
      <c r="D127" s="64"/>
      <c r="E127" s="76"/>
      <c r="F127" s="26" t="str">
        <f>IFERROR(VLOOKUP(G127&amp;"/"&amp;G128,第１部!$E:$H,4,FALSE),"")</f>
        <v/>
      </c>
      <c r="G127" s="35"/>
      <c r="H127" s="70" t="str">
        <f>IFERROR(VLOOKUP(G127&amp;"/"&amp;G128,第１部!$E:$F,2,FALSE),"")</f>
        <v/>
      </c>
      <c r="I127" s="64"/>
      <c r="J127" s="66"/>
      <c r="K127" s="68"/>
      <c r="L127" s="26" t="str">
        <f>IFERROR(VLOOKUP(M127&amp;"/"&amp;M128,第１部!$E:$H,4,FALSE),"")</f>
        <v/>
      </c>
      <c r="M127" s="35"/>
      <c r="N127" s="70" t="str">
        <f>IFERROR(VLOOKUP(M127&amp;"/"&amp;M128,第１部!$E:$F,2,FALSE),"")</f>
        <v/>
      </c>
      <c r="O127" s="64"/>
      <c r="P127" s="66"/>
      <c r="Q127" s="72"/>
      <c r="R127" s="26" t="str">
        <f>IFERROR(VLOOKUP(S127&amp;"/"&amp;S128,第１部!$E:$H,4,FALSE),"")</f>
        <v/>
      </c>
      <c r="S127" s="35"/>
      <c r="T127" s="70" t="str">
        <f>IFERROR(VLOOKUP(S127&amp;"/"&amp;S128,第１部!$E:$F,2,FALSE),"")</f>
        <v/>
      </c>
      <c r="U127" s="64"/>
      <c r="V127" s="66"/>
      <c r="W127" s="74"/>
      <c r="Y127" s="55">
        <v>3018</v>
      </c>
      <c r="Z127" s="56" t="s">
        <v>823</v>
      </c>
      <c r="AA127" s="52" t="s">
        <v>851</v>
      </c>
    </row>
    <row r="128" spans="1:27" ht="18" customHeight="1">
      <c r="A128" s="27" t="str">
        <f>IFERROR(VLOOKUP(B127&amp;"/"&amp;B128,第１部!E:H,3,FALSE),"")</f>
        <v/>
      </c>
      <c r="B128" s="41"/>
      <c r="C128" s="71"/>
      <c r="D128" s="65"/>
      <c r="E128" s="77"/>
      <c r="F128" s="27" t="str">
        <f>IFERROR(VLOOKUP(G127&amp;"/"&amp;G128,第１部!$E:$H,3,FALSE),"")</f>
        <v/>
      </c>
      <c r="G128" s="41"/>
      <c r="H128" s="71"/>
      <c r="I128" s="65"/>
      <c r="J128" s="67"/>
      <c r="K128" s="69"/>
      <c r="L128" s="27" t="str">
        <f>IFERROR(VLOOKUP(M127&amp;"/"&amp;M128,第１部!$E:$H,3,FALSE),"")</f>
        <v/>
      </c>
      <c r="M128" s="41"/>
      <c r="N128" s="71"/>
      <c r="O128" s="65"/>
      <c r="P128" s="67"/>
      <c r="Q128" s="73"/>
      <c r="R128" s="27" t="str">
        <f>IFERROR(VLOOKUP(S127&amp;"/"&amp;S128,第１部!$E:$H,3,FALSE),"")</f>
        <v/>
      </c>
      <c r="S128" s="41"/>
      <c r="T128" s="71"/>
      <c r="U128" s="65"/>
      <c r="V128" s="67"/>
      <c r="W128" s="75"/>
      <c r="Y128" s="55">
        <v>3019</v>
      </c>
      <c r="Z128" s="56" t="s">
        <v>824</v>
      </c>
      <c r="AA128" s="52" t="s">
        <v>851</v>
      </c>
    </row>
    <row r="129" spans="1:27" ht="18" customHeight="1">
      <c r="A129" s="28" t="str">
        <f>IFERROR(VLOOKUP(B129&amp;"/"&amp;B130,第１部!E:H,4,FALSE),"")</f>
        <v/>
      </c>
      <c r="B129" s="35"/>
      <c r="C129" s="70" t="str">
        <f>IFERROR(VLOOKUP(B129&amp;"/"&amp;B130,第１部!E:F,2,FALSE),"")</f>
        <v/>
      </c>
      <c r="D129" s="64"/>
      <c r="E129" s="76"/>
      <c r="F129" s="26" t="str">
        <f>IFERROR(VLOOKUP(G129&amp;"/"&amp;G130,第１部!$E:$H,4,FALSE),"")</f>
        <v/>
      </c>
      <c r="G129" s="35"/>
      <c r="H129" s="70" t="str">
        <f>IFERROR(VLOOKUP(G129&amp;"/"&amp;G130,第１部!$E:$F,2,FALSE),"")</f>
        <v/>
      </c>
      <c r="I129" s="64"/>
      <c r="J129" s="66"/>
      <c r="K129" s="68"/>
      <c r="L129" s="26" t="str">
        <f>IFERROR(VLOOKUP(M129&amp;"/"&amp;M130,第１部!$E:$H,4,FALSE),"")</f>
        <v/>
      </c>
      <c r="M129" s="35"/>
      <c r="N129" s="70" t="str">
        <f>IFERROR(VLOOKUP(M129&amp;"/"&amp;M130,第１部!$E:$F,2,FALSE),"")</f>
        <v/>
      </c>
      <c r="O129" s="64"/>
      <c r="P129" s="66"/>
      <c r="Q129" s="72"/>
      <c r="R129" s="26" t="str">
        <f>IFERROR(VLOOKUP(S129&amp;"/"&amp;S130,第１部!$E:$H,4,FALSE),"")</f>
        <v/>
      </c>
      <c r="S129" s="35"/>
      <c r="T129" s="70" t="str">
        <f>IFERROR(VLOOKUP(S129&amp;"/"&amp;S130,第１部!$E:$F,2,FALSE),"")</f>
        <v/>
      </c>
      <c r="U129" s="64"/>
      <c r="V129" s="66"/>
      <c r="W129" s="74"/>
      <c r="Y129" s="55">
        <v>3020</v>
      </c>
      <c r="Z129" s="56" t="s">
        <v>825</v>
      </c>
      <c r="AA129" s="52" t="s">
        <v>851</v>
      </c>
    </row>
    <row r="130" spans="1:27" ht="18" customHeight="1">
      <c r="A130" s="27" t="str">
        <f>IFERROR(VLOOKUP(B129&amp;"/"&amp;B130,第１部!E:H,3,FALSE),"")</f>
        <v/>
      </c>
      <c r="B130" s="41"/>
      <c r="C130" s="71"/>
      <c r="D130" s="65"/>
      <c r="E130" s="77"/>
      <c r="F130" s="27" t="str">
        <f>IFERROR(VLOOKUP(G129&amp;"/"&amp;G130,第１部!$E:$H,3,FALSE),"")</f>
        <v/>
      </c>
      <c r="G130" s="41"/>
      <c r="H130" s="71"/>
      <c r="I130" s="65"/>
      <c r="J130" s="67"/>
      <c r="K130" s="69"/>
      <c r="L130" s="27" t="str">
        <f>IFERROR(VLOOKUP(M129&amp;"/"&amp;M130,第１部!$E:$H,3,FALSE),"")</f>
        <v/>
      </c>
      <c r="M130" s="41"/>
      <c r="N130" s="71"/>
      <c r="O130" s="65"/>
      <c r="P130" s="67"/>
      <c r="Q130" s="73"/>
      <c r="R130" s="27" t="str">
        <f>IFERROR(VLOOKUP(S129&amp;"/"&amp;S130,第１部!$E:$H,3,FALSE),"")</f>
        <v/>
      </c>
      <c r="S130" s="41"/>
      <c r="T130" s="71"/>
      <c r="U130" s="65"/>
      <c r="V130" s="67"/>
      <c r="W130" s="75"/>
      <c r="Y130" s="55">
        <v>3021</v>
      </c>
      <c r="Z130" s="56" t="s">
        <v>826</v>
      </c>
      <c r="AA130" s="52" t="s">
        <v>851</v>
      </c>
    </row>
    <row r="131" spans="1:27" ht="18" customHeight="1">
      <c r="A131" s="28" t="str">
        <f>IFERROR(VLOOKUP(B131&amp;"/"&amp;B132,第１部!E:H,4,FALSE),"")</f>
        <v/>
      </c>
      <c r="B131" s="35"/>
      <c r="C131" s="70" t="str">
        <f>IFERROR(VLOOKUP(B131&amp;"/"&amp;B132,第１部!E:F,2,FALSE),"")</f>
        <v/>
      </c>
      <c r="D131" s="64"/>
      <c r="E131" s="76"/>
      <c r="F131" s="26" t="str">
        <f>IFERROR(VLOOKUP(G131&amp;"/"&amp;G132,第１部!$E:$H,4,FALSE),"")</f>
        <v/>
      </c>
      <c r="G131" s="35"/>
      <c r="H131" s="70" t="str">
        <f>IFERROR(VLOOKUP(G131&amp;"/"&amp;G132,第１部!$E:$F,2,FALSE),"")</f>
        <v/>
      </c>
      <c r="I131" s="64"/>
      <c r="J131" s="66"/>
      <c r="K131" s="68"/>
      <c r="L131" s="26" t="str">
        <f>IFERROR(VLOOKUP(M131&amp;"/"&amp;M132,第１部!$E:$H,4,FALSE),"")</f>
        <v/>
      </c>
      <c r="M131" s="35"/>
      <c r="N131" s="70" t="str">
        <f>IFERROR(VLOOKUP(M131&amp;"/"&amp;M132,第１部!$E:$F,2,FALSE),"")</f>
        <v/>
      </c>
      <c r="O131" s="64"/>
      <c r="P131" s="66"/>
      <c r="Q131" s="72"/>
      <c r="R131" s="26" t="str">
        <f>IFERROR(VLOOKUP(S131&amp;"/"&amp;S132,第１部!$E:$H,4,FALSE),"")</f>
        <v/>
      </c>
      <c r="S131" s="35"/>
      <c r="T131" s="70" t="str">
        <f>IFERROR(VLOOKUP(S131&amp;"/"&amp;S132,第１部!$E:$F,2,FALSE),"")</f>
        <v/>
      </c>
      <c r="U131" s="64"/>
      <c r="V131" s="66"/>
      <c r="W131" s="74"/>
      <c r="Y131" s="55">
        <v>3022</v>
      </c>
      <c r="Z131" s="56" t="s">
        <v>827</v>
      </c>
      <c r="AA131" s="52" t="s">
        <v>851</v>
      </c>
    </row>
    <row r="132" spans="1:27" ht="18" customHeight="1">
      <c r="A132" s="27" t="str">
        <f>IFERROR(VLOOKUP(B131&amp;"/"&amp;B132,第１部!E:H,3,FALSE),"")</f>
        <v/>
      </c>
      <c r="B132" s="41"/>
      <c r="C132" s="71"/>
      <c r="D132" s="65"/>
      <c r="E132" s="77"/>
      <c r="F132" s="27" t="str">
        <f>IFERROR(VLOOKUP(G131&amp;"/"&amp;G132,第１部!$E:$H,3,FALSE),"")</f>
        <v/>
      </c>
      <c r="G132" s="41"/>
      <c r="H132" s="71"/>
      <c r="I132" s="65"/>
      <c r="J132" s="67"/>
      <c r="K132" s="69"/>
      <c r="L132" s="27" t="str">
        <f>IFERROR(VLOOKUP(M131&amp;"/"&amp;M132,第１部!$E:$H,3,FALSE),"")</f>
        <v/>
      </c>
      <c r="M132" s="41"/>
      <c r="N132" s="71"/>
      <c r="O132" s="65"/>
      <c r="P132" s="67"/>
      <c r="Q132" s="73"/>
      <c r="R132" s="27" t="str">
        <f>IFERROR(VLOOKUP(S131&amp;"/"&amp;S132,第１部!$E:$H,3,FALSE),"")</f>
        <v/>
      </c>
      <c r="S132" s="41"/>
      <c r="T132" s="71"/>
      <c r="U132" s="65"/>
      <c r="V132" s="67"/>
      <c r="W132" s="75"/>
      <c r="Y132" s="55">
        <v>3023</v>
      </c>
      <c r="Z132" s="56" t="s">
        <v>828</v>
      </c>
      <c r="AA132" s="52" t="s">
        <v>851</v>
      </c>
    </row>
    <row r="133" spans="1:27" ht="18" customHeight="1">
      <c r="A133" s="28" t="str">
        <f>IFERROR(VLOOKUP(B133&amp;"/"&amp;B134,第１部!E:H,4,FALSE),"")</f>
        <v/>
      </c>
      <c r="B133" s="35"/>
      <c r="C133" s="70" t="str">
        <f>IFERROR(VLOOKUP(B133&amp;"/"&amp;B134,第１部!E:F,2,FALSE),"")</f>
        <v/>
      </c>
      <c r="D133" s="64"/>
      <c r="E133" s="76"/>
      <c r="F133" s="26" t="str">
        <f>IFERROR(VLOOKUP(G133&amp;"/"&amp;G134,第１部!$E:$H,4,FALSE),"")</f>
        <v/>
      </c>
      <c r="G133" s="35"/>
      <c r="H133" s="70" t="str">
        <f>IFERROR(VLOOKUP(G133&amp;"/"&amp;G134,第１部!$E:$F,2,FALSE),"")</f>
        <v/>
      </c>
      <c r="I133" s="64"/>
      <c r="J133" s="66"/>
      <c r="K133" s="68"/>
      <c r="L133" s="26" t="str">
        <f>IFERROR(VLOOKUP(M133&amp;"/"&amp;M134,第１部!$E:$H,4,FALSE),"")</f>
        <v/>
      </c>
      <c r="M133" s="35"/>
      <c r="N133" s="70" t="str">
        <f>IFERROR(VLOOKUP(M133&amp;"/"&amp;M134,第１部!$E:$F,2,FALSE),"")</f>
        <v/>
      </c>
      <c r="O133" s="64"/>
      <c r="P133" s="66"/>
      <c r="Q133" s="72"/>
      <c r="R133" s="26" t="str">
        <f>IFERROR(VLOOKUP(S133&amp;"/"&amp;S134,第１部!$E:$H,4,FALSE),"")</f>
        <v/>
      </c>
      <c r="S133" s="35"/>
      <c r="T133" s="70" t="str">
        <f>IFERROR(VLOOKUP(S133&amp;"/"&amp;S134,第１部!$E:$F,2,FALSE),"")</f>
        <v/>
      </c>
      <c r="U133" s="64"/>
      <c r="V133" s="66"/>
      <c r="W133" s="74"/>
      <c r="Y133" s="55">
        <v>3024</v>
      </c>
      <c r="Z133" s="56" t="s">
        <v>829</v>
      </c>
      <c r="AA133" s="52" t="s">
        <v>851</v>
      </c>
    </row>
    <row r="134" spans="1:27" ht="18" customHeight="1">
      <c r="A134" s="27" t="str">
        <f>IFERROR(VLOOKUP(B133&amp;"/"&amp;B134,第１部!E:H,3,FALSE),"")</f>
        <v/>
      </c>
      <c r="B134" s="41"/>
      <c r="C134" s="71"/>
      <c r="D134" s="65"/>
      <c r="E134" s="77"/>
      <c r="F134" s="27" t="str">
        <f>IFERROR(VLOOKUP(G133&amp;"/"&amp;G134,第１部!$E:$H,3,FALSE),"")</f>
        <v/>
      </c>
      <c r="G134" s="41"/>
      <c r="H134" s="71"/>
      <c r="I134" s="65"/>
      <c r="J134" s="67"/>
      <c r="K134" s="69"/>
      <c r="L134" s="27" t="str">
        <f>IFERROR(VLOOKUP(M133&amp;"/"&amp;M134,第１部!$E:$H,3,FALSE),"")</f>
        <v/>
      </c>
      <c r="M134" s="41"/>
      <c r="N134" s="71"/>
      <c r="O134" s="65"/>
      <c r="P134" s="67"/>
      <c r="Q134" s="73"/>
      <c r="R134" s="27" t="str">
        <f>IFERROR(VLOOKUP(S133&amp;"/"&amp;S134,第１部!$E:$H,3,FALSE),"")</f>
        <v/>
      </c>
      <c r="S134" s="41"/>
      <c r="T134" s="71"/>
      <c r="U134" s="65"/>
      <c r="V134" s="67"/>
      <c r="W134" s="75"/>
      <c r="Y134" s="16">
        <v>3025</v>
      </c>
      <c r="Z134" s="57" t="s">
        <v>830</v>
      </c>
      <c r="AA134" s="52" t="s">
        <v>851</v>
      </c>
    </row>
    <row r="135" spans="1:27" ht="18" customHeight="1">
      <c r="A135" s="28" t="str">
        <f>IFERROR(VLOOKUP(B135&amp;"/"&amp;B136,第１部!E:H,4,FALSE),"")</f>
        <v/>
      </c>
      <c r="B135" s="35"/>
      <c r="C135" s="70" t="str">
        <f>IFERROR(VLOOKUP(B135&amp;"/"&amp;B136,第１部!E:F,2,FALSE),"")</f>
        <v/>
      </c>
      <c r="D135" s="64"/>
      <c r="E135" s="76"/>
      <c r="F135" s="26" t="str">
        <f>IFERROR(VLOOKUP(G135&amp;"/"&amp;G136,第１部!$E:$H,4,FALSE),"")</f>
        <v/>
      </c>
      <c r="G135" s="35"/>
      <c r="H135" s="70" t="str">
        <f>IFERROR(VLOOKUP(G135&amp;"/"&amp;G136,第１部!$E:$F,2,FALSE),"")</f>
        <v/>
      </c>
      <c r="I135" s="64"/>
      <c r="J135" s="66"/>
      <c r="K135" s="68"/>
      <c r="L135" s="26" t="str">
        <f>IFERROR(VLOOKUP(M135&amp;"/"&amp;M136,第１部!$E:$H,4,FALSE),"")</f>
        <v/>
      </c>
      <c r="M135" s="35"/>
      <c r="N135" s="70" t="str">
        <f>IFERROR(VLOOKUP(M135&amp;"/"&amp;M136,第１部!$E:$F,2,FALSE),"")</f>
        <v/>
      </c>
      <c r="O135" s="64"/>
      <c r="P135" s="66"/>
      <c r="Q135" s="72"/>
      <c r="R135" s="26" t="str">
        <f>IFERROR(VLOOKUP(S135&amp;"/"&amp;S136,第１部!$E:$H,4,FALSE),"")</f>
        <v/>
      </c>
      <c r="S135" s="35"/>
      <c r="T135" s="70" t="str">
        <f>IFERROR(VLOOKUP(S135&amp;"/"&amp;S136,第１部!$E:$F,2,FALSE),"")</f>
        <v/>
      </c>
      <c r="U135" s="64"/>
      <c r="V135" s="66"/>
      <c r="W135" s="74"/>
      <c r="Y135" s="16">
        <v>3026</v>
      </c>
      <c r="Z135" s="57" t="s">
        <v>831</v>
      </c>
      <c r="AA135" s="52" t="s">
        <v>851</v>
      </c>
    </row>
    <row r="136" spans="1:27" ht="18" customHeight="1">
      <c r="A136" s="27" t="str">
        <f>IFERROR(VLOOKUP(B135&amp;"/"&amp;B136,第１部!E:H,3,FALSE),"")</f>
        <v/>
      </c>
      <c r="B136" s="41"/>
      <c r="C136" s="71"/>
      <c r="D136" s="65"/>
      <c r="E136" s="77"/>
      <c r="F136" s="27" t="str">
        <f>IFERROR(VLOOKUP(G135&amp;"/"&amp;G136,第１部!$E:$H,3,FALSE),"")</f>
        <v/>
      </c>
      <c r="G136" s="41"/>
      <c r="H136" s="71"/>
      <c r="I136" s="65"/>
      <c r="J136" s="67"/>
      <c r="K136" s="69"/>
      <c r="L136" s="27" t="str">
        <f>IFERROR(VLOOKUP(M135&amp;"/"&amp;M136,第１部!$E:$H,3,FALSE),"")</f>
        <v/>
      </c>
      <c r="M136" s="41"/>
      <c r="N136" s="71"/>
      <c r="O136" s="65"/>
      <c r="P136" s="67"/>
      <c r="Q136" s="73"/>
      <c r="R136" s="27" t="str">
        <f>IFERROR(VLOOKUP(S135&amp;"/"&amp;S136,第１部!$E:$H,3,FALSE),"")</f>
        <v/>
      </c>
      <c r="S136" s="41"/>
      <c r="T136" s="71"/>
      <c r="U136" s="65"/>
      <c r="V136" s="67"/>
      <c r="W136" s="75"/>
      <c r="Y136" s="16">
        <v>3027</v>
      </c>
      <c r="Z136" s="57" t="s">
        <v>832</v>
      </c>
      <c r="AA136" s="52" t="s">
        <v>851</v>
      </c>
    </row>
    <row r="137" spans="1:27" ht="18" customHeight="1">
      <c r="A137" s="28" t="str">
        <f>IFERROR(VLOOKUP(B137&amp;"/"&amp;B138,第１部!E:H,4,FALSE),"")</f>
        <v/>
      </c>
      <c r="B137" s="35"/>
      <c r="C137" s="70" t="str">
        <f>IFERROR(VLOOKUP(B137&amp;"/"&amp;B138,第１部!E:F,2,FALSE),"")</f>
        <v/>
      </c>
      <c r="D137" s="64"/>
      <c r="E137" s="76"/>
      <c r="F137" s="26" t="str">
        <f>IFERROR(VLOOKUP(G137&amp;"/"&amp;G138,第１部!$E:$H,4,FALSE),"")</f>
        <v/>
      </c>
      <c r="G137" s="35"/>
      <c r="H137" s="70" t="str">
        <f>IFERROR(VLOOKUP(G137&amp;"/"&amp;G138,第１部!$E:$F,2,FALSE),"")</f>
        <v/>
      </c>
      <c r="I137" s="64"/>
      <c r="J137" s="66"/>
      <c r="K137" s="68"/>
      <c r="L137" s="26" t="str">
        <f>IFERROR(VLOOKUP(M137&amp;"/"&amp;M138,第１部!$E:$H,4,FALSE),"")</f>
        <v/>
      </c>
      <c r="M137" s="35"/>
      <c r="N137" s="70" t="str">
        <f>IFERROR(VLOOKUP(M137&amp;"/"&amp;M138,第１部!$E:$F,2,FALSE),"")</f>
        <v/>
      </c>
      <c r="O137" s="64"/>
      <c r="P137" s="66"/>
      <c r="Q137" s="72"/>
      <c r="R137" s="26" t="str">
        <f>IFERROR(VLOOKUP(S137&amp;"/"&amp;S138,第１部!$E:$H,4,FALSE),"")</f>
        <v/>
      </c>
      <c r="S137" s="35"/>
      <c r="T137" s="70" t="str">
        <f>IFERROR(VLOOKUP(S137&amp;"/"&amp;S138,第１部!$E:$F,2,FALSE),"")</f>
        <v/>
      </c>
      <c r="U137" s="64"/>
      <c r="V137" s="66"/>
      <c r="W137" s="74"/>
      <c r="Y137" s="16">
        <v>3028</v>
      </c>
      <c r="Z137" s="57" t="s">
        <v>833</v>
      </c>
      <c r="AA137" s="52" t="s">
        <v>851</v>
      </c>
    </row>
    <row r="138" spans="1:27" ht="18" customHeight="1">
      <c r="A138" s="27" t="str">
        <f>IFERROR(VLOOKUP(B137&amp;"/"&amp;B138,第１部!E:H,3,FALSE),"")</f>
        <v/>
      </c>
      <c r="B138" s="41"/>
      <c r="C138" s="71"/>
      <c r="D138" s="65"/>
      <c r="E138" s="77"/>
      <c r="F138" s="27" t="str">
        <f>IFERROR(VLOOKUP(G137&amp;"/"&amp;G138,第１部!$E:$H,3,FALSE),"")</f>
        <v/>
      </c>
      <c r="G138" s="41"/>
      <c r="H138" s="71"/>
      <c r="I138" s="65"/>
      <c r="J138" s="67"/>
      <c r="K138" s="69"/>
      <c r="L138" s="27" t="str">
        <f>IFERROR(VLOOKUP(M137&amp;"/"&amp;M138,第１部!$E:$H,3,FALSE),"")</f>
        <v/>
      </c>
      <c r="M138" s="41"/>
      <c r="N138" s="71"/>
      <c r="O138" s="65"/>
      <c r="P138" s="67"/>
      <c r="Q138" s="73"/>
      <c r="R138" s="27" t="str">
        <f>IFERROR(VLOOKUP(S137&amp;"/"&amp;S138,第１部!$E:$H,3,FALSE),"")</f>
        <v/>
      </c>
      <c r="S138" s="41"/>
      <c r="T138" s="71"/>
      <c r="U138" s="65"/>
      <c r="V138" s="67"/>
      <c r="W138" s="75"/>
      <c r="Y138" s="16">
        <v>3029</v>
      </c>
      <c r="Z138" s="57" t="s">
        <v>834</v>
      </c>
      <c r="AA138" s="52" t="s">
        <v>851</v>
      </c>
    </row>
    <row r="139" spans="1:27" ht="18" customHeight="1">
      <c r="A139" s="28" t="str">
        <f>IFERROR(VLOOKUP(B139&amp;"/"&amp;B140,第１部!E:H,4,FALSE),"")</f>
        <v/>
      </c>
      <c r="B139" s="35"/>
      <c r="C139" s="70" t="str">
        <f>IFERROR(VLOOKUP(B139&amp;"/"&amp;B140,第１部!E:F,2,FALSE),"")</f>
        <v/>
      </c>
      <c r="D139" s="64"/>
      <c r="E139" s="76"/>
      <c r="F139" s="26" t="str">
        <f>IFERROR(VLOOKUP(G139&amp;"/"&amp;G140,第１部!$E:$H,4,FALSE),"")</f>
        <v/>
      </c>
      <c r="G139" s="35"/>
      <c r="H139" s="70" t="str">
        <f>IFERROR(VLOOKUP(G139&amp;"/"&amp;G140,第１部!$E:$F,2,FALSE),"")</f>
        <v/>
      </c>
      <c r="I139" s="64"/>
      <c r="J139" s="66"/>
      <c r="K139" s="68"/>
      <c r="L139" s="26" t="str">
        <f>IFERROR(VLOOKUP(M139&amp;"/"&amp;M140,第１部!$E:$H,4,FALSE),"")</f>
        <v/>
      </c>
      <c r="M139" s="35"/>
      <c r="N139" s="70" t="str">
        <f>IFERROR(VLOOKUP(M139&amp;"/"&amp;M140,第１部!$E:$F,2,FALSE),"")</f>
        <v/>
      </c>
      <c r="O139" s="64"/>
      <c r="P139" s="66"/>
      <c r="Q139" s="72"/>
      <c r="R139" s="26" t="str">
        <f>IFERROR(VLOOKUP(S139&amp;"/"&amp;S140,第１部!$E:$H,4,FALSE),"")</f>
        <v/>
      </c>
      <c r="S139" s="35"/>
      <c r="T139" s="70" t="str">
        <f>IFERROR(VLOOKUP(S139&amp;"/"&amp;S140,第１部!$E:$F,2,FALSE),"")</f>
        <v/>
      </c>
      <c r="U139" s="64"/>
      <c r="V139" s="66"/>
      <c r="W139" s="74"/>
      <c r="Y139" s="16">
        <v>3030</v>
      </c>
      <c r="Z139" s="57" t="s">
        <v>835</v>
      </c>
      <c r="AA139" s="52" t="s">
        <v>851</v>
      </c>
    </row>
    <row r="140" spans="1:27" ht="18" customHeight="1">
      <c r="A140" s="27" t="str">
        <f>IFERROR(VLOOKUP(B139&amp;"/"&amp;B140,第１部!E:H,3,FALSE),"")</f>
        <v/>
      </c>
      <c r="B140" s="41"/>
      <c r="C140" s="71"/>
      <c r="D140" s="65"/>
      <c r="E140" s="77"/>
      <c r="F140" s="27" t="str">
        <f>IFERROR(VLOOKUP(G139&amp;"/"&amp;G140,第１部!$E:$H,3,FALSE),"")</f>
        <v/>
      </c>
      <c r="G140" s="41"/>
      <c r="H140" s="71"/>
      <c r="I140" s="65"/>
      <c r="J140" s="67"/>
      <c r="K140" s="69"/>
      <c r="L140" s="27" t="str">
        <f>IFERROR(VLOOKUP(M139&amp;"/"&amp;M140,第１部!$E:$H,3,FALSE),"")</f>
        <v/>
      </c>
      <c r="M140" s="41"/>
      <c r="N140" s="71"/>
      <c r="O140" s="65"/>
      <c r="P140" s="67"/>
      <c r="Q140" s="73"/>
      <c r="R140" s="27" t="str">
        <f>IFERROR(VLOOKUP(S139&amp;"/"&amp;S140,第１部!$E:$H,3,FALSE),"")</f>
        <v/>
      </c>
      <c r="S140" s="41"/>
      <c r="T140" s="71"/>
      <c r="U140" s="65"/>
      <c r="V140" s="67"/>
      <c r="W140" s="75"/>
      <c r="Y140" s="16">
        <v>3031</v>
      </c>
      <c r="Z140" s="57" t="s">
        <v>836</v>
      </c>
      <c r="AA140" s="52" t="s">
        <v>851</v>
      </c>
    </row>
    <row r="141" spans="1:27" ht="18" customHeight="1">
      <c r="A141" s="28" t="str">
        <f>IFERROR(VLOOKUP(B141&amp;"/"&amp;B142,第１部!E:H,4,FALSE),"")</f>
        <v/>
      </c>
      <c r="B141" s="35"/>
      <c r="C141" s="70" t="str">
        <f>IFERROR(VLOOKUP(B141&amp;"/"&amp;B142,第１部!E:F,2,FALSE),"")</f>
        <v/>
      </c>
      <c r="D141" s="78"/>
      <c r="E141" s="76"/>
      <c r="F141" s="26" t="str">
        <f>IFERROR(VLOOKUP(G141&amp;"/"&amp;G142,第１部!$E:$H,4,FALSE),"")</f>
        <v/>
      </c>
      <c r="G141" s="35"/>
      <c r="H141" s="70" t="str">
        <f>IFERROR(VLOOKUP(G141&amp;"/"&amp;G142,第１部!$E:$F,2,FALSE),"")</f>
        <v/>
      </c>
      <c r="I141" s="64"/>
      <c r="J141" s="66"/>
      <c r="K141" s="68"/>
      <c r="L141" s="26" t="str">
        <f>IFERROR(VLOOKUP(M141&amp;"/"&amp;M142,第１部!$E:$H,4,FALSE),"")</f>
        <v/>
      </c>
      <c r="M141" s="35"/>
      <c r="N141" s="70" t="str">
        <f>IFERROR(VLOOKUP(M141&amp;"/"&amp;M142,第１部!$E:$F,2,FALSE),"")</f>
        <v/>
      </c>
      <c r="O141" s="64"/>
      <c r="P141" s="66"/>
      <c r="Q141" s="72"/>
      <c r="R141" s="26" t="str">
        <f>IFERROR(VLOOKUP(S141&amp;"/"&amp;S142,第１部!$E:$H,4,FALSE),"")</f>
        <v/>
      </c>
      <c r="S141" s="35"/>
      <c r="T141" s="70" t="str">
        <f>IFERROR(VLOOKUP(S141&amp;"/"&amp;S142,第１部!$E:$F,2,FALSE),"")</f>
        <v/>
      </c>
      <c r="U141" s="64"/>
      <c r="V141" s="66"/>
      <c r="W141" s="74"/>
      <c r="Y141" s="16">
        <v>3032</v>
      </c>
      <c r="Z141" s="57" t="s">
        <v>837</v>
      </c>
      <c r="AA141" s="52" t="s">
        <v>851</v>
      </c>
    </row>
    <row r="142" spans="1:27" ht="18" customHeight="1">
      <c r="A142" s="27" t="str">
        <f>IFERROR(VLOOKUP(B141&amp;"/"&amp;B142,第１部!E:H,3,FALSE),"")</f>
        <v/>
      </c>
      <c r="B142" s="41"/>
      <c r="C142" s="71"/>
      <c r="D142" s="65"/>
      <c r="E142" s="77"/>
      <c r="F142" s="27" t="str">
        <f>IFERROR(VLOOKUP(G141&amp;"/"&amp;G142,第１部!$E:$H,3,FALSE),"")</f>
        <v/>
      </c>
      <c r="G142" s="41"/>
      <c r="H142" s="71"/>
      <c r="I142" s="65"/>
      <c r="J142" s="67"/>
      <c r="K142" s="69"/>
      <c r="L142" s="27" t="str">
        <f>IFERROR(VLOOKUP(M141&amp;"/"&amp;M142,第１部!$E:$H,3,FALSE),"")</f>
        <v/>
      </c>
      <c r="M142" s="41"/>
      <c r="N142" s="71"/>
      <c r="O142" s="65"/>
      <c r="P142" s="67"/>
      <c r="Q142" s="73"/>
      <c r="R142" s="27" t="str">
        <f>IFERROR(VLOOKUP(S141&amp;"/"&amp;S142,第１部!$E:$H,3,FALSE),"")</f>
        <v/>
      </c>
      <c r="S142" s="41"/>
      <c r="T142" s="71"/>
      <c r="U142" s="65"/>
      <c r="V142" s="67"/>
      <c r="W142" s="75"/>
      <c r="Y142" s="16">
        <v>3033</v>
      </c>
      <c r="Z142" s="57" t="s">
        <v>838</v>
      </c>
      <c r="AA142" s="52" t="s">
        <v>851</v>
      </c>
    </row>
    <row r="143" spans="1:27" ht="18" customHeight="1">
      <c r="A143" s="28" t="str">
        <f>IFERROR(VLOOKUP(B143&amp;"/"&amp;B144,第１部!E:H,4,FALSE),"")</f>
        <v/>
      </c>
      <c r="B143" s="35"/>
      <c r="C143" s="70" t="str">
        <f>IFERROR(VLOOKUP(B143&amp;"/"&amp;B144,第１部!E:F,2,FALSE),"")</f>
        <v/>
      </c>
      <c r="D143" s="64"/>
      <c r="E143" s="76"/>
      <c r="F143" s="26" t="str">
        <f>IFERROR(VLOOKUP(G143&amp;"/"&amp;G144,第１部!$E:$H,4,FALSE),"")</f>
        <v/>
      </c>
      <c r="G143" s="35"/>
      <c r="H143" s="70" t="str">
        <f>IFERROR(VLOOKUP(G143&amp;"/"&amp;G144,第１部!$E:$F,2,FALSE),"")</f>
        <v/>
      </c>
      <c r="I143" s="64"/>
      <c r="J143" s="66"/>
      <c r="K143" s="68"/>
      <c r="L143" s="26" t="str">
        <f>IFERROR(VLOOKUP(M143&amp;"/"&amp;M144,第１部!$E:$H,4,FALSE),"")</f>
        <v/>
      </c>
      <c r="M143" s="35"/>
      <c r="N143" s="70" t="str">
        <f>IFERROR(VLOOKUP(M143&amp;"/"&amp;M144,第１部!$E:$F,2,FALSE),"")</f>
        <v/>
      </c>
      <c r="O143" s="64"/>
      <c r="P143" s="66"/>
      <c r="Q143" s="72"/>
      <c r="R143" s="26" t="str">
        <f>IFERROR(VLOOKUP(S143&amp;"/"&amp;S144,第１部!$E:$H,4,FALSE),"")</f>
        <v/>
      </c>
      <c r="S143" s="35"/>
      <c r="T143" s="70" t="str">
        <f>IFERROR(VLOOKUP(S143&amp;"/"&amp;S144,第１部!$E:$F,2,FALSE),"")</f>
        <v/>
      </c>
      <c r="U143" s="64"/>
      <c r="V143" s="66"/>
      <c r="W143" s="74"/>
      <c r="Y143" s="16">
        <v>3034</v>
      </c>
      <c r="Z143" s="57" t="s">
        <v>839</v>
      </c>
      <c r="AA143" s="52" t="s">
        <v>851</v>
      </c>
    </row>
    <row r="144" spans="1:27" ht="18" customHeight="1">
      <c r="A144" s="27" t="str">
        <f>IFERROR(VLOOKUP(B143&amp;"/"&amp;B144,第１部!E:H,3,FALSE),"")</f>
        <v/>
      </c>
      <c r="B144" s="41"/>
      <c r="C144" s="71"/>
      <c r="D144" s="65"/>
      <c r="E144" s="77"/>
      <c r="F144" s="27" t="str">
        <f>IFERROR(VLOOKUP(G143&amp;"/"&amp;G144,第１部!$E:$H,3,FALSE),"")</f>
        <v/>
      </c>
      <c r="G144" s="41"/>
      <c r="H144" s="71"/>
      <c r="I144" s="65"/>
      <c r="J144" s="67"/>
      <c r="K144" s="69"/>
      <c r="L144" s="27" t="str">
        <f>IFERROR(VLOOKUP(M143&amp;"/"&amp;M144,第１部!$E:$H,3,FALSE),"")</f>
        <v/>
      </c>
      <c r="M144" s="41"/>
      <c r="N144" s="71"/>
      <c r="O144" s="65"/>
      <c r="P144" s="67"/>
      <c r="Q144" s="73"/>
      <c r="R144" s="27" t="str">
        <f>IFERROR(VLOOKUP(S143&amp;"/"&amp;S144,第１部!$E:$H,3,FALSE),"")</f>
        <v/>
      </c>
      <c r="S144" s="41"/>
      <c r="T144" s="71"/>
      <c r="U144" s="65"/>
      <c r="V144" s="67"/>
      <c r="W144" s="75"/>
      <c r="Y144" s="16">
        <v>3035</v>
      </c>
      <c r="Z144" s="57" t="s">
        <v>840</v>
      </c>
      <c r="AA144" s="52" t="s">
        <v>851</v>
      </c>
    </row>
    <row r="145" spans="1:27" ht="18" customHeight="1">
      <c r="A145" s="28" t="str">
        <f>IFERROR(VLOOKUP(B145&amp;"/"&amp;B146,第１部!E:H,4,FALSE),"")</f>
        <v/>
      </c>
      <c r="B145" s="35"/>
      <c r="C145" s="70" t="str">
        <f>IFERROR(VLOOKUP(B145&amp;"/"&amp;B146,第１部!E:F,2,FALSE),"")</f>
        <v/>
      </c>
      <c r="D145" s="64"/>
      <c r="E145" s="76"/>
      <c r="F145" s="26" t="str">
        <f>IFERROR(VLOOKUP(G145&amp;"/"&amp;G146,第１部!$E:$H,4,FALSE),"")</f>
        <v/>
      </c>
      <c r="G145" s="35"/>
      <c r="H145" s="70" t="str">
        <f>IFERROR(VLOOKUP(G145&amp;"/"&amp;G146,第１部!$E:$F,2,FALSE),"")</f>
        <v/>
      </c>
      <c r="I145" s="64"/>
      <c r="J145" s="66"/>
      <c r="K145" s="68"/>
      <c r="L145" s="26" t="str">
        <f>IFERROR(VLOOKUP(M145&amp;"/"&amp;M146,第１部!$E:$H,4,FALSE),"")</f>
        <v/>
      </c>
      <c r="M145" s="35"/>
      <c r="N145" s="70" t="str">
        <f>IFERROR(VLOOKUP(M145&amp;"/"&amp;M146,第１部!$E:$F,2,FALSE),"")</f>
        <v/>
      </c>
      <c r="O145" s="64"/>
      <c r="P145" s="66"/>
      <c r="Q145" s="72"/>
      <c r="R145" s="26" t="str">
        <f>IFERROR(VLOOKUP(S145&amp;"/"&amp;S146,第１部!$E:$H,4,FALSE),"")</f>
        <v/>
      </c>
      <c r="S145" s="35"/>
      <c r="T145" s="70" t="str">
        <f>IFERROR(VLOOKUP(S145&amp;"/"&amp;S146,第１部!$E:$F,2,FALSE),"")</f>
        <v/>
      </c>
      <c r="U145" s="64"/>
      <c r="V145" s="66"/>
      <c r="W145" s="74"/>
      <c r="Y145" s="16">
        <v>3036</v>
      </c>
      <c r="Z145" s="52" t="s">
        <v>841</v>
      </c>
      <c r="AA145" s="52" t="s">
        <v>851</v>
      </c>
    </row>
    <row r="146" spans="1:27" ht="18" customHeight="1">
      <c r="A146" s="27" t="str">
        <f>IFERROR(VLOOKUP(B145&amp;"/"&amp;B146,第１部!E:H,3,FALSE),"")</f>
        <v/>
      </c>
      <c r="B146" s="41"/>
      <c r="C146" s="71"/>
      <c r="D146" s="65"/>
      <c r="E146" s="77"/>
      <c r="F146" s="27" t="str">
        <f>IFERROR(VLOOKUP(G145&amp;"/"&amp;G146,第１部!$E:$H,3,FALSE),"")</f>
        <v/>
      </c>
      <c r="G146" s="41"/>
      <c r="H146" s="71"/>
      <c r="I146" s="65"/>
      <c r="J146" s="67"/>
      <c r="K146" s="69"/>
      <c r="L146" s="27" t="str">
        <f>IFERROR(VLOOKUP(M145&amp;"/"&amp;M146,第１部!$E:$H,3,FALSE),"")</f>
        <v/>
      </c>
      <c r="M146" s="41"/>
      <c r="N146" s="71"/>
      <c r="O146" s="65"/>
      <c r="P146" s="67"/>
      <c r="Q146" s="73"/>
      <c r="R146" s="27" t="str">
        <f>IFERROR(VLOOKUP(S145&amp;"/"&amp;S146,第１部!$E:$H,3,FALSE),"")</f>
        <v/>
      </c>
      <c r="S146" s="41"/>
      <c r="T146" s="71"/>
      <c r="U146" s="65"/>
      <c r="V146" s="67"/>
      <c r="W146" s="75"/>
      <c r="Y146" s="16">
        <v>3037</v>
      </c>
      <c r="Z146" s="52" t="s">
        <v>842</v>
      </c>
      <c r="AA146" s="52" t="s">
        <v>851</v>
      </c>
    </row>
    <row r="147" spans="1:27" ht="18" customHeight="1">
      <c r="A147" s="28" t="str">
        <f>IFERROR(VLOOKUP(B147&amp;"/"&amp;B148,第１部!E:H,4,FALSE),"")</f>
        <v/>
      </c>
      <c r="B147" s="35"/>
      <c r="C147" s="70" t="str">
        <f>IFERROR(VLOOKUP(B147&amp;"/"&amp;B148,第１部!E:F,2,FALSE),"")</f>
        <v/>
      </c>
      <c r="D147" s="64"/>
      <c r="E147" s="76"/>
      <c r="F147" s="26" t="str">
        <f>IFERROR(VLOOKUP(G147&amp;"/"&amp;G148,第１部!$E:$H,4,FALSE),"")</f>
        <v/>
      </c>
      <c r="G147" s="35"/>
      <c r="H147" s="70" t="str">
        <f>IFERROR(VLOOKUP(G147&amp;"/"&amp;G148,第１部!$E:$F,2,FALSE),"")</f>
        <v/>
      </c>
      <c r="I147" s="64"/>
      <c r="J147" s="66"/>
      <c r="K147" s="68"/>
      <c r="L147" s="26" t="str">
        <f>IFERROR(VLOOKUP(M147&amp;"/"&amp;M148,第１部!$E:$H,4,FALSE),"")</f>
        <v/>
      </c>
      <c r="M147" s="35"/>
      <c r="N147" s="70" t="str">
        <f>IFERROR(VLOOKUP(M147&amp;"/"&amp;M148,第１部!$E:$F,2,FALSE),"")</f>
        <v/>
      </c>
      <c r="O147" s="64"/>
      <c r="P147" s="66"/>
      <c r="Q147" s="72"/>
      <c r="R147" s="26" t="str">
        <f>IFERROR(VLOOKUP(S147&amp;"/"&amp;S148,第１部!$E:$H,4,FALSE),"")</f>
        <v/>
      </c>
      <c r="S147" s="35"/>
      <c r="T147" s="70" t="str">
        <f>IFERROR(VLOOKUP(S147&amp;"/"&amp;S148,第１部!$E:$F,2,FALSE),"")</f>
        <v/>
      </c>
      <c r="U147" s="64"/>
      <c r="V147" s="66"/>
      <c r="W147" s="74"/>
      <c r="Y147" s="16" t="s">
        <v>658</v>
      </c>
      <c r="Z147" s="52" t="s">
        <v>712</v>
      </c>
      <c r="AA147" s="52" t="s">
        <v>854</v>
      </c>
    </row>
    <row r="148" spans="1:27" ht="18" customHeight="1" thickBot="1">
      <c r="A148" s="29" t="str">
        <f>IFERROR(VLOOKUP(B147&amp;"/"&amp;B148,第１部!E:H,3,FALSE),"")</f>
        <v/>
      </c>
      <c r="B148" s="43"/>
      <c r="C148" s="85"/>
      <c r="D148" s="81"/>
      <c r="E148" s="82"/>
      <c r="F148" s="29" t="str">
        <f>IFERROR(VLOOKUP(G147&amp;"/"&amp;G148,第１部!$E:$H,3,FALSE),"")</f>
        <v/>
      </c>
      <c r="G148" s="43"/>
      <c r="H148" s="85"/>
      <c r="I148" s="81"/>
      <c r="J148" s="79"/>
      <c r="K148" s="83"/>
      <c r="L148" s="29" t="str">
        <f>IFERROR(VLOOKUP(M147&amp;"/"&amp;M148,第１部!$E:$H,3,FALSE),"")</f>
        <v/>
      </c>
      <c r="M148" s="43"/>
      <c r="N148" s="85"/>
      <c r="O148" s="81"/>
      <c r="P148" s="79"/>
      <c r="Q148" s="84"/>
      <c r="R148" s="29" t="str">
        <f>IFERROR(VLOOKUP(S147&amp;"/"&amp;S148,第１部!$E:$H,3,FALSE),"")</f>
        <v/>
      </c>
      <c r="S148" s="43"/>
      <c r="T148" s="85"/>
      <c r="U148" s="81"/>
      <c r="V148" s="79"/>
      <c r="W148" s="80"/>
      <c r="Y148" s="16" t="s">
        <v>659</v>
      </c>
      <c r="Z148" s="52" t="s">
        <v>716</v>
      </c>
      <c r="AA148" s="52" t="s">
        <v>854</v>
      </c>
    </row>
    <row r="149" spans="1:27" ht="18" customHeight="1">
      <c r="B149" s="2"/>
      <c r="G149" s="2"/>
      <c r="M149" s="2"/>
      <c r="S149" s="2"/>
      <c r="Y149" s="52" t="s">
        <v>660</v>
      </c>
      <c r="Z149" s="52" t="s">
        <v>729</v>
      </c>
      <c r="AA149" s="58" t="s">
        <v>854</v>
      </c>
    </row>
    <row r="150" spans="1:27" ht="18" customHeight="1">
      <c r="Y150" s="52" t="s">
        <v>661</v>
      </c>
      <c r="Z150" s="52" t="s">
        <v>743</v>
      </c>
      <c r="AA150" s="58" t="s">
        <v>854</v>
      </c>
    </row>
    <row r="151" spans="1:27" ht="18" customHeight="1">
      <c r="Y151" s="52" t="s">
        <v>662</v>
      </c>
      <c r="Z151" s="52" t="s">
        <v>793</v>
      </c>
      <c r="AA151" s="58" t="s">
        <v>854</v>
      </c>
    </row>
    <row r="152" spans="1:27" ht="18" customHeight="1">
      <c r="Y152" s="52" t="s">
        <v>849</v>
      </c>
      <c r="Z152" s="52" t="s">
        <v>798</v>
      </c>
      <c r="AA152" s="58" t="s">
        <v>854</v>
      </c>
    </row>
    <row r="153" spans="1:27" ht="18" customHeight="1">
      <c r="Y153" s="52" t="s">
        <v>663</v>
      </c>
      <c r="Z153" s="52" t="s">
        <v>811</v>
      </c>
      <c r="AA153" s="58" t="s">
        <v>854</v>
      </c>
    </row>
    <row r="154" spans="1:27" ht="18" customHeight="1">
      <c r="Y154" s="52" t="s">
        <v>664</v>
      </c>
      <c r="Z154" s="52" t="s">
        <v>812</v>
      </c>
      <c r="AA154" s="58" t="s">
        <v>854</v>
      </c>
    </row>
    <row r="155" spans="1:27">
      <c r="Y155" s="52" t="s">
        <v>665</v>
      </c>
      <c r="Z155" s="52" t="s">
        <v>815</v>
      </c>
      <c r="AA155" s="58" t="s">
        <v>854</v>
      </c>
    </row>
    <row r="156" spans="1:27">
      <c r="Y156" s="52" t="s">
        <v>666</v>
      </c>
      <c r="Z156" s="52" t="s">
        <v>816</v>
      </c>
      <c r="AA156" s="58" t="s">
        <v>854</v>
      </c>
    </row>
    <row r="157" spans="1:27">
      <c r="Y157" s="52" t="s">
        <v>667</v>
      </c>
      <c r="Z157" s="52" t="s">
        <v>817</v>
      </c>
      <c r="AA157" s="58" t="s">
        <v>854</v>
      </c>
    </row>
    <row r="158" spans="1:27">
      <c r="Y158" s="52" t="s">
        <v>668</v>
      </c>
      <c r="Z158" s="52" t="s">
        <v>820</v>
      </c>
      <c r="AA158" s="58" t="s">
        <v>854</v>
      </c>
    </row>
    <row r="159" spans="1:27">
      <c r="Y159" s="52" t="s">
        <v>669</v>
      </c>
      <c r="Z159" s="52" t="s">
        <v>821</v>
      </c>
      <c r="AA159" s="58" t="s">
        <v>854</v>
      </c>
    </row>
    <row r="160" spans="1:27">
      <c r="Y160" s="52" t="s">
        <v>1302</v>
      </c>
      <c r="Z160" s="52" t="s">
        <v>822</v>
      </c>
      <c r="AA160" s="58" t="s">
        <v>854</v>
      </c>
    </row>
    <row r="161" spans="25:27">
      <c r="Y161" s="52" t="s">
        <v>1303</v>
      </c>
      <c r="Z161" s="52" t="s">
        <v>834</v>
      </c>
      <c r="AA161" s="58" t="s">
        <v>854</v>
      </c>
    </row>
    <row r="162" spans="25:27">
      <c r="Y162" s="52" t="s">
        <v>1304</v>
      </c>
      <c r="Z162" s="52" t="s">
        <v>841</v>
      </c>
      <c r="AA162" s="58" t="s">
        <v>854</v>
      </c>
    </row>
    <row r="163" spans="25:27">
      <c r="Y163" s="52" t="s">
        <v>850</v>
      </c>
      <c r="Z163" s="52" t="s">
        <v>804</v>
      </c>
      <c r="AA163" s="58" t="s">
        <v>854</v>
      </c>
    </row>
    <row r="164" spans="25:27">
      <c r="Y164" s="52" t="s">
        <v>1305</v>
      </c>
      <c r="Z164" s="52" t="s">
        <v>804</v>
      </c>
      <c r="AA164" s="58" t="s">
        <v>855</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27559055118110237" bottom="0.11811023622047245" header="0.51181102362204722" footer="0.47244094488188981"/>
  <pageSetup paperSize="9" scale="61" fitToWidth="0" fitToHeight="0" orientation="landscape" r:id="rId1"/>
  <headerFooter alignWithMargins="0">
    <oddFooter>&amp;R&amp;P枚め</oddFooter>
  </headerFooter>
  <rowBreaks count="3" manualBreakCount="3">
    <brk id="50" max="22"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f1a518-c773-4282-82eb-25b9c59a732c">
      <Terms xmlns="http://schemas.microsoft.com/office/infopath/2007/PartnerControls"/>
    </lcf76f155ced4ddcb4097134ff3c332f>
    <TaxCatchAll xmlns="92c85782-91b6-4975-a634-e8e07eaefb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CA129B69F2464FAEA2EE2B7788FF21" ma:contentTypeVersion="13" ma:contentTypeDescription="新しいドキュメントを作成します。" ma:contentTypeScope="" ma:versionID="b845731c026a6122b8c74ac02ea064e6">
  <xsd:schema xmlns:xsd="http://www.w3.org/2001/XMLSchema" xmlns:xs="http://www.w3.org/2001/XMLSchema" xmlns:p="http://schemas.microsoft.com/office/2006/metadata/properties" xmlns:ns2="85f1a518-c773-4282-82eb-25b9c59a732c" xmlns:ns3="92c85782-91b6-4975-a634-e8e07eaefb77" targetNamespace="http://schemas.microsoft.com/office/2006/metadata/properties" ma:root="true" ma:fieldsID="dc2183be081d69f25a82bc58b55164cf" ns2:_="" ns3:_="">
    <xsd:import namespace="85f1a518-c773-4282-82eb-25b9c59a732c"/>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1a518-c773-4282-82eb-25b9c59a7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6ec262-a3e5-44f9-a755-2187c468d317}"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88D23-29BE-4519-823E-03F4F230FE05}">
  <ds:schemaRefs>
    <ds:schemaRef ds:uri="http://schemas.microsoft.com/sharepoint/v3/contenttype/forms"/>
  </ds:schemaRefs>
</ds:datastoreItem>
</file>

<file path=customXml/itemProps2.xml><?xml version="1.0" encoding="utf-8"?>
<ds:datastoreItem xmlns:ds="http://schemas.openxmlformats.org/officeDocument/2006/customXml" ds:itemID="{97DCA2D0-9261-4BF9-921E-5F813E8497C0}">
  <ds:schemaRef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92c85782-91b6-4975-a634-e8e07eaefb77"/>
    <ds:schemaRef ds:uri="85f1a518-c773-4282-82eb-25b9c59a732c"/>
    <ds:schemaRef ds:uri="http://purl.org/dc/elements/1.1/"/>
  </ds:schemaRefs>
</ds:datastoreItem>
</file>

<file path=customXml/itemProps3.xml><?xml version="1.0" encoding="utf-8"?>
<ds:datastoreItem xmlns:ds="http://schemas.openxmlformats.org/officeDocument/2006/customXml" ds:itemID="{02FB398B-D690-46DB-A2B0-54D67789E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1a518-c773-4282-82eb-25b9c59a732c"/>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2025-07-11T02:59:46Z</cp:lastPrinted>
  <dcterms:created xsi:type="dcterms:W3CDTF">2016-05-18T05:48:20Z</dcterms:created>
  <dcterms:modified xsi:type="dcterms:W3CDTF">2026-03-23T06:38:17Z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0x01010046CA129B69F2464FAEA2EE2B7788FF21</vt:lpwstr>
  </property>
  <property fmtid="{D5CDD505-2E9C-101B-9397-08002B2CF9AE}" pid="3" name="MediaServiceImageTags">
    <vt:lpwstr/>
  </property>
</Properties>
</file>