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10.19.61.23\06学事・教務ｇ\★R07\09 教科書\☆R7年度採択（学校選定データ）\00_採択通知\"/>
    </mc:Choice>
  </mc:AlternateContent>
  <xr:revisionPtr revIDLastSave="0" documentId="13_ncr:1_{60B8D246-0A83-4588-851C-16E8D71B79AB}" xr6:coauthVersionLast="47" xr6:coauthVersionMax="47" xr10:uidLastSave="{00000000-0000-0000-0000-000000000000}"/>
  <bookViews>
    <workbookView xWindow="900" yWindow="2052" windowWidth="17280" windowHeight="9960" tabRatio="694" xr2:uid="{00000000-000D-0000-FFFF-FFFF00000000}"/>
  </bookViews>
  <sheets>
    <sheet name="様式4・高等部" sheetId="7" r:id="rId1"/>
    <sheet name="様式３・高1" sheetId="1" state="hidden" r:id="rId2"/>
    <sheet name="様式３・高2" sheetId="13" state="hidden" r:id="rId3"/>
    <sheet name="様式３・高3" sheetId="14" state="hidden" r:id="rId4"/>
    <sheet name="ア" sheetId="8" state="hidden" r:id="rId5"/>
    <sheet name="イ" sheetId="9" state="hidden" r:id="rId6"/>
    <sheet name="ウ" sheetId="12" state="hidden" r:id="rId7"/>
    <sheet name="エ" sheetId="5" state="hidden" r:id="rId8"/>
    <sheet name="検算用" sheetId="19" state="hidden" r:id="rId9"/>
    <sheet name="検算表" sheetId="18" state="hidden" r:id="rId10"/>
    <sheet name="Sheet2" sheetId="2"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7" hidden="1">エ!$B$3:$F$498</definedName>
    <definedName name="_xlnm.Print_Area" localSheetId="4">ア!$A$1:$C$25</definedName>
    <definedName name="_xlnm.Print_Area" localSheetId="7">エ!#REF!</definedName>
    <definedName name="_xlnm.Print_Area" localSheetId="1">様式３・高1!$A$1:$I$28</definedName>
    <definedName name="_xlnm.Print_Area" localSheetId="2">様式３・高2!$A$1:$I$10</definedName>
    <definedName name="_xlnm.Print_Area" localSheetId="3">様式３・高3!$A$1:$I$52</definedName>
    <definedName name="_xlnm.Print_Area" localSheetId="0">様式4・高等部!$A$1:$Z$76</definedName>
    <definedName name="_xlnm.Print_Titles" localSheetId="7">エ!$3:$3</definedName>
    <definedName name="_xlnm.Print_Titles" localSheetId="1">様式３・高1!$1:$7</definedName>
    <definedName name="_xlnm.Print_Titles" localSheetId="2">様式３・高2!$1:$7</definedName>
    <definedName name="_xlnm.Print_Titles" localSheetId="3">様式３・高3!$1:$7</definedName>
    <definedName name="_xlnm.Print_Titles" localSheetId="0">様式4・高等部!$1:$16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V21" i="7" l="1"/>
  <c r="E35" i="7"/>
  <c r="U51" i="7"/>
  <c r="V53" i="7"/>
  <c r="U53" i="7"/>
  <c r="V51" i="7"/>
  <c r="V47" i="7"/>
  <c r="U47" i="7"/>
  <c r="V39" i="7"/>
  <c r="U39" i="7"/>
  <c r="V35" i="7"/>
  <c r="U35" i="7"/>
  <c r="V25" i="7"/>
  <c r="E55" i="7"/>
  <c r="D55" i="7"/>
  <c r="E53" i="7"/>
  <c r="D53" i="7"/>
  <c r="E51" i="7" l="1"/>
  <c r="D51" i="7"/>
  <c r="E49" i="7"/>
  <c r="D49" i="7"/>
  <c r="E47" i="7" l="1"/>
  <c r="D47" i="7"/>
  <c r="E45" i="7"/>
  <c r="D45" i="7"/>
  <c r="E43" i="7" l="1"/>
  <c r="D43" i="7"/>
  <c r="D41" i="7" l="1"/>
  <c r="E41" i="7"/>
  <c r="E39" i="7" l="1"/>
  <c r="D39" i="7"/>
  <c r="E37" i="7"/>
  <c r="D37" i="7"/>
  <c r="D35" i="7"/>
  <c r="E33" i="7" l="1"/>
  <c r="D33" i="7"/>
  <c r="E31" i="7"/>
  <c r="D31" i="7"/>
  <c r="E29" i="7"/>
  <c r="D29" i="7"/>
  <c r="E27" i="7" l="1"/>
  <c r="D27" i="7"/>
  <c r="E25" i="7"/>
  <c r="D25" i="7"/>
  <c r="E23" i="7"/>
  <c r="D23" i="7"/>
  <c r="E21" i="7" l="1"/>
  <c r="D21" i="7"/>
  <c r="E19" i="7"/>
  <c r="D19" i="7"/>
  <c r="E17" i="7"/>
  <c r="D17" i="7"/>
  <c r="V135" i="7" l="1"/>
  <c r="U135" i="7"/>
  <c r="M135" i="7"/>
  <c r="L135" i="7"/>
  <c r="E135" i="7"/>
  <c r="D135" i="7"/>
  <c r="V133" i="7"/>
  <c r="U133" i="7"/>
  <c r="M133" i="7"/>
  <c r="L133" i="7"/>
  <c r="E133" i="7"/>
  <c r="D133" i="7"/>
  <c r="V131" i="7"/>
  <c r="U131" i="7"/>
  <c r="M131" i="7"/>
  <c r="L131" i="7"/>
  <c r="E131" i="7"/>
  <c r="D131" i="7"/>
  <c r="V129" i="7"/>
  <c r="U129" i="7"/>
  <c r="M129" i="7"/>
  <c r="L129" i="7"/>
  <c r="E129" i="7"/>
  <c r="D129" i="7"/>
  <c r="V127" i="7"/>
  <c r="U127" i="7"/>
  <c r="M127" i="7"/>
  <c r="L127" i="7"/>
  <c r="E127" i="7"/>
  <c r="D127" i="7"/>
  <c r="V125" i="7"/>
  <c r="U125" i="7"/>
  <c r="M125" i="7"/>
  <c r="L125" i="7"/>
  <c r="E125" i="7"/>
  <c r="D125" i="7"/>
  <c r="V123" i="7"/>
  <c r="U123" i="7"/>
  <c r="M123" i="7"/>
  <c r="L123" i="7"/>
  <c r="E123" i="7"/>
  <c r="D123" i="7"/>
  <c r="V121" i="7"/>
  <c r="U121" i="7"/>
  <c r="M121" i="7"/>
  <c r="L121" i="7"/>
  <c r="E121" i="7"/>
  <c r="D121" i="7"/>
  <c r="V119" i="7"/>
  <c r="U119" i="7"/>
  <c r="M119" i="7"/>
  <c r="L119" i="7"/>
  <c r="E119" i="7"/>
  <c r="D119" i="7"/>
  <c r="V117" i="7"/>
  <c r="U117" i="7"/>
  <c r="M117" i="7"/>
  <c r="L117" i="7"/>
  <c r="E117" i="7"/>
  <c r="D117" i="7"/>
  <c r="V115" i="7"/>
  <c r="U115" i="7"/>
  <c r="M115" i="7"/>
  <c r="L115" i="7"/>
  <c r="E115" i="7"/>
  <c r="D115" i="7"/>
  <c r="V113" i="7"/>
  <c r="U113" i="7"/>
  <c r="M113" i="7"/>
  <c r="L113" i="7"/>
  <c r="E113" i="7"/>
  <c r="D113" i="7"/>
  <c r="V111" i="7"/>
  <c r="U111" i="7"/>
  <c r="M111" i="7"/>
  <c r="L111" i="7"/>
  <c r="E111" i="7"/>
  <c r="D111" i="7"/>
  <c r="V109" i="7"/>
  <c r="U109" i="7"/>
  <c r="M109" i="7"/>
  <c r="L109" i="7"/>
  <c r="E109" i="7"/>
  <c r="D109" i="7"/>
  <c r="V107" i="7"/>
  <c r="U107" i="7"/>
  <c r="M107" i="7"/>
  <c r="L107" i="7"/>
  <c r="E107" i="7"/>
  <c r="D107" i="7"/>
  <c r="V105" i="7"/>
  <c r="U105" i="7"/>
  <c r="M105" i="7"/>
  <c r="L105" i="7"/>
  <c r="E105" i="7"/>
  <c r="D105" i="7"/>
  <c r="V103" i="7"/>
  <c r="U103" i="7"/>
  <c r="M103" i="7"/>
  <c r="L103" i="7"/>
  <c r="E103" i="7"/>
  <c r="D103" i="7"/>
  <c r="V101" i="7"/>
  <c r="U101" i="7"/>
  <c r="M101" i="7"/>
  <c r="L101" i="7"/>
  <c r="E101" i="7"/>
  <c r="D101" i="7"/>
  <c r="V99" i="7"/>
  <c r="U99" i="7"/>
  <c r="M99" i="7"/>
  <c r="L99" i="7"/>
  <c r="E99" i="7"/>
  <c r="D99" i="7"/>
  <c r="V97" i="7"/>
  <c r="U97" i="7"/>
  <c r="M97" i="7"/>
  <c r="L97" i="7"/>
  <c r="E97" i="7"/>
  <c r="D97" i="7"/>
  <c r="V95" i="7"/>
  <c r="U95" i="7"/>
  <c r="M95" i="7"/>
  <c r="L95" i="7"/>
  <c r="E95" i="7"/>
  <c r="D95" i="7"/>
  <c r="V93" i="7"/>
  <c r="U93" i="7"/>
  <c r="M93" i="7"/>
  <c r="L93" i="7"/>
  <c r="E93" i="7"/>
  <c r="D93" i="7"/>
  <c r="V91" i="7"/>
  <c r="U91" i="7"/>
  <c r="M91" i="7"/>
  <c r="L91" i="7"/>
  <c r="E91" i="7"/>
  <c r="D91" i="7"/>
  <c r="V89" i="7"/>
  <c r="U89" i="7"/>
  <c r="M89" i="7"/>
  <c r="L89" i="7"/>
  <c r="E89" i="7"/>
  <c r="D89" i="7"/>
  <c r="V87" i="7"/>
  <c r="U87" i="7"/>
  <c r="M87" i="7"/>
  <c r="L87" i="7"/>
  <c r="E87" i="7"/>
  <c r="D87" i="7"/>
  <c r="V85" i="7"/>
  <c r="U85" i="7"/>
  <c r="M85" i="7"/>
  <c r="L85" i="7"/>
  <c r="E85" i="7"/>
  <c r="D85" i="7"/>
  <c r="V83" i="7"/>
  <c r="U83" i="7"/>
  <c r="M83" i="7"/>
  <c r="L83" i="7"/>
  <c r="E83" i="7"/>
  <c r="D83" i="7"/>
  <c r="V81" i="7"/>
  <c r="U81" i="7"/>
  <c r="M81" i="7"/>
  <c r="L81" i="7"/>
  <c r="E81" i="7"/>
  <c r="D81" i="7"/>
  <c r="V79" i="7"/>
  <c r="U79" i="7"/>
  <c r="M79" i="7"/>
  <c r="L79" i="7"/>
  <c r="E79" i="7"/>
  <c r="D79" i="7"/>
  <c r="V77" i="7"/>
  <c r="U77" i="7"/>
  <c r="M77" i="7"/>
  <c r="L77" i="7"/>
  <c r="E77" i="7"/>
  <c r="D77" i="7"/>
  <c r="V75" i="7"/>
  <c r="U75" i="7"/>
  <c r="M75" i="7"/>
  <c r="L75" i="7"/>
  <c r="E75" i="7"/>
  <c r="D75" i="7"/>
  <c r="V73" i="7"/>
  <c r="U73" i="7"/>
  <c r="M73" i="7"/>
  <c r="L73" i="7"/>
  <c r="E73" i="7"/>
  <c r="D73" i="7"/>
  <c r="V71" i="7"/>
  <c r="U71" i="7"/>
  <c r="M71" i="7"/>
  <c r="L71" i="7"/>
  <c r="E71" i="7"/>
  <c r="D71" i="7"/>
  <c r="V69" i="7"/>
  <c r="U69" i="7"/>
  <c r="M69" i="7"/>
  <c r="L69" i="7"/>
  <c r="E69" i="7"/>
  <c r="D69" i="7"/>
  <c r="V67" i="7"/>
  <c r="U67" i="7"/>
  <c r="M67" i="7"/>
  <c r="L67" i="7"/>
  <c r="E67" i="7"/>
  <c r="D67" i="7"/>
  <c r="V65" i="7"/>
  <c r="U65" i="7"/>
  <c r="M65" i="7"/>
  <c r="L65" i="7"/>
  <c r="E65" i="7"/>
  <c r="D65" i="7"/>
  <c r="V63" i="7"/>
  <c r="U63" i="7"/>
  <c r="M63" i="7"/>
  <c r="L63" i="7"/>
  <c r="E63" i="7"/>
  <c r="D63" i="7"/>
  <c r="V61" i="7"/>
  <c r="U61" i="7"/>
  <c r="M61" i="7"/>
  <c r="L61" i="7"/>
  <c r="E61" i="7"/>
  <c r="D61" i="7"/>
  <c r="V59" i="7"/>
  <c r="U59" i="7"/>
  <c r="M59" i="7"/>
  <c r="L59" i="7"/>
  <c r="E59" i="7"/>
  <c r="D59" i="7"/>
  <c r="V57" i="7"/>
  <c r="U57" i="7"/>
  <c r="M57" i="7"/>
  <c r="L57" i="7"/>
  <c r="E57" i="7"/>
  <c r="D57" i="7"/>
  <c r="V55" i="7"/>
  <c r="U55" i="7"/>
  <c r="M55" i="7"/>
  <c r="L55" i="7"/>
  <c r="M53" i="7"/>
  <c r="L53" i="7"/>
  <c r="M51" i="7"/>
  <c r="L51" i="7"/>
  <c r="V49" i="7"/>
  <c r="U49" i="7"/>
  <c r="M49" i="7"/>
  <c r="L49" i="7"/>
  <c r="M47" i="7"/>
  <c r="L47" i="7"/>
  <c r="V45" i="7"/>
  <c r="U45" i="7"/>
  <c r="M45" i="7"/>
  <c r="L45" i="7"/>
  <c r="V43" i="7"/>
  <c r="U43" i="7"/>
  <c r="M43" i="7"/>
  <c r="L43" i="7"/>
  <c r="V41" i="7"/>
  <c r="U41" i="7"/>
  <c r="M41" i="7"/>
  <c r="L41" i="7"/>
  <c r="M39" i="7"/>
  <c r="L39" i="7"/>
  <c r="V37" i="7"/>
  <c r="U37" i="7"/>
  <c r="M37" i="7"/>
  <c r="L37" i="7"/>
  <c r="L35" i="7"/>
  <c r="V33" i="7"/>
  <c r="U33" i="7"/>
  <c r="M33" i="7"/>
  <c r="L33" i="7"/>
  <c r="V31" i="7"/>
  <c r="U31" i="7"/>
  <c r="M31" i="7"/>
  <c r="L31" i="7"/>
  <c r="V29" i="7"/>
  <c r="U29" i="7"/>
  <c r="M29" i="7"/>
  <c r="L29" i="7"/>
  <c r="V27" i="7"/>
  <c r="U27" i="7"/>
  <c r="M27" i="7"/>
  <c r="L27" i="7"/>
  <c r="U25" i="7"/>
  <c r="M25" i="7"/>
  <c r="L25" i="7"/>
  <c r="V23" i="7"/>
  <c r="U23" i="7"/>
  <c r="M23" i="7"/>
  <c r="L23" i="7"/>
  <c r="U21" i="7"/>
  <c r="M21" i="7"/>
  <c r="L21" i="7"/>
  <c r="V19" i="7"/>
  <c r="U19" i="7"/>
  <c r="M19" i="7"/>
  <c r="L19" i="7"/>
  <c r="U17" i="7"/>
  <c r="M17" i="7"/>
  <c r="L17" i="7"/>
  <c r="D512" i="5"/>
  <c r="B2" i="19"/>
  <c r="D3" i="1" l="1"/>
  <c r="C104" i="18" l="1"/>
  <c r="A1" i="13"/>
  <c r="A1" i="14"/>
  <c r="A1" i="1"/>
  <c r="D182" i="18"/>
  <c r="D181" i="18"/>
  <c r="D180" i="18"/>
  <c r="D179" i="18"/>
  <c r="D178" i="18"/>
  <c r="D177" i="18"/>
  <c r="D176" i="18"/>
  <c r="D175" i="18"/>
  <c r="D174" i="18"/>
  <c r="D173" i="18"/>
  <c r="D172" i="18"/>
  <c r="D171" i="18"/>
  <c r="D170" i="18"/>
  <c r="D169" i="18"/>
  <c r="D168" i="18"/>
  <c r="D167" i="18"/>
  <c r="D166" i="18"/>
  <c r="D165" i="18"/>
  <c r="D164" i="18"/>
  <c r="D163" i="18"/>
  <c r="D162" i="18"/>
  <c r="D161" i="18"/>
  <c r="D160" i="18"/>
  <c r="D159" i="18"/>
  <c r="D158" i="18"/>
  <c r="D157" i="18"/>
  <c r="D156" i="18"/>
  <c r="D155" i="18"/>
  <c r="D154" i="18"/>
  <c r="D153" i="18"/>
  <c r="D152" i="18"/>
  <c r="D151" i="18"/>
  <c r="D150" i="18"/>
  <c r="D149" i="18"/>
  <c r="D148" i="18"/>
  <c r="D147" i="18"/>
  <c r="D146" i="18"/>
  <c r="D145" i="18"/>
  <c r="D144" i="18"/>
  <c r="D143" i="18"/>
  <c r="D142" i="18"/>
  <c r="D141" i="18"/>
  <c r="D140" i="18"/>
  <c r="D139" i="18"/>
  <c r="D138" i="18"/>
  <c r="D137" i="18"/>
  <c r="D136" i="18"/>
  <c r="D135" i="18"/>
  <c r="D134" i="18"/>
  <c r="D133" i="18"/>
  <c r="D132" i="18"/>
  <c r="D131" i="18"/>
  <c r="D130" i="18"/>
  <c r="D129" i="18"/>
  <c r="D128" i="18"/>
  <c r="D127" i="18"/>
  <c r="D126" i="18"/>
  <c r="D125" i="18"/>
  <c r="D124" i="18"/>
  <c r="B182" i="18"/>
  <c r="B181" i="18"/>
  <c r="B180" i="18"/>
  <c r="B179" i="18"/>
  <c r="B178" i="18"/>
  <c r="B177" i="18"/>
  <c r="B176" i="18"/>
  <c r="B175" i="18"/>
  <c r="B174" i="18"/>
  <c r="B173" i="18"/>
  <c r="B172" i="18"/>
  <c r="B171" i="18"/>
  <c r="B170" i="18"/>
  <c r="B169" i="18"/>
  <c r="B168" i="18"/>
  <c r="B167" i="18"/>
  <c r="B166" i="18"/>
  <c r="B165" i="18"/>
  <c r="B164" i="18"/>
  <c r="B163" i="18"/>
  <c r="B162" i="18"/>
  <c r="B161" i="18"/>
  <c r="B160" i="18"/>
  <c r="B159" i="18"/>
  <c r="B158" i="18"/>
  <c r="B157" i="18"/>
  <c r="B156" i="18"/>
  <c r="B155" i="18"/>
  <c r="B154" i="18"/>
  <c r="B153" i="18"/>
  <c r="B152" i="18"/>
  <c r="B151" i="18"/>
  <c r="B150" i="18"/>
  <c r="B149" i="18"/>
  <c r="B148" i="18"/>
  <c r="B147" i="18"/>
  <c r="B146" i="18"/>
  <c r="B145" i="18"/>
  <c r="B144" i="18"/>
  <c r="B143" i="18"/>
  <c r="B142" i="18"/>
  <c r="B141" i="18"/>
  <c r="B140" i="18"/>
  <c r="B139" i="18"/>
  <c r="B138" i="18"/>
  <c r="B137" i="18"/>
  <c r="B136" i="18"/>
  <c r="B135" i="18"/>
  <c r="B134" i="18"/>
  <c r="B133" i="18"/>
  <c r="B132" i="18"/>
  <c r="B131" i="18"/>
  <c r="B130" i="18"/>
  <c r="B129" i="18"/>
  <c r="B128" i="18"/>
  <c r="B127" i="18"/>
  <c r="B126" i="18"/>
  <c r="B125" i="18"/>
  <c r="B124" i="18"/>
  <c r="B123" i="18"/>
  <c r="D123" i="18"/>
  <c r="D122" i="18"/>
  <c r="D121" i="18"/>
  <c r="D120" i="18"/>
  <c r="D119" i="18"/>
  <c r="D118" i="18"/>
  <c r="D117" i="18"/>
  <c r="D116" i="18"/>
  <c r="D115" i="18"/>
  <c r="D114"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B122" i="18"/>
  <c r="B121" i="18"/>
  <c r="B120" i="18"/>
  <c r="B119" i="18"/>
  <c r="B118" i="18"/>
  <c r="B117" i="18"/>
  <c r="B116" i="18"/>
  <c r="B115" i="18"/>
  <c r="B114" i="18"/>
  <c r="B113" i="18"/>
  <c r="B112" i="18"/>
  <c r="B111" i="18"/>
  <c r="B110" i="18"/>
  <c r="B109" i="18"/>
  <c r="B108" i="18"/>
  <c r="B107" i="18"/>
  <c r="B106" i="18"/>
  <c r="B105" i="18"/>
  <c r="B104" i="18"/>
  <c r="B103" i="18"/>
  <c r="B102" i="18"/>
  <c r="B101" i="18"/>
  <c r="B100" i="18"/>
  <c r="B99" i="18"/>
  <c r="B98" i="18"/>
  <c r="B97" i="18"/>
  <c r="B96" i="18"/>
  <c r="B95" i="18"/>
  <c r="B94" i="18"/>
  <c r="B93" i="18"/>
  <c r="B92" i="18"/>
  <c r="B91" i="18"/>
  <c r="B90" i="18"/>
  <c r="B89" i="18"/>
  <c r="B88" i="18"/>
  <c r="B87" i="18"/>
  <c r="B86" i="18"/>
  <c r="B85" i="18"/>
  <c r="B84" i="18"/>
  <c r="B83" i="18"/>
  <c r="B82" i="18"/>
  <c r="B81" i="18"/>
  <c r="B80" i="18"/>
  <c r="B79" i="18"/>
  <c r="B78" i="18"/>
  <c r="B77" i="18"/>
  <c r="B76" i="18"/>
  <c r="B75" i="18"/>
  <c r="B74" i="18"/>
  <c r="B73" i="18"/>
  <c r="B72" i="18"/>
  <c r="B71" i="18"/>
  <c r="B70" i="18"/>
  <c r="B69" i="18"/>
  <c r="B68" i="18"/>
  <c r="B67" i="18"/>
  <c r="B66" i="18"/>
  <c r="B65" i="18"/>
  <c r="B64" i="18"/>
  <c r="D63" i="18"/>
  <c r="B63" i="18"/>
  <c r="A2" i="19"/>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10" i="18"/>
  <c r="B9" i="18"/>
  <c r="B8" i="18"/>
  <c r="B7" i="18"/>
  <c r="B6" i="18"/>
  <c r="B5" i="18"/>
  <c r="B4" i="18"/>
  <c r="B3" i="18"/>
  <c r="A2" i="1"/>
  <c r="A2" i="14" s="1"/>
  <c r="H52" i="14"/>
  <c r="G52" i="14"/>
  <c r="F52" i="14"/>
  <c r="E52" i="14"/>
  <c r="D52" i="14"/>
  <c r="C52" i="14"/>
  <c r="H51" i="14"/>
  <c r="G51" i="14"/>
  <c r="F51" i="14"/>
  <c r="E51" i="14"/>
  <c r="D51" i="14"/>
  <c r="C51" i="14"/>
  <c r="H50" i="14"/>
  <c r="G50" i="14"/>
  <c r="F50" i="14"/>
  <c r="E50" i="14"/>
  <c r="D50" i="14"/>
  <c r="C50" i="14"/>
  <c r="H49" i="14"/>
  <c r="G49" i="14"/>
  <c r="F49" i="14"/>
  <c r="E49" i="14"/>
  <c r="D49" i="14"/>
  <c r="C49" i="14"/>
  <c r="H48" i="14"/>
  <c r="G48" i="14"/>
  <c r="F48" i="14"/>
  <c r="E48" i="14"/>
  <c r="D48" i="14"/>
  <c r="C48" i="14"/>
  <c r="H47" i="14"/>
  <c r="G47" i="14"/>
  <c r="F47" i="14"/>
  <c r="E47" i="14"/>
  <c r="D47" i="14"/>
  <c r="C47" i="14"/>
  <c r="H46" i="14"/>
  <c r="G46" i="14"/>
  <c r="F46" i="14"/>
  <c r="E46" i="14"/>
  <c r="D46" i="14"/>
  <c r="C46" i="14"/>
  <c r="H45" i="14"/>
  <c r="G45" i="14"/>
  <c r="F45" i="14"/>
  <c r="E45" i="14"/>
  <c r="D45" i="14"/>
  <c r="C45" i="14"/>
  <c r="H44" i="14"/>
  <c r="G44" i="14"/>
  <c r="F44" i="14"/>
  <c r="E44" i="14"/>
  <c r="D44" i="14"/>
  <c r="C44" i="14"/>
  <c r="H43" i="14"/>
  <c r="G43" i="14"/>
  <c r="F43" i="14"/>
  <c r="E43" i="14"/>
  <c r="D43" i="14"/>
  <c r="C43" i="14"/>
  <c r="H42" i="14"/>
  <c r="G42" i="14"/>
  <c r="F42" i="14"/>
  <c r="E42" i="14"/>
  <c r="D42" i="14"/>
  <c r="C42" i="14"/>
  <c r="H41" i="14"/>
  <c r="G41" i="14"/>
  <c r="F41" i="14"/>
  <c r="E41" i="14"/>
  <c r="D41" i="14"/>
  <c r="C41" i="14"/>
  <c r="H40" i="14"/>
  <c r="G40" i="14"/>
  <c r="F40" i="14"/>
  <c r="E40" i="14"/>
  <c r="D40" i="14"/>
  <c r="C40" i="14"/>
  <c r="H39" i="14"/>
  <c r="G39" i="14"/>
  <c r="F39" i="14"/>
  <c r="E39" i="14"/>
  <c r="D39" i="14"/>
  <c r="C39" i="14"/>
  <c r="H38" i="14"/>
  <c r="G38" i="14"/>
  <c r="F38" i="14"/>
  <c r="E38" i="14"/>
  <c r="D38" i="14"/>
  <c r="C38" i="14"/>
  <c r="H37" i="14"/>
  <c r="G37" i="14"/>
  <c r="F37" i="14"/>
  <c r="E37" i="14"/>
  <c r="D37" i="14"/>
  <c r="C37" i="14"/>
  <c r="H36" i="14"/>
  <c r="G36" i="14"/>
  <c r="F36" i="14"/>
  <c r="E36" i="14"/>
  <c r="D36" i="14"/>
  <c r="C36" i="14"/>
  <c r="H35" i="14"/>
  <c r="G35" i="14"/>
  <c r="F35" i="14"/>
  <c r="E35" i="14"/>
  <c r="D35" i="14"/>
  <c r="C35" i="14"/>
  <c r="H34" i="14"/>
  <c r="G34" i="14"/>
  <c r="F34" i="14"/>
  <c r="E34" i="14"/>
  <c r="D34" i="14"/>
  <c r="C34" i="14"/>
  <c r="H33" i="14"/>
  <c r="G33" i="14"/>
  <c r="F33" i="14"/>
  <c r="E33" i="14"/>
  <c r="D33" i="14"/>
  <c r="C33" i="14"/>
  <c r="H32" i="14"/>
  <c r="G32" i="14"/>
  <c r="F32" i="14"/>
  <c r="E32" i="14"/>
  <c r="D32" i="14"/>
  <c r="C32" i="14"/>
  <c r="H31" i="14"/>
  <c r="G31" i="14"/>
  <c r="F31" i="14"/>
  <c r="E31" i="14"/>
  <c r="D31" i="14"/>
  <c r="C31" i="14"/>
  <c r="H30" i="14"/>
  <c r="G30" i="14"/>
  <c r="F30" i="14"/>
  <c r="E30" i="14"/>
  <c r="D30" i="14"/>
  <c r="C30" i="14"/>
  <c r="H29" i="14"/>
  <c r="G29" i="14"/>
  <c r="F29" i="14"/>
  <c r="E29" i="14"/>
  <c r="D29" i="14"/>
  <c r="C29" i="14"/>
  <c r="H28" i="14"/>
  <c r="G28" i="14"/>
  <c r="F28" i="14"/>
  <c r="E28" i="14"/>
  <c r="D28" i="14"/>
  <c r="C28" i="14"/>
  <c r="H27" i="14"/>
  <c r="G27" i="14"/>
  <c r="F27" i="14"/>
  <c r="E27" i="14"/>
  <c r="D27" i="14"/>
  <c r="C27" i="14"/>
  <c r="H26" i="14"/>
  <c r="G26" i="14"/>
  <c r="F26" i="14"/>
  <c r="E26" i="14"/>
  <c r="D26" i="14"/>
  <c r="C26" i="14"/>
  <c r="H25" i="14"/>
  <c r="G25" i="14"/>
  <c r="F25" i="14"/>
  <c r="E25" i="14"/>
  <c r="D25" i="14"/>
  <c r="C25" i="14"/>
  <c r="H24" i="14"/>
  <c r="G24" i="14"/>
  <c r="F24" i="14"/>
  <c r="E24" i="14"/>
  <c r="D24" i="14"/>
  <c r="C24" i="14"/>
  <c r="H23" i="14"/>
  <c r="G23" i="14"/>
  <c r="F23" i="14"/>
  <c r="E23" i="14"/>
  <c r="D23" i="14"/>
  <c r="C23" i="14"/>
  <c r="H22" i="14"/>
  <c r="G22" i="14"/>
  <c r="F22" i="14"/>
  <c r="E22" i="14"/>
  <c r="D22" i="14"/>
  <c r="C22" i="14"/>
  <c r="H21" i="14"/>
  <c r="G21" i="14"/>
  <c r="F21" i="14"/>
  <c r="E21" i="14"/>
  <c r="D21" i="14"/>
  <c r="C21" i="14"/>
  <c r="H20" i="14"/>
  <c r="G20" i="14"/>
  <c r="F20" i="14"/>
  <c r="E20" i="14"/>
  <c r="D20" i="14"/>
  <c r="C20" i="14"/>
  <c r="H19" i="14"/>
  <c r="G19" i="14"/>
  <c r="F19" i="14"/>
  <c r="E19" i="14"/>
  <c r="D19" i="14"/>
  <c r="C19" i="14"/>
  <c r="H18" i="14"/>
  <c r="G18" i="14"/>
  <c r="F18" i="14"/>
  <c r="E18" i="14"/>
  <c r="D18" i="14"/>
  <c r="C18" i="14"/>
  <c r="H17" i="14"/>
  <c r="G17" i="14"/>
  <c r="F17" i="14"/>
  <c r="E17" i="14"/>
  <c r="D17" i="14"/>
  <c r="C17" i="14"/>
  <c r="H16" i="14"/>
  <c r="G16" i="14"/>
  <c r="F16" i="14"/>
  <c r="E16" i="14"/>
  <c r="D16" i="14"/>
  <c r="C16" i="14"/>
  <c r="H15" i="14"/>
  <c r="G15" i="14"/>
  <c r="F15" i="14"/>
  <c r="E15" i="14"/>
  <c r="D15" i="14"/>
  <c r="C15" i="14"/>
  <c r="H14" i="14"/>
  <c r="G14" i="14"/>
  <c r="F14" i="14"/>
  <c r="E14" i="14"/>
  <c r="D14" i="14"/>
  <c r="C14" i="14"/>
  <c r="H13" i="14"/>
  <c r="G13" i="14"/>
  <c r="F13" i="14"/>
  <c r="E13" i="14"/>
  <c r="D13" i="14"/>
  <c r="C13" i="14"/>
  <c r="H12" i="14"/>
  <c r="G12" i="14"/>
  <c r="F12" i="14"/>
  <c r="E12" i="14"/>
  <c r="D12" i="14"/>
  <c r="C12" i="14"/>
  <c r="H11" i="14"/>
  <c r="G11" i="14"/>
  <c r="F11" i="14"/>
  <c r="E11" i="14"/>
  <c r="D11" i="14"/>
  <c r="C11" i="14"/>
  <c r="H10" i="14"/>
  <c r="G10" i="14"/>
  <c r="F10" i="14"/>
  <c r="E10" i="14"/>
  <c r="D10" i="14"/>
  <c r="C10" i="14"/>
  <c r="H9" i="14"/>
  <c r="G9" i="14"/>
  <c r="F9" i="14"/>
  <c r="E9" i="14"/>
  <c r="D9" i="14"/>
  <c r="C9" i="14"/>
  <c r="F8" i="14"/>
  <c r="G8" i="14"/>
  <c r="H8" i="14"/>
  <c r="F8" i="13"/>
  <c r="H52" i="13"/>
  <c r="G52" i="13"/>
  <c r="F52" i="13"/>
  <c r="E52" i="13"/>
  <c r="D52" i="13"/>
  <c r="C52" i="13"/>
  <c r="H51" i="13"/>
  <c r="G51" i="13"/>
  <c r="F51" i="13"/>
  <c r="E51" i="13"/>
  <c r="D51" i="13"/>
  <c r="C51" i="13"/>
  <c r="H50" i="13"/>
  <c r="G50" i="13"/>
  <c r="F50" i="13"/>
  <c r="E50" i="13"/>
  <c r="D50" i="13"/>
  <c r="C50" i="13"/>
  <c r="H49" i="13"/>
  <c r="G49" i="13"/>
  <c r="F49" i="13"/>
  <c r="E49" i="13"/>
  <c r="D49" i="13"/>
  <c r="C49" i="13"/>
  <c r="H48" i="13"/>
  <c r="G48" i="13"/>
  <c r="F48" i="13"/>
  <c r="E48" i="13"/>
  <c r="D48" i="13"/>
  <c r="C48" i="13"/>
  <c r="H47" i="13"/>
  <c r="G47" i="13"/>
  <c r="F47" i="13"/>
  <c r="E47" i="13"/>
  <c r="D47" i="13"/>
  <c r="C47" i="13"/>
  <c r="H46" i="13"/>
  <c r="G46" i="13"/>
  <c r="F46" i="13"/>
  <c r="E46" i="13"/>
  <c r="D46" i="13"/>
  <c r="C46" i="13"/>
  <c r="H45" i="13"/>
  <c r="G45" i="13"/>
  <c r="F45" i="13"/>
  <c r="E45" i="13"/>
  <c r="D45" i="13"/>
  <c r="C45" i="13"/>
  <c r="H44" i="13"/>
  <c r="G44" i="13"/>
  <c r="F44" i="13"/>
  <c r="E44" i="13"/>
  <c r="D44" i="13"/>
  <c r="C44" i="13"/>
  <c r="H43" i="13"/>
  <c r="G43" i="13"/>
  <c r="F43" i="13"/>
  <c r="E43" i="13"/>
  <c r="D43" i="13"/>
  <c r="C43" i="13"/>
  <c r="H42" i="13"/>
  <c r="G42" i="13"/>
  <c r="F42" i="13"/>
  <c r="E42" i="13"/>
  <c r="D42" i="13"/>
  <c r="C42" i="13"/>
  <c r="H41" i="13"/>
  <c r="G41" i="13"/>
  <c r="F41" i="13"/>
  <c r="E41" i="13"/>
  <c r="D41" i="13"/>
  <c r="C41" i="13"/>
  <c r="H40" i="13"/>
  <c r="G40" i="13"/>
  <c r="F40" i="13"/>
  <c r="E40" i="13"/>
  <c r="D40" i="13"/>
  <c r="C40" i="13"/>
  <c r="H39" i="13"/>
  <c r="G39" i="13"/>
  <c r="F39" i="13"/>
  <c r="E39" i="13"/>
  <c r="D39" i="13"/>
  <c r="C39" i="13"/>
  <c r="H38" i="13"/>
  <c r="G38" i="13"/>
  <c r="F38" i="13"/>
  <c r="E38" i="13"/>
  <c r="D38" i="13"/>
  <c r="C38" i="13"/>
  <c r="H37" i="13"/>
  <c r="G37" i="13"/>
  <c r="F37" i="13"/>
  <c r="E37" i="13"/>
  <c r="D37" i="13"/>
  <c r="C37" i="13"/>
  <c r="H36" i="13"/>
  <c r="G36" i="13"/>
  <c r="F36" i="13"/>
  <c r="E36" i="13"/>
  <c r="D36" i="13"/>
  <c r="C36" i="13"/>
  <c r="H35" i="13"/>
  <c r="G35" i="13"/>
  <c r="F35" i="13"/>
  <c r="E35" i="13"/>
  <c r="D35" i="13"/>
  <c r="C35" i="13"/>
  <c r="H34" i="13"/>
  <c r="G34" i="13"/>
  <c r="F34" i="13"/>
  <c r="E34" i="13"/>
  <c r="D34" i="13"/>
  <c r="C34" i="13"/>
  <c r="H33" i="13"/>
  <c r="G33" i="13"/>
  <c r="F33" i="13"/>
  <c r="E33" i="13"/>
  <c r="D33" i="13"/>
  <c r="C33" i="13"/>
  <c r="H32" i="13"/>
  <c r="G32" i="13"/>
  <c r="F32" i="13"/>
  <c r="E32" i="13"/>
  <c r="D32" i="13"/>
  <c r="C32" i="13"/>
  <c r="H31" i="13"/>
  <c r="G31" i="13"/>
  <c r="F31" i="13"/>
  <c r="E31" i="13"/>
  <c r="D31" i="13"/>
  <c r="C31" i="13"/>
  <c r="H30" i="13"/>
  <c r="G30" i="13"/>
  <c r="F30" i="13"/>
  <c r="E30" i="13"/>
  <c r="D30" i="13"/>
  <c r="C30" i="13"/>
  <c r="H29" i="13"/>
  <c r="G29" i="13"/>
  <c r="F29" i="13"/>
  <c r="E29" i="13"/>
  <c r="D29" i="13"/>
  <c r="C29" i="13"/>
  <c r="H28" i="13"/>
  <c r="G28" i="13"/>
  <c r="F28" i="13"/>
  <c r="E28" i="13"/>
  <c r="D28" i="13"/>
  <c r="C28" i="13"/>
  <c r="H27" i="13"/>
  <c r="G27" i="13"/>
  <c r="F27" i="13"/>
  <c r="E27" i="13"/>
  <c r="D27" i="13"/>
  <c r="C27" i="13"/>
  <c r="H26" i="13"/>
  <c r="G26" i="13"/>
  <c r="F26" i="13"/>
  <c r="E26" i="13"/>
  <c r="D26" i="13"/>
  <c r="C26" i="13"/>
  <c r="H25" i="13"/>
  <c r="G25" i="13"/>
  <c r="F25" i="13"/>
  <c r="E25" i="13"/>
  <c r="D25" i="13"/>
  <c r="C25" i="13"/>
  <c r="H24" i="13"/>
  <c r="G24" i="13"/>
  <c r="F24" i="13"/>
  <c r="E24" i="13"/>
  <c r="D24" i="13"/>
  <c r="C24" i="13"/>
  <c r="H23" i="13"/>
  <c r="G23" i="13"/>
  <c r="F23" i="13"/>
  <c r="E23" i="13"/>
  <c r="D23" i="13"/>
  <c r="C23" i="13"/>
  <c r="H22" i="13"/>
  <c r="G22" i="13"/>
  <c r="F22" i="13"/>
  <c r="E22" i="13"/>
  <c r="D22" i="13"/>
  <c r="C22" i="13"/>
  <c r="H21" i="13"/>
  <c r="G21" i="13"/>
  <c r="F21" i="13"/>
  <c r="E21" i="13"/>
  <c r="D21" i="13"/>
  <c r="C21" i="13"/>
  <c r="H20" i="13"/>
  <c r="G20" i="13"/>
  <c r="F20" i="13"/>
  <c r="E20" i="13"/>
  <c r="D20" i="13"/>
  <c r="C20" i="13"/>
  <c r="H19" i="13"/>
  <c r="G19" i="13"/>
  <c r="F19" i="13"/>
  <c r="E19" i="13"/>
  <c r="D19" i="13"/>
  <c r="C19" i="13"/>
  <c r="H18" i="13"/>
  <c r="G18" i="13"/>
  <c r="F18" i="13"/>
  <c r="E18" i="13"/>
  <c r="D18" i="13"/>
  <c r="C18" i="13"/>
  <c r="H17" i="13"/>
  <c r="G17" i="13"/>
  <c r="F17" i="13"/>
  <c r="E17" i="13"/>
  <c r="D17" i="13"/>
  <c r="C17" i="13"/>
  <c r="H16" i="13"/>
  <c r="G16" i="13"/>
  <c r="F16" i="13"/>
  <c r="E16" i="13"/>
  <c r="D16" i="13"/>
  <c r="C16" i="13"/>
  <c r="H15" i="13"/>
  <c r="G15" i="13"/>
  <c r="F15" i="13"/>
  <c r="E15" i="13"/>
  <c r="D15" i="13"/>
  <c r="C15" i="13"/>
  <c r="H14" i="13"/>
  <c r="G14" i="13"/>
  <c r="F14" i="13"/>
  <c r="E14" i="13"/>
  <c r="D14" i="13"/>
  <c r="C14" i="13"/>
  <c r="H13" i="13"/>
  <c r="G13" i="13"/>
  <c r="F13" i="13"/>
  <c r="E13" i="13"/>
  <c r="D13" i="13"/>
  <c r="C13" i="13"/>
  <c r="H12" i="13"/>
  <c r="G12" i="13"/>
  <c r="F12" i="13"/>
  <c r="E12" i="13"/>
  <c r="D12" i="13"/>
  <c r="C12" i="13"/>
  <c r="H11" i="13"/>
  <c r="G11" i="13"/>
  <c r="F11" i="13"/>
  <c r="E11" i="13"/>
  <c r="D11" i="13"/>
  <c r="C11" i="13"/>
  <c r="H10" i="13"/>
  <c r="G10" i="13"/>
  <c r="F10" i="13"/>
  <c r="E10" i="13"/>
  <c r="D10" i="13"/>
  <c r="C10" i="13"/>
  <c r="H9" i="13"/>
  <c r="G9" i="13"/>
  <c r="F9" i="13"/>
  <c r="E9" i="13"/>
  <c r="D9" i="13"/>
  <c r="C9" i="13"/>
  <c r="G8" i="13"/>
  <c r="H8" i="13"/>
  <c r="C8" i="1"/>
  <c r="H52" i="1"/>
  <c r="G52" i="1"/>
  <c r="F52" i="1"/>
  <c r="E52" i="1"/>
  <c r="D52" i="1"/>
  <c r="C52" i="1"/>
  <c r="H51" i="1"/>
  <c r="G51" i="1"/>
  <c r="F51" i="1"/>
  <c r="E51" i="1"/>
  <c r="D51" i="1"/>
  <c r="C51" i="1"/>
  <c r="H50" i="1"/>
  <c r="G50" i="1"/>
  <c r="F50" i="1"/>
  <c r="E50" i="1"/>
  <c r="D50" i="1"/>
  <c r="C50" i="1"/>
  <c r="H49" i="1"/>
  <c r="G49" i="1"/>
  <c r="F49" i="1"/>
  <c r="E49" i="1"/>
  <c r="D49" i="1"/>
  <c r="C49" i="1"/>
  <c r="H48" i="1"/>
  <c r="G48" i="1"/>
  <c r="F48" i="1"/>
  <c r="E48" i="1"/>
  <c r="D48" i="1"/>
  <c r="C48" i="1"/>
  <c r="H47" i="1"/>
  <c r="G47" i="1"/>
  <c r="F47" i="1"/>
  <c r="E47" i="1"/>
  <c r="D47" i="1"/>
  <c r="C47" i="1"/>
  <c r="H46" i="1"/>
  <c r="G46" i="1"/>
  <c r="F46" i="1"/>
  <c r="E46" i="1"/>
  <c r="D46" i="1"/>
  <c r="C46" i="1"/>
  <c r="H45" i="1"/>
  <c r="G45" i="1"/>
  <c r="F45" i="1"/>
  <c r="E45" i="1"/>
  <c r="D45" i="1"/>
  <c r="C45" i="1"/>
  <c r="H44" i="1"/>
  <c r="G44" i="1"/>
  <c r="F44" i="1"/>
  <c r="E44" i="1"/>
  <c r="D44" i="1"/>
  <c r="C44" i="1"/>
  <c r="H43" i="1"/>
  <c r="G43" i="1"/>
  <c r="F43" i="1"/>
  <c r="E43" i="1"/>
  <c r="D43" i="1"/>
  <c r="C43" i="1"/>
  <c r="H42" i="1"/>
  <c r="G42" i="1"/>
  <c r="F42" i="1"/>
  <c r="E42" i="1"/>
  <c r="D42" i="1"/>
  <c r="C42" i="1"/>
  <c r="H41" i="1"/>
  <c r="G41" i="1"/>
  <c r="F41" i="1"/>
  <c r="E41" i="1"/>
  <c r="D41" i="1"/>
  <c r="C41" i="1"/>
  <c r="H40" i="1"/>
  <c r="G40" i="1"/>
  <c r="F40" i="1"/>
  <c r="E40" i="1"/>
  <c r="D40" i="1"/>
  <c r="C40" i="1"/>
  <c r="H39" i="1"/>
  <c r="G39" i="1"/>
  <c r="F39" i="1"/>
  <c r="E39" i="1"/>
  <c r="D39" i="1"/>
  <c r="C39" i="1"/>
  <c r="H38" i="1"/>
  <c r="G38" i="1"/>
  <c r="F38" i="1"/>
  <c r="E38" i="1"/>
  <c r="D38" i="1"/>
  <c r="C38" i="1"/>
  <c r="H37" i="1"/>
  <c r="G37" i="1"/>
  <c r="F37" i="1"/>
  <c r="E37" i="1"/>
  <c r="D37" i="1"/>
  <c r="C37" i="1"/>
  <c r="H36" i="1"/>
  <c r="G36" i="1"/>
  <c r="F36" i="1"/>
  <c r="E36" i="1"/>
  <c r="D36" i="1"/>
  <c r="C36" i="1"/>
  <c r="H35" i="1"/>
  <c r="G35" i="1"/>
  <c r="F35" i="1"/>
  <c r="E35" i="1"/>
  <c r="D35" i="1"/>
  <c r="C35" i="1"/>
  <c r="H34" i="1"/>
  <c r="G34" i="1"/>
  <c r="F34" i="1"/>
  <c r="E34" i="1"/>
  <c r="D34" i="1"/>
  <c r="C34" i="1"/>
  <c r="H33" i="1"/>
  <c r="G33" i="1"/>
  <c r="F33" i="1"/>
  <c r="E33" i="1"/>
  <c r="D33" i="1"/>
  <c r="C33" i="1"/>
  <c r="H32" i="1"/>
  <c r="G32" i="1"/>
  <c r="F32" i="1"/>
  <c r="E32" i="1"/>
  <c r="D32" i="1"/>
  <c r="C32" i="1"/>
  <c r="H31" i="1"/>
  <c r="G31" i="1"/>
  <c r="F31" i="1"/>
  <c r="E31" i="1"/>
  <c r="D31" i="1"/>
  <c r="C31" i="1"/>
  <c r="H30" i="1"/>
  <c r="G30" i="1"/>
  <c r="F30" i="1"/>
  <c r="E30" i="1"/>
  <c r="D30" i="1"/>
  <c r="C30" i="1"/>
  <c r="H29" i="1"/>
  <c r="G29" i="1"/>
  <c r="F29" i="1"/>
  <c r="E29" i="1"/>
  <c r="D29" i="1"/>
  <c r="C29" i="1"/>
  <c r="H28" i="1"/>
  <c r="G28" i="1"/>
  <c r="F28" i="1"/>
  <c r="E28" i="1"/>
  <c r="D28" i="1"/>
  <c r="C28" i="1"/>
  <c r="H27" i="1"/>
  <c r="G27" i="1"/>
  <c r="F27" i="1"/>
  <c r="E27" i="1"/>
  <c r="D27" i="1"/>
  <c r="C27" i="1"/>
  <c r="H26" i="1"/>
  <c r="G26" i="1"/>
  <c r="F26" i="1"/>
  <c r="E26" i="1"/>
  <c r="D26" i="1"/>
  <c r="C26" i="1"/>
  <c r="H25" i="1"/>
  <c r="G25" i="1"/>
  <c r="F25" i="1"/>
  <c r="E25" i="1"/>
  <c r="D25" i="1"/>
  <c r="C25" i="1"/>
  <c r="H24" i="1"/>
  <c r="G24" i="1"/>
  <c r="F24" i="1"/>
  <c r="E24" i="1"/>
  <c r="D24" i="1"/>
  <c r="C24" i="1"/>
  <c r="H23" i="1"/>
  <c r="G23" i="1"/>
  <c r="F23" i="1"/>
  <c r="E23" i="1"/>
  <c r="D23" i="1"/>
  <c r="C23" i="1"/>
  <c r="H22" i="1"/>
  <c r="G22" i="1"/>
  <c r="F22" i="1"/>
  <c r="E22" i="1"/>
  <c r="D22" i="1"/>
  <c r="C22" i="1"/>
  <c r="H21" i="1"/>
  <c r="G21" i="1"/>
  <c r="F21" i="1"/>
  <c r="E21" i="1"/>
  <c r="D21" i="1"/>
  <c r="C21" i="1"/>
  <c r="H20" i="1"/>
  <c r="G20" i="1"/>
  <c r="F20" i="1"/>
  <c r="E20" i="1"/>
  <c r="D20" i="1"/>
  <c r="C20" i="1"/>
  <c r="H19" i="1"/>
  <c r="G19" i="1"/>
  <c r="F19" i="1"/>
  <c r="E19" i="1"/>
  <c r="D19" i="1"/>
  <c r="C19" i="1"/>
  <c r="H18" i="1"/>
  <c r="G18" i="1"/>
  <c r="F18" i="1"/>
  <c r="E18" i="1"/>
  <c r="D18" i="1"/>
  <c r="C18" i="1"/>
  <c r="H17" i="1"/>
  <c r="G17" i="1"/>
  <c r="F17" i="1"/>
  <c r="E17" i="1"/>
  <c r="D17" i="1"/>
  <c r="C17" i="1"/>
  <c r="H16" i="1"/>
  <c r="G16" i="1"/>
  <c r="F16" i="1"/>
  <c r="E16" i="1"/>
  <c r="D16" i="1"/>
  <c r="C16" i="1"/>
  <c r="H15" i="1"/>
  <c r="G15" i="1"/>
  <c r="F15" i="1"/>
  <c r="E15" i="1"/>
  <c r="D15" i="1"/>
  <c r="C15" i="1"/>
  <c r="H14" i="1"/>
  <c r="G14" i="1"/>
  <c r="F14" i="1"/>
  <c r="E14" i="1"/>
  <c r="D14" i="1"/>
  <c r="C14" i="1"/>
  <c r="H13" i="1"/>
  <c r="G13" i="1"/>
  <c r="F13" i="1"/>
  <c r="E13" i="1"/>
  <c r="D13" i="1"/>
  <c r="C13" i="1"/>
  <c r="H12" i="1"/>
  <c r="G12" i="1"/>
  <c r="F12" i="1"/>
  <c r="E12" i="1"/>
  <c r="D12" i="1"/>
  <c r="C12" i="1"/>
  <c r="H11" i="1"/>
  <c r="G11" i="1"/>
  <c r="F11" i="1"/>
  <c r="E11" i="1"/>
  <c r="D11" i="1"/>
  <c r="C11" i="1"/>
  <c r="H10" i="1"/>
  <c r="G10" i="1"/>
  <c r="F10" i="1"/>
  <c r="E10" i="1"/>
  <c r="D10" i="1"/>
  <c r="C10" i="1"/>
  <c r="H9" i="1"/>
  <c r="G9" i="1"/>
  <c r="F9" i="1"/>
  <c r="E9" i="1"/>
  <c r="D9" i="1"/>
  <c r="C9" i="1"/>
  <c r="G8" i="1"/>
  <c r="C123" i="18"/>
  <c r="C182" i="18"/>
  <c r="C181" i="18"/>
  <c r="C180" i="18"/>
  <c r="C179" i="18"/>
  <c r="C178" i="18"/>
  <c r="C177" i="18"/>
  <c r="C176" i="18"/>
  <c r="C175" i="18"/>
  <c r="C174" i="18"/>
  <c r="C173" i="18"/>
  <c r="C172" i="18"/>
  <c r="C171" i="18"/>
  <c r="C170" i="18"/>
  <c r="C169" i="18"/>
  <c r="C168" i="18"/>
  <c r="C167" i="18"/>
  <c r="C166" i="18"/>
  <c r="C165" i="18"/>
  <c r="C164" i="18"/>
  <c r="C163" i="18"/>
  <c r="C162" i="18"/>
  <c r="C161" i="18"/>
  <c r="C160" i="18"/>
  <c r="C159" i="18"/>
  <c r="C158" i="18"/>
  <c r="C157" i="18"/>
  <c r="C156" i="18"/>
  <c r="C155" i="18"/>
  <c r="C154" i="18"/>
  <c r="C153" i="18"/>
  <c r="C152" i="18"/>
  <c r="C151" i="18"/>
  <c r="C150" i="18"/>
  <c r="C149" i="18"/>
  <c r="C148" i="18"/>
  <c r="C147" i="18"/>
  <c r="C146" i="18"/>
  <c r="C145" i="18"/>
  <c r="C144" i="18"/>
  <c r="C143" i="18"/>
  <c r="C142" i="18"/>
  <c r="C141" i="18"/>
  <c r="C140" i="18"/>
  <c r="C139" i="18"/>
  <c r="C138" i="18"/>
  <c r="C137" i="18"/>
  <c r="C136" i="18"/>
  <c r="C135" i="18"/>
  <c r="C134" i="18"/>
  <c r="C133" i="18"/>
  <c r="C132" i="18"/>
  <c r="C131" i="18"/>
  <c r="C130" i="18"/>
  <c r="C129" i="18"/>
  <c r="C128" i="18"/>
  <c r="C127" i="18"/>
  <c r="C126" i="18"/>
  <c r="C125" i="18"/>
  <c r="C124" i="18"/>
  <c r="C122" i="18"/>
  <c r="C121" i="18"/>
  <c r="C120" i="18"/>
  <c r="C119" i="18"/>
  <c r="C118" i="18"/>
  <c r="C117" i="18"/>
  <c r="C116" i="18"/>
  <c r="C115" i="18"/>
  <c r="C114" i="18"/>
  <c r="C113" i="18"/>
  <c r="C112" i="18"/>
  <c r="C111" i="18"/>
  <c r="C110" i="18"/>
  <c r="C109" i="18"/>
  <c r="C108" i="18"/>
  <c r="C107" i="18"/>
  <c r="C106" i="18"/>
  <c r="C105" i="18"/>
  <c r="C103" i="18"/>
  <c r="C102" i="18"/>
  <c r="C101" i="18"/>
  <c r="C100" i="18"/>
  <c r="C99" i="18"/>
  <c r="C98" i="18"/>
  <c r="C97" i="18"/>
  <c r="C96" i="18"/>
  <c r="C95" i="18"/>
  <c r="C94" i="18"/>
  <c r="C93" i="18"/>
  <c r="C92" i="18"/>
  <c r="C91" i="18"/>
  <c r="C90" i="18"/>
  <c r="C89" i="18"/>
  <c r="C88" i="18"/>
  <c r="C87" i="18"/>
  <c r="C86" i="18"/>
  <c r="C85" i="18"/>
  <c r="C84" i="18"/>
  <c r="C83" i="18"/>
  <c r="C82" i="18"/>
  <c r="C81" i="18"/>
  <c r="C80" i="18"/>
  <c r="C79" i="18"/>
  <c r="C78" i="18"/>
  <c r="C77" i="18"/>
  <c r="C76" i="18"/>
  <c r="C75" i="18"/>
  <c r="C74" i="18"/>
  <c r="C73" i="18"/>
  <c r="C72" i="18"/>
  <c r="C71" i="18"/>
  <c r="C70" i="18"/>
  <c r="C69" i="18"/>
  <c r="C68" i="18"/>
  <c r="C67" i="18"/>
  <c r="C66" i="18"/>
  <c r="C65" i="18"/>
  <c r="C64" i="18"/>
  <c r="C62" i="18"/>
  <c r="C61" i="18"/>
  <c r="C60" i="18"/>
  <c r="C59" i="18"/>
  <c r="C58" i="18"/>
  <c r="C57" i="18"/>
  <c r="C56" i="18"/>
  <c r="C55" i="18"/>
  <c r="C54" i="18"/>
  <c r="C53" i="18"/>
  <c r="C52" i="18"/>
  <c r="C51" i="18"/>
  <c r="C50" i="18"/>
  <c r="C49" i="18"/>
  <c r="C48" i="18"/>
  <c r="C47" i="18"/>
  <c r="C46" i="18"/>
  <c r="C45" i="18"/>
  <c r="C44" i="18"/>
  <c r="C43" i="18"/>
  <c r="C42" i="18"/>
  <c r="C41" i="18"/>
  <c r="C40" i="18"/>
  <c r="C39" i="18"/>
  <c r="C38" i="18"/>
  <c r="C37" i="18"/>
  <c r="C36" i="18"/>
  <c r="C35" i="18"/>
  <c r="C34" i="18"/>
  <c r="C33" i="18"/>
  <c r="C32" i="18"/>
  <c r="C31" i="18"/>
  <c r="C30" i="18"/>
  <c r="C29" i="18"/>
  <c r="C28" i="18"/>
  <c r="C27" i="18"/>
  <c r="C26" i="18"/>
  <c r="C25" i="18"/>
  <c r="C24" i="18"/>
  <c r="C23" i="18"/>
  <c r="C22" i="18"/>
  <c r="C21" i="18"/>
  <c r="C20" i="18"/>
  <c r="C19" i="18"/>
  <c r="C18" i="18"/>
  <c r="C17" i="18"/>
  <c r="C16" i="18"/>
  <c r="C15" i="18"/>
  <c r="C14" i="18"/>
  <c r="C13" i="18"/>
  <c r="C12" i="18"/>
  <c r="C11" i="18"/>
  <c r="C10" i="18"/>
  <c r="C9" i="18"/>
  <c r="C8" i="18"/>
  <c r="C7" i="18"/>
  <c r="C6" i="18"/>
  <c r="C5" i="18"/>
  <c r="C4" i="18"/>
  <c r="F8" i="1"/>
  <c r="F3" i="18" l="1" a="1"/>
  <c r="F3" i="18" s="1"/>
  <c r="F2" i="18" s="1"/>
  <c r="C2" i="19" s="1"/>
  <c r="C63" i="18"/>
  <c r="C3" i="18"/>
  <c r="I3" i="18" a="1"/>
  <c r="I3" i="18" s="1"/>
  <c r="I2" i="18" s="1"/>
  <c r="F2" i="19" s="1"/>
  <c r="H3" i="18" a="1"/>
  <c r="H3" i="18" s="1"/>
  <c r="H2" i="18" s="1"/>
  <c r="E2" i="19" s="1"/>
  <c r="G3" i="18" a="1"/>
  <c r="G3" i="18" s="1"/>
  <c r="G2" i="18" s="1"/>
  <c r="D2" i="19" s="1"/>
  <c r="J3" i="18" a="1"/>
  <c r="J3" i="18" s="1"/>
  <c r="J2" i="18" s="1"/>
  <c r="G2" i="19" s="1"/>
  <c r="D3" i="14"/>
  <c r="A2" i="13"/>
  <c r="E8" i="14" l="1"/>
  <c r="D8" i="14"/>
  <c r="C8" i="14"/>
  <c r="C8" i="13"/>
  <c r="D8" i="13"/>
  <c r="D3" i="13"/>
  <c r="H8" i="1" l="1"/>
  <c r="E8" i="1"/>
  <c r="D8" i="1"/>
  <c r="E8" i="1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<sst xmlns="http://schemas.openxmlformats.org/spreadsheetml/2006/main" count="13673" uniqueCount="7937">
  <si>
    <t>種　目</t>
  </si>
  <si>
    <t>書　名</t>
  </si>
  <si>
    <t>選　定　理　由</t>
  </si>
  <si>
    <t>教科等</t>
    <rPh sb="0" eb="2">
      <t>キョウカ</t>
    </rPh>
    <rPh sb="2" eb="3">
      <t>トウ</t>
    </rPh>
    <phoneticPr fontId="6"/>
  </si>
  <si>
    <r>
      <rPr>
        <sz val="9.5"/>
        <rFont val="ＭＳ ゴシック"/>
        <family val="3"/>
        <charset val="128"/>
      </rPr>
      <t>発行者</t>
    </r>
    <r>
      <rPr>
        <sz val="10.5"/>
        <rFont val="ＭＳ ゴシック"/>
        <family val="3"/>
        <charset val="128"/>
      </rPr>
      <t xml:space="preserve">
</t>
    </r>
    <r>
      <rPr>
        <sz val="9.5"/>
        <rFont val="ＭＳ ゴシック"/>
        <family val="3"/>
        <charset val="128"/>
      </rPr>
      <t>の番号</t>
    </r>
    <r>
      <rPr>
        <sz val="10.5"/>
        <rFont val="ＭＳ ゴシック"/>
        <family val="3"/>
        <charset val="128"/>
      </rPr>
      <t xml:space="preserve">
</t>
    </r>
    <r>
      <rPr>
        <sz val="9.5"/>
        <rFont val="ＭＳ ゴシック"/>
        <family val="3"/>
        <charset val="128"/>
      </rPr>
      <t>・略称</t>
    </r>
  </si>
  <si>
    <t>書　　　　　　名</t>
    <phoneticPr fontId="9"/>
  </si>
  <si>
    <t>出版社</t>
    <rPh sb="0" eb="3">
      <t>シュッパンシャ</t>
    </rPh>
    <phoneticPr fontId="11"/>
  </si>
  <si>
    <t>F</t>
    <phoneticPr fontId="11"/>
  </si>
  <si>
    <t>FOM出版</t>
    <rPh sb="3" eb="5">
      <t>シュッパン</t>
    </rPh>
    <phoneticPr fontId="11"/>
  </si>
  <si>
    <t>よくわかるMicrosoft Word2016&amp;Excel2016&amp;PowerPoint2016　改訂版</t>
    <rPh sb="49" eb="52">
      <t>カイテイバン</t>
    </rPh>
    <phoneticPr fontId="11"/>
  </si>
  <si>
    <t>J</t>
    <phoneticPr fontId="11"/>
  </si>
  <si>
    <t>JULA出版局</t>
    <rPh sb="4" eb="7">
      <t>シュッパンキョク</t>
    </rPh>
    <phoneticPr fontId="11"/>
  </si>
  <si>
    <t>金子みすゞ童謡集　わたしと小鳥とすずと</t>
    <rPh sb="0" eb="2">
      <t>カネコ</t>
    </rPh>
    <rPh sb="5" eb="7">
      <t>ドウヨウ</t>
    </rPh>
    <rPh sb="7" eb="8">
      <t>シュウ</t>
    </rPh>
    <rPh sb="13" eb="15">
      <t>コトリ</t>
    </rPh>
    <phoneticPr fontId="11"/>
  </si>
  <si>
    <t>社会人として必要な経済と政治のことが５時間で学べる</t>
    <rPh sb="0" eb="2">
      <t>シャカイ</t>
    </rPh>
    <rPh sb="2" eb="3">
      <t>ジン</t>
    </rPh>
    <rPh sb="6" eb="8">
      <t>ヒツヨウ</t>
    </rPh>
    <rPh sb="9" eb="11">
      <t>ケイザイ</t>
    </rPh>
    <rPh sb="12" eb="14">
      <t>セイジ</t>
    </rPh>
    <rPh sb="19" eb="21">
      <t>ジカン</t>
    </rPh>
    <rPh sb="22" eb="23">
      <t>マナ</t>
    </rPh>
    <phoneticPr fontId="11"/>
  </si>
  <si>
    <t>ゼロから始める　新版　さいほうの基本</t>
    <rPh sb="4" eb="5">
      <t>ハジ</t>
    </rPh>
    <rPh sb="8" eb="9">
      <t>シン</t>
    </rPh>
    <rPh sb="9" eb="10">
      <t>ハン</t>
    </rPh>
    <rPh sb="16" eb="18">
      <t>キホン</t>
    </rPh>
    <phoneticPr fontId="11"/>
  </si>
  <si>
    <t>M</t>
    <phoneticPr fontId="11"/>
  </si>
  <si>
    <t xml:space="preserve">McGraw-Hill </t>
    <phoneticPr fontId="11"/>
  </si>
  <si>
    <t>WE　CAN！　STUDENT　BOOK１</t>
    <phoneticPr fontId="11"/>
  </si>
  <si>
    <t xml:space="preserve">McGraw-Hill </t>
  </si>
  <si>
    <t>WE　CAN！　STUDENT　BOOK2</t>
    <phoneticPr fontId="11"/>
  </si>
  <si>
    <t>WE　CAN！　STUDENT　BOOK3</t>
    <phoneticPr fontId="11"/>
  </si>
  <si>
    <t>デザインを学ぶ１　グラッフィックデザイン基礎</t>
    <rPh sb="5" eb="6">
      <t>マナ</t>
    </rPh>
    <rPh sb="20" eb="22">
      <t>キソ</t>
    </rPh>
    <phoneticPr fontId="11"/>
  </si>
  <si>
    <t>mpi</t>
  </si>
  <si>
    <t>もっと英会話たいそう Dansinglish</t>
    <rPh sb="3" eb="6">
      <t>エイカイワ</t>
    </rPh>
    <phoneticPr fontId="11"/>
  </si>
  <si>
    <t>O</t>
    <phoneticPr fontId="11"/>
  </si>
  <si>
    <t>OXFORD</t>
  </si>
  <si>
    <t>LET'SGO1 Student Book with Student AudioCD PackFourth</t>
    <phoneticPr fontId="11"/>
  </si>
  <si>
    <t>LET'SGO　Level１ Student Book ５ｔｈ　Edition</t>
    <phoneticPr fontId="11"/>
  </si>
  <si>
    <t>LET'SGO　Level２ Student Book ５ｔｈ　Edition</t>
    <phoneticPr fontId="11"/>
  </si>
  <si>
    <t>LET'SGO　Level３ Student Book ５ｔｈ　Edition</t>
    <phoneticPr fontId="11"/>
  </si>
  <si>
    <t>LET'SGO1 4th Edition Student Book with Student AudioCD PackFourth</t>
    <phoneticPr fontId="11"/>
  </si>
  <si>
    <t>LET'SGO2 4th Student Book with Student AudioCD PackFourth</t>
    <phoneticPr fontId="11"/>
  </si>
  <si>
    <t>LET'SGO3 4th Student Book with Student AudioCD PackFourth</t>
    <phoneticPr fontId="11"/>
  </si>
  <si>
    <t>Oxford Read and Discover Cities</t>
    <phoneticPr fontId="11"/>
  </si>
  <si>
    <t>Oxford Read and Discover Jobｓ</t>
    <phoneticPr fontId="11"/>
  </si>
  <si>
    <t>OXFORD UNIVERSITY PRESS</t>
    <phoneticPr fontId="11"/>
  </si>
  <si>
    <t xml:space="preserve">Oxford Read and Discover Schools </t>
    <phoneticPr fontId="11"/>
  </si>
  <si>
    <t>Oxford Read and Discover Jobs</t>
    <phoneticPr fontId="11"/>
  </si>
  <si>
    <t>あ</t>
    <phoneticPr fontId="11"/>
  </si>
  <si>
    <t>あかね書房</t>
    <rPh sb="3" eb="5">
      <t>ショボウ</t>
    </rPh>
    <phoneticPr fontId="11"/>
  </si>
  <si>
    <t>あそぼう　あそぼう　あいうえお</t>
    <phoneticPr fontId="11"/>
  </si>
  <si>
    <t>もじのえほん　かんじ（１）</t>
    <phoneticPr fontId="11"/>
  </si>
  <si>
    <t>もじのえほん　かたかなアイウエオ</t>
    <phoneticPr fontId="11"/>
  </si>
  <si>
    <t>い</t>
    <phoneticPr fontId="11"/>
  </si>
  <si>
    <t>家の光協会</t>
    <rPh sb="0" eb="1">
      <t>イエ</t>
    </rPh>
    <rPh sb="2" eb="3">
      <t>ヒカリ</t>
    </rPh>
    <rPh sb="3" eb="5">
      <t>キョウカイ</t>
    </rPh>
    <phoneticPr fontId="11"/>
  </si>
  <si>
    <t>もっとうまくなる農家に教わるおいしい野菜の作り方</t>
    <rPh sb="8" eb="10">
      <t>ノウカ</t>
    </rPh>
    <rPh sb="11" eb="12">
      <t>オソ</t>
    </rPh>
    <rPh sb="18" eb="20">
      <t>ヤサイ</t>
    </rPh>
    <rPh sb="21" eb="22">
      <t>ツク</t>
    </rPh>
    <rPh sb="23" eb="24">
      <t>カタ</t>
    </rPh>
    <phoneticPr fontId="11"/>
  </si>
  <si>
    <t>医学書院</t>
    <rPh sb="0" eb="2">
      <t>イガク</t>
    </rPh>
    <rPh sb="2" eb="4">
      <t>ショイン</t>
    </rPh>
    <phoneticPr fontId="11"/>
  </si>
  <si>
    <t>学生のための医療概論　 第４版</t>
    <rPh sb="0" eb="2">
      <t>ガクセイ</t>
    </rPh>
    <rPh sb="6" eb="8">
      <t>イリョウ</t>
    </rPh>
    <rPh sb="8" eb="10">
      <t>ガイロン</t>
    </rPh>
    <rPh sb="12" eb="13">
      <t>ダイ</t>
    </rPh>
    <rPh sb="14" eb="15">
      <t>ハン</t>
    </rPh>
    <phoneticPr fontId="11"/>
  </si>
  <si>
    <t>義肢装具のチェックポイント　第８版</t>
    <rPh sb="0" eb="2">
      <t>ギシ</t>
    </rPh>
    <rPh sb="2" eb="4">
      <t>ソウグ</t>
    </rPh>
    <phoneticPr fontId="11"/>
  </si>
  <si>
    <t>系統看護学講座病理学　第６版</t>
    <rPh sb="0" eb="2">
      <t>ケイトウ</t>
    </rPh>
    <rPh sb="2" eb="4">
      <t>カンゴ</t>
    </rPh>
    <rPh sb="4" eb="5">
      <t>ガク</t>
    </rPh>
    <rPh sb="5" eb="7">
      <t>コウザ</t>
    </rPh>
    <rPh sb="7" eb="10">
      <t>ビョウリガク</t>
    </rPh>
    <phoneticPr fontId="11"/>
  </si>
  <si>
    <t>図説　包帯法　第４版</t>
    <rPh sb="0" eb="2">
      <t>ズセツ</t>
    </rPh>
    <rPh sb="3" eb="5">
      <t>ホウタイ</t>
    </rPh>
    <rPh sb="5" eb="6">
      <t>ホウ</t>
    </rPh>
    <phoneticPr fontId="11"/>
  </si>
  <si>
    <t>義肢装具学　第３版</t>
    <rPh sb="0" eb="2">
      <t>ギシ</t>
    </rPh>
    <rPh sb="2" eb="4">
      <t>ソウグ</t>
    </rPh>
    <rPh sb="4" eb="5">
      <t>ガク</t>
    </rPh>
    <phoneticPr fontId="11"/>
  </si>
  <si>
    <t>ＰＴ・ＯTのためのコミュニケーション実践ガイド　第２版</t>
    <rPh sb="18" eb="20">
      <t>ジッセン</t>
    </rPh>
    <phoneticPr fontId="11"/>
  </si>
  <si>
    <t>標準理学療法学作業療法学　専門基礎分野　生理学　第５版</t>
    <rPh sb="0" eb="2">
      <t>ヒョウジュン</t>
    </rPh>
    <rPh sb="2" eb="4">
      <t>リガク</t>
    </rPh>
    <rPh sb="4" eb="6">
      <t>リョウホウ</t>
    </rPh>
    <rPh sb="6" eb="7">
      <t>ガク</t>
    </rPh>
    <rPh sb="7" eb="9">
      <t>サギョウ</t>
    </rPh>
    <rPh sb="9" eb="11">
      <t>リョウホウ</t>
    </rPh>
    <rPh sb="11" eb="12">
      <t>ガク</t>
    </rPh>
    <rPh sb="13" eb="15">
      <t>センモン</t>
    </rPh>
    <rPh sb="15" eb="17">
      <t>キソ</t>
    </rPh>
    <rPh sb="17" eb="19">
      <t>ブンヤ</t>
    </rPh>
    <rPh sb="20" eb="23">
      <t>セイリガク</t>
    </rPh>
    <phoneticPr fontId="11"/>
  </si>
  <si>
    <t>標準理学療法学・作業療法学　専門基礎分野　老年学　第５版</t>
    <rPh sb="0" eb="2">
      <t>ヒョウジュン</t>
    </rPh>
    <rPh sb="2" eb="4">
      <t>リガク</t>
    </rPh>
    <rPh sb="4" eb="6">
      <t>リョウホウ</t>
    </rPh>
    <rPh sb="6" eb="7">
      <t>ガク</t>
    </rPh>
    <rPh sb="8" eb="10">
      <t>サギョウ</t>
    </rPh>
    <rPh sb="10" eb="12">
      <t>リョウホウ</t>
    </rPh>
    <rPh sb="12" eb="13">
      <t>ガク</t>
    </rPh>
    <rPh sb="14" eb="16">
      <t>センモン</t>
    </rPh>
    <rPh sb="16" eb="18">
      <t>キソ</t>
    </rPh>
    <rPh sb="18" eb="20">
      <t>ブンヤ</t>
    </rPh>
    <rPh sb="21" eb="24">
      <t>ロウネンガク</t>
    </rPh>
    <phoneticPr fontId="11"/>
  </si>
  <si>
    <t>標準理学療法学　専門分野　地域理学療法学　第４版</t>
    <rPh sb="0" eb="2">
      <t>ヒョウジュン</t>
    </rPh>
    <rPh sb="2" eb="4">
      <t>リガク</t>
    </rPh>
    <rPh sb="4" eb="6">
      <t>リョウホウ</t>
    </rPh>
    <rPh sb="6" eb="7">
      <t>ガク</t>
    </rPh>
    <rPh sb="8" eb="10">
      <t>センモン</t>
    </rPh>
    <rPh sb="10" eb="12">
      <t>ブンヤ</t>
    </rPh>
    <rPh sb="13" eb="15">
      <t>チイキ</t>
    </rPh>
    <rPh sb="15" eb="17">
      <t>リガク</t>
    </rPh>
    <rPh sb="17" eb="19">
      <t>リョウホウ</t>
    </rPh>
    <rPh sb="19" eb="20">
      <t>ガク</t>
    </rPh>
    <phoneticPr fontId="11"/>
  </si>
  <si>
    <t>標準理学療法学　専門分野　内部障害理学療法学　第２版</t>
    <rPh sb="0" eb="2">
      <t>ヒョウジュン</t>
    </rPh>
    <rPh sb="2" eb="4">
      <t>リガク</t>
    </rPh>
    <rPh sb="4" eb="6">
      <t>リョウホウ</t>
    </rPh>
    <rPh sb="6" eb="7">
      <t>ガク</t>
    </rPh>
    <rPh sb="8" eb="10">
      <t>センモン</t>
    </rPh>
    <rPh sb="10" eb="12">
      <t>ブンヤ</t>
    </rPh>
    <rPh sb="13" eb="15">
      <t>ナイブ</t>
    </rPh>
    <rPh sb="15" eb="17">
      <t>ショウガイ</t>
    </rPh>
    <rPh sb="17" eb="19">
      <t>リガク</t>
    </rPh>
    <rPh sb="19" eb="21">
      <t>リョウホウ</t>
    </rPh>
    <rPh sb="21" eb="22">
      <t>ガク</t>
    </rPh>
    <phoneticPr fontId="11"/>
  </si>
  <si>
    <t>標準理学療法学　専門分野　日常生活活動学・生活環境学　第５版</t>
    <rPh sb="0" eb="2">
      <t>ヒョウジュン</t>
    </rPh>
    <rPh sb="2" eb="4">
      <t>リガク</t>
    </rPh>
    <rPh sb="4" eb="6">
      <t>リョウホウ</t>
    </rPh>
    <rPh sb="6" eb="7">
      <t>ガク</t>
    </rPh>
    <rPh sb="8" eb="10">
      <t>センモン</t>
    </rPh>
    <rPh sb="10" eb="12">
      <t>ブンヤ</t>
    </rPh>
    <rPh sb="13" eb="15">
      <t>ニチジョウ</t>
    </rPh>
    <rPh sb="15" eb="17">
      <t>セイカツ</t>
    </rPh>
    <rPh sb="17" eb="19">
      <t>カツドウ</t>
    </rPh>
    <rPh sb="19" eb="20">
      <t>ガク</t>
    </rPh>
    <rPh sb="21" eb="23">
      <t>セイカツ</t>
    </rPh>
    <rPh sb="23" eb="25">
      <t>カンキョウ</t>
    </rPh>
    <rPh sb="25" eb="26">
      <t>ガク</t>
    </rPh>
    <phoneticPr fontId="11"/>
  </si>
  <si>
    <t>標準理学療法学　専門分野　理学療法学概説　第１版</t>
    <rPh sb="0" eb="2">
      <t>ヒョウジュン</t>
    </rPh>
    <rPh sb="2" eb="4">
      <t>リガク</t>
    </rPh>
    <rPh sb="4" eb="6">
      <t>リョウホウ</t>
    </rPh>
    <rPh sb="6" eb="7">
      <t>ガク</t>
    </rPh>
    <rPh sb="8" eb="10">
      <t>センモン</t>
    </rPh>
    <rPh sb="10" eb="12">
      <t>ブンヤ</t>
    </rPh>
    <rPh sb="13" eb="15">
      <t>リガク</t>
    </rPh>
    <rPh sb="15" eb="17">
      <t>リョウホウ</t>
    </rPh>
    <rPh sb="17" eb="18">
      <t>ガク</t>
    </rPh>
    <rPh sb="18" eb="20">
      <t>ガイセツ</t>
    </rPh>
    <phoneticPr fontId="11"/>
  </si>
  <si>
    <t>標準理学療法学　専門分野　物理療法学　第５版</t>
    <rPh sb="0" eb="7">
      <t>ヒョウジュンリガクリョウホウガク</t>
    </rPh>
    <rPh sb="8" eb="10">
      <t>センモン</t>
    </rPh>
    <rPh sb="10" eb="12">
      <t>ブンヤ</t>
    </rPh>
    <rPh sb="13" eb="15">
      <t>ブツリ</t>
    </rPh>
    <rPh sb="15" eb="17">
      <t>リョウホウ</t>
    </rPh>
    <rPh sb="17" eb="18">
      <t>ガク</t>
    </rPh>
    <phoneticPr fontId="11"/>
  </si>
  <si>
    <t>装具　第３版</t>
    <rPh sb="0" eb="2">
      <t>ソウグ</t>
    </rPh>
    <rPh sb="3" eb="4">
      <t>ダイ</t>
    </rPh>
    <rPh sb="5" eb="6">
      <t>ハン</t>
    </rPh>
    <phoneticPr fontId="11"/>
  </si>
  <si>
    <t>いかだ社</t>
    <rPh sb="3" eb="4">
      <t>シャ</t>
    </rPh>
    <phoneticPr fontId="11"/>
  </si>
  <si>
    <t>校庭の雑草観察便利帳-ふしぎが楽しい</t>
    <rPh sb="0" eb="2">
      <t>コウテイ</t>
    </rPh>
    <rPh sb="3" eb="5">
      <t>ザッソウ</t>
    </rPh>
    <rPh sb="5" eb="7">
      <t>カンサツ</t>
    </rPh>
    <rPh sb="7" eb="9">
      <t>ベンリ</t>
    </rPh>
    <rPh sb="9" eb="10">
      <t>チョウ</t>
    </rPh>
    <rPh sb="15" eb="16">
      <t>タノ</t>
    </rPh>
    <phoneticPr fontId="11"/>
  </si>
  <si>
    <t>医歯薬出版</t>
    <rPh sb="0" eb="3">
      <t>イシヤク</t>
    </rPh>
    <rPh sb="3" eb="5">
      <t>シュッパン</t>
    </rPh>
    <phoneticPr fontId="11"/>
  </si>
  <si>
    <t>PT・OT・STのための一般臨床医学　第３版　</t>
    <rPh sb="12" eb="14">
      <t>イッパン</t>
    </rPh>
    <rPh sb="14" eb="16">
      <t>リンショウ</t>
    </rPh>
    <rPh sb="16" eb="18">
      <t>イガク</t>
    </rPh>
    <phoneticPr fontId="11"/>
  </si>
  <si>
    <t>運動学　改訂第３版　</t>
    <rPh sb="0" eb="2">
      <t>ウンドウ</t>
    </rPh>
    <rPh sb="2" eb="3">
      <t>ガク</t>
    </rPh>
    <rPh sb="4" eb="6">
      <t>カイテイ</t>
    </rPh>
    <rPh sb="6" eb="7">
      <t>ダイ</t>
    </rPh>
    <rPh sb="8" eb="9">
      <t>ハン</t>
    </rPh>
    <phoneticPr fontId="11"/>
  </si>
  <si>
    <t>カパンジー機能解剖学　全３巻　第７版</t>
    <rPh sb="5" eb="7">
      <t>キノウ</t>
    </rPh>
    <rPh sb="7" eb="10">
      <t>カイボウガク</t>
    </rPh>
    <rPh sb="11" eb="12">
      <t>ゼン</t>
    </rPh>
    <rPh sb="13" eb="14">
      <t>カン</t>
    </rPh>
    <rPh sb="15" eb="16">
      <t>ダイ</t>
    </rPh>
    <rPh sb="17" eb="18">
      <t>ハン</t>
    </rPh>
    <phoneticPr fontId="11"/>
  </si>
  <si>
    <t>基礎運動学　第６版</t>
    <rPh sb="0" eb="2">
      <t>キソ</t>
    </rPh>
    <rPh sb="2" eb="4">
      <t>ウンドウ</t>
    </rPh>
    <rPh sb="4" eb="5">
      <t>ガク</t>
    </rPh>
    <rPh sb="6" eb="7">
      <t>ダイ</t>
    </rPh>
    <rPh sb="8" eb="9">
      <t>ハン</t>
    </rPh>
    <phoneticPr fontId="11"/>
  </si>
  <si>
    <t>人体の構造と機能解剖学　第２版</t>
    <rPh sb="0" eb="2">
      <t>ジンタイ</t>
    </rPh>
    <rPh sb="3" eb="5">
      <t>コウゾウ</t>
    </rPh>
    <rPh sb="6" eb="8">
      <t>キノウ</t>
    </rPh>
    <rPh sb="8" eb="11">
      <t>カイボウガク</t>
    </rPh>
    <phoneticPr fontId="11"/>
  </si>
  <si>
    <t>人体の構造と機能生理学　第３版</t>
    <rPh sb="0" eb="2">
      <t>ジンタイ</t>
    </rPh>
    <rPh sb="3" eb="5">
      <t>コウゾウ</t>
    </rPh>
    <rPh sb="6" eb="8">
      <t>キノウ</t>
    </rPh>
    <rPh sb="8" eb="11">
      <t>セイリガク</t>
    </rPh>
    <phoneticPr fontId="11"/>
  </si>
  <si>
    <t>入門リハビリテーション概論　第７版</t>
    <rPh sb="0" eb="2">
      <t>ニュウモン</t>
    </rPh>
    <rPh sb="11" eb="13">
      <t>ガイロン</t>
    </rPh>
    <phoneticPr fontId="11"/>
  </si>
  <si>
    <t>病理学概論　改訂第３版</t>
    <rPh sb="0" eb="3">
      <t>ビョウリガク</t>
    </rPh>
    <rPh sb="3" eb="5">
      <t>ガイロン</t>
    </rPh>
    <phoneticPr fontId="11"/>
  </si>
  <si>
    <t>リハビリテーションのための神経内科学　第２版</t>
    <rPh sb="13" eb="15">
      <t>シンケイ</t>
    </rPh>
    <rPh sb="15" eb="18">
      <t>ナイカガク</t>
    </rPh>
    <rPh sb="19" eb="20">
      <t>ダイ</t>
    </rPh>
    <rPh sb="21" eb="22">
      <t>ハン</t>
    </rPh>
    <phoneticPr fontId="11"/>
  </si>
  <si>
    <t>臨床栄養学実習書</t>
    <rPh sb="0" eb="2">
      <t>リンショウ</t>
    </rPh>
    <rPh sb="2" eb="4">
      <t>エイヨウ</t>
    </rPh>
    <rPh sb="4" eb="5">
      <t>ガク</t>
    </rPh>
    <rPh sb="5" eb="7">
      <t>ジッシュウ</t>
    </rPh>
    <rPh sb="7" eb="8">
      <t>ショ</t>
    </rPh>
    <phoneticPr fontId="11"/>
  </si>
  <si>
    <t>解剖学（臨床検査学講座）</t>
    <rPh sb="0" eb="3">
      <t>カイボウガク</t>
    </rPh>
    <rPh sb="4" eb="6">
      <t>リンショウ</t>
    </rPh>
    <rPh sb="6" eb="8">
      <t>ケンサ</t>
    </rPh>
    <rPh sb="8" eb="9">
      <t>ガク</t>
    </rPh>
    <rPh sb="9" eb="11">
      <t>コウザ</t>
    </rPh>
    <phoneticPr fontId="11"/>
  </si>
  <si>
    <t>社会保障制度と柔道整復師の職業倫理</t>
    <rPh sb="0" eb="2">
      <t>シャカイ</t>
    </rPh>
    <rPh sb="2" eb="4">
      <t>ホショウ</t>
    </rPh>
    <rPh sb="4" eb="6">
      <t>セイド</t>
    </rPh>
    <rPh sb="7" eb="12">
      <t>ジュウドウセイフクシ</t>
    </rPh>
    <rPh sb="13" eb="15">
      <t>ショクギョウ</t>
    </rPh>
    <rPh sb="15" eb="17">
      <t>リンリ</t>
    </rPh>
    <phoneticPr fontId="11"/>
  </si>
  <si>
    <t>競技者の外傷予防</t>
    <rPh sb="0" eb="3">
      <t>キョウギシャ</t>
    </rPh>
    <rPh sb="4" eb="6">
      <t>ガイショウ</t>
    </rPh>
    <rPh sb="6" eb="8">
      <t>ヨボウ</t>
    </rPh>
    <phoneticPr fontId="11"/>
  </si>
  <si>
    <t>会話例とワークで学ぶ　理学療法コミュニケーション論　第１版</t>
    <rPh sb="0" eb="2">
      <t>カイワ</t>
    </rPh>
    <rPh sb="2" eb="3">
      <t>レイ</t>
    </rPh>
    <rPh sb="8" eb="9">
      <t>マナ</t>
    </rPh>
    <rPh sb="11" eb="13">
      <t>リガク</t>
    </rPh>
    <rPh sb="13" eb="15">
      <t>リョウホウ</t>
    </rPh>
    <rPh sb="24" eb="25">
      <t>ロン</t>
    </rPh>
    <rPh sb="26" eb="27">
      <t>ダイ</t>
    </rPh>
    <rPh sb="28" eb="29">
      <t>ハン</t>
    </rPh>
    <phoneticPr fontId="11"/>
  </si>
  <si>
    <t>一般臨床医学　改訂第３版</t>
    <rPh sb="0" eb="2">
      <t>イッパン</t>
    </rPh>
    <rPh sb="2" eb="4">
      <t>リンショウ</t>
    </rPh>
    <rPh sb="4" eb="6">
      <t>イガク</t>
    </rPh>
    <rPh sb="7" eb="9">
      <t>カイテイ</t>
    </rPh>
    <rPh sb="9" eb="10">
      <t>ダイ</t>
    </rPh>
    <rPh sb="11" eb="12">
      <t>ハン</t>
    </rPh>
    <phoneticPr fontId="11"/>
  </si>
  <si>
    <t>解剖学　改訂第２版</t>
    <rPh sb="0" eb="3">
      <t>カイボウガク</t>
    </rPh>
    <rPh sb="4" eb="7">
      <t>カイテイダイ</t>
    </rPh>
    <rPh sb="8" eb="9">
      <t>ハン</t>
    </rPh>
    <phoneticPr fontId="11"/>
  </si>
  <si>
    <t>医療と社会　</t>
    <rPh sb="0" eb="2">
      <t>イリョウ</t>
    </rPh>
    <rPh sb="3" eb="5">
      <t>シャカイ</t>
    </rPh>
    <phoneticPr fontId="11"/>
  </si>
  <si>
    <t>【改訂版】鍼灸臨床における医療面接</t>
    <rPh sb="1" eb="3">
      <t>カイテイ</t>
    </rPh>
    <rPh sb="3" eb="4">
      <t>バン</t>
    </rPh>
    <rPh sb="5" eb="7">
      <t>ハリキュウ</t>
    </rPh>
    <rPh sb="7" eb="9">
      <t>リンショウ</t>
    </rPh>
    <rPh sb="13" eb="15">
      <t>イリョウ</t>
    </rPh>
    <rPh sb="15" eb="17">
      <t>メンセツ</t>
    </rPh>
    <phoneticPr fontId="11"/>
  </si>
  <si>
    <t>【拡大版】鍼灸臨床における医療面接（B５版）（改訂版）</t>
    <rPh sb="1" eb="3">
      <t>カクダイ</t>
    </rPh>
    <rPh sb="3" eb="4">
      <t>バン</t>
    </rPh>
    <rPh sb="4" eb="5">
      <t>カイハン</t>
    </rPh>
    <rPh sb="5" eb="7">
      <t>ハリキュウ</t>
    </rPh>
    <rPh sb="7" eb="9">
      <t>リンショウ</t>
    </rPh>
    <rPh sb="13" eb="15">
      <t>イリョウ</t>
    </rPh>
    <rPh sb="15" eb="17">
      <t>メンセツ</t>
    </rPh>
    <rPh sb="20" eb="21">
      <t>ハン</t>
    </rPh>
    <phoneticPr fontId="11"/>
  </si>
  <si>
    <t>新版経絡経穴概論　第２版</t>
    <rPh sb="0" eb="2">
      <t>シンパン</t>
    </rPh>
    <rPh sb="2" eb="4">
      <t>ケイラク</t>
    </rPh>
    <rPh sb="4" eb="6">
      <t>ケイケツ</t>
    </rPh>
    <rPh sb="6" eb="8">
      <t>ガイロン</t>
    </rPh>
    <rPh sb="9" eb="10">
      <t>ダイ</t>
    </rPh>
    <rPh sb="11" eb="12">
      <t>ハン</t>
    </rPh>
    <phoneticPr fontId="11"/>
  </si>
  <si>
    <t>新版経絡経穴概論　</t>
    <rPh sb="0" eb="2">
      <t>シンパン</t>
    </rPh>
    <rPh sb="2" eb="4">
      <t>ケイラク</t>
    </rPh>
    <rPh sb="4" eb="6">
      <t>ケイケツ</t>
    </rPh>
    <rPh sb="6" eb="8">
      <t>ガイロン</t>
    </rPh>
    <phoneticPr fontId="11"/>
  </si>
  <si>
    <t>東洋医学臨床論（あん摩マッサージ指圧編）　初版</t>
    <rPh sb="0" eb="2">
      <t>トウヨウ</t>
    </rPh>
    <rPh sb="2" eb="4">
      <t>イガク</t>
    </rPh>
    <rPh sb="4" eb="6">
      <t>リンショウ</t>
    </rPh>
    <rPh sb="6" eb="7">
      <t>ロン</t>
    </rPh>
    <rPh sb="10" eb="11">
      <t>マ</t>
    </rPh>
    <rPh sb="16" eb="18">
      <t>シアツ</t>
    </rPh>
    <rPh sb="18" eb="19">
      <t>ヘン</t>
    </rPh>
    <rPh sb="21" eb="23">
      <t>ショハン</t>
    </rPh>
    <phoneticPr fontId="11"/>
  </si>
  <si>
    <t>東洋医学臨床論（はりきゅう編）　初版</t>
    <rPh sb="0" eb="2">
      <t>トウヨウ</t>
    </rPh>
    <rPh sb="2" eb="4">
      <t>イガク</t>
    </rPh>
    <rPh sb="4" eb="6">
      <t>リンショウ</t>
    </rPh>
    <rPh sb="6" eb="7">
      <t>ロン</t>
    </rPh>
    <rPh sb="13" eb="14">
      <t>ヘン</t>
    </rPh>
    <rPh sb="16" eb="17">
      <t>ハツ</t>
    </rPh>
    <rPh sb="17" eb="18">
      <t>ハン</t>
    </rPh>
    <phoneticPr fontId="11"/>
  </si>
  <si>
    <t>はりきゅう理論　改訂第３版</t>
    <rPh sb="5" eb="7">
      <t>リロン</t>
    </rPh>
    <rPh sb="8" eb="10">
      <t>カイテイ</t>
    </rPh>
    <rPh sb="10" eb="11">
      <t>ダイ</t>
    </rPh>
    <rPh sb="12" eb="13">
      <t>ハン</t>
    </rPh>
    <phoneticPr fontId="11"/>
  </si>
  <si>
    <t>パンづくりに困ったら読む本</t>
    <rPh sb="6" eb="7">
      <t>コマ</t>
    </rPh>
    <rPh sb="10" eb="11">
      <t>ヨ</t>
    </rPh>
    <rPh sb="12" eb="13">
      <t>ホン</t>
    </rPh>
    <phoneticPr fontId="11"/>
  </si>
  <si>
    <t>岩崎書店</t>
    <rPh sb="0" eb="2">
      <t>イワサキ</t>
    </rPh>
    <rPh sb="2" eb="4">
      <t>ショテン</t>
    </rPh>
    <phoneticPr fontId="11"/>
  </si>
  <si>
    <t>五味太郎のことわざえほんシリーズ（全２巻）</t>
    <rPh sb="0" eb="2">
      <t>ゴミ</t>
    </rPh>
    <rPh sb="2" eb="4">
      <t>タロウ</t>
    </rPh>
    <rPh sb="17" eb="18">
      <t>ゼン</t>
    </rPh>
    <rPh sb="19" eb="20">
      <t>カン</t>
    </rPh>
    <phoneticPr fontId="11"/>
  </si>
  <si>
    <t>知識の絵本　人のからだ</t>
    <rPh sb="0" eb="2">
      <t>チシキ</t>
    </rPh>
    <rPh sb="3" eb="5">
      <t>エホン</t>
    </rPh>
    <rPh sb="6" eb="7">
      <t>ヒト</t>
    </rPh>
    <phoneticPr fontId="11"/>
  </si>
  <si>
    <t>岩波書店</t>
    <rPh sb="0" eb="2">
      <t>イワナミ</t>
    </rPh>
    <rPh sb="2" eb="4">
      <t>ショテン</t>
    </rPh>
    <phoneticPr fontId="11"/>
  </si>
  <si>
    <t>だれでもアーティスト</t>
    <phoneticPr fontId="11"/>
  </si>
  <si>
    <t>お</t>
    <phoneticPr fontId="11"/>
  </si>
  <si>
    <t>旺文社</t>
    <rPh sb="0" eb="3">
      <t>オウブンシャ</t>
    </rPh>
    <phoneticPr fontId="11"/>
  </si>
  <si>
    <t>学校では教えてくれない大切なこと（１２）ネットのルール</t>
    <rPh sb="0" eb="2">
      <t>ガッコウ</t>
    </rPh>
    <rPh sb="4" eb="5">
      <t>オシ</t>
    </rPh>
    <rPh sb="11" eb="13">
      <t>タイセツ</t>
    </rPh>
    <phoneticPr fontId="11"/>
  </si>
  <si>
    <t>桜雲会</t>
    <rPh sb="0" eb="1">
      <t>サクラ</t>
    </rPh>
    <rPh sb="1" eb="2">
      <t>クモ</t>
    </rPh>
    <rPh sb="2" eb="3">
      <t>カイ</t>
    </rPh>
    <phoneticPr fontId="11"/>
  </si>
  <si>
    <t>触察図譜シリーズ　病理学</t>
    <rPh sb="0" eb="1">
      <t>ショク</t>
    </rPh>
    <rPh sb="1" eb="2">
      <t>サツ</t>
    </rPh>
    <rPh sb="2" eb="3">
      <t>ハカ</t>
    </rPh>
    <rPh sb="9" eb="12">
      <t>ビョウリガク</t>
    </rPh>
    <phoneticPr fontId="11"/>
  </si>
  <si>
    <t>触察図譜２　病理学（墨字・点字）</t>
    <rPh sb="0" eb="1">
      <t>ショク</t>
    </rPh>
    <rPh sb="1" eb="2">
      <t>サツ</t>
    </rPh>
    <rPh sb="2" eb="3">
      <t>ハカ</t>
    </rPh>
    <rPh sb="6" eb="9">
      <t>ビョウリガク</t>
    </rPh>
    <rPh sb="10" eb="12">
      <t>スミジ</t>
    </rPh>
    <rPh sb="13" eb="15">
      <t>テンジ</t>
    </rPh>
    <phoneticPr fontId="11"/>
  </si>
  <si>
    <t>ホームヘルパー養成講座テキスト（３級課程）</t>
    <rPh sb="7" eb="9">
      <t>ヨウセイ</t>
    </rPh>
    <rPh sb="9" eb="11">
      <t>コウザ</t>
    </rPh>
    <rPh sb="17" eb="18">
      <t>キュウ</t>
    </rPh>
    <rPh sb="18" eb="20">
      <t>カテイ</t>
    </rPh>
    <phoneticPr fontId="11"/>
  </si>
  <si>
    <t>自立生活ハンドブック16　性・say・生</t>
    <rPh sb="0" eb="2">
      <t>ジリツ</t>
    </rPh>
    <rPh sb="2" eb="4">
      <t>セイカツ</t>
    </rPh>
    <rPh sb="13" eb="14">
      <t>セイ</t>
    </rPh>
    <rPh sb="19" eb="20">
      <t>ナマ</t>
    </rPh>
    <phoneticPr fontId="11"/>
  </si>
  <si>
    <t>自立生活ハンドブック11　ひとりだち（改訂版）</t>
    <rPh sb="0" eb="2">
      <t>ジリツ</t>
    </rPh>
    <rPh sb="2" eb="4">
      <t>セイカツ</t>
    </rPh>
    <rPh sb="19" eb="22">
      <t>カイテイバン</t>
    </rPh>
    <phoneticPr fontId="11"/>
  </si>
  <si>
    <t>自立生活ハンドブック５　ぼなぺてぃー</t>
    <rPh sb="0" eb="2">
      <t>ジリツ</t>
    </rPh>
    <rPh sb="2" eb="4">
      <t>セイカツ</t>
    </rPh>
    <phoneticPr fontId="11"/>
  </si>
  <si>
    <t>自立生活ハンドブック４　からだ！！げんき！？</t>
    <rPh sb="0" eb="2">
      <t>ジリツ</t>
    </rPh>
    <rPh sb="2" eb="4">
      <t>セイカツ</t>
    </rPh>
    <phoneticPr fontId="11"/>
  </si>
  <si>
    <t>岡山ライトハウス</t>
    <phoneticPr fontId="11"/>
  </si>
  <si>
    <t>あはき師　　国家試験全科総まとめ　改訂第５版　第１巻</t>
    <rPh sb="3" eb="4">
      <t>シ</t>
    </rPh>
    <phoneticPr fontId="11"/>
  </si>
  <si>
    <t>あはき師　　国家試験全科総まとめ　改訂第５版　第２巻</t>
    <rPh sb="3" eb="4">
      <t>シ</t>
    </rPh>
    <phoneticPr fontId="11"/>
  </si>
  <si>
    <t>あはき師　　国家試験全科総まとめ　改訂第５版　第３巻</t>
    <rPh sb="3" eb="4">
      <t>シ</t>
    </rPh>
    <phoneticPr fontId="11"/>
  </si>
  <si>
    <t>あはき師　　国家試験全科総まとめ　改訂第５版　第４巻</t>
    <rPh sb="3" eb="4">
      <t>シ</t>
    </rPh>
    <phoneticPr fontId="11"/>
  </si>
  <si>
    <t>あはき師　　国家試験全科総まとめ　改訂第５版　第５巻</t>
    <rPh sb="3" eb="4">
      <t>シ</t>
    </rPh>
    <phoneticPr fontId="11"/>
  </si>
  <si>
    <t>あん摩マッサージ指圧師　国家試験全科総まとめ　改訂第４版　第１巻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1"/>
  </si>
  <si>
    <t>あん摩マッサージ指圧師　国家試験全科総まとめ　改訂第４版　第２巻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1"/>
  </si>
  <si>
    <t>あん摩マッサージ指圧師　国家試験全科総まとめ　改訂第４版　第３巻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1"/>
  </si>
  <si>
    <t>あん摩マッサージ指圧師　国家試験全科総まとめ　改訂第４版　第４巻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1"/>
  </si>
  <si>
    <t>基礎理療学Ⅲ　理療理論　改訂第１０版　（墨字・点字・音声）　</t>
    <rPh sb="0" eb="2">
      <t>キソ</t>
    </rPh>
    <rPh sb="2" eb="4">
      <t>リリョウ</t>
    </rPh>
    <rPh sb="4" eb="5">
      <t>ガク</t>
    </rPh>
    <rPh sb="7" eb="9">
      <t>リリョウ</t>
    </rPh>
    <rPh sb="9" eb="11">
      <t>リロン</t>
    </rPh>
    <rPh sb="12" eb="14">
      <t>カイテイ</t>
    </rPh>
    <rPh sb="14" eb="15">
      <t>ダイ</t>
    </rPh>
    <rPh sb="17" eb="18">
      <t>ハン</t>
    </rPh>
    <phoneticPr fontId="11"/>
  </si>
  <si>
    <t>疾病の成り立ちと予防Ⅱ　病理</t>
    <rPh sb="0" eb="2">
      <t>シッペイ</t>
    </rPh>
    <rPh sb="3" eb="4">
      <t>ナ</t>
    </rPh>
    <rPh sb="5" eb="6">
      <t>タ</t>
    </rPh>
    <rPh sb="8" eb="10">
      <t>ヨボウ</t>
    </rPh>
    <rPh sb="12" eb="14">
      <t>ビョウリ</t>
    </rPh>
    <phoneticPr fontId="11"/>
  </si>
  <si>
    <t>生活と疾病Ⅰリハビリテーション医学と機能再建（墨字・点字・音声）</t>
    <rPh sb="0" eb="2">
      <t>セイカツ</t>
    </rPh>
    <rPh sb="3" eb="5">
      <t>シッペイ</t>
    </rPh>
    <rPh sb="15" eb="17">
      <t>イガク</t>
    </rPh>
    <rPh sb="18" eb="20">
      <t>キノウ</t>
    </rPh>
    <rPh sb="20" eb="22">
      <t>サイケン</t>
    </rPh>
    <rPh sb="23" eb="25">
      <t>スミジ</t>
    </rPh>
    <rPh sb="26" eb="28">
      <t>テンジ</t>
    </rPh>
    <rPh sb="29" eb="31">
      <t>オンセイ</t>
    </rPh>
    <phoneticPr fontId="11"/>
  </si>
  <si>
    <t>生活と疾病Ⅱ臨床医学　改訂第４版　（墨字・点字・音声）</t>
    <rPh sb="0" eb="2">
      <t>セイカツ</t>
    </rPh>
    <rPh sb="3" eb="5">
      <t>シッペイ</t>
    </rPh>
    <rPh sb="6" eb="8">
      <t>リンショウ</t>
    </rPh>
    <rPh sb="8" eb="10">
      <t>イガク</t>
    </rPh>
    <rPh sb="11" eb="14">
      <t>カイテイダイ</t>
    </rPh>
    <rPh sb="15" eb="16">
      <t>ハン</t>
    </rPh>
    <phoneticPr fontId="11"/>
  </si>
  <si>
    <t>臨床保健理療　東洋医学臨床論（あん摩マッサージ指圧）　初版　（墨字・点字・音声）</t>
    <rPh sb="0" eb="2">
      <t>リンショウ</t>
    </rPh>
    <rPh sb="2" eb="4">
      <t>ホケン</t>
    </rPh>
    <rPh sb="4" eb="6">
      <t>リリョウ</t>
    </rPh>
    <rPh sb="7" eb="9">
      <t>トウヨウ</t>
    </rPh>
    <rPh sb="9" eb="11">
      <t>イガク</t>
    </rPh>
    <rPh sb="11" eb="13">
      <t>リンショウ</t>
    </rPh>
    <rPh sb="13" eb="14">
      <t>ロン</t>
    </rPh>
    <rPh sb="17" eb="18">
      <t>マ</t>
    </rPh>
    <rPh sb="23" eb="25">
      <t>シアツ</t>
    </rPh>
    <rPh sb="27" eb="29">
      <t>ショハン</t>
    </rPh>
    <phoneticPr fontId="11"/>
  </si>
  <si>
    <t>臨床保健理療　東洋医学臨床論（あん摩マッサージ指圧）　第２版　（墨字・点字・音声）</t>
    <rPh sb="0" eb="2">
      <t>リンショウ</t>
    </rPh>
    <rPh sb="2" eb="4">
      <t>ホケン</t>
    </rPh>
    <rPh sb="4" eb="6">
      <t>リリョウ</t>
    </rPh>
    <rPh sb="7" eb="9">
      <t>トウヨウ</t>
    </rPh>
    <rPh sb="9" eb="11">
      <t>イガク</t>
    </rPh>
    <rPh sb="11" eb="13">
      <t>リンショウ</t>
    </rPh>
    <rPh sb="13" eb="14">
      <t>ロン</t>
    </rPh>
    <rPh sb="17" eb="18">
      <t>マ</t>
    </rPh>
    <rPh sb="23" eb="25">
      <t>シアツ</t>
    </rPh>
    <rPh sb="27" eb="28">
      <t>ダイ</t>
    </rPh>
    <rPh sb="29" eb="30">
      <t>ハン</t>
    </rPh>
    <phoneticPr fontId="11"/>
  </si>
  <si>
    <t>東洋医学臨床論　（はりきゅう編）　初版　（点字）　</t>
    <rPh sb="0" eb="2">
      <t>トウヨウ</t>
    </rPh>
    <rPh sb="2" eb="4">
      <t>イガク</t>
    </rPh>
    <rPh sb="4" eb="6">
      <t>リンショウ</t>
    </rPh>
    <rPh sb="6" eb="7">
      <t>ロン</t>
    </rPh>
    <rPh sb="14" eb="15">
      <t>ヘン</t>
    </rPh>
    <rPh sb="17" eb="19">
      <t>ショハン</t>
    </rPh>
    <phoneticPr fontId="11"/>
  </si>
  <si>
    <t>東洋医学臨床論　（はりきゅう編）　第６刷　（点字）</t>
    <rPh sb="0" eb="2">
      <t>トウヨウ</t>
    </rPh>
    <rPh sb="2" eb="4">
      <t>イガク</t>
    </rPh>
    <rPh sb="4" eb="6">
      <t>リンショウ</t>
    </rPh>
    <rPh sb="6" eb="7">
      <t>ロン</t>
    </rPh>
    <rPh sb="14" eb="15">
      <t>ヘン</t>
    </rPh>
    <rPh sb="17" eb="18">
      <t>ダイ</t>
    </rPh>
    <rPh sb="19" eb="20">
      <t>ス</t>
    </rPh>
    <phoneticPr fontId="11"/>
  </si>
  <si>
    <t>東洋医学臨床論（あん摩マッサージ指圧師編）初版（点字）</t>
    <rPh sb="0" eb="2">
      <t>トウヨウ</t>
    </rPh>
    <rPh sb="2" eb="4">
      <t>イガク</t>
    </rPh>
    <rPh sb="4" eb="6">
      <t>リンショウ</t>
    </rPh>
    <rPh sb="6" eb="7">
      <t>ロン</t>
    </rPh>
    <rPh sb="10" eb="11">
      <t>マ</t>
    </rPh>
    <rPh sb="16" eb="18">
      <t>シアツ</t>
    </rPh>
    <rPh sb="18" eb="19">
      <t>シ</t>
    </rPh>
    <rPh sb="19" eb="20">
      <t>ヘン</t>
    </rPh>
    <rPh sb="21" eb="23">
      <t>ショハン</t>
    </rPh>
    <rPh sb="24" eb="26">
      <t>テンジ</t>
    </rPh>
    <phoneticPr fontId="11"/>
  </si>
  <si>
    <t>音楽之友社</t>
    <rPh sb="0" eb="2">
      <t>オンガク</t>
    </rPh>
    <rPh sb="2" eb="3">
      <t>ノ</t>
    </rPh>
    <rPh sb="3" eb="4">
      <t>トモ</t>
    </rPh>
    <rPh sb="4" eb="5">
      <t>シャ</t>
    </rPh>
    <phoneticPr fontId="11"/>
  </si>
  <si>
    <t>クラス合唱曲　レッツ・コーラス！</t>
    <rPh sb="3" eb="6">
      <t>ガッショウキョク</t>
    </rPh>
    <phoneticPr fontId="11"/>
  </si>
  <si>
    <t>か</t>
    <phoneticPr fontId="11"/>
  </si>
  <si>
    <t>偕成社</t>
    <rPh sb="0" eb="2">
      <t>カイセイ</t>
    </rPh>
    <rPh sb="2" eb="3">
      <t>シャ</t>
    </rPh>
    <phoneticPr fontId="11"/>
  </si>
  <si>
    <t>かぞえてみよ　くらべてみよう　ゲームブック　NO.２</t>
    <phoneticPr fontId="11"/>
  </si>
  <si>
    <t>ことばをおぼえる本かず・かたち・いろあいうえお</t>
    <rPh sb="8" eb="9">
      <t>ホン</t>
    </rPh>
    <phoneticPr fontId="11"/>
  </si>
  <si>
    <t>算数たんけん（７）わり算わかったよ</t>
    <rPh sb="0" eb="2">
      <t>サンスウ</t>
    </rPh>
    <rPh sb="11" eb="12">
      <t>ザン</t>
    </rPh>
    <phoneticPr fontId="11"/>
  </si>
  <si>
    <t>開隆堂出版</t>
    <rPh sb="0" eb="2">
      <t>カイリュウ</t>
    </rPh>
    <rPh sb="2" eb="3">
      <t>ドウ</t>
    </rPh>
    <rPh sb="3" eb="5">
      <t>シュッパン</t>
    </rPh>
    <phoneticPr fontId="11"/>
  </si>
  <si>
    <t>たのしい家庭科　職業・家庭　わたしのくらしに生かす</t>
    <rPh sb="4" eb="7">
      <t>カテイカ</t>
    </rPh>
    <rPh sb="8" eb="10">
      <t>ショクギョウ</t>
    </rPh>
    <rPh sb="11" eb="13">
      <t>カテイ</t>
    </rPh>
    <rPh sb="22" eb="23">
      <t>イ</t>
    </rPh>
    <phoneticPr fontId="11"/>
  </si>
  <si>
    <t>学研</t>
    <rPh sb="0" eb="2">
      <t>ガッケン</t>
    </rPh>
    <phoneticPr fontId="11"/>
  </si>
  <si>
    <t>あそびのおうさまずかん たべもの　増補改訂</t>
    <rPh sb="17" eb="19">
      <t>ゾウホ</t>
    </rPh>
    <rPh sb="19" eb="21">
      <t>カイテイ</t>
    </rPh>
    <phoneticPr fontId="11"/>
  </si>
  <si>
    <t>お仕事のマナーとコツ</t>
    <rPh sb="1" eb="3">
      <t>シゴト</t>
    </rPh>
    <phoneticPr fontId="11"/>
  </si>
  <si>
    <t>せいかつこどもずかん衣食住</t>
    <rPh sb="10" eb="13">
      <t>イショクジュウ</t>
    </rPh>
    <phoneticPr fontId="11"/>
  </si>
  <si>
    <t>中学公民をひとつひとつわかりやすく</t>
    <rPh sb="0" eb="2">
      <t>チュウガク</t>
    </rPh>
    <rPh sb="2" eb="4">
      <t>コウミン</t>
    </rPh>
    <phoneticPr fontId="11"/>
  </si>
  <si>
    <t>日本地図の迷宮　改訂版</t>
    <rPh sb="0" eb="2">
      <t>ニホン</t>
    </rPh>
    <rPh sb="2" eb="4">
      <t>チズ</t>
    </rPh>
    <rPh sb="5" eb="7">
      <t>メイキュウ</t>
    </rPh>
    <rPh sb="8" eb="10">
      <t>カイテイ</t>
    </rPh>
    <rPh sb="10" eb="11">
      <t>バン</t>
    </rPh>
    <phoneticPr fontId="11"/>
  </si>
  <si>
    <t>はっけんずかんプチ　からだ</t>
    <phoneticPr fontId="11"/>
  </si>
  <si>
    <t>読んで見て楽しむ日本地図帳 増補改訂版</t>
    <rPh sb="0" eb="1">
      <t>ヨ</t>
    </rPh>
    <rPh sb="3" eb="4">
      <t>ミ</t>
    </rPh>
    <rPh sb="5" eb="6">
      <t>タノ</t>
    </rPh>
    <rPh sb="8" eb="10">
      <t>ニホン</t>
    </rPh>
    <rPh sb="10" eb="12">
      <t>チズ</t>
    </rPh>
    <rPh sb="12" eb="13">
      <t>チョウ</t>
    </rPh>
    <rPh sb="14" eb="16">
      <t>ゾウホ</t>
    </rPh>
    <rPh sb="16" eb="18">
      <t>カイテイ</t>
    </rPh>
    <rPh sb="18" eb="19">
      <t>バン</t>
    </rPh>
    <phoneticPr fontId="11"/>
  </si>
  <si>
    <t>リハビリテーションビジュアルブック</t>
    <phoneticPr fontId="11"/>
  </si>
  <si>
    <t>改訂版　DIY木工上達テクニック　技がふえれば木工がさらに楽しくなる！</t>
    <rPh sb="9" eb="11">
      <t>ジョウタツ</t>
    </rPh>
    <rPh sb="17" eb="18">
      <t>ワザ</t>
    </rPh>
    <rPh sb="23" eb="25">
      <t>モッコウ</t>
    </rPh>
    <rPh sb="29" eb="30">
      <t>タノ</t>
    </rPh>
    <phoneticPr fontId="11"/>
  </si>
  <si>
    <t>まいにちの中高生のお弁当</t>
    <rPh sb="5" eb="8">
      <t>チュウコウセイ</t>
    </rPh>
    <rPh sb="10" eb="12">
      <t>ベントウ</t>
    </rPh>
    <phoneticPr fontId="11"/>
  </si>
  <si>
    <t>学研</t>
    <phoneticPr fontId="11"/>
  </si>
  <si>
    <t>リハビリテーションビジュアルブック　第２版</t>
    <rPh sb="18" eb="19">
      <t>ダイ</t>
    </rPh>
    <rPh sb="20" eb="21">
      <t>ハン</t>
    </rPh>
    <phoneticPr fontId="11"/>
  </si>
  <si>
    <t>学研教育出版</t>
    <rPh sb="0" eb="2">
      <t>ガッケン</t>
    </rPh>
    <rPh sb="2" eb="4">
      <t>キョウイク</t>
    </rPh>
    <rPh sb="4" eb="6">
      <t>シュッパン</t>
    </rPh>
    <phoneticPr fontId="11"/>
  </si>
  <si>
    <t>絵でわかる小学生の英単語</t>
    <rPh sb="0" eb="1">
      <t>エ</t>
    </rPh>
    <rPh sb="5" eb="8">
      <t>ショウガクセイ</t>
    </rPh>
    <rPh sb="9" eb="12">
      <t>エイタンゴ</t>
    </rPh>
    <phoneticPr fontId="11"/>
  </si>
  <si>
    <t>角川</t>
    <rPh sb="0" eb="2">
      <t>カドカワ</t>
    </rPh>
    <phoneticPr fontId="11"/>
  </si>
  <si>
    <t>新生活便利シリーズさいほうの基本</t>
    <rPh sb="0" eb="3">
      <t>シンセイカツ</t>
    </rPh>
    <rPh sb="3" eb="5">
      <t>ベンリ</t>
    </rPh>
    <rPh sb="14" eb="16">
      <t>キホン</t>
    </rPh>
    <phoneticPr fontId="11"/>
  </si>
  <si>
    <t>金原出版</t>
    <rPh sb="0" eb="2">
      <t>カネハラ</t>
    </rPh>
    <rPh sb="2" eb="4">
      <t>シュッパン</t>
    </rPh>
    <phoneticPr fontId="11"/>
  </si>
  <si>
    <t>スポーツ傷害のリハビリテーション　第２版</t>
    <rPh sb="4" eb="6">
      <t>ショウガイ</t>
    </rPh>
    <rPh sb="17" eb="18">
      <t>ダイ</t>
    </rPh>
    <rPh sb="19" eb="20">
      <t>ハン</t>
    </rPh>
    <phoneticPr fontId="11"/>
  </si>
  <si>
    <t>理学療法評価学　改訂第６版</t>
    <rPh sb="0" eb="2">
      <t>リガク</t>
    </rPh>
    <rPh sb="2" eb="4">
      <t>リョウホウ</t>
    </rPh>
    <rPh sb="4" eb="6">
      <t>ヒョウカ</t>
    </rPh>
    <rPh sb="6" eb="7">
      <t>ガク</t>
    </rPh>
    <rPh sb="8" eb="10">
      <t>カイテイ</t>
    </rPh>
    <rPh sb="10" eb="11">
      <t>ダイ</t>
    </rPh>
    <rPh sb="12" eb="13">
      <t>ハン</t>
    </rPh>
    <phoneticPr fontId="11"/>
  </si>
  <si>
    <t>ＰＴ・ＯTのための画像のみかた　第２版</t>
    <rPh sb="9" eb="11">
      <t>ガゾウ</t>
    </rPh>
    <rPh sb="16" eb="17">
      <t>ダイ</t>
    </rPh>
    <rPh sb="18" eb="19">
      <t>ハン</t>
    </rPh>
    <phoneticPr fontId="11"/>
  </si>
  <si>
    <t>株式会社じほう</t>
    <rPh sb="0" eb="4">
      <t>カブシキガイシャ</t>
    </rPh>
    <phoneticPr fontId="11"/>
  </si>
  <si>
    <t>わかりやすい糖尿病テキスト　第５版</t>
    <rPh sb="6" eb="9">
      <t>トウニョウビョウ</t>
    </rPh>
    <rPh sb="14" eb="15">
      <t>ダイ</t>
    </rPh>
    <rPh sb="16" eb="17">
      <t>ハン</t>
    </rPh>
    <phoneticPr fontId="11"/>
  </si>
  <si>
    <t>翰林書房</t>
    <phoneticPr fontId="11"/>
  </si>
  <si>
    <t>日本語表現法　改訂版　２１世紀を生きる社会人のたしなみ</t>
    <rPh sb="0" eb="3">
      <t>ニホンゴ</t>
    </rPh>
    <rPh sb="3" eb="5">
      <t>ヒョウゲン</t>
    </rPh>
    <rPh sb="5" eb="6">
      <t>ホウ</t>
    </rPh>
    <rPh sb="7" eb="10">
      <t>カイテイバン</t>
    </rPh>
    <rPh sb="13" eb="15">
      <t>セイキ</t>
    </rPh>
    <rPh sb="16" eb="17">
      <t>イ</t>
    </rPh>
    <rPh sb="19" eb="21">
      <t>シャカイ</t>
    </rPh>
    <rPh sb="21" eb="22">
      <t>ジン</t>
    </rPh>
    <phoneticPr fontId="11"/>
  </si>
  <si>
    <t>かもがわ</t>
    <phoneticPr fontId="11"/>
  </si>
  <si>
    <t>あたまと心で考えようSSTワークシート自己認知・コミュニケーションスキル編</t>
    <rPh sb="4" eb="5">
      <t>ココロ</t>
    </rPh>
    <rPh sb="6" eb="7">
      <t>カンガ</t>
    </rPh>
    <rPh sb="19" eb="21">
      <t>ジコ</t>
    </rPh>
    <rPh sb="21" eb="23">
      <t>ニンチ</t>
    </rPh>
    <rPh sb="36" eb="37">
      <t>ヘン</t>
    </rPh>
    <phoneticPr fontId="11"/>
  </si>
  <si>
    <t>あたまと心で考えようSSTワークシート社会的行動編</t>
    <rPh sb="4" eb="5">
      <t>ココロ</t>
    </rPh>
    <rPh sb="6" eb="7">
      <t>カンガ</t>
    </rPh>
    <rPh sb="19" eb="22">
      <t>シャカイテキ</t>
    </rPh>
    <rPh sb="22" eb="24">
      <t>コウドウ</t>
    </rPh>
    <rPh sb="24" eb="25">
      <t>ヘン</t>
    </rPh>
    <phoneticPr fontId="11"/>
  </si>
  <si>
    <t>あたまと心で考えよう　ＳＳＴワークシート　思春期編</t>
    <rPh sb="4" eb="5">
      <t>ココロ</t>
    </rPh>
    <rPh sb="6" eb="7">
      <t>カンガ</t>
    </rPh>
    <rPh sb="21" eb="24">
      <t>シシュンキ</t>
    </rPh>
    <rPh sb="24" eb="25">
      <t>ヘン</t>
    </rPh>
    <phoneticPr fontId="11"/>
  </si>
  <si>
    <t>かんき出版</t>
    <rPh sb="3" eb="5">
      <t>シュッパン</t>
    </rPh>
    <phoneticPr fontId="11"/>
  </si>
  <si>
    <t>ゼロから教えて　接客・接遇</t>
    <rPh sb="4" eb="5">
      <t>オシ</t>
    </rPh>
    <rPh sb="8" eb="10">
      <t>セッキャク</t>
    </rPh>
    <rPh sb="11" eb="13">
      <t>セツグウ</t>
    </rPh>
    <phoneticPr fontId="11"/>
  </si>
  <si>
    <t>き</t>
    <phoneticPr fontId="11"/>
  </si>
  <si>
    <t>技術評論社</t>
    <rPh sb="0" eb="2">
      <t>ギジュツ</t>
    </rPh>
    <rPh sb="2" eb="4">
      <t>ヒョウロン</t>
    </rPh>
    <rPh sb="4" eb="5">
      <t>シャ</t>
    </rPh>
    <phoneticPr fontId="11"/>
  </si>
  <si>
    <t>大きな字でわかりやすい　ワード2013入門</t>
    <rPh sb="0" eb="1">
      <t>オオ</t>
    </rPh>
    <rPh sb="3" eb="4">
      <t>ジ</t>
    </rPh>
    <rPh sb="19" eb="21">
      <t>ニュウモン</t>
    </rPh>
    <phoneticPr fontId="11"/>
  </si>
  <si>
    <t>例題30+演習問題70でしっかい学ぶExcel標準テキストWindows10/office2016対応版</t>
    <rPh sb="0" eb="2">
      <t>レイダイ</t>
    </rPh>
    <rPh sb="5" eb="7">
      <t>エンシュウ</t>
    </rPh>
    <rPh sb="7" eb="9">
      <t>モンダイ</t>
    </rPh>
    <rPh sb="16" eb="17">
      <t>マナ</t>
    </rPh>
    <rPh sb="23" eb="25">
      <t>ヒョウジュン</t>
    </rPh>
    <rPh sb="49" eb="51">
      <t>タイオウ</t>
    </rPh>
    <rPh sb="51" eb="52">
      <t>バン</t>
    </rPh>
    <phoneticPr fontId="11"/>
  </si>
  <si>
    <t>今すぐ使えるかんたんぜったいデキます！ワード＆エクセル超入門</t>
    <rPh sb="0" eb="1">
      <t>イマ</t>
    </rPh>
    <rPh sb="3" eb="4">
      <t>ツカ</t>
    </rPh>
    <rPh sb="27" eb="28">
      <t>チョウ</t>
    </rPh>
    <rPh sb="28" eb="30">
      <t>ニュウモン</t>
    </rPh>
    <phoneticPr fontId="11"/>
  </si>
  <si>
    <t>世界一わかりやすいInDesign　操作とデザインの教科書　cc/cs6対応</t>
    <rPh sb="0" eb="3">
      <t>セカイイチ</t>
    </rPh>
    <rPh sb="18" eb="20">
      <t>ソウサ</t>
    </rPh>
    <rPh sb="26" eb="29">
      <t>キョウカショ</t>
    </rPh>
    <rPh sb="36" eb="38">
      <t>タイオウ</t>
    </rPh>
    <phoneticPr fontId="11"/>
  </si>
  <si>
    <t>大きな字で分かりやすい　エクセル2013入門</t>
    <rPh sb="0" eb="1">
      <t>オオ</t>
    </rPh>
    <rPh sb="3" eb="4">
      <t>ジ</t>
    </rPh>
    <rPh sb="5" eb="6">
      <t>ワ</t>
    </rPh>
    <rPh sb="20" eb="22">
      <t>ニュウモン</t>
    </rPh>
    <phoneticPr fontId="11"/>
  </si>
  <si>
    <t>これからはじめるパワーポイントの本</t>
    <rPh sb="16" eb="17">
      <t>ホン</t>
    </rPh>
    <phoneticPr fontId="11"/>
  </si>
  <si>
    <t>教育芸術社</t>
    <rPh sb="0" eb="2">
      <t>キョウイク</t>
    </rPh>
    <rPh sb="2" eb="4">
      <t>ゲイジュツ</t>
    </rPh>
    <rPh sb="4" eb="5">
      <t>シャ</t>
    </rPh>
    <phoneticPr fontId="11"/>
  </si>
  <si>
    <t>TOMORROW４訂版</t>
    <rPh sb="9" eb="10">
      <t>タダ</t>
    </rPh>
    <rPh sb="10" eb="11">
      <t>バン</t>
    </rPh>
    <phoneticPr fontId="11"/>
  </si>
  <si>
    <t>歌のミュージックランド</t>
    <rPh sb="0" eb="1">
      <t>ウタ</t>
    </rPh>
    <phoneticPr fontId="11"/>
  </si>
  <si>
    <t>５訂版　歌はともだち</t>
    <rPh sb="1" eb="2">
      <t>テイ</t>
    </rPh>
    <rPh sb="2" eb="3">
      <t>バン</t>
    </rPh>
    <rPh sb="4" eb="5">
      <t>ウタ</t>
    </rPh>
    <phoneticPr fontId="11"/>
  </si>
  <si>
    <t>教育実務センター</t>
    <rPh sb="0" eb="2">
      <t>キョウイク</t>
    </rPh>
    <rPh sb="2" eb="4">
      <t>ジツム</t>
    </rPh>
    <phoneticPr fontId="11"/>
  </si>
  <si>
    <t>季節の歌あそび</t>
    <rPh sb="0" eb="2">
      <t>キセツ</t>
    </rPh>
    <rPh sb="3" eb="4">
      <t>ウタ</t>
    </rPh>
    <phoneticPr fontId="11"/>
  </si>
  <si>
    <t>教育図書</t>
    <rPh sb="0" eb="2">
      <t>キョウイク</t>
    </rPh>
    <rPh sb="2" eb="4">
      <t>トショ</t>
    </rPh>
    <phoneticPr fontId="11"/>
  </si>
  <si>
    <t>トータル・データ　家庭科ガイドブック　資料+成分表　（付録　自立の話、食べ物の話）</t>
    <rPh sb="9" eb="12">
      <t>カテイカ</t>
    </rPh>
    <rPh sb="19" eb="21">
      <t>シリョウ</t>
    </rPh>
    <rPh sb="22" eb="25">
      <t>セイブンヒョウ</t>
    </rPh>
    <rPh sb="27" eb="29">
      <t>フロク</t>
    </rPh>
    <rPh sb="30" eb="32">
      <t>ジリツ</t>
    </rPh>
    <rPh sb="33" eb="34">
      <t>ハナシ</t>
    </rPh>
    <rPh sb="35" eb="36">
      <t>タ</t>
    </rPh>
    <rPh sb="37" eb="38">
      <t>モノ</t>
    </rPh>
    <rPh sb="39" eb="40">
      <t>ハナシ</t>
    </rPh>
    <phoneticPr fontId="11"/>
  </si>
  <si>
    <t>協同医書</t>
    <rPh sb="0" eb="2">
      <t>キョウドウ</t>
    </rPh>
    <rPh sb="2" eb="4">
      <t>イショ</t>
    </rPh>
    <phoneticPr fontId="11"/>
  </si>
  <si>
    <t>新・徒手筋力検査法</t>
    <rPh sb="0" eb="1">
      <t>シン</t>
    </rPh>
    <rPh sb="2" eb="4">
      <t>トシュ</t>
    </rPh>
    <rPh sb="4" eb="6">
      <t>キンリョク</t>
    </rPh>
    <rPh sb="6" eb="9">
      <t>ケンサホウ</t>
    </rPh>
    <phoneticPr fontId="11"/>
  </si>
  <si>
    <t>新・徒手筋力検査法　第１０版</t>
    <rPh sb="0" eb="1">
      <t>シン</t>
    </rPh>
    <rPh sb="2" eb="4">
      <t>トシュ</t>
    </rPh>
    <rPh sb="4" eb="6">
      <t>キンリョク</t>
    </rPh>
    <rPh sb="6" eb="9">
      <t>ケンサホウ</t>
    </rPh>
    <rPh sb="10" eb="11">
      <t>ダイ</t>
    </rPh>
    <rPh sb="13" eb="14">
      <t>ハン</t>
    </rPh>
    <phoneticPr fontId="11"/>
  </si>
  <si>
    <t>金の星社</t>
    <rPh sb="0" eb="1">
      <t>キン</t>
    </rPh>
    <rPh sb="2" eb="3">
      <t>ホシ</t>
    </rPh>
    <rPh sb="3" eb="4">
      <t>シャ</t>
    </rPh>
    <phoneticPr fontId="11"/>
  </si>
  <si>
    <t>あいさつ（はじめての絵本たいむ）</t>
    <rPh sb="10" eb="12">
      <t>エホン</t>
    </rPh>
    <phoneticPr fontId="11"/>
  </si>
  <si>
    <t>斎藤孝の覚えておきたい日本の行事</t>
    <rPh sb="0" eb="2">
      <t>サイトウ</t>
    </rPh>
    <rPh sb="2" eb="3">
      <t>タカシ</t>
    </rPh>
    <rPh sb="4" eb="5">
      <t>オボ</t>
    </rPh>
    <rPh sb="11" eb="13">
      <t>ニホン</t>
    </rPh>
    <rPh sb="14" eb="16">
      <t>ギョウジ</t>
    </rPh>
    <phoneticPr fontId="11"/>
  </si>
  <si>
    <t>く</t>
    <phoneticPr fontId="11"/>
  </si>
  <si>
    <t>くもん出版</t>
    <rPh sb="3" eb="5">
      <t>シュッパン</t>
    </rPh>
    <phoneticPr fontId="11"/>
  </si>
  <si>
    <t>時計のみかたが楽しくわかる　くろくまくんのとけいえほん</t>
    <rPh sb="0" eb="2">
      <t>トケイ</t>
    </rPh>
    <rPh sb="7" eb="8">
      <t>タノ</t>
    </rPh>
    <phoneticPr fontId="11"/>
  </si>
  <si>
    <t>クリーンシステム科学研究所</t>
  </si>
  <si>
    <t>してはいけない！一目でわかる清掃の基本</t>
    <rPh sb="8" eb="10">
      <t>ヒトメ</t>
    </rPh>
    <rPh sb="14" eb="16">
      <t>セイソウ</t>
    </rPh>
    <rPh sb="17" eb="19">
      <t>キホン</t>
    </rPh>
    <phoneticPr fontId="11"/>
  </si>
  <si>
    <t>まんがやさしいお掃除教室第1巻</t>
    <rPh sb="12" eb="13">
      <t>ダイ</t>
    </rPh>
    <rPh sb="14" eb="15">
      <t>カン</t>
    </rPh>
    <phoneticPr fontId="11"/>
  </si>
  <si>
    <t>け</t>
    <phoneticPr fontId="11"/>
  </si>
  <si>
    <t>啓林館</t>
    <rPh sb="0" eb="3">
      <t>ケイリンカン</t>
    </rPh>
    <phoneticPr fontId="11"/>
  </si>
  <si>
    <t>せいかつめいじんブック１１４</t>
  </si>
  <si>
    <t>建帛社</t>
    <rPh sb="0" eb="3">
      <t>ケンパクシャ</t>
    </rPh>
    <phoneticPr fontId="11"/>
  </si>
  <si>
    <t>食と健康の科学　第３版</t>
    <rPh sb="0" eb="1">
      <t>ショク</t>
    </rPh>
    <rPh sb="2" eb="4">
      <t>ケンコウ</t>
    </rPh>
    <rPh sb="5" eb="7">
      <t>カガク</t>
    </rPh>
    <rPh sb="8" eb="9">
      <t>ダイ</t>
    </rPh>
    <rPh sb="10" eb="11">
      <t>ハン</t>
    </rPh>
    <phoneticPr fontId="11"/>
  </si>
  <si>
    <t>玄光社</t>
    <rPh sb="0" eb="1">
      <t>ゲン</t>
    </rPh>
    <rPh sb="1" eb="2">
      <t>ヒカリ</t>
    </rPh>
    <rPh sb="2" eb="3">
      <t>シャ</t>
    </rPh>
    <phoneticPr fontId="11"/>
  </si>
  <si>
    <t>新版　映像制作ハンドブック</t>
    <rPh sb="0" eb="1">
      <t>シン</t>
    </rPh>
    <rPh sb="1" eb="2">
      <t>バン</t>
    </rPh>
    <rPh sb="3" eb="5">
      <t>エイゾウ</t>
    </rPh>
    <rPh sb="5" eb="7">
      <t>セイサク</t>
    </rPh>
    <phoneticPr fontId="11"/>
  </si>
  <si>
    <t>こ</t>
    <phoneticPr fontId="11"/>
  </si>
  <si>
    <t>向学院</t>
    <rPh sb="0" eb="1">
      <t>ム</t>
    </rPh>
    <rPh sb="1" eb="3">
      <t>ガクイン</t>
    </rPh>
    <phoneticPr fontId="11"/>
  </si>
  <si>
    <t>丙種危険物取扱者受験教科書</t>
    <rPh sb="0" eb="2">
      <t>ヘイシュ</t>
    </rPh>
    <rPh sb="2" eb="5">
      <t>キケンブツ</t>
    </rPh>
    <rPh sb="5" eb="7">
      <t>トリアツカイ</t>
    </rPh>
    <rPh sb="7" eb="8">
      <t>シャ</t>
    </rPh>
    <rPh sb="8" eb="10">
      <t>ジュケン</t>
    </rPh>
    <rPh sb="10" eb="13">
      <t>キョウカショ</t>
    </rPh>
    <phoneticPr fontId="11"/>
  </si>
  <si>
    <t>合同出版</t>
    <rPh sb="0" eb="2">
      <t>ゴウドウ</t>
    </rPh>
    <rPh sb="2" eb="4">
      <t>シュッパン</t>
    </rPh>
    <phoneticPr fontId="11"/>
  </si>
  <si>
    <t>イラスト版　10歳からの性教育 子どもとマスターする51の性のしくみと命のだいじ</t>
    <rPh sb="4" eb="5">
      <t>バン</t>
    </rPh>
    <rPh sb="8" eb="9">
      <t>サイ</t>
    </rPh>
    <rPh sb="12" eb="15">
      <t>セイキョウイク</t>
    </rPh>
    <rPh sb="16" eb="17">
      <t>コ</t>
    </rPh>
    <rPh sb="29" eb="30">
      <t>セイ</t>
    </rPh>
    <rPh sb="35" eb="36">
      <t>イノチ</t>
    </rPh>
    <phoneticPr fontId="11"/>
  </si>
  <si>
    <t>イラスト版　からだのしくみとケア 子どもとマスターする58のからだの知識</t>
    <rPh sb="4" eb="5">
      <t>バン</t>
    </rPh>
    <rPh sb="17" eb="18">
      <t>コ</t>
    </rPh>
    <rPh sb="34" eb="36">
      <t>チシキ</t>
    </rPh>
    <phoneticPr fontId="11"/>
  </si>
  <si>
    <t>イラスト版　子どものマナー　子どもとマスターする49の生活技術３</t>
    <rPh sb="4" eb="5">
      <t>バン</t>
    </rPh>
    <rPh sb="6" eb="7">
      <t>コ</t>
    </rPh>
    <rPh sb="14" eb="15">
      <t>コ</t>
    </rPh>
    <rPh sb="27" eb="29">
      <t>セイカツ</t>
    </rPh>
    <rPh sb="29" eb="31">
      <t>ギジュツ</t>
    </rPh>
    <phoneticPr fontId="11"/>
  </si>
  <si>
    <t xml:space="preserve">イラスト版　台所のしごと　子どもとマスターする37の調理の知識 </t>
    <rPh sb="13" eb="14">
      <t>コ</t>
    </rPh>
    <rPh sb="26" eb="28">
      <t>チョウリ</t>
    </rPh>
    <rPh sb="29" eb="31">
      <t>チシキ</t>
    </rPh>
    <phoneticPr fontId="11"/>
  </si>
  <si>
    <t>イラスト版　子どもとマスターする54の生活技術 修理のこつ</t>
    <rPh sb="6" eb="7">
      <t>コ</t>
    </rPh>
    <rPh sb="19" eb="21">
      <t>セイカツ</t>
    </rPh>
    <rPh sb="21" eb="23">
      <t>ギジュツ</t>
    </rPh>
    <rPh sb="24" eb="26">
      <t>シュウリ</t>
    </rPh>
    <phoneticPr fontId="11"/>
  </si>
  <si>
    <t>イラスト版　気持ちが伝わる言葉の使方　子どもとマスターする49の敬語</t>
    <rPh sb="6" eb="8">
      <t>キモ</t>
    </rPh>
    <rPh sb="10" eb="11">
      <t>ツタ</t>
    </rPh>
    <rPh sb="13" eb="15">
      <t>コトバ</t>
    </rPh>
    <rPh sb="16" eb="17">
      <t>ツカ</t>
    </rPh>
    <rPh sb="17" eb="18">
      <t>カタ</t>
    </rPh>
    <rPh sb="19" eb="20">
      <t>コ</t>
    </rPh>
    <rPh sb="32" eb="34">
      <t>ケイゴ</t>
    </rPh>
    <phoneticPr fontId="11"/>
  </si>
  <si>
    <t>国土社</t>
    <rPh sb="0" eb="2">
      <t>コクド</t>
    </rPh>
    <rPh sb="2" eb="3">
      <t>シャ</t>
    </rPh>
    <phoneticPr fontId="11"/>
  </si>
  <si>
    <t>わくわく自由研究工作・観察・実験ブック１</t>
    <rPh sb="4" eb="6">
      <t>ジユウ</t>
    </rPh>
    <rPh sb="6" eb="8">
      <t>ケンキュウ</t>
    </rPh>
    <rPh sb="8" eb="10">
      <t>コウサク</t>
    </rPh>
    <rPh sb="11" eb="13">
      <t>カンサツ</t>
    </rPh>
    <rPh sb="14" eb="16">
      <t>ジッケン</t>
    </rPh>
    <phoneticPr fontId="11"/>
  </si>
  <si>
    <t>こばと</t>
    <phoneticPr fontId="11"/>
  </si>
  <si>
    <t>認知発達教材上級編レベルアップしぜん</t>
    <rPh sb="0" eb="2">
      <t>ニンチ</t>
    </rPh>
    <rPh sb="2" eb="4">
      <t>ハッタツ</t>
    </rPh>
    <rPh sb="4" eb="6">
      <t>キョウザイ</t>
    </rPh>
    <rPh sb="6" eb="8">
      <t>ジョウキュウ</t>
    </rPh>
    <rPh sb="8" eb="9">
      <t>ヘン</t>
    </rPh>
    <phoneticPr fontId="11"/>
  </si>
  <si>
    <t>認知発達教材上級編レベルアップせいかつ上・下</t>
    <rPh sb="0" eb="2">
      <t>ニンチ</t>
    </rPh>
    <rPh sb="2" eb="4">
      <t>ハッタツ</t>
    </rPh>
    <rPh sb="4" eb="6">
      <t>キョウザイ</t>
    </rPh>
    <rPh sb="6" eb="8">
      <t>ジョウキュウ</t>
    </rPh>
    <rPh sb="8" eb="9">
      <t>ヘン</t>
    </rPh>
    <rPh sb="19" eb="20">
      <t>ジョウ</t>
    </rPh>
    <rPh sb="21" eb="22">
      <t>ゲ</t>
    </rPh>
    <phoneticPr fontId="11"/>
  </si>
  <si>
    <t>コミット出版</t>
    <rPh sb="4" eb="6">
      <t>シュッパン</t>
    </rPh>
    <phoneticPr fontId="11"/>
  </si>
  <si>
    <t>自分で作る家具！　はじめてのＤＩＹ</t>
    <rPh sb="0" eb="2">
      <t>ジブン</t>
    </rPh>
    <rPh sb="3" eb="4">
      <t>ツク</t>
    </rPh>
    <rPh sb="5" eb="7">
      <t>カグ</t>
    </rPh>
    <phoneticPr fontId="11"/>
  </si>
  <si>
    <t>さ</t>
    <phoneticPr fontId="11"/>
  </si>
  <si>
    <t>三省堂</t>
    <rPh sb="0" eb="2">
      <t>サンセイ</t>
    </rPh>
    <rPh sb="2" eb="3">
      <t>ドウ</t>
    </rPh>
    <phoneticPr fontId="11"/>
  </si>
  <si>
    <t>こどもマナーとけいご絵じてん</t>
    <rPh sb="10" eb="11">
      <t>エ</t>
    </rPh>
    <phoneticPr fontId="11"/>
  </si>
  <si>
    <t>し</t>
    <phoneticPr fontId="11"/>
  </si>
  <si>
    <t>知的障害・発達障害の人たちのための見てわかる社会生活ガイド集</t>
    <rPh sb="0" eb="2">
      <t>チテキ</t>
    </rPh>
    <rPh sb="2" eb="4">
      <t>ショウガイ</t>
    </rPh>
    <rPh sb="5" eb="7">
      <t>ハッタツ</t>
    </rPh>
    <rPh sb="7" eb="9">
      <t>ショウガイ</t>
    </rPh>
    <rPh sb="10" eb="11">
      <t>ヒト</t>
    </rPh>
    <rPh sb="17" eb="18">
      <t>ミ</t>
    </rPh>
    <rPh sb="22" eb="24">
      <t>シャカイ</t>
    </rPh>
    <rPh sb="24" eb="26">
      <t>セイカツ</t>
    </rPh>
    <rPh sb="29" eb="30">
      <t>シュウ</t>
    </rPh>
    <phoneticPr fontId="11"/>
  </si>
  <si>
    <t>知的障害や発達障害の人たちのための新・見てわかるビジネスマナー集</t>
    <rPh sb="0" eb="2">
      <t>チテキ</t>
    </rPh>
    <rPh sb="2" eb="4">
      <t>ショウガイ</t>
    </rPh>
    <rPh sb="5" eb="7">
      <t>ハッタツ</t>
    </rPh>
    <rPh sb="7" eb="9">
      <t>ショウガイ</t>
    </rPh>
    <rPh sb="10" eb="11">
      <t>ヒト</t>
    </rPh>
    <rPh sb="17" eb="18">
      <t>シン</t>
    </rPh>
    <rPh sb="19" eb="20">
      <t>ミ</t>
    </rPh>
    <rPh sb="31" eb="32">
      <t>シュウ</t>
    </rPh>
    <phoneticPr fontId="11"/>
  </si>
  <si>
    <t>知的障害や自閉症の人たちのための見てわかるビジネスマナー集</t>
    <rPh sb="0" eb="2">
      <t>チテキ</t>
    </rPh>
    <rPh sb="2" eb="4">
      <t>ショウガイ</t>
    </rPh>
    <rPh sb="5" eb="8">
      <t>ジヘイショウ</t>
    </rPh>
    <rPh sb="9" eb="10">
      <t>ヒト</t>
    </rPh>
    <rPh sb="16" eb="17">
      <t>ミ</t>
    </rPh>
    <rPh sb="28" eb="29">
      <t>シュウ</t>
    </rPh>
    <phoneticPr fontId="11"/>
  </si>
  <si>
    <t>キャリアトレーニング事例集１卒業後の社会参加・自立を目指したキャリア教育の充実ビルクリーニング編</t>
    <rPh sb="10" eb="12">
      <t>ジレイ</t>
    </rPh>
    <rPh sb="12" eb="13">
      <t>シュウ</t>
    </rPh>
    <rPh sb="14" eb="17">
      <t>ソツギョウゴ</t>
    </rPh>
    <rPh sb="18" eb="20">
      <t>シャカイ</t>
    </rPh>
    <rPh sb="20" eb="22">
      <t>サンカ</t>
    </rPh>
    <rPh sb="23" eb="25">
      <t>ジリツ</t>
    </rPh>
    <rPh sb="26" eb="28">
      <t>メザ</t>
    </rPh>
    <rPh sb="34" eb="36">
      <t>キョウイク</t>
    </rPh>
    <rPh sb="37" eb="39">
      <t>ジュウジツ</t>
    </rPh>
    <rPh sb="47" eb="48">
      <t>ヘン</t>
    </rPh>
    <phoneticPr fontId="11"/>
  </si>
  <si>
    <t>色のえほん</t>
    <rPh sb="0" eb="1">
      <t>イロ</t>
    </rPh>
    <phoneticPr fontId="11"/>
  </si>
  <si>
    <t>みみずく・くらふとシリーズ　初めて楽しい陶芸</t>
    <rPh sb="14" eb="15">
      <t>ハジ</t>
    </rPh>
    <rPh sb="17" eb="18">
      <t>タノ</t>
    </rPh>
    <rPh sb="20" eb="22">
      <t>トウゲイ</t>
    </rPh>
    <phoneticPr fontId="11"/>
  </si>
  <si>
    <t>実教出版</t>
    <phoneticPr fontId="11"/>
  </si>
  <si>
    <t>３０時間でマスターvisual Basic.NET＆Express</t>
    <phoneticPr fontId="11"/>
  </si>
  <si>
    <t>３０時間でマスターword&amp;excel（Windows10対応）</t>
    <phoneticPr fontId="11"/>
  </si>
  <si>
    <t>実教出版</t>
  </si>
  <si>
    <t>３０時間でマスター　Windows10　Office2016</t>
    <rPh sb="2" eb="4">
      <t>ジカン</t>
    </rPh>
    <phoneticPr fontId="11"/>
  </si>
  <si>
    <t>３０時間アカデミック情報リテラシーoffice2016</t>
    <rPh sb="2" eb="4">
      <t>ジカン</t>
    </rPh>
    <rPh sb="10" eb="12">
      <t>ジョウホウ</t>
    </rPh>
    <phoneticPr fontId="11"/>
  </si>
  <si>
    <t>CGリテラシー　Photoshop＆Illustrator　CC＋CS6</t>
    <phoneticPr fontId="11"/>
  </si>
  <si>
    <t>新版　機械実習1　　測定の基礎・手仕上・鋳造・塑性加工・溶接・切削加工[1]</t>
    <rPh sb="0" eb="1">
      <t>シン</t>
    </rPh>
    <rPh sb="1" eb="2">
      <t>ハン</t>
    </rPh>
    <rPh sb="3" eb="5">
      <t>キカイ</t>
    </rPh>
    <rPh sb="5" eb="7">
      <t>ジッシュウ</t>
    </rPh>
    <rPh sb="10" eb="12">
      <t>ソクテイ</t>
    </rPh>
    <rPh sb="13" eb="15">
      <t>キソ</t>
    </rPh>
    <rPh sb="16" eb="17">
      <t>テ</t>
    </rPh>
    <rPh sb="17" eb="19">
      <t>シア</t>
    </rPh>
    <rPh sb="20" eb="22">
      <t>チュウゾウ</t>
    </rPh>
    <rPh sb="23" eb="25">
      <t>ソセイ</t>
    </rPh>
    <rPh sb="25" eb="27">
      <t>カコウ</t>
    </rPh>
    <rPh sb="28" eb="30">
      <t>ヨウセツ</t>
    </rPh>
    <rPh sb="31" eb="32">
      <t>キ</t>
    </rPh>
    <rPh sb="33" eb="35">
      <t>カコウ</t>
    </rPh>
    <phoneticPr fontId="11"/>
  </si>
  <si>
    <t>新版　機械実習2　　切削加工[2]・研削加工・NC工作機械加工　CAD/CAM</t>
    <rPh sb="0" eb="1">
      <t>シン</t>
    </rPh>
    <rPh sb="1" eb="2">
      <t>ハン</t>
    </rPh>
    <rPh sb="3" eb="5">
      <t>キカイ</t>
    </rPh>
    <rPh sb="5" eb="7">
      <t>ジッシュウ</t>
    </rPh>
    <rPh sb="10" eb="11">
      <t>キ</t>
    </rPh>
    <rPh sb="12" eb="14">
      <t>カコウ</t>
    </rPh>
    <rPh sb="18" eb="20">
      <t>ケンサク</t>
    </rPh>
    <rPh sb="20" eb="22">
      <t>カコウ</t>
    </rPh>
    <rPh sb="25" eb="27">
      <t>コウサク</t>
    </rPh>
    <rPh sb="27" eb="29">
      <t>キカイ</t>
    </rPh>
    <rPh sb="29" eb="31">
      <t>カコウ</t>
    </rPh>
    <phoneticPr fontId="11"/>
  </si>
  <si>
    <t>新版　機械実習3　　材料試験・熱処理、工作、内燃機関、液体機械、電気電子他</t>
    <rPh sb="0" eb="1">
      <t>シン</t>
    </rPh>
    <rPh sb="1" eb="2">
      <t>ハン</t>
    </rPh>
    <rPh sb="3" eb="5">
      <t>キカイ</t>
    </rPh>
    <rPh sb="5" eb="7">
      <t>ジッシュウ</t>
    </rPh>
    <rPh sb="10" eb="12">
      <t>ザイリョウ</t>
    </rPh>
    <rPh sb="12" eb="14">
      <t>シケン</t>
    </rPh>
    <rPh sb="15" eb="18">
      <t>ネツショリ</t>
    </rPh>
    <rPh sb="19" eb="21">
      <t>コウサク</t>
    </rPh>
    <rPh sb="22" eb="23">
      <t>ナイ</t>
    </rPh>
    <rPh sb="24" eb="26">
      <t>キカン</t>
    </rPh>
    <rPh sb="27" eb="29">
      <t>エキタイ</t>
    </rPh>
    <rPh sb="29" eb="31">
      <t>キカイ</t>
    </rPh>
    <rPh sb="32" eb="34">
      <t>デンキ</t>
    </rPh>
    <rPh sb="34" eb="36">
      <t>デンシ</t>
    </rPh>
    <rPh sb="36" eb="37">
      <t>ホカ</t>
    </rPh>
    <phoneticPr fontId="11"/>
  </si>
  <si>
    <t>基本マスターフード＆クッキングレシピ＋成分表</t>
    <rPh sb="0" eb="2">
      <t>キホン</t>
    </rPh>
    <rPh sb="19" eb="22">
      <t>セイブンヒョウ</t>
    </rPh>
    <phoneticPr fontId="11"/>
  </si>
  <si>
    <t>最新事例でわかる情報モラル　改訂版</t>
    <rPh sb="0" eb="2">
      <t>サイシン</t>
    </rPh>
    <rPh sb="2" eb="4">
      <t>ジレイ</t>
    </rPh>
    <rPh sb="8" eb="10">
      <t>ジョウホウ</t>
    </rPh>
    <rPh sb="14" eb="16">
      <t>カイテイ</t>
    </rPh>
    <rPh sb="16" eb="17">
      <t>バン</t>
    </rPh>
    <phoneticPr fontId="11"/>
  </si>
  <si>
    <t>情報books plus!　コンピュータのしくみ</t>
    <rPh sb="0" eb="2">
      <t>ジョウホウ</t>
    </rPh>
    <phoneticPr fontId="11"/>
  </si>
  <si>
    <t>情報Booksplus!　初歩からのネットワーク</t>
    <rPh sb="0" eb="2">
      <t>ジョウホウ</t>
    </rPh>
    <rPh sb="13" eb="15">
      <t>ショホ</t>
    </rPh>
    <phoneticPr fontId="11"/>
  </si>
  <si>
    <t>生活産業基礎</t>
    <rPh sb="2" eb="4">
      <t>サンギョウ</t>
    </rPh>
    <rPh sb="4" eb="6">
      <t>キソ</t>
    </rPh>
    <phoneticPr fontId="11"/>
  </si>
  <si>
    <t>チャレンジライセンス　乙種４類危険物取扱者テキスト（新訂版）</t>
    <rPh sb="11" eb="13">
      <t>オツシュ</t>
    </rPh>
    <rPh sb="14" eb="15">
      <t>ルイ</t>
    </rPh>
    <rPh sb="15" eb="18">
      <t>キケンブツ</t>
    </rPh>
    <rPh sb="18" eb="20">
      <t>トリアツカイ</t>
    </rPh>
    <rPh sb="20" eb="21">
      <t>シャ</t>
    </rPh>
    <rPh sb="26" eb="27">
      <t>シン</t>
    </rPh>
    <rPh sb="27" eb="28">
      <t>テイ</t>
    </rPh>
    <rPh sb="28" eb="29">
      <t>バン</t>
    </rPh>
    <phoneticPr fontId="11"/>
  </si>
  <si>
    <t>調理１</t>
    <rPh sb="0" eb="2">
      <t>チョウリ</t>
    </rPh>
    <phoneticPr fontId="11"/>
  </si>
  <si>
    <t>調理２</t>
    <rPh sb="0" eb="2">
      <t>チョウリ</t>
    </rPh>
    <phoneticPr fontId="11"/>
  </si>
  <si>
    <t>福祉情報活用</t>
    <rPh sb="0" eb="2">
      <t>フクシ</t>
    </rPh>
    <rPh sb="2" eb="4">
      <t>ジョウホウ</t>
    </rPh>
    <rPh sb="4" eb="6">
      <t>カツヨウ</t>
    </rPh>
    <phoneticPr fontId="11"/>
  </si>
  <si>
    <t>要点と演習　ビジネス能力検定３級</t>
    <rPh sb="0" eb="2">
      <t>ヨウテン</t>
    </rPh>
    <rPh sb="3" eb="5">
      <t>エンシュウ</t>
    </rPh>
    <rPh sb="10" eb="12">
      <t>ノウリョク</t>
    </rPh>
    <rPh sb="12" eb="14">
      <t>ケンテイ</t>
    </rPh>
    <rPh sb="15" eb="16">
      <t>キュウ</t>
    </rPh>
    <phoneticPr fontId="11"/>
  </si>
  <si>
    <t>リビングデザイン</t>
    <phoneticPr fontId="11"/>
  </si>
  <si>
    <t>集英社</t>
    <rPh sb="0" eb="3">
      <t>シュウエイシャ</t>
    </rPh>
    <phoneticPr fontId="11"/>
  </si>
  <si>
    <t>ちびまるこちゃんの音読暗誦教室</t>
    <rPh sb="9" eb="11">
      <t>オンドク</t>
    </rPh>
    <rPh sb="11" eb="13">
      <t>アンショウ</t>
    </rPh>
    <rPh sb="13" eb="15">
      <t>キョウシツキョウシツ</t>
    </rPh>
    <phoneticPr fontId="11"/>
  </si>
  <si>
    <t>ちびまるこちゃんの敬語教室</t>
    <rPh sb="9" eb="11">
      <t>ケイゴ</t>
    </rPh>
    <rPh sb="11" eb="13">
      <t>キョウシツ</t>
    </rPh>
    <rPh sb="12" eb="13">
      <t>ゴキョウ</t>
    </rPh>
    <phoneticPr fontId="11"/>
  </si>
  <si>
    <t>秀学社</t>
    <rPh sb="0" eb="1">
      <t>ヒデ</t>
    </rPh>
    <rPh sb="1" eb="2">
      <t>ガク</t>
    </rPh>
    <rPh sb="2" eb="3">
      <t>シャ</t>
    </rPh>
    <phoneticPr fontId="11"/>
  </si>
  <si>
    <t>WATCH２　イマジネーションの旅</t>
    <rPh sb="16" eb="17">
      <t>タビ</t>
    </rPh>
    <phoneticPr fontId="11"/>
  </si>
  <si>
    <t>美術資料　大阪府版</t>
    <rPh sb="0" eb="2">
      <t>ビジュツ</t>
    </rPh>
    <rPh sb="2" eb="4">
      <t>シリョウ</t>
    </rPh>
    <rPh sb="5" eb="8">
      <t>オオサカフ</t>
    </rPh>
    <rPh sb="8" eb="9">
      <t>バン</t>
    </rPh>
    <phoneticPr fontId="11"/>
  </si>
  <si>
    <t>受験研究社</t>
    <rPh sb="0" eb="2">
      <t>ジュケン</t>
    </rPh>
    <rPh sb="2" eb="5">
      <t>ケンキュウシャ</t>
    </rPh>
    <phoneticPr fontId="11"/>
  </si>
  <si>
    <t>なるほど！理科図録</t>
    <rPh sb="5" eb="7">
      <t>リカ</t>
    </rPh>
    <rPh sb="7" eb="9">
      <t>ズロク</t>
    </rPh>
    <phoneticPr fontId="11"/>
  </si>
  <si>
    <t>幸せ！一人暮らし完全サポートBOOK</t>
    <rPh sb="0" eb="1">
      <t>シアワ</t>
    </rPh>
    <rPh sb="3" eb="5">
      <t>ヒトリ</t>
    </rPh>
    <rPh sb="5" eb="6">
      <t>グ</t>
    </rPh>
    <rPh sb="8" eb="10">
      <t>カンゼン</t>
    </rPh>
    <phoneticPr fontId="11"/>
  </si>
  <si>
    <t>見てわかるビジネスマナー集</t>
    <rPh sb="0" eb="1">
      <t>ミ</t>
    </rPh>
    <rPh sb="12" eb="13">
      <t>シュウ</t>
    </rPh>
    <phoneticPr fontId="11"/>
  </si>
  <si>
    <t>主婦の友社</t>
    <rPh sb="0" eb="2">
      <t>シュフ</t>
    </rPh>
    <rPh sb="3" eb="4">
      <t>トモ</t>
    </rPh>
    <rPh sb="4" eb="5">
      <t>シャ</t>
    </rPh>
    <phoneticPr fontId="11"/>
  </si>
  <si>
    <t>はじめての花づくり</t>
    <rPh sb="5" eb="6">
      <t>ハナ</t>
    </rPh>
    <phoneticPr fontId="11"/>
  </si>
  <si>
    <t>はじめてのおもしろ理科実験＆工作</t>
    <rPh sb="9" eb="11">
      <t>リカ</t>
    </rPh>
    <rPh sb="11" eb="13">
      <t>ジッケン</t>
    </rPh>
    <rPh sb="14" eb="16">
      <t>コウサク</t>
    </rPh>
    <phoneticPr fontId="11"/>
  </si>
  <si>
    <t>小学館</t>
    <rPh sb="0" eb="3">
      <t>ショウガクカン</t>
    </rPh>
    <phoneticPr fontId="11"/>
  </si>
  <si>
    <t>科学の実験～あそび・工作・手品～</t>
    <rPh sb="0" eb="2">
      <t>カガク</t>
    </rPh>
    <rPh sb="3" eb="5">
      <t>ジッケン</t>
    </rPh>
    <rPh sb="10" eb="12">
      <t>コウサク</t>
    </rPh>
    <rPh sb="13" eb="15">
      <t>テジナ</t>
    </rPh>
    <phoneticPr fontId="11"/>
  </si>
  <si>
    <t>きせつの行事あそび</t>
    <rPh sb="4" eb="6">
      <t>ギョウジ</t>
    </rPh>
    <phoneticPr fontId="11"/>
  </si>
  <si>
    <t>なぜ？どうして？科学の不思議</t>
    <rPh sb="8" eb="10">
      <t>カガク</t>
    </rPh>
    <rPh sb="11" eb="14">
      <t>フシギ</t>
    </rPh>
    <phoneticPr fontId="11"/>
  </si>
  <si>
    <t>本物の大きさ絵本原寸大すいぞく館</t>
    <rPh sb="0" eb="2">
      <t>ホンモノ</t>
    </rPh>
    <rPh sb="3" eb="4">
      <t>オオ</t>
    </rPh>
    <rPh sb="6" eb="8">
      <t>エホン</t>
    </rPh>
    <rPh sb="8" eb="11">
      <t>ゲンスンダイ</t>
    </rPh>
    <rPh sb="15" eb="16">
      <t>カン</t>
    </rPh>
    <phoneticPr fontId="11"/>
  </si>
  <si>
    <t>楽しく遊ぶ学ぶ　せいかつ図鑑</t>
    <rPh sb="0" eb="1">
      <t>タノ</t>
    </rPh>
    <rPh sb="3" eb="4">
      <t>アソ</t>
    </rPh>
    <rPh sb="5" eb="6">
      <t>マナ</t>
    </rPh>
    <rPh sb="12" eb="14">
      <t>ズカン</t>
    </rPh>
    <phoneticPr fontId="11"/>
  </si>
  <si>
    <t>にほんのマナー　えほん</t>
    <phoneticPr fontId="11"/>
  </si>
  <si>
    <t>マンガでわかるよのなかのルール</t>
  </si>
  <si>
    <t>大切なからだ・こころ</t>
    <rPh sb="0" eb="2">
      <t>タイセツ</t>
    </rPh>
    <phoneticPr fontId="11"/>
  </si>
  <si>
    <t>新星出版社</t>
    <rPh sb="0" eb="2">
      <t>シンセイ</t>
    </rPh>
    <rPh sb="2" eb="5">
      <t>シュッパンシャ</t>
    </rPh>
    <phoneticPr fontId="11"/>
  </si>
  <si>
    <t>イチバン親切な掃除と洗濯の教科書</t>
    <rPh sb="4" eb="6">
      <t>シンセツ</t>
    </rPh>
    <rPh sb="7" eb="9">
      <t>ソウジ</t>
    </rPh>
    <rPh sb="10" eb="12">
      <t>センタク</t>
    </rPh>
    <rPh sb="13" eb="16">
      <t>キョウカショ</t>
    </rPh>
    <phoneticPr fontId="11"/>
  </si>
  <si>
    <t>イチバン親切な野菜づくりの教科書</t>
    <rPh sb="4" eb="6">
      <t>シンセツ</t>
    </rPh>
    <rPh sb="7" eb="9">
      <t>ヤサイ</t>
    </rPh>
    <rPh sb="13" eb="16">
      <t>キョウカショ</t>
    </rPh>
    <phoneticPr fontId="11"/>
  </si>
  <si>
    <t>イチバン親切な料理の教科書</t>
    <rPh sb="4" eb="6">
      <t>シンセツ</t>
    </rPh>
    <rPh sb="7" eb="9">
      <t>リョウリ</t>
    </rPh>
    <rPh sb="10" eb="13">
      <t>キョウカショ</t>
    </rPh>
    <phoneticPr fontId="11"/>
  </si>
  <si>
    <t>ひとめ目でわかる　料理の教科書　きほん編</t>
    <rPh sb="3" eb="4">
      <t>メ</t>
    </rPh>
    <rPh sb="9" eb="11">
      <t>リョウリ</t>
    </rPh>
    <rPh sb="12" eb="15">
      <t>キョウカショ</t>
    </rPh>
    <rPh sb="19" eb="20">
      <t>ヘン</t>
    </rPh>
    <phoneticPr fontId="11"/>
  </si>
  <si>
    <t>ひとめ目でわかる　お菓子の教科書　きほん編</t>
    <rPh sb="3" eb="4">
      <t>メ</t>
    </rPh>
    <rPh sb="10" eb="12">
      <t>カシ</t>
    </rPh>
    <rPh sb="13" eb="16">
      <t>キョウカショ</t>
    </rPh>
    <rPh sb="20" eb="21">
      <t>ヘン</t>
    </rPh>
    <phoneticPr fontId="11"/>
  </si>
  <si>
    <t>神陵文庫</t>
    <rPh sb="0" eb="1">
      <t>カミ</t>
    </rPh>
    <rPh sb="1" eb="2">
      <t>リョウ</t>
    </rPh>
    <rPh sb="2" eb="4">
      <t>ブンコ</t>
    </rPh>
    <phoneticPr fontId="11"/>
  </si>
  <si>
    <t>はじめての研究法</t>
    <rPh sb="5" eb="7">
      <t>ケンキュウ</t>
    </rPh>
    <rPh sb="7" eb="8">
      <t>ホウ</t>
    </rPh>
    <phoneticPr fontId="11"/>
  </si>
  <si>
    <t>理学療法学テキストＸ生活環境論　第１版</t>
    <rPh sb="0" eb="2">
      <t>リガク</t>
    </rPh>
    <rPh sb="2" eb="4">
      <t>リョウホウ</t>
    </rPh>
    <rPh sb="4" eb="5">
      <t>ガク</t>
    </rPh>
    <rPh sb="10" eb="12">
      <t>セイカツ</t>
    </rPh>
    <rPh sb="12" eb="14">
      <t>カンキョウ</t>
    </rPh>
    <rPh sb="14" eb="15">
      <t>ロン</t>
    </rPh>
    <rPh sb="16" eb="17">
      <t>ダイ</t>
    </rPh>
    <rPh sb="18" eb="19">
      <t>ハン</t>
    </rPh>
    <phoneticPr fontId="11"/>
  </si>
  <si>
    <t>理学療法評価法　第３版</t>
    <rPh sb="0" eb="2">
      <t>リガク</t>
    </rPh>
    <rPh sb="2" eb="4">
      <t>リョウホウ</t>
    </rPh>
    <rPh sb="4" eb="7">
      <t>ヒョウカホウ</t>
    </rPh>
    <rPh sb="8" eb="9">
      <t>ダイ</t>
    </rPh>
    <rPh sb="10" eb="11">
      <t>ハン</t>
    </rPh>
    <phoneticPr fontId="11"/>
  </si>
  <si>
    <t>機能障害科学入門　第１版</t>
    <rPh sb="0" eb="2">
      <t>キノウ</t>
    </rPh>
    <rPh sb="2" eb="4">
      <t>ショウガイ</t>
    </rPh>
    <rPh sb="4" eb="6">
      <t>カガク</t>
    </rPh>
    <rPh sb="6" eb="8">
      <t>ニュウモン</t>
    </rPh>
    <rPh sb="9" eb="10">
      <t>ダイ</t>
    </rPh>
    <rPh sb="11" eb="12">
      <t>ハン</t>
    </rPh>
    <phoneticPr fontId="11"/>
  </si>
  <si>
    <t>はじめての研究法　第２版</t>
    <rPh sb="5" eb="7">
      <t>ケンキュウ</t>
    </rPh>
    <rPh sb="7" eb="8">
      <t>ホウ</t>
    </rPh>
    <rPh sb="9" eb="10">
      <t>ダイ</t>
    </rPh>
    <rPh sb="11" eb="12">
      <t>ハン</t>
    </rPh>
    <phoneticPr fontId="11"/>
  </si>
  <si>
    <t>す</t>
    <phoneticPr fontId="11"/>
  </si>
  <si>
    <t>数研出版</t>
    <rPh sb="0" eb="2">
      <t>スウケン</t>
    </rPh>
    <rPh sb="2" eb="4">
      <t>シュッパン</t>
    </rPh>
    <phoneticPr fontId="11"/>
  </si>
  <si>
    <t>ことわざのえほん</t>
    <phoneticPr fontId="11"/>
  </si>
  <si>
    <t>こどもヨガソングヨガであそぼう！～アートヨガほぐしあそび</t>
  </si>
  <si>
    <t>せ</t>
    <phoneticPr fontId="11"/>
  </si>
  <si>
    <t>西東社</t>
    <rPh sb="0" eb="3">
      <t>セイトウシャ</t>
    </rPh>
    <phoneticPr fontId="11"/>
  </si>
  <si>
    <t>写真とイラストですぐわかる！安全・やさしい介護術</t>
    <rPh sb="0" eb="2">
      <t>シャシン</t>
    </rPh>
    <rPh sb="14" eb="16">
      <t>アンゼン</t>
    </rPh>
    <rPh sb="21" eb="23">
      <t>カイゴ</t>
    </rPh>
    <rPh sb="23" eb="24">
      <t>ジュツ</t>
    </rPh>
    <phoneticPr fontId="11"/>
  </si>
  <si>
    <t>プロが教えるはじめての野菜づくり-DVD６０分付き</t>
    <rPh sb="3" eb="4">
      <t>オシ</t>
    </rPh>
    <rPh sb="11" eb="13">
      <t>ヤサイ</t>
    </rPh>
    <rPh sb="22" eb="23">
      <t>フン</t>
    </rPh>
    <rPh sb="23" eb="24">
      <t>ツ</t>
    </rPh>
    <phoneticPr fontId="11"/>
  </si>
  <si>
    <t>成美堂出版</t>
    <rPh sb="0" eb="2">
      <t>セイビ</t>
    </rPh>
    <rPh sb="2" eb="3">
      <t>ドウ</t>
    </rPh>
    <rPh sb="3" eb="5">
      <t>シュッパン</t>
    </rPh>
    <phoneticPr fontId="11"/>
  </si>
  <si>
    <t>目で見てわかる最新介護術</t>
    <rPh sb="0" eb="1">
      <t>メ</t>
    </rPh>
    <rPh sb="2" eb="3">
      <t>ミ</t>
    </rPh>
    <rPh sb="7" eb="9">
      <t>サイシン</t>
    </rPh>
    <rPh sb="9" eb="11">
      <t>カイゴ</t>
    </rPh>
    <rPh sb="11" eb="12">
      <t>ジュツ</t>
    </rPh>
    <phoneticPr fontId="11"/>
  </si>
  <si>
    <t>いちばんわかりやすい家事の基本大事典</t>
    <rPh sb="10" eb="12">
      <t>カジ</t>
    </rPh>
    <rPh sb="13" eb="15">
      <t>キホン</t>
    </rPh>
    <rPh sb="15" eb="18">
      <t>ダイジテン</t>
    </rPh>
    <phoneticPr fontId="11"/>
  </si>
  <si>
    <t>青春出版社</t>
    <rPh sb="0" eb="2">
      <t>セイシュン</t>
    </rPh>
    <rPh sb="2" eb="5">
      <t>シュッパンシャ</t>
    </rPh>
    <phoneticPr fontId="11"/>
  </si>
  <si>
    <t>面白いほど点が取れる！　小論文</t>
    <rPh sb="0" eb="2">
      <t>オモシロ</t>
    </rPh>
    <rPh sb="5" eb="6">
      <t>テン</t>
    </rPh>
    <rPh sb="7" eb="8">
      <t>ト</t>
    </rPh>
    <rPh sb="12" eb="15">
      <t>ショウロンブン</t>
    </rPh>
    <phoneticPr fontId="11"/>
  </si>
  <si>
    <t>世界文化社</t>
    <rPh sb="0" eb="5">
      <t>セカイブンカシャ</t>
    </rPh>
    <phoneticPr fontId="11"/>
  </si>
  <si>
    <t>うたで楽しむーかけ算九九えほん</t>
    <rPh sb="3" eb="4">
      <t>タノ</t>
    </rPh>
    <rPh sb="9" eb="10">
      <t>ザン</t>
    </rPh>
    <rPh sb="10" eb="12">
      <t>クク</t>
    </rPh>
    <phoneticPr fontId="11"/>
  </si>
  <si>
    <t>はじめてのえいご</t>
    <phoneticPr fontId="11"/>
  </si>
  <si>
    <t>はじめての日本知事絵本</t>
    <rPh sb="5" eb="7">
      <t>ニホン</t>
    </rPh>
    <rPh sb="7" eb="9">
      <t>チジ</t>
    </rPh>
    <rPh sb="9" eb="11">
      <t>エホン</t>
    </rPh>
    <phoneticPr fontId="11"/>
  </si>
  <si>
    <t>そ</t>
    <phoneticPr fontId="11"/>
  </si>
  <si>
    <t>草思社</t>
    <rPh sb="0" eb="3">
      <t>ソウシシャ</t>
    </rPh>
    <phoneticPr fontId="11"/>
  </si>
  <si>
    <t>考える力がつく子ども地図帳＜日本＞</t>
    <rPh sb="14" eb="16">
      <t>ニホン</t>
    </rPh>
    <phoneticPr fontId="11"/>
  </si>
  <si>
    <t>声に出して読みたい日本語</t>
    <rPh sb="0" eb="1">
      <t>コエ</t>
    </rPh>
    <rPh sb="2" eb="3">
      <t>ダ</t>
    </rPh>
    <rPh sb="5" eb="6">
      <t>ヨ</t>
    </rPh>
    <rPh sb="9" eb="12">
      <t>ニホンゴ</t>
    </rPh>
    <phoneticPr fontId="11"/>
  </si>
  <si>
    <t>みんなのためのルールブックあたりまえだけどとても大切なこと</t>
    <rPh sb="24" eb="26">
      <t>タイセツ</t>
    </rPh>
    <phoneticPr fontId="11"/>
  </si>
  <si>
    <t>ソーテック社</t>
    <rPh sb="5" eb="6">
      <t>シャ</t>
    </rPh>
    <phoneticPr fontId="11"/>
  </si>
  <si>
    <t>Premiere Pro スーパーリファレンス　cc2017/2015/2014/cc/cs6対応</t>
    <rPh sb="47" eb="49">
      <t>タイオウ</t>
    </rPh>
    <phoneticPr fontId="11"/>
  </si>
  <si>
    <t>Premiere Pro スーパーリファレンス　cc2018/2017対応 Windows&amp;MacOS</t>
    <rPh sb="35" eb="37">
      <t>タイオウ</t>
    </rPh>
    <phoneticPr fontId="11"/>
  </si>
  <si>
    <t>ソシム</t>
    <phoneticPr fontId="11"/>
  </si>
  <si>
    <t>InDesignレッスンブック　cc2017/cs6/cs5/cs4対応</t>
    <rPh sb="34" eb="36">
      <t>タイオウ</t>
    </rPh>
    <phoneticPr fontId="11"/>
  </si>
  <si>
    <t>HTML5＆CSS３　レッスンブック</t>
    <phoneticPr fontId="11"/>
  </si>
  <si>
    <t>た</t>
    <phoneticPr fontId="11"/>
  </si>
  <si>
    <t>ダイヤモンド社</t>
    <rPh sb="6" eb="7">
      <t>シャ</t>
    </rPh>
    <phoneticPr fontId="11"/>
  </si>
  <si>
    <t>この1冊で一気におさらい　小中学校9年分の算数・数学がわかる本</t>
    <rPh sb="3" eb="4">
      <t>サツ</t>
    </rPh>
    <rPh sb="5" eb="7">
      <t>イッキ</t>
    </rPh>
    <rPh sb="13" eb="17">
      <t>ショウチュウガッコウ</t>
    </rPh>
    <rPh sb="18" eb="20">
      <t>ネンブン</t>
    </rPh>
    <rPh sb="21" eb="23">
      <t>サンスウ</t>
    </rPh>
    <rPh sb="24" eb="26">
      <t>スウガク</t>
    </rPh>
    <rPh sb="30" eb="31">
      <t>ホン</t>
    </rPh>
    <phoneticPr fontId="11"/>
  </si>
  <si>
    <t>大峰閣</t>
    <rPh sb="0" eb="1">
      <t>ダイ</t>
    </rPh>
    <rPh sb="1" eb="2">
      <t>ミネ</t>
    </rPh>
    <rPh sb="2" eb="3">
      <t>カク</t>
    </rPh>
    <phoneticPr fontId="11"/>
  </si>
  <si>
    <t>骨格筋の形と触察法　第２版</t>
    <rPh sb="0" eb="2">
      <t>コッカク</t>
    </rPh>
    <rPh sb="2" eb="3">
      <t>スジ</t>
    </rPh>
    <rPh sb="4" eb="5">
      <t>カタチ</t>
    </rPh>
    <rPh sb="6" eb="8">
      <t>ショクサツ</t>
    </rPh>
    <rPh sb="8" eb="9">
      <t>ホウ</t>
    </rPh>
    <rPh sb="10" eb="11">
      <t>ダイ</t>
    </rPh>
    <rPh sb="12" eb="13">
      <t>ハン</t>
    </rPh>
    <phoneticPr fontId="11"/>
  </si>
  <si>
    <t>高橋書店</t>
    <rPh sb="0" eb="2">
      <t>タカハシ</t>
    </rPh>
    <rPh sb="2" eb="4">
      <t>ショテン</t>
    </rPh>
    <phoneticPr fontId="11"/>
  </si>
  <si>
    <t>おぼえる！学べる！たのしい四字熟語</t>
    <rPh sb="5" eb="6">
      <t>マナ</t>
    </rPh>
    <rPh sb="13" eb="17">
      <t>ヨジジュクゴ</t>
    </rPh>
    <phoneticPr fontId="11"/>
  </si>
  <si>
    <t>たのしく読める　日本のすごい歴史人物伝</t>
    <rPh sb="4" eb="5">
      <t>ヨ</t>
    </rPh>
    <rPh sb="8" eb="10">
      <t>ニホン</t>
    </rPh>
    <rPh sb="14" eb="16">
      <t>レキシ</t>
    </rPh>
    <rPh sb="16" eb="18">
      <t>ジンブツ</t>
    </rPh>
    <rPh sb="18" eb="19">
      <t>デン</t>
    </rPh>
    <phoneticPr fontId="11"/>
  </si>
  <si>
    <t>はじめてでも、おいしい　料理のきほん練習帳</t>
    <rPh sb="12" eb="14">
      <t>リョウリ</t>
    </rPh>
    <rPh sb="18" eb="20">
      <t>レンシュウ</t>
    </rPh>
    <rPh sb="20" eb="21">
      <t>チョウ</t>
    </rPh>
    <phoneticPr fontId="11"/>
  </si>
  <si>
    <t>ち</t>
    <phoneticPr fontId="11"/>
  </si>
  <si>
    <t>中経出版</t>
    <rPh sb="0" eb="1">
      <t>チュウ</t>
    </rPh>
    <phoneticPr fontId="11"/>
  </si>
  <si>
    <t>カラー版ＣＤ付　中学３年間の英語を10時間で復習する本</t>
    <rPh sb="3" eb="4">
      <t>バン</t>
    </rPh>
    <rPh sb="6" eb="7">
      <t>ツキ</t>
    </rPh>
    <rPh sb="8" eb="10">
      <t>チュウガク</t>
    </rPh>
    <rPh sb="11" eb="13">
      <t>ネンカン</t>
    </rPh>
    <rPh sb="14" eb="16">
      <t>エイゴ</t>
    </rPh>
    <rPh sb="19" eb="21">
      <t>ジカン</t>
    </rPh>
    <rPh sb="22" eb="24">
      <t>フクシュウ</t>
    </rPh>
    <rPh sb="26" eb="27">
      <t>ホン</t>
    </rPh>
    <phoneticPr fontId="11"/>
  </si>
  <si>
    <t>中外医学社</t>
    <rPh sb="0" eb="2">
      <t>チュウガイ</t>
    </rPh>
    <rPh sb="2" eb="4">
      <t>イガク</t>
    </rPh>
    <rPh sb="4" eb="5">
      <t>シャ</t>
    </rPh>
    <phoneticPr fontId="11"/>
  </si>
  <si>
    <t>ナースの小児科学　第６版</t>
    <rPh sb="4" eb="6">
      <t>ショウニ</t>
    </rPh>
    <rPh sb="6" eb="8">
      <t>カガク</t>
    </rPh>
    <rPh sb="9" eb="10">
      <t>ダイ</t>
    </rPh>
    <rPh sb="11" eb="12">
      <t>ハン</t>
    </rPh>
    <phoneticPr fontId="11"/>
  </si>
  <si>
    <t>ナースの内科学　　第１０版</t>
    <rPh sb="4" eb="7">
      <t>ナイカガク</t>
    </rPh>
    <rPh sb="9" eb="10">
      <t>ダイ</t>
    </rPh>
    <rPh sb="12" eb="13">
      <t>ハン</t>
    </rPh>
    <phoneticPr fontId="11"/>
  </si>
  <si>
    <t>中災防</t>
    <rPh sb="0" eb="1">
      <t>チュウ</t>
    </rPh>
    <phoneticPr fontId="11"/>
  </si>
  <si>
    <t>ガス溶接・溶断作業の安全</t>
    <rPh sb="2" eb="4">
      <t>ヨウセツ</t>
    </rPh>
    <rPh sb="5" eb="7">
      <t>ヨウダン</t>
    </rPh>
    <rPh sb="7" eb="9">
      <t>サギョウ</t>
    </rPh>
    <rPh sb="10" eb="12">
      <t>アンゼン</t>
    </rPh>
    <phoneticPr fontId="11"/>
  </si>
  <si>
    <t>介護職員初任者研修テキスト２</t>
    <rPh sb="0" eb="2">
      <t>カイゴ</t>
    </rPh>
    <rPh sb="2" eb="4">
      <t>ショクイン</t>
    </rPh>
    <rPh sb="4" eb="7">
      <t>ショニンシャ</t>
    </rPh>
    <rPh sb="7" eb="9">
      <t>ケンシュウ</t>
    </rPh>
    <phoneticPr fontId="11"/>
  </si>
  <si>
    <t>介護職員初任者研修テキスト１　第２版</t>
    <rPh sb="0" eb="2">
      <t>カイゴ</t>
    </rPh>
    <rPh sb="2" eb="4">
      <t>ショクイン</t>
    </rPh>
    <rPh sb="4" eb="7">
      <t>ショニンシャ</t>
    </rPh>
    <rPh sb="7" eb="9">
      <t>ケンシュウ</t>
    </rPh>
    <rPh sb="15" eb="16">
      <t>ダイ</t>
    </rPh>
    <rPh sb="17" eb="18">
      <t>ハン</t>
    </rPh>
    <phoneticPr fontId="11"/>
  </si>
  <si>
    <t>て</t>
    <phoneticPr fontId="11"/>
  </si>
  <si>
    <t>帝国書院</t>
    <rPh sb="0" eb="2">
      <t>テイコク</t>
    </rPh>
    <rPh sb="2" eb="4">
      <t>ショイン</t>
    </rPh>
    <phoneticPr fontId="11"/>
  </si>
  <si>
    <t>アドバンス　中学歴史資料</t>
    <rPh sb="6" eb="8">
      <t>チュウガク</t>
    </rPh>
    <rPh sb="8" eb="10">
      <t>レキシ</t>
    </rPh>
    <rPh sb="10" eb="12">
      <t>シリョウ</t>
    </rPh>
    <phoneticPr fontId="11"/>
  </si>
  <si>
    <t>大きな文字の地図帳</t>
    <rPh sb="0" eb="1">
      <t>オオ</t>
    </rPh>
    <rPh sb="3" eb="5">
      <t>モジ</t>
    </rPh>
    <rPh sb="6" eb="9">
      <t>チズチョウ</t>
    </rPh>
    <phoneticPr fontId="11"/>
  </si>
  <si>
    <t>みんなの地図帳～見やすい・使いやすい～</t>
    <rPh sb="4" eb="7">
      <t>チズチョウ</t>
    </rPh>
    <rPh sb="8" eb="9">
      <t>ミ</t>
    </rPh>
    <rPh sb="13" eb="14">
      <t>ツカ</t>
    </rPh>
    <phoneticPr fontId="11"/>
  </si>
  <si>
    <t>と</t>
    <phoneticPr fontId="11"/>
  </si>
  <si>
    <t>東京書籍</t>
    <rPh sb="0" eb="2">
      <t>トウキョウ</t>
    </rPh>
    <rPh sb="2" eb="4">
      <t>ショセキ</t>
    </rPh>
    <phoneticPr fontId="11"/>
  </si>
  <si>
    <t>日本語検定これならわかる図解日本語　超入門用</t>
    <rPh sb="0" eb="3">
      <t>ニホンゴ</t>
    </rPh>
    <rPh sb="3" eb="5">
      <t>ケンテイ</t>
    </rPh>
    <rPh sb="12" eb="14">
      <t>ズカイ</t>
    </rPh>
    <rPh sb="14" eb="17">
      <t>ニホンゴ</t>
    </rPh>
    <rPh sb="18" eb="19">
      <t>チョウ</t>
    </rPh>
    <rPh sb="19" eb="21">
      <t>ニュウモン</t>
    </rPh>
    <rPh sb="21" eb="22">
      <t>ヨウ</t>
    </rPh>
    <phoneticPr fontId="11"/>
  </si>
  <si>
    <t>疾病の成り立ちと予防Ⅱ　病理（点字）</t>
    <rPh sb="0" eb="2">
      <t>シッペイ</t>
    </rPh>
    <rPh sb="3" eb="4">
      <t>ナ</t>
    </rPh>
    <rPh sb="5" eb="6">
      <t>タ</t>
    </rPh>
    <rPh sb="8" eb="10">
      <t>ヨボウ</t>
    </rPh>
    <rPh sb="12" eb="14">
      <t>ビョウリ</t>
    </rPh>
    <rPh sb="15" eb="17">
      <t>テンジ</t>
    </rPh>
    <phoneticPr fontId="11"/>
  </si>
  <si>
    <t>改訂第７版医療と関係法規（墨字・点字・音声）</t>
    <rPh sb="0" eb="2">
      <t>カイテイ</t>
    </rPh>
    <rPh sb="2" eb="3">
      <t>ダイ</t>
    </rPh>
    <rPh sb="4" eb="5">
      <t>ハン</t>
    </rPh>
    <rPh sb="5" eb="7">
      <t>イリョウ</t>
    </rPh>
    <rPh sb="8" eb="10">
      <t>カンケイ</t>
    </rPh>
    <rPh sb="10" eb="12">
      <t>ホウキ</t>
    </rPh>
    <rPh sb="13" eb="14">
      <t>スミ</t>
    </rPh>
    <rPh sb="14" eb="15">
      <t>ジ</t>
    </rPh>
    <rPh sb="16" eb="18">
      <t>テンジ</t>
    </rPh>
    <rPh sb="19" eb="21">
      <t>オンセイ</t>
    </rPh>
    <phoneticPr fontId="11"/>
  </si>
  <si>
    <t>童心社</t>
    <rPh sb="0" eb="2">
      <t>ドウシン</t>
    </rPh>
    <rPh sb="2" eb="3">
      <t>シャ</t>
    </rPh>
    <phoneticPr fontId="11"/>
  </si>
  <si>
    <t>おかあさんとみる性の本　わたしのはなし</t>
    <rPh sb="8" eb="9">
      <t>セイ</t>
    </rPh>
    <rPh sb="10" eb="11">
      <t>ホン</t>
    </rPh>
    <phoneticPr fontId="11"/>
  </si>
  <si>
    <t>かずのほん２　０から１０まで</t>
    <phoneticPr fontId="11"/>
  </si>
  <si>
    <t>同成社</t>
    <rPh sb="0" eb="3">
      <t>ドウセイシャ</t>
    </rPh>
    <phoneticPr fontId="11"/>
  </si>
  <si>
    <t>ゆっくり学ぶ子のためのこくご入門編</t>
    <rPh sb="4" eb="5">
      <t>マナ</t>
    </rPh>
    <rPh sb="6" eb="7">
      <t>コ</t>
    </rPh>
    <rPh sb="14" eb="16">
      <t>ニュウモン</t>
    </rPh>
    <rPh sb="16" eb="17">
      <t>ヘン</t>
    </rPh>
    <phoneticPr fontId="11"/>
  </si>
  <si>
    <t>ゆっくり学ぶ子のためのこくご入門編２　改訂版ひらがなの読み書き</t>
    <rPh sb="4" eb="5">
      <t>マナ</t>
    </rPh>
    <rPh sb="6" eb="7">
      <t>コ</t>
    </rPh>
    <rPh sb="14" eb="16">
      <t>ニュウモン</t>
    </rPh>
    <rPh sb="16" eb="17">
      <t>ヘン</t>
    </rPh>
    <rPh sb="19" eb="22">
      <t>カイテイバン</t>
    </rPh>
    <rPh sb="27" eb="28">
      <t>ヨ</t>
    </rPh>
    <rPh sb="29" eb="30">
      <t>カ</t>
    </rPh>
    <phoneticPr fontId="11"/>
  </si>
  <si>
    <t>同成社</t>
    <rPh sb="0" eb="1">
      <t>ドウ</t>
    </rPh>
    <rPh sb="1" eb="2">
      <t>シゲル</t>
    </rPh>
    <rPh sb="2" eb="3">
      <t>シャ</t>
    </rPh>
    <phoneticPr fontId="11"/>
  </si>
  <si>
    <t>ゆっくり学ぶ子のためのこくご１　改訂版</t>
    <rPh sb="4" eb="5">
      <t>マナ</t>
    </rPh>
    <rPh sb="6" eb="7">
      <t>コ</t>
    </rPh>
    <rPh sb="16" eb="19">
      <t>カイテイバン</t>
    </rPh>
    <phoneticPr fontId="11"/>
  </si>
  <si>
    <t>ゆっくり学ぶ子のためのこくご２　改訂版</t>
    <rPh sb="4" eb="5">
      <t>マナ</t>
    </rPh>
    <rPh sb="6" eb="7">
      <t>コ</t>
    </rPh>
    <rPh sb="16" eb="19">
      <t>カイテイバン</t>
    </rPh>
    <phoneticPr fontId="11"/>
  </si>
  <si>
    <t>ゆっくり学ぶ子のためのこくご３　改訂版</t>
    <rPh sb="4" eb="5">
      <t>マナ</t>
    </rPh>
    <rPh sb="6" eb="7">
      <t>コ</t>
    </rPh>
    <rPh sb="16" eb="19">
      <t>カイテイバン</t>
    </rPh>
    <phoneticPr fontId="11"/>
  </si>
  <si>
    <t>ゆっくり学ぶ子のための国語４</t>
    <rPh sb="4" eb="5">
      <t>マナ</t>
    </rPh>
    <rPh sb="6" eb="7">
      <t>コ</t>
    </rPh>
    <rPh sb="11" eb="13">
      <t>コクゴ</t>
    </rPh>
    <phoneticPr fontId="11"/>
  </si>
  <si>
    <t>ゆっくり学ぶ子のための国語５</t>
    <rPh sb="4" eb="5">
      <t>マナ</t>
    </rPh>
    <rPh sb="6" eb="7">
      <t>コ</t>
    </rPh>
    <rPh sb="11" eb="13">
      <t>コクゴ</t>
    </rPh>
    <phoneticPr fontId="11"/>
  </si>
  <si>
    <t>ゆっくり学ぶ子のためのこくご入門編１　改訂版</t>
    <rPh sb="4" eb="5">
      <t>マナ</t>
    </rPh>
    <rPh sb="6" eb="7">
      <t>コ</t>
    </rPh>
    <rPh sb="14" eb="16">
      <t>ニュウモン</t>
    </rPh>
    <rPh sb="16" eb="17">
      <t>ヘン</t>
    </rPh>
    <rPh sb="19" eb="22">
      <t>カイテイバン</t>
    </rPh>
    <phoneticPr fontId="11"/>
  </si>
  <si>
    <t>ゆっくり学ぶ子のためのさんすう１</t>
    <rPh sb="4" eb="5">
      <t>マナ</t>
    </rPh>
    <rPh sb="6" eb="7">
      <t>コ</t>
    </rPh>
    <phoneticPr fontId="11"/>
  </si>
  <si>
    <t>ゆっくり学ぶ子のためのさんすう２</t>
    <rPh sb="4" eb="5">
      <t>マナ</t>
    </rPh>
    <rPh sb="6" eb="7">
      <t>コ</t>
    </rPh>
    <phoneticPr fontId="11"/>
  </si>
  <si>
    <t>ゆっくり学ぶ子のためのさんすう３</t>
    <rPh sb="4" eb="5">
      <t>マナ</t>
    </rPh>
    <rPh sb="6" eb="7">
      <t>コ</t>
    </rPh>
    <phoneticPr fontId="11"/>
  </si>
  <si>
    <t>ゆっくり学ぶ子のためのさんすう４</t>
    <rPh sb="4" eb="5">
      <t>マナ</t>
    </rPh>
    <rPh sb="6" eb="7">
      <t>コ</t>
    </rPh>
    <phoneticPr fontId="11"/>
  </si>
  <si>
    <t>ゆっくり学ぶ子のためのさんすう５</t>
    <rPh sb="4" eb="5">
      <t>マナ</t>
    </rPh>
    <rPh sb="6" eb="7">
      <t>コ</t>
    </rPh>
    <phoneticPr fontId="11"/>
  </si>
  <si>
    <t>生活と疾病ⅠＢ：リハビリテーション医学（基礎運動学編）（墨字・点字・音声）</t>
    <rPh sb="0" eb="2">
      <t>セイカツ</t>
    </rPh>
    <rPh sb="3" eb="4">
      <t>シツ</t>
    </rPh>
    <rPh sb="4" eb="5">
      <t>ビョウ</t>
    </rPh>
    <rPh sb="17" eb="19">
      <t>イガク</t>
    </rPh>
    <rPh sb="20" eb="22">
      <t>キソ</t>
    </rPh>
    <rPh sb="22" eb="24">
      <t>ウンドウ</t>
    </rPh>
    <rPh sb="24" eb="25">
      <t>ガク</t>
    </rPh>
    <rPh sb="25" eb="26">
      <t>ヘン</t>
    </rPh>
    <rPh sb="28" eb="29">
      <t>スミ</t>
    </rPh>
    <rPh sb="29" eb="30">
      <t>ジ</t>
    </rPh>
    <rPh sb="31" eb="33">
      <t>テンジ</t>
    </rPh>
    <rPh sb="34" eb="36">
      <t>オンセイ</t>
    </rPh>
    <phoneticPr fontId="11"/>
  </si>
  <si>
    <t>よみかた絵本</t>
    <rPh sb="4" eb="6">
      <t>エホン</t>
    </rPh>
    <phoneticPr fontId="11"/>
  </si>
  <si>
    <t>みんなでうたおうニュー・スクール・ソング</t>
    <phoneticPr fontId="11"/>
  </si>
  <si>
    <t>な</t>
    <phoneticPr fontId="11"/>
  </si>
  <si>
    <t>永岡書店</t>
    <rPh sb="0" eb="2">
      <t>ナガオカ</t>
    </rPh>
    <rPh sb="2" eb="4">
      <t>ショテン</t>
    </rPh>
    <phoneticPr fontId="11"/>
  </si>
  <si>
    <t>あそびうた大全集　２００</t>
    <rPh sb="5" eb="8">
      <t>ダイゼンシュウ</t>
    </rPh>
    <phoneticPr fontId="11"/>
  </si>
  <si>
    <t>ワザあり全力解説！ゼロからわかるＳＰＩ</t>
    <rPh sb="4" eb="6">
      <t>ゼンリョク</t>
    </rPh>
    <rPh sb="6" eb="8">
      <t>カイセツ</t>
    </rPh>
    <phoneticPr fontId="11"/>
  </si>
  <si>
    <t>ナカニシヤ出版</t>
  </si>
  <si>
    <t>心とかかわる臨床心理　基礎・実際・方法　第３版</t>
    <rPh sb="0" eb="1">
      <t>ココロ</t>
    </rPh>
    <rPh sb="6" eb="8">
      <t>リンショウ</t>
    </rPh>
    <rPh sb="8" eb="10">
      <t>シンリ</t>
    </rPh>
    <rPh sb="11" eb="13">
      <t>キソ</t>
    </rPh>
    <rPh sb="14" eb="16">
      <t>ジッサイ</t>
    </rPh>
    <rPh sb="17" eb="19">
      <t>ホウホウ</t>
    </rPh>
    <rPh sb="20" eb="21">
      <t>ダイ</t>
    </rPh>
    <rPh sb="22" eb="23">
      <t>ハン</t>
    </rPh>
    <phoneticPr fontId="11"/>
  </si>
  <si>
    <t>中山書店</t>
    <rPh sb="0" eb="2">
      <t>ナカヤマ</t>
    </rPh>
    <rPh sb="2" eb="4">
      <t>ショテン</t>
    </rPh>
    <phoneticPr fontId="11"/>
  </si>
  <si>
    <t>動画でわかる呼吸リハビリテーション　第５版</t>
    <rPh sb="0" eb="2">
      <t>ドウガ</t>
    </rPh>
    <rPh sb="6" eb="8">
      <t>コキュウ</t>
    </rPh>
    <rPh sb="18" eb="19">
      <t>ダイ</t>
    </rPh>
    <rPh sb="20" eb="21">
      <t>ハン</t>
    </rPh>
    <phoneticPr fontId="11"/>
  </si>
  <si>
    <t>ナツメ社</t>
    <rPh sb="3" eb="4">
      <t>シャ</t>
    </rPh>
    <phoneticPr fontId="11"/>
  </si>
  <si>
    <t>一発合格！甲種危険物取扱者試験</t>
    <rPh sb="0" eb="2">
      <t>イッパツ</t>
    </rPh>
    <rPh sb="2" eb="4">
      <t>ゴウカク</t>
    </rPh>
    <rPh sb="5" eb="6">
      <t>コウ</t>
    </rPh>
    <rPh sb="6" eb="7">
      <t>シュ</t>
    </rPh>
    <rPh sb="7" eb="10">
      <t>キケンブツ</t>
    </rPh>
    <rPh sb="10" eb="12">
      <t>トリアツカイ</t>
    </rPh>
    <rPh sb="12" eb="13">
      <t>シャ</t>
    </rPh>
    <rPh sb="13" eb="15">
      <t>シケン</t>
    </rPh>
    <phoneticPr fontId="11"/>
  </si>
  <si>
    <t>介護職のための困りごと＆お悩み解決ハンドブック</t>
    <rPh sb="0" eb="2">
      <t>カイゴ</t>
    </rPh>
    <rPh sb="2" eb="3">
      <t>ショク</t>
    </rPh>
    <rPh sb="7" eb="8">
      <t>コマ</t>
    </rPh>
    <rPh sb="13" eb="14">
      <t>ナヤ</t>
    </rPh>
    <rPh sb="15" eb="17">
      <t>カイケツ</t>
    </rPh>
    <phoneticPr fontId="11"/>
  </si>
  <si>
    <t>日常の「ふしぎ」に学ぶ　たのしい科学</t>
    <rPh sb="0" eb="2">
      <t>ニチジョウ</t>
    </rPh>
    <rPh sb="9" eb="10">
      <t>マナ</t>
    </rPh>
    <rPh sb="16" eb="18">
      <t>カガク</t>
    </rPh>
    <phoneticPr fontId="11"/>
  </si>
  <si>
    <t>早引き　介護用語ハンドブック　第4版</t>
    <rPh sb="0" eb="1">
      <t>ハヤ</t>
    </rPh>
    <rPh sb="1" eb="2">
      <t>ヒ</t>
    </rPh>
    <rPh sb="4" eb="6">
      <t>カイゴ</t>
    </rPh>
    <rPh sb="6" eb="8">
      <t>ヨウゴ</t>
    </rPh>
    <rPh sb="15" eb="16">
      <t>ダイ</t>
    </rPh>
    <rPh sb="17" eb="18">
      <t>ハン</t>
    </rPh>
    <phoneticPr fontId="11"/>
  </si>
  <si>
    <t>早引き　介護のための医学知識ハンドブック　第２版</t>
    <rPh sb="0" eb="1">
      <t>ハヤ</t>
    </rPh>
    <rPh sb="1" eb="2">
      <t>ヒ</t>
    </rPh>
    <rPh sb="4" eb="6">
      <t>カイゴ</t>
    </rPh>
    <rPh sb="10" eb="12">
      <t>イガク</t>
    </rPh>
    <rPh sb="12" eb="14">
      <t>チシキ</t>
    </rPh>
    <rPh sb="21" eb="22">
      <t>ダイ</t>
    </rPh>
    <rPh sb="23" eb="24">
      <t>ハン</t>
    </rPh>
    <phoneticPr fontId="11"/>
  </si>
  <si>
    <t>【最新版】これ一冊ではじめる！日曜大工</t>
    <rPh sb="1" eb="4">
      <t>サイシンバン</t>
    </rPh>
    <rPh sb="7" eb="9">
      <t>イッサツ</t>
    </rPh>
    <rPh sb="15" eb="17">
      <t>ニチヨウ</t>
    </rPh>
    <rPh sb="17" eb="19">
      <t>ダイク</t>
    </rPh>
    <phoneticPr fontId="11"/>
  </si>
  <si>
    <t>南江堂</t>
    <rPh sb="0" eb="1">
      <t>ミナミ</t>
    </rPh>
    <rPh sb="1" eb="2">
      <t>エ</t>
    </rPh>
    <rPh sb="2" eb="3">
      <t>ドウ</t>
    </rPh>
    <phoneticPr fontId="11"/>
  </si>
  <si>
    <t>衛生学・公衆衛生学　改訂第６版</t>
    <rPh sb="0" eb="2">
      <t>エイセイ</t>
    </rPh>
    <rPh sb="2" eb="3">
      <t>ガク</t>
    </rPh>
    <rPh sb="4" eb="6">
      <t>コウシュウ</t>
    </rPh>
    <rPh sb="6" eb="9">
      <t>エイセイガク</t>
    </rPh>
    <rPh sb="10" eb="12">
      <t>カイテイ</t>
    </rPh>
    <rPh sb="12" eb="13">
      <t>ダイ</t>
    </rPh>
    <rPh sb="14" eb="15">
      <t>ハン</t>
    </rPh>
    <phoneticPr fontId="11"/>
  </si>
  <si>
    <t>南江堂</t>
    <rPh sb="0" eb="3">
      <t>ナンコウドウ</t>
    </rPh>
    <phoneticPr fontId="11"/>
  </si>
  <si>
    <t>柔道整復学・実技編　改訂第２版　</t>
    <rPh sb="0" eb="2">
      <t>ジュウドウ</t>
    </rPh>
    <rPh sb="2" eb="4">
      <t>セイフク</t>
    </rPh>
    <rPh sb="4" eb="5">
      <t>ガク</t>
    </rPh>
    <rPh sb="6" eb="8">
      <t>ジツギ</t>
    </rPh>
    <rPh sb="8" eb="9">
      <t>ヘン</t>
    </rPh>
    <rPh sb="10" eb="12">
      <t>カイテイ</t>
    </rPh>
    <rPh sb="12" eb="13">
      <t>ダイ</t>
    </rPh>
    <rPh sb="14" eb="15">
      <t>ハン</t>
    </rPh>
    <phoneticPr fontId="11"/>
  </si>
  <si>
    <t>柔道整復師と機能訓練指導　機能訓練指導員養成テキスト</t>
    <rPh sb="13" eb="15">
      <t>キノウ</t>
    </rPh>
    <rPh sb="15" eb="17">
      <t>クンレン</t>
    </rPh>
    <rPh sb="17" eb="19">
      <t>シドウ</t>
    </rPh>
    <rPh sb="19" eb="20">
      <t>イン</t>
    </rPh>
    <rPh sb="20" eb="22">
      <t>ヨウセイ</t>
    </rPh>
    <phoneticPr fontId="11"/>
  </si>
  <si>
    <t>シンプル理学療法学シリーズ　小児理学療法学テキスト　改訂第３版</t>
    <rPh sb="4" eb="6">
      <t>リガク</t>
    </rPh>
    <rPh sb="6" eb="8">
      <t>リョウホウ</t>
    </rPh>
    <rPh sb="8" eb="9">
      <t>ガク</t>
    </rPh>
    <rPh sb="14" eb="16">
      <t>ショウニ</t>
    </rPh>
    <rPh sb="16" eb="18">
      <t>リガク</t>
    </rPh>
    <rPh sb="18" eb="20">
      <t>リョウホウ</t>
    </rPh>
    <rPh sb="19" eb="20">
      <t>リリョウ</t>
    </rPh>
    <rPh sb="20" eb="21">
      <t>ガク</t>
    </rPh>
    <rPh sb="26" eb="29">
      <t>カイテイダイ</t>
    </rPh>
    <rPh sb="30" eb="31">
      <t>ハン</t>
    </rPh>
    <phoneticPr fontId="11"/>
  </si>
  <si>
    <t>シンプル理学療法学シリーズ　神経筋障害理学療法学テキスト　改訂第３版　</t>
    <rPh sb="4" eb="6">
      <t>リガク</t>
    </rPh>
    <rPh sb="6" eb="8">
      <t>リョウホウ</t>
    </rPh>
    <rPh sb="8" eb="9">
      <t>ガク</t>
    </rPh>
    <rPh sb="14" eb="16">
      <t>シンケイ</t>
    </rPh>
    <rPh sb="16" eb="17">
      <t>キン</t>
    </rPh>
    <rPh sb="17" eb="19">
      <t>ショウガイ</t>
    </rPh>
    <rPh sb="19" eb="21">
      <t>リガク</t>
    </rPh>
    <rPh sb="21" eb="23">
      <t>リョウホウ</t>
    </rPh>
    <rPh sb="23" eb="24">
      <t>ガクリョウホウ</t>
    </rPh>
    <rPh sb="29" eb="32">
      <t>カイテイダイ</t>
    </rPh>
    <rPh sb="33" eb="34">
      <t>ハン</t>
    </rPh>
    <phoneticPr fontId="11"/>
  </si>
  <si>
    <t>整形外科学テキスト　改訂第４版　</t>
    <rPh sb="0" eb="2">
      <t>セイケイ</t>
    </rPh>
    <rPh sb="2" eb="4">
      <t>ゲカ</t>
    </rPh>
    <rPh sb="4" eb="5">
      <t>ガク</t>
    </rPh>
    <rPh sb="10" eb="12">
      <t>カイテイ</t>
    </rPh>
    <rPh sb="12" eb="13">
      <t>ダイ</t>
    </rPh>
    <rPh sb="14" eb="15">
      <t>ハン</t>
    </rPh>
    <phoneticPr fontId="11"/>
  </si>
  <si>
    <t>医療の中の柔道整復</t>
    <rPh sb="0" eb="2">
      <t>イリョウ</t>
    </rPh>
    <rPh sb="3" eb="4">
      <t>ナカ</t>
    </rPh>
    <rPh sb="5" eb="7">
      <t>ジュウドウ</t>
    </rPh>
    <rPh sb="7" eb="9">
      <t>セイフク</t>
    </rPh>
    <phoneticPr fontId="11"/>
  </si>
  <si>
    <t>施術の適応と医用画像の理解</t>
    <rPh sb="0" eb="2">
      <t>セジュツ</t>
    </rPh>
    <rPh sb="3" eb="5">
      <t>テキオウ</t>
    </rPh>
    <rPh sb="6" eb="8">
      <t>イヨウ</t>
    </rPh>
    <rPh sb="8" eb="10">
      <t>ガゾウ</t>
    </rPh>
    <rPh sb="11" eb="13">
      <t>リカイ</t>
    </rPh>
    <phoneticPr fontId="11"/>
  </si>
  <si>
    <t>生理学　改訂第４版　</t>
    <rPh sb="0" eb="3">
      <t>セイリガク</t>
    </rPh>
    <rPh sb="4" eb="6">
      <t>カイテイ</t>
    </rPh>
    <rPh sb="6" eb="7">
      <t>ダイ</t>
    </rPh>
    <rPh sb="8" eb="9">
      <t>ハン</t>
    </rPh>
    <phoneticPr fontId="11"/>
  </si>
  <si>
    <t>リハビリテーション医学　改訂第４版　</t>
    <rPh sb="9" eb="11">
      <t>イガク</t>
    </rPh>
    <rPh sb="12" eb="15">
      <t>カイテイダイ</t>
    </rPh>
    <rPh sb="16" eb="17">
      <t>ハン</t>
    </rPh>
    <phoneticPr fontId="11"/>
  </si>
  <si>
    <t>整形外科学　改訂第４版　</t>
    <rPh sb="0" eb="2">
      <t>セイケイ</t>
    </rPh>
    <rPh sb="2" eb="5">
      <t>ゲカガク</t>
    </rPh>
    <rPh sb="6" eb="9">
      <t>カイテイダイ</t>
    </rPh>
    <rPh sb="10" eb="11">
      <t>ハン</t>
    </rPh>
    <phoneticPr fontId="11"/>
  </si>
  <si>
    <t>外科学概論　改訂第４版　</t>
    <rPh sb="0" eb="2">
      <t>ゲカ</t>
    </rPh>
    <rPh sb="2" eb="3">
      <t>ガク</t>
    </rPh>
    <rPh sb="3" eb="5">
      <t>ガイロン</t>
    </rPh>
    <rPh sb="6" eb="9">
      <t>カイテイダイ</t>
    </rPh>
    <rPh sb="10" eb="11">
      <t>ハン</t>
    </rPh>
    <phoneticPr fontId="11"/>
  </si>
  <si>
    <t>ベッドサイドの神経の診かた　改訂第１８版</t>
    <rPh sb="7" eb="9">
      <t>シンケイ</t>
    </rPh>
    <rPh sb="10" eb="11">
      <t>ミ</t>
    </rPh>
    <rPh sb="14" eb="16">
      <t>カイテイ</t>
    </rPh>
    <rPh sb="16" eb="17">
      <t>ダイ</t>
    </rPh>
    <rPh sb="19" eb="20">
      <t>ハン</t>
    </rPh>
    <phoneticPr fontId="11"/>
  </si>
  <si>
    <t>包帯固定学　改訂第２版　</t>
    <rPh sb="0" eb="2">
      <t>ホウタイ</t>
    </rPh>
    <rPh sb="2" eb="4">
      <t>コテイ</t>
    </rPh>
    <rPh sb="4" eb="5">
      <t>ガク</t>
    </rPh>
    <rPh sb="6" eb="8">
      <t>カイテイ</t>
    </rPh>
    <rPh sb="8" eb="9">
      <t>ダイ</t>
    </rPh>
    <rPh sb="10" eb="11">
      <t>ハン</t>
    </rPh>
    <phoneticPr fontId="11"/>
  </si>
  <si>
    <t>に</t>
    <phoneticPr fontId="11"/>
  </si>
  <si>
    <t>日能研</t>
    <rPh sb="0" eb="1">
      <t>ニチ</t>
    </rPh>
    <rPh sb="1" eb="2">
      <t>ノウ</t>
    </rPh>
    <rPh sb="2" eb="3">
      <t>ケン</t>
    </rPh>
    <phoneticPr fontId="11"/>
  </si>
  <si>
    <t>日本と世界のしくみがわかる！よのなかマップ　新版</t>
    <rPh sb="0" eb="2">
      <t>ニホン</t>
    </rPh>
    <rPh sb="3" eb="5">
      <t>セカイ</t>
    </rPh>
    <rPh sb="22" eb="24">
      <t>シンパン</t>
    </rPh>
    <phoneticPr fontId="11"/>
  </si>
  <si>
    <t>日経BP社</t>
    <rPh sb="0" eb="2">
      <t>ニッケイ</t>
    </rPh>
    <rPh sb="4" eb="5">
      <t>シャ</t>
    </rPh>
    <phoneticPr fontId="11"/>
  </si>
  <si>
    <t>Ｓｃｒａｔｃｈで学ぶ　プログラミングとアルゴリズムの基本　改訂第２版</t>
    <rPh sb="8" eb="9">
      <t>マナ</t>
    </rPh>
    <rPh sb="26" eb="28">
      <t>キホン</t>
    </rPh>
    <rPh sb="29" eb="31">
      <t>カイテイ</t>
    </rPh>
    <rPh sb="31" eb="32">
      <t>ダイ</t>
    </rPh>
    <rPh sb="33" eb="34">
      <t>ハン</t>
    </rPh>
    <phoneticPr fontId="11"/>
  </si>
  <si>
    <t>いちばんやさしいＷｏｒｄ2016 スクール標準教科書　初級</t>
    <rPh sb="21" eb="23">
      <t>ヒョウジュン</t>
    </rPh>
    <rPh sb="23" eb="26">
      <t>キョウカショ</t>
    </rPh>
    <rPh sb="27" eb="29">
      <t>ショキュウ</t>
    </rPh>
    <phoneticPr fontId="11"/>
  </si>
  <si>
    <t>いちばんやさしいＥxcel2016 スクール標準教科書　初級</t>
    <rPh sb="22" eb="24">
      <t>ヒョウジュン</t>
    </rPh>
    <rPh sb="24" eb="27">
      <t>キョウカショ</t>
    </rPh>
    <rPh sb="28" eb="30">
      <t>ショキュウ</t>
    </rPh>
    <phoneticPr fontId="11"/>
  </si>
  <si>
    <t>やさしく学べるExcel2013スクール標準教科書1</t>
    <rPh sb="4" eb="5">
      <t>マナ</t>
    </rPh>
    <rPh sb="20" eb="22">
      <t>ヒョウジュン</t>
    </rPh>
    <rPh sb="22" eb="25">
      <t>キョウカショ</t>
    </rPh>
    <phoneticPr fontId="11"/>
  </si>
  <si>
    <t>やさしく学べるWord2013スクール標準教科書1</t>
    <rPh sb="4" eb="5">
      <t>マナ</t>
    </rPh>
    <rPh sb="19" eb="21">
      <t>ヒョウジュン</t>
    </rPh>
    <rPh sb="21" eb="24">
      <t>キョウカショ</t>
    </rPh>
    <phoneticPr fontId="11"/>
  </si>
  <si>
    <t>留学生のためのITテキスト</t>
    <rPh sb="0" eb="3">
      <t>リュウガクセイ</t>
    </rPh>
    <phoneticPr fontId="11"/>
  </si>
  <si>
    <t>日本医療企画</t>
    <rPh sb="0" eb="2">
      <t>ニホン</t>
    </rPh>
    <rPh sb="2" eb="4">
      <t>イリョウ</t>
    </rPh>
    <rPh sb="4" eb="6">
      <t>キカク</t>
    </rPh>
    <phoneticPr fontId="11"/>
  </si>
  <si>
    <t>介護を知るはじめの一歩「介護に関する入門的研修」テキスト　わたしたちの介護</t>
    <rPh sb="0" eb="2">
      <t>カイゴ</t>
    </rPh>
    <rPh sb="3" eb="4">
      <t>シ</t>
    </rPh>
    <rPh sb="9" eb="11">
      <t>イッポ</t>
    </rPh>
    <rPh sb="12" eb="14">
      <t>カイゴ</t>
    </rPh>
    <rPh sb="15" eb="16">
      <t>カン</t>
    </rPh>
    <rPh sb="18" eb="21">
      <t>ニュウモンテキ</t>
    </rPh>
    <rPh sb="21" eb="23">
      <t>ケンシュウ</t>
    </rPh>
    <rPh sb="35" eb="37">
      <t>カイゴ</t>
    </rPh>
    <phoneticPr fontId="11"/>
  </si>
  <si>
    <t>ひとりだちするための国語</t>
    <rPh sb="10" eb="12">
      <t>コクゴ</t>
    </rPh>
    <phoneticPr fontId="11"/>
  </si>
  <si>
    <t>ひとりだちするための算数・数学</t>
    <rPh sb="10" eb="12">
      <t>サンスウ</t>
    </rPh>
    <rPh sb="13" eb="15">
      <t>スウガク</t>
    </rPh>
    <phoneticPr fontId="11"/>
  </si>
  <si>
    <t>ひとり立ちするためのビジネスマナー＆コミュニケーション</t>
    <rPh sb="3" eb="4">
      <t>ダ</t>
    </rPh>
    <phoneticPr fontId="11"/>
  </si>
  <si>
    <t>ひとりだちするための進路学習－あしたへのステップー</t>
    <rPh sb="10" eb="12">
      <t>シンロ</t>
    </rPh>
    <rPh sb="12" eb="14">
      <t>ガクシュウ</t>
    </rPh>
    <phoneticPr fontId="11"/>
  </si>
  <si>
    <t>ひとりだちするための調理学習</t>
    <rPh sb="10" eb="12">
      <t>チョウリ</t>
    </rPh>
    <rPh sb="12" eb="14">
      <t>ガクシュウ</t>
    </rPh>
    <phoneticPr fontId="11"/>
  </si>
  <si>
    <t>ひとりだちするためのトラブル対策　予防・回避・対処が学べる　改訂版</t>
    <rPh sb="14" eb="16">
      <t>タイサク</t>
    </rPh>
    <rPh sb="17" eb="19">
      <t>ヨボウ</t>
    </rPh>
    <rPh sb="20" eb="22">
      <t>カイヒ</t>
    </rPh>
    <rPh sb="23" eb="25">
      <t>タイショ</t>
    </rPh>
    <rPh sb="26" eb="27">
      <t>マナ</t>
    </rPh>
    <rPh sb="30" eb="32">
      <t>カイテイ</t>
    </rPh>
    <rPh sb="32" eb="33">
      <t>バン</t>
    </rPh>
    <phoneticPr fontId="11"/>
  </si>
  <si>
    <t>ひとりだちするためのライフキャリア教育　豊かな自立生活への第１歩</t>
    <rPh sb="17" eb="19">
      <t>キョウイク</t>
    </rPh>
    <rPh sb="20" eb="21">
      <t>ユタ</t>
    </rPh>
    <rPh sb="23" eb="25">
      <t>ジリツ</t>
    </rPh>
    <rPh sb="25" eb="27">
      <t>セイカツ</t>
    </rPh>
    <rPh sb="29" eb="30">
      <t>ダイ</t>
    </rPh>
    <rPh sb="31" eb="32">
      <t>ポ</t>
    </rPh>
    <phoneticPr fontId="11"/>
  </si>
  <si>
    <t>私たちの進路＜あしたへのステップ＞</t>
    <rPh sb="0" eb="1">
      <t>ワタシ</t>
    </rPh>
    <rPh sb="4" eb="6">
      <t>シンロ</t>
    </rPh>
    <phoneticPr fontId="11"/>
  </si>
  <si>
    <t>日本コンサルタントグループ</t>
    <rPh sb="0" eb="13">
      <t>ニホンコンサルタントグループ</t>
    </rPh>
    <phoneticPr fontId="11"/>
  </si>
  <si>
    <t>フードサービス接客テキスト実践編</t>
    <rPh sb="7" eb="9">
      <t>セッキャク</t>
    </rPh>
    <rPh sb="13" eb="15">
      <t>ジッセン</t>
    </rPh>
    <rPh sb="15" eb="16">
      <t>ヘン</t>
    </rPh>
    <phoneticPr fontId="11"/>
  </si>
  <si>
    <t>日本情報処理検定協会</t>
    <phoneticPr fontId="11"/>
  </si>
  <si>
    <t>日本語ワープロ検定試験　日本語ワープロ模擬問題集　３・４級編</t>
    <rPh sb="0" eb="3">
      <t>ニホンゴ</t>
    </rPh>
    <rPh sb="7" eb="9">
      <t>ケンテイ</t>
    </rPh>
    <rPh sb="9" eb="11">
      <t>シケン</t>
    </rPh>
    <rPh sb="12" eb="15">
      <t>ニホンゴ</t>
    </rPh>
    <rPh sb="19" eb="21">
      <t>モギ</t>
    </rPh>
    <rPh sb="21" eb="23">
      <t>モンダイ</t>
    </rPh>
    <rPh sb="23" eb="24">
      <t>シュウ</t>
    </rPh>
    <rPh sb="28" eb="29">
      <t>キュウ</t>
    </rPh>
    <rPh sb="29" eb="30">
      <t>ヘン</t>
    </rPh>
    <phoneticPr fontId="11"/>
  </si>
  <si>
    <t>医療と社会　（点字・音声）　（第６版）</t>
    <rPh sb="0" eb="2">
      <t>イリョウ</t>
    </rPh>
    <rPh sb="3" eb="5">
      <t>シャカイ</t>
    </rPh>
    <rPh sb="7" eb="9">
      <t>テンジ</t>
    </rPh>
    <rPh sb="10" eb="12">
      <t>オンセイ</t>
    </rPh>
    <rPh sb="15" eb="16">
      <t>ダイ</t>
    </rPh>
    <rPh sb="17" eb="18">
      <t>ハン</t>
    </rPh>
    <phoneticPr fontId="11"/>
  </si>
  <si>
    <t>メシが食える大人になる！もっとよのなかルールブック</t>
    <rPh sb="3" eb="4">
      <t>ク</t>
    </rPh>
    <rPh sb="6" eb="8">
      <t>オトナ</t>
    </rPh>
    <phoneticPr fontId="11"/>
  </si>
  <si>
    <t>さんすうだいすき　第３巻かずってなんだ？（１）</t>
    <rPh sb="9" eb="10">
      <t>ダイ</t>
    </rPh>
    <rPh sb="11" eb="12">
      <t>カン</t>
    </rPh>
    <phoneticPr fontId="11"/>
  </si>
  <si>
    <t>さんすうだいすき　第６巻かずってなんだ？（２）６～９９まで</t>
    <rPh sb="9" eb="10">
      <t>ダイ</t>
    </rPh>
    <rPh sb="11" eb="12">
      <t>カン</t>
    </rPh>
    <phoneticPr fontId="11"/>
  </si>
  <si>
    <t>おやくそく　えほん　はじめての「よのなかルールブック」</t>
    <phoneticPr fontId="11"/>
  </si>
  <si>
    <t>日本能率協会マネジメントセンター</t>
    <rPh sb="0" eb="2">
      <t>ニホン</t>
    </rPh>
    <rPh sb="2" eb="4">
      <t>ノウリツ</t>
    </rPh>
    <rPh sb="4" eb="6">
      <t>キョウカイ</t>
    </rPh>
    <phoneticPr fontId="11"/>
  </si>
  <si>
    <t>介護福祉スタッフのマナー基本テキスト　改訂版</t>
    <rPh sb="0" eb="2">
      <t>カイゴ</t>
    </rPh>
    <rPh sb="2" eb="4">
      <t>フクシ</t>
    </rPh>
    <rPh sb="12" eb="14">
      <t>キホン</t>
    </rPh>
    <rPh sb="19" eb="21">
      <t>カイテイ</t>
    </rPh>
    <rPh sb="21" eb="22">
      <t>バン</t>
    </rPh>
    <phoneticPr fontId="11"/>
  </si>
  <si>
    <t>日本文教出版</t>
    <rPh sb="0" eb="2">
      <t>ニホン</t>
    </rPh>
    <rPh sb="2" eb="4">
      <t>ブンキョウ</t>
    </rPh>
    <rPh sb="4" eb="6">
      <t>シュッパン</t>
    </rPh>
    <phoneticPr fontId="11"/>
  </si>
  <si>
    <t>見てわかる情報モラル第３版スマホ・SNS時代の情報社会の歩き方２２Lessons</t>
    <rPh sb="0" eb="1">
      <t>ミ</t>
    </rPh>
    <rPh sb="5" eb="7">
      <t>ジョウホウ</t>
    </rPh>
    <rPh sb="10" eb="11">
      <t>ダイ</t>
    </rPh>
    <rPh sb="12" eb="13">
      <t>バン</t>
    </rPh>
    <rPh sb="20" eb="22">
      <t>ジダイ</t>
    </rPh>
    <rPh sb="23" eb="25">
      <t>ジョウホウ</t>
    </rPh>
    <rPh sb="25" eb="27">
      <t>シャカイ</t>
    </rPh>
    <rPh sb="28" eb="29">
      <t>アル</t>
    </rPh>
    <rPh sb="30" eb="31">
      <t>カタ</t>
    </rPh>
    <phoneticPr fontId="11"/>
  </si>
  <si>
    <t>日本文芸社</t>
    <rPh sb="0" eb="2">
      <t>ニホン</t>
    </rPh>
    <rPh sb="2" eb="4">
      <t>ブンゲイ</t>
    </rPh>
    <rPh sb="4" eb="5">
      <t>シャ</t>
    </rPh>
    <phoneticPr fontId="11"/>
  </si>
  <si>
    <t>はじめての野菜づくり</t>
    <rPh sb="5" eb="7">
      <t>ヤサイ</t>
    </rPh>
    <phoneticPr fontId="11"/>
  </si>
  <si>
    <t>「よくある失敗」と「対策」がわかる 野菜づくり</t>
    <rPh sb="5" eb="7">
      <t>シッパイ</t>
    </rPh>
    <rPh sb="10" eb="12">
      <t>タイサク</t>
    </rPh>
    <rPh sb="18" eb="20">
      <t>ヤサイ</t>
    </rPh>
    <phoneticPr fontId="11"/>
  </si>
  <si>
    <t>簡明経穴学　改訂版</t>
    <rPh sb="0" eb="2">
      <t>カンメイ</t>
    </rPh>
    <rPh sb="2" eb="4">
      <t>ケイケツ</t>
    </rPh>
    <rPh sb="4" eb="5">
      <t>ガク</t>
    </rPh>
    <rPh sb="6" eb="9">
      <t>カイテイバン</t>
    </rPh>
    <phoneticPr fontId="11"/>
  </si>
  <si>
    <t>生活と疾病Ⅲ　（臨床医学各論）第４版（墨字・点字・音声）　</t>
    <rPh sb="0" eb="2">
      <t>セイカツ</t>
    </rPh>
    <rPh sb="3" eb="5">
      <t>シッペイ</t>
    </rPh>
    <rPh sb="8" eb="10">
      <t>リンショウ</t>
    </rPh>
    <rPh sb="10" eb="12">
      <t>イガク</t>
    </rPh>
    <rPh sb="12" eb="14">
      <t>カクロン</t>
    </rPh>
    <phoneticPr fontId="11"/>
  </si>
  <si>
    <t>保健理療臨床実習（墨字・点字・音声）</t>
    <rPh sb="0" eb="2">
      <t>ホケン</t>
    </rPh>
    <rPh sb="2" eb="4">
      <t>リリョウ</t>
    </rPh>
    <rPh sb="4" eb="6">
      <t>リンショウ</t>
    </rPh>
    <rPh sb="6" eb="8">
      <t>ジッシュウ</t>
    </rPh>
    <rPh sb="9" eb="11">
      <t>スミジ</t>
    </rPh>
    <rPh sb="12" eb="14">
      <t>テンジ</t>
    </rPh>
    <rPh sb="15" eb="17">
      <t>オンセイ</t>
    </rPh>
    <phoneticPr fontId="11"/>
  </si>
  <si>
    <t>理療臨床実習（墨字・点字・音声）</t>
    <rPh sb="0" eb="2">
      <t>リリョウ</t>
    </rPh>
    <rPh sb="2" eb="4">
      <t>リンショウ</t>
    </rPh>
    <rPh sb="4" eb="6">
      <t>ジッシュウ</t>
    </rPh>
    <rPh sb="7" eb="9">
      <t>スミジ</t>
    </rPh>
    <rPh sb="10" eb="12">
      <t>テンジ</t>
    </rPh>
    <rPh sb="13" eb="15">
      <t>オンセイ</t>
    </rPh>
    <phoneticPr fontId="11"/>
  </si>
  <si>
    <t>鍼灸臨床における医療面接　【改訂版】　（点字・音声）　</t>
    <rPh sb="0" eb="2">
      <t>シンキュウ</t>
    </rPh>
    <rPh sb="2" eb="4">
      <t>リンショウ</t>
    </rPh>
    <rPh sb="8" eb="10">
      <t>イリョウ</t>
    </rPh>
    <rPh sb="10" eb="12">
      <t>メンセツ</t>
    </rPh>
    <rPh sb="20" eb="22">
      <t>テンジ</t>
    </rPh>
    <rPh sb="23" eb="25">
      <t>オンセイ</t>
    </rPh>
    <phoneticPr fontId="11"/>
  </si>
  <si>
    <t>保健理療　臨床実習　（墨字・点字・音声）</t>
    <rPh sb="0" eb="2">
      <t>ホケン</t>
    </rPh>
    <rPh sb="2" eb="4">
      <t>リリョウ</t>
    </rPh>
    <rPh sb="5" eb="7">
      <t>リンショウ</t>
    </rPh>
    <rPh sb="7" eb="9">
      <t>ジッシュウ</t>
    </rPh>
    <rPh sb="11" eb="13">
      <t>スミジ</t>
    </rPh>
    <rPh sb="14" eb="16">
      <t>テンジ</t>
    </rPh>
    <rPh sb="17" eb="19">
      <t>オンセイ</t>
    </rPh>
    <phoneticPr fontId="11"/>
  </si>
  <si>
    <t>日刊工業</t>
    <rPh sb="0" eb="2">
      <t>ニッカン</t>
    </rPh>
    <rPh sb="2" eb="4">
      <t>コウギョウ</t>
    </rPh>
    <phoneticPr fontId="11"/>
  </si>
  <si>
    <t>トントンやさしい木工</t>
    <rPh sb="8" eb="10">
      <t>モッコウ</t>
    </rPh>
    <phoneticPr fontId="11"/>
  </si>
  <si>
    <t>の</t>
    <phoneticPr fontId="11"/>
  </si>
  <si>
    <t>のら書店</t>
    <rPh sb="2" eb="4">
      <t>ショテン</t>
    </rPh>
    <phoneticPr fontId="11"/>
  </si>
  <si>
    <t>子どもと楽しむ行事とあそびのえほん</t>
    <rPh sb="0" eb="1">
      <t>コ</t>
    </rPh>
    <rPh sb="4" eb="5">
      <t>タノ</t>
    </rPh>
    <rPh sb="7" eb="9">
      <t>ギョウジ</t>
    </rPh>
    <phoneticPr fontId="11"/>
  </si>
  <si>
    <t>農文協</t>
    <rPh sb="0" eb="1">
      <t>ノウ</t>
    </rPh>
    <rPh sb="1" eb="2">
      <t>ブン</t>
    </rPh>
    <rPh sb="2" eb="3">
      <t>キョウ</t>
    </rPh>
    <phoneticPr fontId="11"/>
  </si>
  <si>
    <t>国産材でつくるインパクトドライバー　木工：木工・道具の基礎から家づくりまで</t>
    <rPh sb="0" eb="2">
      <t>コクサン</t>
    </rPh>
    <rPh sb="2" eb="3">
      <t>ザイ</t>
    </rPh>
    <rPh sb="18" eb="20">
      <t>モッコウ</t>
    </rPh>
    <rPh sb="21" eb="23">
      <t>モッコウ</t>
    </rPh>
    <rPh sb="24" eb="26">
      <t>ドウグ</t>
    </rPh>
    <rPh sb="27" eb="29">
      <t>キソ</t>
    </rPh>
    <rPh sb="31" eb="32">
      <t>イエ</t>
    </rPh>
    <phoneticPr fontId="11"/>
  </si>
  <si>
    <t>は</t>
    <phoneticPr fontId="11"/>
  </si>
  <si>
    <t>白泉社</t>
    <rPh sb="0" eb="1">
      <t>シロ</t>
    </rPh>
    <rPh sb="1" eb="2">
      <t>イズミ</t>
    </rPh>
    <rPh sb="2" eb="3">
      <t>シャ</t>
    </rPh>
    <phoneticPr fontId="11"/>
  </si>
  <si>
    <t>１日１０分でちずをおぼえる絵本　改訂版</t>
    <rPh sb="1" eb="2">
      <t>ヒ</t>
    </rPh>
    <rPh sb="4" eb="5">
      <t>フン</t>
    </rPh>
    <rPh sb="13" eb="15">
      <t>エホン</t>
    </rPh>
    <rPh sb="16" eb="18">
      <t>カイテイ</t>
    </rPh>
    <rPh sb="18" eb="19">
      <t>バン</t>
    </rPh>
    <phoneticPr fontId="11"/>
  </si>
  <si>
    <t>浜島書店</t>
    <rPh sb="0" eb="2">
      <t>ハマシマ</t>
    </rPh>
    <rPh sb="2" eb="4">
      <t>ショテン</t>
    </rPh>
    <phoneticPr fontId="11"/>
  </si>
  <si>
    <t>最新　理科便覧　大阪府版</t>
    <rPh sb="0" eb="2">
      <t>サイシン</t>
    </rPh>
    <rPh sb="3" eb="5">
      <t>リカ</t>
    </rPh>
    <rPh sb="5" eb="7">
      <t>ビンラン</t>
    </rPh>
    <rPh sb="8" eb="11">
      <t>オオサカフ</t>
    </rPh>
    <rPh sb="11" eb="12">
      <t>バン</t>
    </rPh>
    <phoneticPr fontId="11"/>
  </si>
  <si>
    <t>最新　理科便覧　東京都版</t>
    <rPh sb="0" eb="2">
      <t>サイシン</t>
    </rPh>
    <rPh sb="3" eb="5">
      <t>リカ</t>
    </rPh>
    <rPh sb="5" eb="7">
      <t>ビンラン</t>
    </rPh>
    <rPh sb="8" eb="10">
      <t>トウキョウ</t>
    </rPh>
    <rPh sb="10" eb="11">
      <t>ト</t>
    </rPh>
    <rPh sb="11" eb="12">
      <t>バン</t>
    </rPh>
    <phoneticPr fontId="11"/>
  </si>
  <si>
    <t>パワー社</t>
    <rPh sb="3" eb="4">
      <t>シャ</t>
    </rPh>
    <phoneticPr fontId="11"/>
  </si>
  <si>
    <t>わすれた算数・数学の勉強</t>
    <rPh sb="4" eb="6">
      <t>サンスウ</t>
    </rPh>
    <rPh sb="7" eb="9">
      <t>スウガク</t>
    </rPh>
    <rPh sb="10" eb="12">
      <t>ベンキョウ</t>
    </rPh>
    <phoneticPr fontId="11"/>
  </si>
  <si>
    <t>ひ</t>
    <phoneticPr fontId="11"/>
  </si>
  <si>
    <t>ひかりのくに</t>
  </si>
  <si>
    <t>からだとけんこう</t>
    <phoneticPr fontId="11"/>
  </si>
  <si>
    <t>なまえのことばえじてん</t>
    <phoneticPr fontId="11"/>
  </si>
  <si>
    <t>マナーやルールがどんどんわかる！新装改訂版　みぢかなマーク</t>
    <rPh sb="16" eb="17">
      <t>シン</t>
    </rPh>
    <rPh sb="18" eb="20">
      <t>カイテイ</t>
    </rPh>
    <rPh sb="20" eb="21">
      <t>バン</t>
    </rPh>
    <phoneticPr fontId="11"/>
  </si>
  <si>
    <t>漢字えほん</t>
    <rPh sb="0" eb="2">
      <t>カンジ</t>
    </rPh>
    <phoneticPr fontId="11"/>
  </si>
  <si>
    <t>きせつとぎょうじのえほん</t>
    <phoneticPr fontId="11"/>
  </si>
  <si>
    <t>どうなってるの？からだのなか</t>
    <phoneticPr fontId="11"/>
  </si>
  <si>
    <t>ぼよよんのはら</t>
    <phoneticPr fontId="11"/>
  </si>
  <si>
    <t>わらべうたえほん　おべんとうばこのうた</t>
    <phoneticPr fontId="11"/>
  </si>
  <si>
    <t>ふ</t>
    <phoneticPr fontId="11"/>
  </si>
  <si>
    <t>絵で見る日本の歴史</t>
    <rPh sb="0" eb="1">
      <t>エ</t>
    </rPh>
    <rPh sb="2" eb="3">
      <t>ミ</t>
    </rPh>
    <rPh sb="4" eb="6">
      <t>ニホン</t>
    </rPh>
    <rPh sb="7" eb="9">
      <t>レキシ</t>
    </rPh>
    <phoneticPr fontId="11"/>
  </si>
  <si>
    <t>はじめてであうすうがくの絵本１</t>
    <rPh sb="12" eb="14">
      <t>エホン</t>
    </rPh>
    <phoneticPr fontId="11"/>
  </si>
  <si>
    <t>扶桑社</t>
    <rPh sb="0" eb="2">
      <t>フソウ</t>
    </rPh>
    <rPh sb="2" eb="3">
      <t>シャ</t>
    </rPh>
    <phoneticPr fontId="11"/>
  </si>
  <si>
    <t>増補・改訂版　覚えておきたい！暮らしの基本10１</t>
    <rPh sb="0" eb="2">
      <t>ゾウホ</t>
    </rPh>
    <rPh sb="3" eb="6">
      <t>カイテイバン</t>
    </rPh>
    <rPh sb="7" eb="8">
      <t>オボ</t>
    </rPh>
    <rPh sb="15" eb="16">
      <t>ク</t>
    </rPh>
    <rPh sb="19" eb="21">
      <t>キホン</t>
    </rPh>
    <phoneticPr fontId="11"/>
  </si>
  <si>
    <t>サザエさんと日本を旅しよう！</t>
    <rPh sb="6" eb="8">
      <t>ニホン</t>
    </rPh>
    <rPh sb="9" eb="10">
      <t>タビ</t>
    </rPh>
    <phoneticPr fontId="11"/>
  </si>
  <si>
    <t>主婦のミシン　おもしろい仕掛けの布こもの</t>
    <rPh sb="0" eb="2">
      <t>シュフ</t>
    </rPh>
    <rPh sb="12" eb="14">
      <t>シカ</t>
    </rPh>
    <rPh sb="16" eb="17">
      <t>ヌノ</t>
    </rPh>
    <phoneticPr fontId="11"/>
  </si>
  <si>
    <t>ことばでひらく絵のせかい　はじめてであう美術館</t>
    <rPh sb="7" eb="8">
      <t>エ</t>
    </rPh>
    <rPh sb="20" eb="23">
      <t>ビジュツカン</t>
    </rPh>
    <phoneticPr fontId="11"/>
  </si>
  <si>
    <t>文光堂</t>
    <rPh sb="0" eb="1">
      <t>ブン</t>
    </rPh>
    <rPh sb="1" eb="2">
      <t>ヒカリ</t>
    </rPh>
    <rPh sb="2" eb="3">
      <t>ドウ</t>
    </rPh>
    <phoneticPr fontId="11"/>
  </si>
  <si>
    <t>脊髄損傷理学療法マニュアル　第３版</t>
    <rPh sb="0" eb="2">
      <t>セキズイ</t>
    </rPh>
    <rPh sb="2" eb="4">
      <t>ソンショウ</t>
    </rPh>
    <rPh sb="4" eb="6">
      <t>リガク</t>
    </rPh>
    <rPh sb="6" eb="8">
      <t>リョウホウ</t>
    </rPh>
    <rPh sb="14" eb="15">
      <t>ダイ</t>
    </rPh>
    <rPh sb="16" eb="17">
      <t>ハン</t>
    </rPh>
    <phoneticPr fontId="11"/>
  </si>
  <si>
    <t>図解理学療法技術ガイド　第４版　</t>
    <rPh sb="0" eb="1">
      <t>ズ</t>
    </rPh>
    <rPh sb="1" eb="2">
      <t>カイ</t>
    </rPh>
    <rPh sb="2" eb="4">
      <t>リガク</t>
    </rPh>
    <rPh sb="4" eb="6">
      <t>リョウホウ</t>
    </rPh>
    <rPh sb="6" eb="8">
      <t>ギジュツ</t>
    </rPh>
    <rPh sb="12" eb="13">
      <t>ダイ</t>
    </rPh>
    <rPh sb="14" eb="15">
      <t>ハン</t>
    </rPh>
    <phoneticPr fontId="11"/>
  </si>
  <si>
    <t>へ</t>
    <phoneticPr fontId="11"/>
  </si>
  <si>
    <t>平凡社</t>
    <rPh sb="0" eb="3">
      <t>ヘイボンシャ</t>
    </rPh>
    <phoneticPr fontId="11"/>
  </si>
  <si>
    <t>地図で学ぶ日本の歴史人物</t>
    <rPh sb="0" eb="2">
      <t>チズ</t>
    </rPh>
    <rPh sb="3" eb="4">
      <t>マナ</t>
    </rPh>
    <rPh sb="5" eb="7">
      <t>ニホン</t>
    </rPh>
    <rPh sb="8" eb="10">
      <t>レキシ</t>
    </rPh>
    <rPh sb="10" eb="12">
      <t>ジンブツ</t>
    </rPh>
    <phoneticPr fontId="11"/>
  </si>
  <si>
    <t>ベレ出版</t>
    <rPh sb="2" eb="4">
      <t>シュッパン</t>
    </rPh>
    <phoneticPr fontId="11"/>
  </si>
  <si>
    <t>小・中・高の計算がまるごとできる</t>
    <rPh sb="0" eb="1">
      <t>ショウ</t>
    </rPh>
    <rPh sb="2" eb="3">
      <t>チュウ</t>
    </rPh>
    <rPh sb="4" eb="5">
      <t>コウ</t>
    </rPh>
    <rPh sb="6" eb="8">
      <t>ケイサン</t>
    </rPh>
    <phoneticPr fontId="11"/>
  </si>
  <si>
    <t>ほ</t>
    <phoneticPr fontId="11"/>
  </si>
  <si>
    <t>わらべ　きみかのことばえほん</t>
    <phoneticPr fontId="11"/>
  </si>
  <si>
    <t>ボーンデジタル</t>
    <phoneticPr fontId="11"/>
  </si>
  <si>
    <t>Photoshop＋lllustrator+lnDesignで基本力を身につけるデザインの教科書</t>
    <rPh sb="31" eb="33">
      <t>キホン</t>
    </rPh>
    <rPh sb="33" eb="34">
      <t>リョク</t>
    </rPh>
    <rPh sb="35" eb="36">
      <t>ミ</t>
    </rPh>
    <rPh sb="45" eb="48">
      <t>キョウカショ</t>
    </rPh>
    <phoneticPr fontId="11"/>
  </si>
  <si>
    <t>本の泉社</t>
    <rPh sb="0" eb="1">
      <t>ホン</t>
    </rPh>
    <rPh sb="2" eb="3">
      <t>イズミ</t>
    </rPh>
    <rPh sb="3" eb="4">
      <t>シャ</t>
    </rPh>
    <phoneticPr fontId="11"/>
  </si>
  <si>
    <t>小学校学習漢字1006字がすべて読める漢字童話</t>
    <rPh sb="0" eb="3">
      <t>ショウガッコウ</t>
    </rPh>
    <rPh sb="3" eb="5">
      <t>ガクシュウ</t>
    </rPh>
    <rPh sb="5" eb="7">
      <t>カンジ</t>
    </rPh>
    <rPh sb="11" eb="12">
      <t>ジ</t>
    </rPh>
    <rPh sb="16" eb="17">
      <t>ヨ</t>
    </rPh>
    <rPh sb="19" eb="21">
      <t>カンジ</t>
    </rPh>
    <rPh sb="21" eb="23">
      <t>ドウワ</t>
    </rPh>
    <phoneticPr fontId="11"/>
  </si>
  <si>
    <t>ま</t>
    <phoneticPr fontId="11"/>
  </si>
  <si>
    <t>マール社</t>
    <rPh sb="3" eb="4">
      <t>シャ</t>
    </rPh>
    <phoneticPr fontId="11"/>
  </si>
  <si>
    <t>やさしい陶芸 Ⅱ</t>
    <rPh sb="4" eb="6">
      <t>トウゲイ</t>
    </rPh>
    <phoneticPr fontId="11"/>
  </si>
  <si>
    <t>マイナビ</t>
    <phoneticPr fontId="11"/>
  </si>
  <si>
    <t>家庭でできる洋服の洗い方とお手入れ</t>
    <rPh sb="0" eb="2">
      <t>カテイ</t>
    </rPh>
    <rPh sb="6" eb="8">
      <t>ヨウフク</t>
    </rPh>
    <rPh sb="9" eb="10">
      <t>アラ</t>
    </rPh>
    <rPh sb="11" eb="12">
      <t>カタ</t>
    </rPh>
    <rPh sb="14" eb="16">
      <t>テイ</t>
    </rPh>
    <phoneticPr fontId="11"/>
  </si>
  <si>
    <t>マガジンハウス</t>
    <phoneticPr fontId="11"/>
  </si>
  <si>
    <t>はたらくきほん１００毎日がスタートアップ</t>
    <rPh sb="10" eb="12">
      <t>マイニチ</t>
    </rPh>
    <phoneticPr fontId="11"/>
  </si>
  <si>
    <t>み</t>
    <phoneticPr fontId="11"/>
  </si>
  <si>
    <t>よくわかる社会福祉　第１１版</t>
    <rPh sb="5" eb="7">
      <t>シャカイ</t>
    </rPh>
    <rPh sb="7" eb="9">
      <t>フクシ</t>
    </rPh>
    <rPh sb="10" eb="11">
      <t>ダイ</t>
    </rPh>
    <rPh sb="13" eb="14">
      <t>パン</t>
    </rPh>
    <phoneticPr fontId="11"/>
  </si>
  <si>
    <t>三輪書店</t>
    <rPh sb="0" eb="2">
      <t>ミワ</t>
    </rPh>
    <rPh sb="2" eb="4">
      <t>ショテン</t>
    </rPh>
    <phoneticPr fontId="11"/>
  </si>
  <si>
    <t>PT・OTのための統計学入門　第１版</t>
    <rPh sb="15" eb="16">
      <t>ダイ</t>
    </rPh>
    <rPh sb="17" eb="18">
      <t>ハン</t>
    </rPh>
    <phoneticPr fontId="11"/>
  </si>
  <si>
    <t>民衆社</t>
    <rPh sb="0" eb="2">
      <t>ミンシュウ</t>
    </rPh>
    <rPh sb="2" eb="3">
      <t>シャ</t>
    </rPh>
    <phoneticPr fontId="11"/>
  </si>
  <si>
    <t>さんすうだいすき（あそぶ・つくる・しらべる）1年</t>
    <rPh sb="23" eb="24">
      <t>ネン</t>
    </rPh>
    <phoneticPr fontId="11"/>
  </si>
  <si>
    <t>さんすうだいすき（あそぶ・つくる・しらべる）2年</t>
    <rPh sb="23" eb="24">
      <t>ネン</t>
    </rPh>
    <phoneticPr fontId="11"/>
  </si>
  <si>
    <t>め</t>
    <phoneticPr fontId="11"/>
  </si>
  <si>
    <t>明治図書</t>
    <rPh sb="0" eb="2">
      <t>メイジ</t>
    </rPh>
    <rPh sb="2" eb="4">
      <t>トショ</t>
    </rPh>
    <phoneticPr fontId="11"/>
  </si>
  <si>
    <t>グラフィックサイエンス最新理科資料集</t>
    <rPh sb="11" eb="13">
      <t>サイシン</t>
    </rPh>
    <rPh sb="13" eb="15">
      <t>リカ</t>
    </rPh>
    <rPh sb="15" eb="17">
      <t>シリョウ</t>
    </rPh>
    <rPh sb="17" eb="18">
      <t>シュウ</t>
    </rPh>
    <phoneticPr fontId="11"/>
  </si>
  <si>
    <t>メディカルプレス</t>
    <phoneticPr fontId="11"/>
  </si>
  <si>
    <t>リハビリテーションのための人間発達学　第３版　</t>
    <rPh sb="13" eb="15">
      <t>ニンゲン</t>
    </rPh>
    <rPh sb="15" eb="17">
      <t>ハッタツ</t>
    </rPh>
    <rPh sb="17" eb="18">
      <t>ガク</t>
    </rPh>
    <rPh sb="19" eb="20">
      <t>ダイ</t>
    </rPh>
    <rPh sb="21" eb="22">
      <t>ハン</t>
    </rPh>
    <phoneticPr fontId="11"/>
  </si>
  <si>
    <t>や</t>
    <phoneticPr fontId="11"/>
  </si>
  <si>
    <t>山川出版社</t>
    <rPh sb="0" eb="2">
      <t>ヤマカワ</t>
    </rPh>
    <rPh sb="2" eb="5">
      <t>シュッパンシャ</t>
    </rPh>
    <phoneticPr fontId="11"/>
  </si>
  <si>
    <t>山川ビジュアル版　日本史図録</t>
    <rPh sb="0" eb="2">
      <t>ヤマカワ</t>
    </rPh>
    <rPh sb="7" eb="8">
      <t>バン</t>
    </rPh>
    <rPh sb="9" eb="12">
      <t>ニホンシ</t>
    </rPh>
    <rPh sb="12" eb="13">
      <t>ズ</t>
    </rPh>
    <phoneticPr fontId="11"/>
  </si>
  <si>
    <t>山と渓谷社</t>
    <rPh sb="0" eb="1">
      <t>ヤマ</t>
    </rPh>
    <rPh sb="2" eb="4">
      <t>ケイコク</t>
    </rPh>
    <rPh sb="4" eb="5">
      <t>シャ</t>
    </rPh>
    <phoneticPr fontId="11"/>
  </si>
  <si>
    <t>家庭科の教科書　小学校低学年～高学年用</t>
    <rPh sb="0" eb="3">
      <t>カテイカ</t>
    </rPh>
    <rPh sb="4" eb="7">
      <t>キョウカショ</t>
    </rPh>
    <rPh sb="8" eb="11">
      <t>ショウガッコウ</t>
    </rPh>
    <rPh sb="11" eb="14">
      <t>テイガクネン</t>
    </rPh>
    <rPh sb="15" eb="18">
      <t>コウガクネン</t>
    </rPh>
    <rPh sb="18" eb="19">
      <t>ヨウ</t>
    </rPh>
    <phoneticPr fontId="11"/>
  </si>
  <si>
    <t>ゆ</t>
    <phoneticPr fontId="11"/>
  </si>
  <si>
    <t>ユーキャン学び出版</t>
    <rPh sb="5" eb="6">
      <t>マナ</t>
    </rPh>
    <rPh sb="7" eb="9">
      <t>シュッパン</t>
    </rPh>
    <phoneticPr fontId="11"/>
  </si>
  <si>
    <t>見て遊んで楽しく覚える！よくわかる！日本の都道府県　第２版</t>
    <rPh sb="0" eb="1">
      <t>ミ</t>
    </rPh>
    <rPh sb="2" eb="3">
      <t>アソ</t>
    </rPh>
    <rPh sb="5" eb="6">
      <t>タノ</t>
    </rPh>
    <rPh sb="8" eb="9">
      <t>オボ</t>
    </rPh>
    <rPh sb="18" eb="20">
      <t>ニホン</t>
    </rPh>
    <rPh sb="21" eb="25">
      <t>トドウフケン</t>
    </rPh>
    <rPh sb="26" eb="27">
      <t>ダイ</t>
    </rPh>
    <rPh sb="28" eb="29">
      <t>ハン</t>
    </rPh>
    <phoneticPr fontId="11"/>
  </si>
  <si>
    <t>よ</t>
    <phoneticPr fontId="11"/>
  </si>
  <si>
    <t>羊土社</t>
    <rPh sb="0" eb="1">
      <t>ヒツジ</t>
    </rPh>
    <rPh sb="1" eb="2">
      <t>ツチ</t>
    </rPh>
    <rPh sb="2" eb="3">
      <t>シャ</t>
    </rPh>
    <phoneticPr fontId="11"/>
  </si>
  <si>
    <t>PT・OT　ゼロからの物理学　第１版</t>
    <rPh sb="11" eb="13">
      <t>ブツリ</t>
    </rPh>
    <rPh sb="13" eb="14">
      <t>ガク</t>
    </rPh>
    <rPh sb="15" eb="16">
      <t>ダイ</t>
    </rPh>
    <rPh sb="17" eb="18">
      <t>ハン</t>
    </rPh>
    <phoneticPr fontId="11"/>
  </si>
  <si>
    <t>ビジュアル実践リハ　整形外科リハビリテーション　第１版</t>
    <rPh sb="5" eb="7">
      <t>ジッセン</t>
    </rPh>
    <rPh sb="10" eb="12">
      <t>セイケイ</t>
    </rPh>
    <rPh sb="12" eb="14">
      <t>ゲカ</t>
    </rPh>
    <rPh sb="24" eb="25">
      <t>ダイ</t>
    </rPh>
    <rPh sb="26" eb="27">
      <t>ハン</t>
    </rPh>
    <phoneticPr fontId="11"/>
  </si>
  <si>
    <t>羊土社</t>
    <rPh sb="0" eb="3">
      <t>ヨウドシャ</t>
    </rPh>
    <phoneticPr fontId="11"/>
  </si>
  <si>
    <t>PT・OTのための臨床研究はじめの一歩　第１版</t>
    <rPh sb="9" eb="11">
      <t>リンショウ</t>
    </rPh>
    <rPh sb="11" eb="13">
      <t>ケンキュウ</t>
    </rPh>
    <rPh sb="17" eb="19">
      <t>イッポ</t>
    </rPh>
    <rPh sb="20" eb="21">
      <t>ダイ</t>
    </rPh>
    <rPh sb="22" eb="23">
      <t>ハン</t>
    </rPh>
    <phoneticPr fontId="11"/>
  </si>
  <si>
    <t>横浜日本語倶楽部</t>
    <rPh sb="0" eb="2">
      <t>ヨコハマ</t>
    </rPh>
    <rPh sb="2" eb="5">
      <t>ニホンゴ</t>
    </rPh>
    <rPh sb="5" eb="8">
      <t>クラブ</t>
    </rPh>
    <phoneticPr fontId="11"/>
  </si>
  <si>
    <t>留学生のためのWordドリルブック　word2016対応　ルビ付き　（情報演習）</t>
    <rPh sb="0" eb="3">
      <t>リュウガクセイ</t>
    </rPh>
    <rPh sb="26" eb="28">
      <t>タイオウ</t>
    </rPh>
    <rPh sb="31" eb="32">
      <t>ツ</t>
    </rPh>
    <rPh sb="35" eb="37">
      <t>ジョウホウ</t>
    </rPh>
    <rPh sb="37" eb="39">
      <t>エンシュウ</t>
    </rPh>
    <phoneticPr fontId="11"/>
  </si>
  <si>
    <t>留学生のためのExcelドリルブック　Excel2016対応　ルビ付き　（情報演習）</t>
    <rPh sb="0" eb="3">
      <t>リュウガクセイ</t>
    </rPh>
    <rPh sb="28" eb="30">
      <t>タイオウ</t>
    </rPh>
    <rPh sb="33" eb="34">
      <t>ツ</t>
    </rPh>
    <rPh sb="37" eb="39">
      <t>ジョウホウ</t>
    </rPh>
    <rPh sb="39" eb="41">
      <t>エンシュウ</t>
    </rPh>
    <phoneticPr fontId="11"/>
  </si>
  <si>
    <t>かずあそび１</t>
    <phoneticPr fontId="11"/>
  </si>
  <si>
    <t>り</t>
    <phoneticPr fontId="11"/>
  </si>
  <si>
    <t>リンクアップ</t>
    <phoneticPr fontId="11"/>
  </si>
  <si>
    <t>大きな字でわかりやすいipad　アイパッド超入門</t>
    <rPh sb="0" eb="1">
      <t>オオ</t>
    </rPh>
    <rPh sb="3" eb="4">
      <t>ジ</t>
    </rPh>
    <rPh sb="21" eb="22">
      <t>チョウ</t>
    </rPh>
    <rPh sb="22" eb="24">
      <t>ニュウモン</t>
    </rPh>
    <phoneticPr fontId="11"/>
  </si>
  <si>
    <t>しりとりしましょ！たべものあいうえお</t>
    <phoneticPr fontId="11"/>
  </si>
  <si>
    <t>れ</t>
    <phoneticPr fontId="11"/>
  </si>
  <si>
    <t>レタスクラブMOOK</t>
    <phoneticPr fontId="11"/>
  </si>
  <si>
    <t>ゼロからはじめる　新版　さいほうの基本</t>
    <rPh sb="9" eb="11">
      <t>シンパン</t>
    </rPh>
    <rPh sb="17" eb="19">
      <t>キホン</t>
    </rPh>
    <phoneticPr fontId="11"/>
  </si>
  <si>
    <t>ア</t>
    <phoneticPr fontId="6"/>
  </si>
  <si>
    <t>イ</t>
    <phoneticPr fontId="6"/>
  </si>
  <si>
    <t>ウ</t>
    <phoneticPr fontId="6"/>
  </si>
  <si>
    <t>ア 検定教科書</t>
    <phoneticPr fontId="6"/>
  </si>
  <si>
    <t>イ 文科省著作教科書（特別支援学校用）　　　　</t>
    <phoneticPr fontId="6"/>
  </si>
  <si>
    <t>リンク可</t>
    <rPh sb="3" eb="4">
      <t>カ</t>
    </rPh>
    <phoneticPr fontId="6"/>
  </si>
  <si>
    <t>小学部</t>
    <rPh sb="0" eb="2">
      <t>ショウガク</t>
    </rPh>
    <rPh sb="2" eb="3">
      <t>ブ</t>
    </rPh>
    <phoneticPr fontId="6"/>
  </si>
  <si>
    <t>中学部</t>
    <rPh sb="0" eb="2">
      <t>チュウガク</t>
    </rPh>
    <rPh sb="2" eb="3">
      <t>ブ</t>
    </rPh>
    <phoneticPr fontId="6"/>
  </si>
  <si>
    <t>高等部</t>
    <rPh sb="0" eb="3">
      <t>コウトウブ</t>
    </rPh>
    <phoneticPr fontId="6"/>
  </si>
  <si>
    <t>専攻科</t>
    <rPh sb="0" eb="3">
      <t>センコウカ</t>
    </rPh>
    <phoneticPr fontId="6"/>
  </si>
  <si>
    <t>〇</t>
    <phoneticPr fontId="6"/>
  </si>
  <si>
    <r>
      <rPr>
        <sz val="11"/>
        <rFont val="游ゴシック"/>
        <family val="3"/>
        <charset val="128"/>
        <scheme val="minor"/>
      </rPr>
      <t xml:space="preserve">ウ </t>
    </r>
    <r>
      <rPr>
        <sz val="11"/>
        <color theme="1"/>
        <rFont val="游ゴシック"/>
        <family val="3"/>
        <charset val="128"/>
        <scheme val="minor"/>
      </rPr>
      <t>附則第９条関係教科用図書選定資料</t>
    </r>
    <phoneticPr fontId="6"/>
  </si>
  <si>
    <t>教科等</t>
    <rPh sb="0" eb="2">
      <t>キョウカ</t>
    </rPh>
    <rPh sb="2" eb="3">
      <t>トウ</t>
    </rPh>
    <phoneticPr fontId="15"/>
  </si>
  <si>
    <t>種目</t>
  </si>
  <si>
    <t>教　科　書　名</t>
    <phoneticPr fontId="15"/>
  </si>
  <si>
    <t>教　科　書　名</t>
  </si>
  <si>
    <t>種類</t>
  </si>
  <si>
    <t>種類</t>
    <rPh sb="0" eb="2">
      <t>シュルイ</t>
    </rPh>
    <phoneticPr fontId="15"/>
  </si>
  <si>
    <t>No</t>
    <phoneticPr fontId="6"/>
  </si>
  <si>
    <t>発行者</t>
  </si>
  <si>
    <t>01-1　あ か ね 書 房</t>
  </si>
  <si>
    <t>編著者名</t>
  </si>
  <si>
    <t>おおとも　やすお・絵</t>
  </si>
  <si>
    <t>定　価</t>
  </si>
  <si>
    <t>頁　数</t>
  </si>
  <si>
    <t>（32ページ）</t>
  </si>
  <si>
    <t>JANコード</t>
  </si>
  <si>
    <t>取扱い内容</t>
  </si>
  <si>
    <t>人権の取扱い</t>
  </si>
  <si>
    <t>人権尊重の観点からみて内容や表現が適切に取り扱われている。</t>
  </si>
  <si>
    <t>同　左</t>
  </si>
  <si>
    <t>内容の程度</t>
  </si>
  <si>
    <t>組織・配列</t>
  </si>
  <si>
    <t xml:space="preserve">分量 </t>
  </si>
  <si>
    <t>分量は適当である。</t>
  </si>
  <si>
    <t>創意工夫</t>
  </si>
  <si>
    <t>その他</t>
  </si>
  <si>
    <t>×</t>
    <phoneticPr fontId="11"/>
  </si>
  <si>
    <t>H30品切れ</t>
  </si>
  <si>
    <t>R2品切れ</t>
  </si>
  <si>
    <t>R3品切れ</t>
  </si>
  <si>
    <t>02-1　岩　崎　書　店</t>
    <phoneticPr fontId="11"/>
  </si>
  <si>
    <t>02-1　岩　崎　書　店</t>
  </si>
  <si>
    <t>06-1　偕　成　社</t>
  </si>
  <si>
    <t>07-2　金　の　星　社</t>
  </si>
  <si>
    <t>08-1　く も ん 出 版</t>
  </si>
  <si>
    <t>10-1　講　談　社</t>
  </si>
  <si>
    <t xml:space="preserve">10-1　講　談　社 </t>
    <phoneticPr fontId="11"/>
  </si>
  <si>
    <t>10-2　好　学　社</t>
  </si>
  <si>
    <t>10-3　国　土　社</t>
  </si>
  <si>
    <t>10-4　こ　ぐ　ま　社</t>
  </si>
  <si>
    <t>10-5　小　峰　書　店</t>
  </si>
  <si>
    <t>12-2　小　学　館</t>
  </si>
  <si>
    <t>20-1　童　心　社</t>
  </si>
  <si>
    <t>27-2　評　論　社</t>
  </si>
  <si>
    <t>27-3　ひ　さ　か　た</t>
  </si>
  <si>
    <t>27-3　ひ　さ　か　た</t>
    <phoneticPr fontId="11"/>
  </si>
  <si>
    <t>27-4　Ｐ　Ｈ　Ｐ</t>
  </si>
  <si>
    <t>28-1　福　音　館</t>
  </si>
  <si>
    <t>28-4　文 化 出 版 局</t>
  </si>
  <si>
    <t>28-6　文　研　出　版</t>
  </si>
  <si>
    <t>30-2　ポ　プ　ラ　社</t>
  </si>
  <si>
    <t>40-3　リ　ー　ブ　ル</t>
  </si>
  <si>
    <t>80-6　ほ　る　ぷ</t>
  </si>
  <si>
    <t>06-1　偕　成　社</t>
    <phoneticPr fontId="11"/>
  </si>
  <si>
    <t>12-10　視覚デザイン研究所</t>
  </si>
  <si>
    <t>20-4　戸田デザイン研究室</t>
  </si>
  <si>
    <t>27-1　ひかりのくに</t>
  </si>
  <si>
    <t>62-38　旬　報　社</t>
  </si>
  <si>
    <t>20-4　戸田デザイン</t>
  </si>
  <si>
    <t>27-2  評　論　社</t>
  </si>
  <si>
    <t>60-29　交 通 新 聞 社</t>
  </si>
  <si>
    <t>02-1　岩  崎  書  店</t>
  </si>
  <si>
    <t>04-1　絵　本　館</t>
  </si>
  <si>
    <t>07-2　金  の  星  社</t>
  </si>
  <si>
    <t>10-1　講　談　社</t>
    <phoneticPr fontId="11"/>
  </si>
  <si>
    <t>12-2　小　学　館</t>
    <phoneticPr fontId="11"/>
  </si>
  <si>
    <t>30-2　ポ　プ　ラ　社</t>
    <phoneticPr fontId="11"/>
  </si>
  <si>
    <t>30-2　ポ　プ　ラ　社　</t>
    <phoneticPr fontId="11"/>
  </si>
  <si>
    <t>33-1　む　ぎ　書　房</t>
  </si>
  <si>
    <t>72-31　日　本　図　書</t>
  </si>
  <si>
    <t xml:space="preserve">06-2　学　研 </t>
    <phoneticPr fontId="11"/>
  </si>
  <si>
    <t>06-2　学　　研</t>
  </si>
  <si>
    <t>17-1　チ ャ イ ル ド</t>
  </si>
  <si>
    <t>27-1　ひ か り の く に</t>
  </si>
  <si>
    <t>52-7　い　か　だ　社</t>
  </si>
  <si>
    <t>10-8　合　同　出　版</t>
  </si>
  <si>
    <t>27-3 ひさかたチャイルド</t>
  </si>
  <si>
    <t>66-11　大 日 本 図 書</t>
  </si>
  <si>
    <t>08-2　グ ラ ン ま ま</t>
  </si>
  <si>
    <t>56-3　カ ワ イ 出 版</t>
  </si>
  <si>
    <t>76-13　ハッピーオウル社</t>
  </si>
  <si>
    <t>11-1　さ　え　ら</t>
  </si>
  <si>
    <t>53-5　W A V E 出 版</t>
  </si>
  <si>
    <t>56-7　河出書房新社</t>
  </si>
  <si>
    <t>10-8　合　同　出　版　</t>
  </si>
  <si>
    <t>67-6　中 央 法 規 出 版</t>
  </si>
  <si>
    <t>08-1　く も ん 出 版</t>
    <phoneticPr fontId="11"/>
  </si>
  <si>
    <t>11-4　三　省　堂</t>
  </si>
  <si>
    <t>83-3　む　さ　し</t>
  </si>
  <si>
    <t>14-4　成 美 堂 出 版</t>
  </si>
  <si>
    <t>28-1　福 音 館 書 店</t>
    <phoneticPr fontId="11"/>
  </si>
  <si>
    <t>もじのえほん</t>
  </si>
  <si>
    <t xml:space="preserve">もじのえほん </t>
  </si>
  <si>
    <t>あかねえほんシリーズ</t>
  </si>
  <si>
    <t>くりのきえんのおともだち２</t>
  </si>
  <si>
    <t>単行本さわってあそぼう</t>
  </si>
  <si>
    <t>五味太郎の
ことばとかずの絵本</t>
    <phoneticPr fontId="11"/>
  </si>
  <si>
    <t>えほん・ワンダーランド8</t>
  </si>
  <si>
    <t>五味太郎・言葉図鑑（１）</t>
  </si>
  <si>
    <t>五味太郎・言葉図鑑（２）</t>
  </si>
  <si>
    <t>五味太郎・言葉図鑑（３）</t>
  </si>
  <si>
    <t>五味太郎・言葉図鑑（５）</t>
  </si>
  <si>
    <t>五味太郎・言葉図鑑（６）</t>
  </si>
  <si>
    <t>五味太郎・言葉図鑑（10）</t>
  </si>
  <si>
    <t>五味太郎・しかけ絵本(１)</t>
  </si>
  <si>
    <t>あかちゃんのあそびえほん(１)</t>
  </si>
  <si>
    <t>あかちゃんのあそびえほん(２)</t>
  </si>
  <si>
    <t>あかちゃんのあそびえほん(６)</t>
  </si>
  <si>
    <t>エリック・カールの絵本</t>
  </si>
  <si>
    <t>はらぺこあおむし</t>
  </si>
  <si>
    <t>ノンタンあそぼうよ（８）</t>
  </si>
  <si>
    <t>ノンタン</t>
  </si>
  <si>
    <t>ノンタンあそぼうよ（２）</t>
  </si>
  <si>
    <t>もりはおもしろランド１</t>
  </si>
  <si>
    <t>日本むかし話</t>
  </si>
  <si>
    <t>日本のむかし話</t>
  </si>
  <si>
    <t>むかし話えほん</t>
  </si>
  <si>
    <t>日本の絵本</t>
  </si>
  <si>
    <t>新しいえほん</t>
  </si>
  <si>
    <t>こどものくに傑作絵本</t>
  </si>
  <si>
    <t>金の星社の絵本</t>
  </si>
  <si>
    <t>創作絵本</t>
  </si>
  <si>
    <t>あらしのよるに</t>
  </si>
  <si>
    <t>にじいろのさかな</t>
  </si>
  <si>
    <t>こぐまちゃんえほん第1集</t>
  </si>
  <si>
    <t>こぐまちゃんえほん第2集</t>
  </si>
  <si>
    <t>こぐまちゃんえほん第4集</t>
  </si>
  <si>
    <t>こぐまちゃんえほん別冊</t>
  </si>
  <si>
    <t>馬場のぼるのえほん</t>
  </si>
  <si>
    <t>わらべうたえほん</t>
  </si>
  <si>
    <t>14ひきのシリーズ</t>
  </si>
  <si>
    <t>とことこえほん</t>
  </si>
  <si>
    <t>ピーマン村の絵本たち</t>
  </si>
  <si>
    <t>しかけ絵本の本棚</t>
  </si>
  <si>
    <t>どうぞのいす</t>
  </si>
  <si>
    <t>スキンシップ絵本</t>
  </si>
  <si>
    <t>こんにちワニ</t>
  </si>
  <si>
    <t>世界傑作絵本シリーズ</t>
  </si>
  <si>
    <t>０.１.２.えほん</t>
  </si>
  <si>
    <t>幼児絵本シリーズ
（くまくんの絵本)</t>
    <phoneticPr fontId="11"/>
  </si>
  <si>
    <t>幼児絵本シリーズ</t>
  </si>
  <si>
    <t>こどものとも絵本</t>
  </si>
  <si>
    <t>こどものとも絵本</t>
    <rPh sb="6" eb="8">
      <t>エホン</t>
    </rPh>
    <phoneticPr fontId="11"/>
  </si>
  <si>
    <t>くまさんくまさん</t>
  </si>
  <si>
    <t>日本傑作絵本シリーズ</t>
  </si>
  <si>
    <t>どうぶつあれあれえほん
第4集</t>
    <phoneticPr fontId="11"/>
  </si>
  <si>
    <t>ジョイフルえほん傑作集</t>
  </si>
  <si>
    <t>みるみる絵本</t>
  </si>
  <si>
    <t>くいしんぼうさぎ</t>
  </si>
  <si>
    <t>えほんはともだち４０</t>
  </si>
  <si>
    <t>ごんぎつね</t>
  </si>
  <si>
    <t>おはなし名作絵本4</t>
  </si>
  <si>
    <t>りんごがたべたい
ねずみくん</t>
    <phoneticPr fontId="11"/>
  </si>
  <si>
    <t>ねずみくんのチョッキ</t>
  </si>
  <si>
    <t>しりとりしましょ！</t>
  </si>
  <si>
    <t>おはなし３０
ねぇ、よんで！</t>
    <phoneticPr fontId="11"/>
  </si>
  <si>
    <t>あいうえおのえほん</t>
  </si>
  <si>
    <t>声にだすことばえほん</t>
  </si>
  <si>
    <t>あかね書房の学習えほん</t>
  </si>
  <si>
    <t>うたってあそぼう２</t>
  </si>
  <si>
    <t>のりものしゃしん</t>
  </si>
  <si>
    <t>あいうえおえほん</t>
  </si>
  <si>
    <t>下村式唱えて覚える</t>
  </si>
  <si>
    <t>ひらがなえほん</t>
  </si>
  <si>
    <t>寺子屋シリーズ１３</t>
  </si>
  <si>
    <t>かばくん・くらしのえほん２　</t>
  </si>
  <si>
    <t>とびだす・ひろがる！
えほんシリーズ</t>
    <phoneticPr fontId="11"/>
  </si>
  <si>
    <t>のりものくらべ（２）</t>
  </si>
  <si>
    <t>かっくん</t>
  </si>
  <si>
    <t>せんそうしない</t>
  </si>
  <si>
    <t>きっず
ジャポニカ･セレクション</t>
    <phoneticPr fontId="11"/>
  </si>
  <si>
    <t>にっぽんちず絵本</t>
  </si>
  <si>
    <t>せかいちず絵本</t>
  </si>
  <si>
    <t>ふしぎだな？
しらないこといっぱい</t>
    <phoneticPr fontId="11"/>
  </si>
  <si>
    <t>児童図書館・絵本の部屋</t>
  </si>
  <si>
    <t>でんしゃでいこう</t>
  </si>
  <si>
    <t>福音館の科学シリーズ</t>
  </si>
  <si>
    <t>写真記シリーズ</t>
  </si>
  <si>
    <t>みぢかなかがくシリーズ</t>
  </si>
  <si>
    <t>ちず+ずかん=ちずかん
シリーズ①</t>
    <phoneticPr fontId="11"/>
  </si>
  <si>
    <t>おみせやさんで
くださいな！</t>
    <phoneticPr fontId="11"/>
  </si>
  <si>
    <t>世界とであう　えほん</t>
  </si>
  <si>
    <t>おじいちゃんの
おじいちゃんの</t>
    <phoneticPr fontId="11"/>
  </si>
  <si>
    <t>あかね書房の学習えほん</t>
    <phoneticPr fontId="11"/>
  </si>
  <si>
    <t>なぞなぞあなあきえほん２</t>
  </si>
  <si>
    <t>わかるわかる
じかんのえほん</t>
    <phoneticPr fontId="11"/>
  </si>
  <si>
    <t>五味太郎・創作絵本</t>
  </si>
  <si>
    <t>五味太郎ゲーム・ブック(３)</t>
  </si>
  <si>
    <t>まついのりこ・
あかちゃんのほん３集（３）</t>
    <rPh sb="17" eb="18">
      <t>シュウ</t>
    </rPh>
    <phoneticPr fontId="11"/>
  </si>
  <si>
    <t>エリック・カール
かずのほん</t>
    <phoneticPr fontId="11"/>
  </si>
  <si>
    <t>ノンタン・ボードブック</t>
  </si>
  <si>
    <t>せべまさゆきあそぶえほん</t>
  </si>
  <si>
    <t>100かいだてのいえシリーズ</t>
    <phoneticPr fontId="11"/>
  </si>
  <si>
    <t>あかちゃんとおかあさんの絵本</t>
  </si>
  <si>
    <t>かずのえほん
いくつかな？</t>
    <phoneticPr fontId="11"/>
  </si>
  <si>
    <t>はとのクルックの　　　　　　　とけいえほん</t>
  </si>
  <si>
    <t>くもんのはじめてのえほん１</t>
    <phoneticPr fontId="11"/>
  </si>
  <si>
    <t>くもんのはじめてのえほん３</t>
  </si>
  <si>
    <t>ブルーナのアイディアブック</t>
  </si>
  <si>
    <t>翻訳絵本</t>
  </si>
  <si>
    <t>ぶうとぴょんのえほん</t>
  </si>
  <si>
    <t>柳原良平のえほん</t>
  </si>
  <si>
    <t>くまたんのはじめてシリーズ</t>
  </si>
  <si>
    <t>デコボコえほん</t>
    <phoneticPr fontId="11"/>
  </si>
  <si>
    <t>21世紀幼稚園百科６</t>
  </si>
  <si>
    <t>かずのほん１</t>
  </si>
  <si>
    <t>とけいのえほん</t>
  </si>
  <si>
    <t>認識絵本５</t>
  </si>
  <si>
    <t>かがくのとも絵本</t>
  </si>
  <si>
    <t>ぐりとぐらの１・２・３</t>
  </si>
  <si>
    <t>ブルーナの絵本</t>
  </si>
  <si>
    <t>アンパンマンとはじめよう！</t>
  </si>
  <si>
    <t>絵本・いつでもいっしょ２</t>
  </si>
  <si>
    <t>わかるさんすう１</t>
  </si>
  <si>
    <t>わかるさんすう２</t>
  </si>
  <si>
    <t>100までかぞえる</t>
  </si>
  <si>
    <t>さんすうだいすき第９巻</t>
    <rPh sb="10" eb="11">
      <t>カン</t>
    </rPh>
    <phoneticPr fontId="11"/>
  </si>
  <si>
    <t>まるさんかくぞう</t>
  </si>
  <si>
    <t>科学のアルバム</t>
  </si>
  <si>
    <t>知識の絵本</t>
  </si>
  <si>
    <t>絵本図鑑シリーズ８</t>
  </si>
  <si>
    <t>絵本図鑑シリーズ12</t>
  </si>
  <si>
    <t>ちょこっとできる　
びっくりあそび１</t>
    <phoneticPr fontId="11"/>
  </si>
  <si>
    <t>ちょこっとできる
びっくりあそび３</t>
    <phoneticPr fontId="11"/>
  </si>
  <si>
    <t>ほんとのおおきさ</t>
  </si>
  <si>
    <t>ほんとのおおきさもっと！</t>
  </si>
  <si>
    <t>米村でんじろうの
DVDでわかる</t>
    <phoneticPr fontId="11"/>
  </si>
  <si>
    <t>恐竜あいうえお</t>
  </si>
  <si>
    <t>おさんぽ図鑑シリーズ　</t>
  </si>
  <si>
    <t>はじめてのずかん４</t>
  </si>
  <si>
    <r>
      <rPr>
        <b/>
        <sz val="14"/>
        <color theme="1"/>
        <rFont val="ＭＳ 明朝"/>
        <family val="1"/>
        <charset val="128"/>
      </rPr>
      <t>改訂版</t>
    </r>
    <r>
      <rPr>
        <b/>
        <sz val="16"/>
        <color theme="1"/>
        <rFont val="ＭＳ 明朝"/>
        <family val="1"/>
        <charset val="128"/>
      </rPr>
      <t xml:space="preserve">
</t>
    </r>
    <r>
      <rPr>
        <b/>
        <sz val="14"/>
        <color theme="1"/>
        <rFont val="ＭＳ 明朝"/>
        <family val="1"/>
        <charset val="128"/>
      </rPr>
      <t>いきもののくらしとかいかた１</t>
    </r>
    <phoneticPr fontId="11"/>
  </si>
  <si>
    <t>こどもずかんＭｉｏ３</t>
  </si>
  <si>
    <t>こどもずかんＭｉｏ４</t>
  </si>
  <si>
    <t>こどものずかんＭｉｏ８</t>
  </si>
  <si>
    <t>改訂新版
体験を広げるこどものずかん１</t>
    <phoneticPr fontId="11"/>
  </si>
  <si>
    <t>改訂新版
体験を広げるこどものずかん４</t>
    <phoneticPr fontId="11"/>
  </si>
  <si>
    <t>改訂新版体験を広げる
こどものずかん９</t>
    <phoneticPr fontId="11"/>
  </si>
  <si>
    <t>かがくのほん
夏の虫・夏の花</t>
    <phoneticPr fontId="11"/>
  </si>
  <si>
    <t>福音館の科学シリーズ</t>
    <phoneticPr fontId="11"/>
  </si>
  <si>
    <t>からだが元気になる本１</t>
  </si>
  <si>
    <t xml:space="preserve">からだが元気になる本２ </t>
  </si>
  <si>
    <t>ゆうたくんちのいばりいぬ４</t>
  </si>
  <si>
    <t>なぞなぞ あなあきえほん６</t>
    <phoneticPr fontId="11"/>
  </si>
  <si>
    <t>かばくん くらしのえほん１</t>
    <phoneticPr fontId="11"/>
  </si>
  <si>
    <t>かばくん くらしのえほん３</t>
    <phoneticPr fontId="11"/>
  </si>
  <si>
    <t>ノンタンぶらんこのせて</t>
  </si>
  <si>
    <t>あかちゃんのあそびえほん(４)</t>
    <phoneticPr fontId="11"/>
  </si>
  <si>
    <t>子どもの生活（３）</t>
  </si>
  <si>
    <t>木村裕一・しかけ絵本（１）</t>
    <phoneticPr fontId="11"/>
  </si>
  <si>
    <t>木村裕一・しかけ絵本（８）</t>
    <phoneticPr fontId="11"/>
  </si>
  <si>
    <t>木村裕一・しかけ
（１２）</t>
    <phoneticPr fontId="11"/>
  </si>
  <si>
    <t>はじめてよむ絵本(６)</t>
  </si>
  <si>
    <t>１ねんせいの
せいかつえじてん</t>
    <phoneticPr fontId="11"/>
  </si>
  <si>
    <t>こぐまちゃんえほん第４集</t>
  </si>
  <si>
    <t>絵でわかる
こどものせいかつずかん２</t>
    <phoneticPr fontId="11"/>
  </si>
  <si>
    <t>改訂新版
体験を広げるこどものずかん８</t>
    <phoneticPr fontId="11"/>
  </si>
  <si>
    <t>ゆっくの
こんなときってなんていう？</t>
    <phoneticPr fontId="11"/>
  </si>
  <si>
    <t>こどものずかんＭｉｏ７</t>
  </si>
  <si>
    <t>こどものずかんＭｉｏ12　　　　</t>
  </si>
  <si>
    <t>しぜんにタッチ！シリーズ　　　　　　</t>
    <phoneticPr fontId="11"/>
  </si>
  <si>
    <t>しぜんにタッチ！シリーズ</t>
  </si>
  <si>
    <t>どうやってねるのかな</t>
  </si>
  <si>
    <t>ばばばあちゃんの絵本</t>
    <phoneticPr fontId="11"/>
  </si>
  <si>
    <t>あまがえる先生</t>
  </si>
  <si>
    <t>ともだちのつくりかた</t>
  </si>
  <si>
    <t>うたえほん</t>
  </si>
  <si>
    <t>うたえほんⅡ</t>
  </si>
  <si>
    <t>創作絵本　歌の絵本1</t>
  </si>
  <si>
    <t>創作絵本　歌の絵本２</t>
    <phoneticPr fontId="11"/>
  </si>
  <si>
    <t>おかあさんと子どもの
あそびうた</t>
    <phoneticPr fontId="11"/>
  </si>
  <si>
    <t>たのしいうたの絵本</t>
  </si>
  <si>
    <t>歌でおぼえる手話
ソングブック</t>
    <phoneticPr fontId="11"/>
  </si>
  <si>
    <t>ポケットブックス</t>
  </si>
  <si>
    <t>たにぞうの
元気がイチバン！</t>
    <phoneticPr fontId="11"/>
  </si>
  <si>
    <t>わらべうたで
あそびましょ！</t>
    <phoneticPr fontId="11"/>
  </si>
  <si>
    <t>手あそび指あそび</t>
  </si>
  <si>
    <t>改訂新版</t>
  </si>
  <si>
    <t>たのしい</t>
  </si>
  <si>
    <t>どうようでおえかきできる</t>
  </si>
  <si>
    <t>うたってあそぼ４</t>
  </si>
  <si>
    <t>ぼくと楽器はくぶつかん</t>
  </si>
  <si>
    <t>CD付き名曲を
聴きながら旅する</t>
    <phoneticPr fontId="11"/>
  </si>
  <si>
    <t>あそびの絵本</t>
  </si>
  <si>
    <t>かこさとし</t>
  </si>
  <si>
    <t>レオ・レオニの絵本</t>
    <phoneticPr fontId="11"/>
  </si>
  <si>
    <t>たのしい図画工作14</t>
  </si>
  <si>
    <t>たのしい図画工作16</t>
  </si>
  <si>
    <t>あーとぶっく</t>
  </si>
  <si>
    <t>はじめてのこうさくあそび</t>
  </si>
  <si>
    <t>やってみよう！ブック（１）
はじめてのこうさく　</t>
    <phoneticPr fontId="11"/>
  </si>
  <si>
    <t>いろいろいろのほん</t>
  </si>
  <si>
    <t>坂本廣子の
ひとりでクッキング(１)</t>
    <phoneticPr fontId="11"/>
  </si>
  <si>
    <t>坂本廣子の
ひとりでクッキング(７)</t>
    <phoneticPr fontId="11"/>
  </si>
  <si>
    <t>ひとりでできるもん！4</t>
  </si>
  <si>
    <t>げんきをつくる食育えほん１</t>
  </si>
  <si>
    <t>はじめてでもかんたん！</t>
  </si>
  <si>
    <t>かんたん手芸７</t>
  </si>
  <si>
    <t>じぶんでつくろう</t>
  </si>
  <si>
    <t>はじめて絵本</t>
  </si>
  <si>
    <t>なにからできているでしょーか？</t>
  </si>
  <si>
    <t>からだのえほん２</t>
  </si>
  <si>
    <t>からだが元気になる本３</t>
  </si>
  <si>
    <t>赤ちゃん版ノンタン (８)</t>
  </si>
  <si>
    <t>子どもの生活(６)</t>
  </si>
  <si>
    <t>あそびのおうさまずかん</t>
    <phoneticPr fontId="11"/>
  </si>
  <si>
    <t>ちびまる子ちゃんの
あんぜんえほん３</t>
    <phoneticPr fontId="11"/>
  </si>
  <si>
    <t>やさしいからだのえほん１</t>
  </si>
  <si>
    <t>運動が得意になる43の
基本レッスン</t>
    <phoneticPr fontId="11"/>
  </si>
  <si>
    <t>うんぴ・うんにょ・
うんち・うんご</t>
    <phoneticPr fontId="11"/>
  </si>
  <si>
    <t>マナーと敬語
完全マスター！</t>
    <phoneticPr fontId="11"/>
  </si>
  <si>
    <t>「おれたち、ともだち！」絵本</t>
  </si>
  <si>
    <t>翻訳絵本たいせつなあなたへ</t>
  </si>
  <si>
    <t>ルールとマナーを学ぶ
子ども生活図鑑 （１）</t>
    <phoneticPr fontId="11"/>
  </si>
  <si>
    <t>ルールとマナーを学ぶ
子ども生活図鑑　（２）</t>
    <phoneticPr fontId="11"/>
  </si>
  <si>
    <t>ルールとマナーを学ぶ
子ども生活図鑑 （３）</t>
    <phoneticPr fontId="11"/>
  </si>
  <si>
    <t>ルールとマナーを学ぶ
子ども生活図鑑　（４）</t>
    <phoneticPr fontId="11"/>
  </si>
  <si>
    <t>絵でわかる
こどものせいかつずかん１</t>
    <phoneticPr fontId="11"/>
  </si>
  <si>
    <t>絵でわかる
こどものせいかつずかん３</t>
    <phoneticPr fontId="11"/>
  </si>
  <si>
    <t>絵でわかる
こどものせいかつずかん４</t>
    <phoneticPr fontId="11"/>
  </si>
  <si>
    <t>おひさまのほん</t>
  </si>
  <si>
    <t>こころのふしぎ</t>
  </si>
  <si>
    <t>挨拶絵本</t>
  </si>
  <si>
    <t>ぼくのニセモノをつくるには</t>
  </si>
  <si>
    <t>りんごかもしれない</t>
  </si>
  <si>
    <t>からだとこころのえほん２</t>
  </si>
  <si>
    <t>「働く」の教科書</t>
    <phoneticPr fontId="11"/>
  </si>
  <si>
    <t>おんなじ、おんなじ！</t>
  </si>
  <si>
    <t>CD付子どもとたのしむ 
はじめてのえいご</t>
    <phoneticPr fontId="11"/>
  </si>
  <si>
    <t>親子でうたう</t>
  </si>
  <si>
    <t>英語で読み聞かせ</t>
  </si>
  <si>
    <t xml:space="preserve"> ＡＢＣえほん</t>
  </si>
  <si>
    <t>はじめてのえいごで</t>
  </si>
  <si>
    <t>はじめてまなぶたのしい英語</t>
  </si>
  <si>
    <t>つくろう！あそぼう！
身近な素材を生かす</t>
    <phoneticPr fontId="11"/>
  </si>
  <si>
    <t>手作りおもちゃアイデア集</t>
  </si>
  <si>
    <t>みんな大好き！
お店やさんごっこ</t>
    <phoneticPr fontId="11"/>
  </si>
  <si>
    <t>しぜんにタッチ！　</t>
  </si>
  <si>
    <t xml:space="preserve"> かたかなアイウエオ</t>
  </si>
  <si>
    <t>かんじ(１)</t>
  </si>
  <si>
    <t>えほんえかきうた</t>
  </si>
  <si>
    <t>　あしたえんそくだから</t>
  </si>
  <si>
    <t>ふわふわあひる</t>
  </si>
  <si>
    <t>ともだちほしいな
おおかみくん</t>
    <phoneticPr fontId="11"/>
  </si>
  <si>
    <t>うごきのことば</t>
  </si>
  <si>
    <t>ようすのことば</t>
  </si>
  <si>
    <t>かざることば（Ａ）</t>
  </si>
  <si>
    <t>つなぎのことば</t>
  </si>
  <si>
    <t>くらしのことば</t>
  </si>
  <si>
    <t>なまえのことば</t>
  </si>
  <si>
    <t>わにさんどきっ
はいしゃさんどきっ</t>
    <phoneticPr fontId="11"/>
  </si>
  <si>
    <t>きいろいのはちょうちょ</t>
  </si>
  <si>
    <t>ごあいさつあそび</t>
  </si>
  <si>
    <t>いないいないばああそび</t>
  </si>
  <si>
    <t>いいおへんじできるかな</t>
  </si>
  <si>
    <t>(ボードブック)</t>
  </si>
  <si>
    <t>月ようびはなにたべる？
-アメリカのわらべうた</t>
    <phoneticPr fontId="11"/>
  </si>
  <si>
    <t>ごきげんななめの
てんとうむし改訂大型版</t>
    <phoneticPr fontId="11"/>
  </si>
  <si>
    <t>くまさんくまさん
なにみてるの？</t>
    <phoneticPr fontId="11"/>
  </si>
  <si>
    <t>ノンタン
あわぷくぷくぷぷぷう</t>
    <phoneticPr fontId="11"/>
  </si>
  <si>
    <t>ノンタン・タータン
あそび図鑑</t>
    <phoneticPr fontId="11"/>
  </si>
  <si>
    <t>ノンタンおやすみなさい</t>
  </si>
  <si>
    <t>もりのゆうびんきょく</t>
  </si>
  <si>
    <t>おむすびころりん</t>
  </si>
  <si>
    <t>つるのおんがえし</t>
  </si>
  <si>
    <t>ないたあかおに</t>
  </si>
  <si>
    <t>へんしんトンネル</t>
  </si>
  <si>
    <t>ふうせんまってー</t>
  </si>
  <si>
    <t>そらとぶクレヨン</t>
  </si>
  <si>
    <t>もったいないばあさん</t>
  </si>
  <si>
    <t>しましまをたすける！</t>
  </si>
  <si>
    <t>かえるのまねをした
さかなのはなし</t>
    <phoneticPr fontId="11"/>
  </si>
  <si>
    <t>こぐまちゃんと
どうぶつえん</t>
    <phoneticPr fontId="11"/>
  </si>
  <si>
    <t>こぐまちゃんの
みずあそび</t>
    <phoneticPr fontId="11"/>
  </si>
  <si>
    <t>しろくまちゃんの
ほっとけーき</t>
    <phoneticPr fontId="11"/>
  </si>
  <si>
    <t>しろくまちゃんぱんかいに</t>
  </si>
  <si>
    <t>11ぴきのねこ</t>
  </si>
  <si>
    <t>ととけっこうよがあけた</t>
  </si>
  <si>
    <t>14ひきのあさごはん</t>
  </si>
  <si>
    <t>14ひきのぴくにっく</t>
  </si>
  <si>
    <t>まるまるころころ</t>
  </si>
  <si>
    <t>おおきくなるって
いうことは</t>
    <phoneticPr fontId="11"/>
  </si>
  <si>
    <t>コロちゃんはどこ？</t>
  </si>
  <si>
    <t>てぶくろ</t>
  </si>
  <si>
    <t>てんてんてん</t>
  </si>
  <si>
    <t>どうすればいいのかな?</t>
  </si>
  <si>
    <t>わにわにのごちそう</t>
  </si>
  <si>
    <t>ぞうくんのさんぽ</t>
  </si>
  <si>
    <t>おおきなかぶ</t>
    <phoneticPr fontId="11"/>
  </si>
  <si>
    <t>おふろだいすき</t>
  </si>
  <si>
    <t>かくしたのだあれ</t>
  </si>
  <si>
    <t>りんごがドスーン</t>
  </si>
  <si>
    <t>もこ　もこ　もこ</t>
  </si>
  <si>
    <t>せかいいちうつくしい
ぼくの村</t>
    <phoneticPr fontId="11"/>
  </si>
  <si>
    <t>てぶくろをかいに</t>
  </si>
  <si>
    <t>たべものあいうえお</t>
  </si>
  <si>
    <t>吾輩は猫である</t>
  </si>
  <si>
    <t>あそぼうあそぼう
あいうえお</t>
    <phoneticPr fontId="11"/>
  </si>
  <si>
    <t>えかきうた
（むし・さかな）</t>
    <phoneticPr fontId="11"/>
  </si>
  <si>
    <t>ひらがなあいうえお</t>
  </si>
  <si>
    <t>ありさん　あいうえお</t>
  </si>
  <si>
    <t>親子で楽しむ
子どもひらがな塾</t>
    <phoneticPr fontId="11"/>
  </si>
  <si>
    <t>かばくんのおかいもの</t>
  </si>
  <si>
    <t>とびだす・ひろがる！
のりものえほん</t>
    <phoneticPr fontId="11"/>
  </si>
  <si>
    <t>くらしをまもる車</t>
  </si>
  <si>
    <t>「どうしてぼくだけ
しかくいの?」</t>
    <phoneticPr fontId="11"/>
  </si>
  <si>
    <t>ピチャン、ポチャン、
ザブーン！水ってふしぎ！</t>
    <phoneticPr fontId="11"/>
  </si>
  <si>
    <t>でんしゃでかえろう</t>
  </si>
  <si>
    <t>しょうぼうじどうしゃじぷた</t>
  </si>
  <si>
    <t>ただいまお仕事中　</t>
  </si>
  <si>
    <t>絵で見る日本の歴史</t>
  </si>
  <si>
    <t>食べもの記</t>
  </si>
  <si>
    <t>はじめてのおつかい</t>
  </si>
  <si>
    <t xml:space="preserve">町たんけん </t>
  </si>
  <si>
    <t>町の水族館・町の植物園</t>
  </si>
  <si>
    <t>おじいちゃんの
おじいちゃん</t>
    <phoneticPr fontId="11"/>
  </si>
  <si>
    <t>おかあさんだいすき
１・２・３</t>
    <phoneticPr fontId="11"/>
  </si>
  <si>
    <t>かずのかくれんぼ</t>
  </si>
  <si>
    <t>かずの絵本</t>
  </si>
  <si>
    <t>すうじの絵本</t>
  </si>
  <si>
    <t>ふたりではんぶん</t>
  </si>
  <si>
    <t>ためしてみよう
がんがえてみよう</t>
    <phoneticPr fontId="11"/>
  </si>
  <si>
    <t>おおきくなった！</t>
    <phoneticPr fontId="11"/>
  </si>
  <si>
    <t>１、２、３
どうぶつえんへ</t>
    <phoneticPr fontId="11"/>
  </si>
  <si>
    <t>ノンタン１・２・３</t>
  </si>
  <si>
    <t>かぞえてごらんぜんぶで100</t>
  </si>
  <si>
    <t>100かいだてのいえ</t>
    <phoneticPr fontId="11"/>
  </si>
  <si>
    <t>ハティちゃんの
いち・に・さん</t>
    <phoneticPr fontId="11"/>
  </si>
  <si>
    <t>おおきいちいさい</t>
  </si>
  <si>
    <t>１・２・３</t>
    <phoneticPr fontId="11"/>
  </si>
  <si>
    <t>ミッフィーの１から10まで</t>
  </si>
  <si>
    <t>ミッフィーのいまなんじ</t>
  </si>
  <si>
    <t>せんをたどって</t>
  </si>
  <si>
    <t>おんなじおんなじ</t>
  </si>
  <si>
    <t>さよならさんかく</t>
  </si>
  <si>
    <t>おいしいおいしい
１・２・３</t>
    <phoneticPr fontId="11"/>
  </si>
  <si>
    <t>かずあそび１・２・３</t>
  </si>
  <si>
    <t>どっちがたくさん</t>
  </si>
  <si>
    <t>０から10までの
たしざんひきざん</t>
    <phoneticPr fontId="11"/>
  </si>
  <si>
    <t>いくつかな</t>
  </si>
  <si>
    <t>ミーミとクークの
１・２・３</t>
    <phoneticPr fontId="11"/>
  </si>
  <si>
    <t>かずのえほん</t>
  </si>
  <si>
    <t>かずのほん</t>
  </si>
  <si>
    <t>くるまはいくつ</t>
  </si>
  <si>
    <t>はじめてであう
すうがくの絵本２</t>
    <phoneticPr fontId="11"/>
  </si>
  <si>
    <t>どうぶつのおかあさん</t>
  </si>
  <si>
    <t>とけいのほん２</t>
  </si>
  <si>
    <t>まる､しかく､さんかく</t>
  </si>
  <si>
    <t>アンパンマンと
げんきにあいさつ</t>
    <phoneticPr fontId="11"/>
  </si>
  <si>
    <t>どうぶつ なんびき？</t>
  </si>
  <si>
    <t>でんしゃの１･２･３</t>
  </si>
  <si>
    <t>はかってみよう</t>
  </si>
  <si>
    <t>惑星をみよう</t>
  </si>
  <si>
    <t>ひとのからだ</t>
  </si>
  <si>
    <t>やさいのうえかた・
そだてかた</t>
    <phoneticPr fontId="11"/>
  </si>
  <si>
    <t>やさいのずかん</t>
  </si>
  <si>
    <t>のはらのずかん
－野の花と虫たち－</t>
    <phoneticPr fontId="11"/>
  </si>
  <si>
    <t>　水のふしぎあそび</t>
  </si>
  <si>
    <t>ほんとのおおきさ動物園</t>
  </si>
  <si>
    <t>おもしろ実験！！</t>
  </si>
  <si>
    <t>やさいだいすき</t>
  </si>
  <si>
    <t>みぢかな やってみよう図鑑</t>
    <phoneticPr fontId="11"/>
  </si>
  <si>
    <t>やさいとくだもの</t>
  </si>
  <si>
    <t>いけ・かわのいきもの</t>
  </si>
  <si>
    <t>うみのいきもの</t>
  </si>
  <si>
    <t>いきもののかいかた</t>
  </si>
  <si>
    <t>　どうぶつえん</t>
  </si>
  <si>
    <t>はなとやさい・くだもの</t>
  </si>
  <si>
    <t>あそびのずかん</t>
  </si>
  <si>
    <t>からだとけんこう</t>
  </si>
  <si>
    <t>地球はえらい</t>
  </si>
  <si>
    <t>645種の
身近な生きものの世界</t>
    <phoneticPr fontId="11"/>
  </si>
  <si>
    <t>やさいのおなか</t>
  </si>
  <si>
    <t>くだものなんだ</t>
  </si>
  <si>
    <t>道ばたの四季</t>
  </si>
  <si>
    <t>植物あそび</t>
  </si>
  <si>
    <t>校庭のざっ草</t>
  </si>
  <si>
    <t>地球</t>
    <phoneticPr fontId="11"/>
  </si>
  <si>
    <t>たべられるしょくぶつ</t>
  </si>
  <si>
    <t>やさいでぺったん</t>
  </si>
  <si>
    <t>どうぶつ</t>
  </si>
  <si>
    <t>おもしろ実験ランド</t>
  </si>
  <si>
    <t>けんこうをしる！
４つのひみつ</t>
    <phoneticPr fontId="11"/>
  </si>
  <si>
    <t>けんこうをつくる！
４つのヒント</t>
    <phoneticPr fontId="11"/>
  </si>
  <si>
    <t>ゆうたとかぞく</t>
  </si>
  <si>
    <t>たべものの　かくれんぼ</t>
  </si>
  <si>
    <t>かばくんのいちにち</t>
  </si>
  <si>
    <t>しろくまくん
なにがきこえる？</t>
    <phoneticPr fontId="11"/>
  </si>
  <si>
    <t>マナーをきちんと
おぼえよう！</t>
    <phoneticPr fontId="11"/>
  </si>
  <si>
    <t>みんなみんなみーつけた</t>
  </si>
  <si>
    <t>がんばれはぶらしハーマン</t>
  </si>
  <si>
    <t>ちょっと入れて</t>
  </si>
  <si>
    <t>はけたよはけたよ</t>
  </si>
  <si>
    <t>こぐまちゃんのどろあそび</t>
  </si>
  <si>
    <t>おうちのともだち</t>
  </si>
  <si>
    <t>しょくじのきほん</t>
  </si>
  <si>
    <t>くさばな・き</t>
  </si>
  <si>
    <t>きせつとしぜん</t>
  </si>
  <si>
    <t>おこめができた！</t>
  </si>
  <si>
    <t>ぎゅうにゅうだいへんしん！</t>
    <phoneticPr fontId="11"/>
  </si>
  <si>
    <t>（くまくんの絵本）
おふろだ！おふろだ！</t>
    <phoneticPr fontId="11"/>
  </si>
  <si>
    <t>たまごのあかちゃん</t>
  </si>
  <si>
    <t>しんぶんしでつくろう</t>
  </si>
  <si>
    <t>ばばばあちゃんの
やきいもたいかい</t>
    <phoneticPr fontId="11"/>
  </si>
  <si>
    <t>１ねんずかん</t>
  </si>
  <si>
    <t>うたがみえるきこえるよ</t>
  </si>
  <si>
    <t>―日本の唱歌より―</t>
    <phoneticPr fontId="11"/>
  </si>
  <si>
    <t>あがりめさがりめ</t>
  </si>
  <si>
    <t>あんたがたどこさ</t>
  </si>
  <si>
    <t>いっしょにうたって！</t>
  </si>
  <si>
    <t>ケロポンズのあそびうた
同好会</t>
    <phoneticPr fontId="11"/>
  </si>
  <si>
    <t>あそびうた</t>
  </si>
  <si>
    <t>歌あそびブック１</t>
  </si>
  <si>
    <t>どうようえほん１</t>
  </si>
  <si>
    <t>どうようえほん２</t>
  </si>
  <si>
    <t>どうようえほん４</t>
  </si>
  <si>
    <t>てあそびうたえほん</t>
  </si>
  <si>
    <t>どうようNEW　
絵かきうたブック</t>
    <phoneticPr fontId="11"/>
  </si>
  <si>
    <t>みんなであそぶ わらべうた</t>
    <phoneticPr fontId="11"/>
  </si>
  <si>
    <t>いっぽんばし　にほんばし</t>
  </si>
  <si>
    <t>オーケストラの絵本</t>
  </si>
  <si>
    <t>ねんどあそび</t>
  </si>
  <si>
    <t>クレヨンあそび</t>
  </si>
  <si>
    <t>えのぐあそび</t>
  </si>
  <si>
    <t>とうさんはタツノオトシゴ</t>
  </si>
  <si>
    <t>うつくしい絵</t>
  </si>
  <si>
    <t>じぶんだけのいろ</t>
  </si>
  <si>
    <t>こすりだし・すりだし</t>
  </si>
  <si>
    <t>ちぎり紙・きり紙・はり絵</t>
  </si>
  <si>
    <t>ひらめき美術館第１館</t>
  </si>
  <si>
    <t>ひらめき美術館第２館</t>
  </si>
  <si>
    <t>ひらめき美術館第３館</t>
  </si>
  <si>
    <t>ちぎる・まるめる・おる・かく・きる</t>
  </si>
  <si>
    <t>はじめての工作</t>
  </si>
  <si>
    <t>　朝ごはんつくろう！</t>
  </si>
  <si>
    <t>　おべんとうつくろう！</t>
  </si>
  <si>
    <t>からだがすきなたべもの
なあに？</t>
    <phoneticPr fontId="11"/>
  </si>
  <si>
    <t>うれしいごはん、
パン、めん料理</t>
    <phoneticPr fontId="11"/>
  </si>
  <si>
    <t>たべるのだいすき！</t>
  </si>
  <si>
    <t>日本の料理</t>
  </si>
  <si>
    <t>なるほど！手芸大じてん</t>
  </si>
  <si>
    <t>こどものしゅげい</t>
  </si>
  <si>
    <t>ただいまお仕事中</t>
  </si>
  <si>
    <t>たのしいおりょうり</t>
  </si>
  <si>
    <t>すっきりうんち</t>
  </si>
  <si>
    <t>けんこうをまもる！
３つのポイント</t>
    <phoneticPr fontId="11"/>
  </si>
  <si>
    <t>ノンタンはみがきはーみー</t>
  </si>
  <si>
    <t>じょうぶなからだに
なれるよ！</t>
    <phoneticPr fontId="11"/>
  </si>
  <si>
    <t>ひとりでうんちできるかな</t>
    <phoneticPr fontId="11"/>
  </si>
  <si>
    <t>からだ　増補改訂</t>
  </si>
  <si>
    <t>ほら､あぶないよ!
けが･やけど</t>
    <phoneticPr fontId="11"/>
  </si>
  <si>
    <t>からだのなかは
どうなっていてるの？</t>
    <phoneticPr fontId="11"/>
  </si>
  <si>
    <t>むしばはどうしてできるの?</t>
  </si>
  <si>
    <t>じょうぶな
からだをつくるたべもの</t>
    <phoneticPr fontId="11"/>
  </si>
  <si>
    <t>びょうきから
まもってくれるたべもの</t>
    <phoneticPr fontId="11"/>
  </si>
  <si>
    <t>カルちゃんエルくん
あついあつい</t>
    <phoneticPr fontId="11"/>
  </si>
  <si>
    <t>１　学校のマナーと敬語</t>
  </si>
  <si>
    <t>２　家のマナーと敬語</t>
  </si>
  <si>
    <t>おきがえあそび</t>
  </si>
  <si>
    <t>ともだちや</t>
    <phoneticPr fontId="11"/>
  </si>
  <si>
    <t>あなたがうまれるまでのこと</t>
  </si>
  <si>
    <t>学校生活編</t>
  </si>
  <si>
    <t>地域・社会生活編</t>
  </si>
  <si>
    <t>人間関係編</t>
  </si>
  <si>
    <t>おでかけのきほん</t>
  </si>
  <si>
    <t>おつきあいのきほん</t>
  </si>
  <si>
    <t>おさわがせフンガくん</t>
  </si>
  <si>
    <t>だいすきだよ ぼくのともだち</t>
    <phoneticPr fontId="11"/>
  </si>
  <si>
    <t>たんけんえほん</t>
  </si>
  <si>
    <t>けんかのきもち</t>
  </si>
  <si>
    <t>15人の先輩と
やりたい仕事をみつけよう！</t>
    <phoneticPr fontId="11"/>
  </si>
  <si>
    <t>でも、ちょっとちがう！</t>
  </si>
  <si>
    <t>絵本ＡＢＣ</t>
  </si>
  <si>
    <t>英語でも読める
はらぺこあおむし</t>
    <phoneticPr fontId="11"/>
  </si>
  <si>
    <t xml:space="preserve">えほん　にほんのおはなし1 </t>
  </si>
  <si>
    <t>英語うたの絵じてん</t>
  </si>
  <si>
    <t>せかいのおはなし（１）
CD付</t>
    <phoneticPr fontId="11"/>
  </si>
  <si>
    <t>せかいのおはなし（２）
ＣＤ付</t>
    <phoneticPr fontId="11"/>
  </si>
  <si>
    <t>おしゃべりえほん</t>
  </si>
  <si>
    <t>手作りおもちゃとプレゼント</t>
  </si>
  <si>
    <t>素材を生かす</t>
  </si>
  <si>
    <t>かんたんアイテム150</t>
  </si>
  <si>
    <t>やさいはいきている</t>
  </si>
  <si>
    <t>手づくりおもちゃ200 
７自然であそぶ</t>
    <phoneticPr fontId="11"/>
  </si>
  <si>
    <t>やまもと　もりひさ</t>
  </si>
  <si>
    <t>ふなざき　よしひこ</t>
  </si>
  <si>
    <t>やなせ　たかし</t>
  </si>
  <si>
    <t>くろい　けん</t>
  </si>
  <si>
    <t>守屋　正恵</t>
  </si>
  <si>
    <t>ヴァン　フリート</t>
  </si>
  <si>
    <t>五味　太郎</t>
  </si>
  <si>
    <t>さくら　ともこ・作</t>
  </si>
  <si>
    <t>木村　裕一</t>
  </si>
  <si>
    <t>エリック カール作・絵</t>
  </si>
  <si>
    <t>エリックカール・作</t>
  </si>
  <si>
    <t>エリック　カール・絵</t>
  </si>
  <si>
    <t>エリック　カール・作</t>
  </si>
  <si>
    <t>エリック カール・絵</t>
  </si>
  <si>
    <t>キヨノ　サチコ</t>
  </si>
  <si>
    <t>舟崎　靖子・作</t>
  </si>
  <si>
    <t>中川　ひろたか</t>
  </si>
  <si>
    <t>山脇　恭・作</t>
  </si>
  <si>
    <t>興田　準一・文</t>
  </si>
  <si>
    <t>松谷　みよ子・文</t>
  </si>
  <si>
    <t>浜田　廣介・文</t>
  </si>
  <si>
    <t>石津　ちひろ・文</t>
  </si>
  <si>
    <t>竹下　文子・文</t>
  </si>
  <si>
    <t>あきやま　ただし</t>
  </si>
  <si>
    <t>三好　碵也</t>
  </si>
  <si>
    <t>山岡　ひかる</t>
  </si>
  <si>
    <t>真珠　まりこ</t>
  </si>
  <si>
    <t>木村　裕一・作</t>
  </si>
  <si>
    <t>マーカス　フィスター・作</t>
  </si>
  <si>
    <t>ディック　ブルーナ</t>
  </si>
  <si>
    <t>レオ　レオニ・作</t>
  </si>
  <si>
    <t>わかやま　けん</t>
  </si>
  <si>
    <t>馬場　のぼる</t>
  </si>
  <si>
    <t>こばやし　えみこ・案</t>
  </si>
  <si>
    <t>多田　ヒロシ</t>
  </si>
  <si>
    <t>いわむら　かずお</t>
  </si>
  <si>
    <t>得田　之久・文</t>
  </si>
  <si>
    <t>西村　繁男</t>
  </si>
  <si>
    <t>中川　ひろたか・文</t>
  </si>
  <si>
    <t>エリック　ヒル</t>
  </si>
  <si>
    <t>香山　美子・作</t>
  </si>
  <si>
    <t>うちだ　りさこ・訳</t>
  </si>
  <si>
    <t>わかやま　しずこ</t>
  </si>
  <si>
    <t>わたなべ　しげお・文</t>
  </si>
  <si>
    <t>小風　さち・文</t>
  </si>
  <si>
    <t>かこ　さとし</t>
  </si>
  <si>
    <t>なかの　ひろたか</t>
  </si>
  <si>
    <t>内田　莉莎子</t>
  </si>
  <si>
    <t>なかがわ　えりこ</t>
  </si>
  <si>
    <t>なかがわ　りえこ・作</t>
  </si>
  <si>
    <t>松岡　享子・作</t>
  </si>
  <si>
    <t>たにがわ しゅんたろう・作</t>
    <phoneticPr fontId="11"/>
  </si>
  <si>
    <t>せな　けいこ</t>
  </si>
  <si>
    <t>宮西　達也</t>
  </si>
  <si>
    <t>小林　豊</t>
  </si>
  <si>
    <t>新美　南吉</t>
  </si>
  <si>
    <t>なかえ　よしを・作</t>
  </si>
  <si>
    <t>さいとう　しのぶ</t>
  </si>
  <si>
    <t>灰島　かり・文</t>
  </si>
  <si>
    <t>夏目 漱石・文 齋藤 孝・編</t>
  </si>
  <si>
    <t>村上　勉</t>
  </si>
  <si>
    <t>たけい　しろう・作</t>
  </si>
  <si>
    <t>よこた　きよし</t>
  </si>
  <si>
    <t>視覚デザイン研究所・作</t>
  </si>
  <si>
    <t>とだ　こうしろう</t>
  </si>
  <si>
    <t>うちやま　あきら・写真</t>
  </si>
  <si>
    <t>下村　昇・作</t>
  </si>
  <si>
    <t>堤　かなめ</t>
  </si>
  <si>
    <t>岩瀬　崇</t>
  </si>
  <si>
    <t>ひろかわ　さえこ</t>
  </si>
  <si>
    <t>間瀬　なおかた</t>
  </si>
  <si>
    <t>古川　正和・作 構成</t>
  </si>
  <si>
    <t>相馬　仁・監</t>
  </si>
  <si>
    <t>クリスチャン メルベイユ・文</t>
    <phoneticPr fontId="11"/>
  </si>
  <si>
    <t>たにかわ しゅんたろう・文</t>
    <phoneticPr fontId="11"/>
  </si>
  <si>
    <t>池上　彰・監修</t>
  </si>
  <si>
    <t>牧野　公夫</t>
  </si>
  <si>
    <t>加藤　典康</t>
  </si>
  <si>
    <t>マイク マニング、ブライタ  グランストローム・作</t>
    <phoneticPr fontId="11"/>
  </si>
  <si>
    <t>長谷川　義史</t>
  </si>
  <si>
    <t>ピーター スピアー・文 絵</t>
    <phoneticPr fontId="11"/>
  </si>
  <si>
    <t>渡辺　茂男・作</t>
  </si>
  <si>
    <t>おち　とよこ・文</t>
  </si>
  <si>
    <t>那須　正幹・文</t>
  </si>
  <si>
    <t>森枝　卓士</t>
  </si>
  <si>
    <t>筒井　頼子・作</t>
  </si>
  <si>
    <t>村上　桂子・作</t>
  </si>
  <si>
    <t>秋山　とも子</t>
  </si>
  <si>
    <t>小林　亜里・文</t>
  </si>
  <si>
    <t>小泉　武夫・監修</t>
  </si>
  <si>
    <t>辻原　康夫・監修</t>
  </si>
  <si>
    <t>堀江　譲</t>
  </si>
  <si>
    <t>はまの　ゆか</t>
  </si>
  <si>
    <t>こくぼみゆき・作
しもだいらあきのり・絵</t>
    <phoneticPr fontId="11"/>
  </si>
  <si>
    <t>まつい　のりこ</t>
  </si>
  <si>
    <t>エリック　カール</t>
  </si>
  <si>
    <t>せべ　まさゆき</t>
  </si>
  <si>
    <t>いわい　としお</t>
  </si>
  <si>
    <t>わらべ　きみか</t>
  </si>
  <si>
    <t>谷川俊太郎・作</t>
  </si>
  <si>
    <t>たちの　けいこ</t>
  </si>
  <si>
    <t>本信　公久</t>
  </si>
  <si>
    <t>ヒロナガ　シンイチ</t>
  </si>
  <si>
    <t>安野　光雅</t>
  </si>
  <si>
    <t>ローラ ユンクヴィスト・作　</t>
    <phoneticPr fontId="11"/>
  </si>
  <si>
    <t>柳原　良平</t>
  </si>
  <si>
    <t>長野　博一</t>
  </si>
  <si>
    <t>グザビエ・ドゥヌ</t>
  </si>
  <si>
    <t>栗岩　英雄・監修</t>
  </si>
  <si>
    <t>野田　一郎・監修</t>
  </si>
  <si>
    <t>遠山　啓・監修</t>
  </si>
  <si>
    <t>嘉村　苑子</t>
  </si>
  <si>
    <t>まつい　のり子・文 絵</t>
  </si>
  <si>
    <t>渡辺　茂男</t>
  </si>
  <si>
    <t>小森　厚</t>
  </si>
  <si>
    <t>元永　定正</t>
  </si>
  <si>
    <t>ディック　ブルーナ・作</t>
  </si>
  <si>
    <t>はた　こうしろう</t>
  </si>
  <si>
    <t>塩沢　沙織</t>
  </si>
  <si>
    <t>遠山　啓</t>
  </si>
  <si>
    <t>及川賢治、竹内繭子</t>
  </si>
  <si>
    <t>藤井　旭</t>
  </si>
  <si>
    <t>毛利　子来・著</t>
  </si>
  <si>
    <t>小宮山　洋夫</t>
  </si>
  <si>
    <t>長谷川　哲雄</t>
  </si>
  <si>
    <t>立花　愛子</t>
  </si>
  <si>
    <t>小宮　輝之・監修</t>
  </si>
  <si>
    <t>米村　でんじろう・監修</t>
  </si>
  <si>
    <t>黒川　みつひろ</t>
  </si>
  <si>
    <t>大久保　茂徳</t>
  </si>
  <si>
    <t>荒西　能久</t>
  </si>
  <si>
    <t>阪口　浩平・監修</t>
  </si>
  <si>
    <t>岡本　健</t>
  </si>
  <si>
    <t>樽本　勲</t>
  </si>
  <si>
    <t>山田　朋重</t>
  </si>
  <si>
    <t>頼藤　和寛</t>
  </si>
  <si>
    <t>香原　知志・文</t>
  </si>
  <si>
    <t>奥本　大三郎・文</t>
  </si>
  <si>
    <t>平山　和子</t>
  </si>
  <si>
    <t>きうち　かつ</t>
  </si>
  <si>
    <t>岡部　牧夫・文</t>
  </si>
  <si>
    <t>ながた　はるみ</t>
  </si>
  <si>
    <t>有沢　重雄・作</t>
  </si>
  <si>
    <t>加古　里子</t>
  </si>
  <si>
    <t>森谷　憲・文</t>
  </si>
  <si>
    <t>よしだ　きみまろ</t>
  </si>
  <si>
    <t>江川　多喜雄・著</t>
  </si>
  <si>
    <t>　植田　誠治・監修</t>
  </si>
  <si>
    <t>植田　誠治・監修</t>
  </si>
  <si>
    <t>七尾　純・作</t>
  </si>
  <si>
    <t>きたやま　ようこ</t>
  </si>
  <si>
    <t>きむら　ゆういち</t>
  </si>
  <si>
    <t>浜田　恭子・構成　文</t>
  </si>
  <si>
    <t>さとう　わきこ</t>
  </si>
  <si>
    <t>かんざわ　としこ・文</t>
  </si>
  <si>
    <t>吉田　隆子・作</t>
  </si>
  <si>
    <t>WILLこども知育研究所</t>
  </si>
  <si>
    <t>こどもの生活科学研究会</t>
  </si>
  <si>
    <t>たかてら　かよ・文</t>
  </si>
  <si>
    <t>エリック・リトウィン・作ジェームス・ディーン・絵</t>
  </si>
  <si>
    <t>中川　孝俊・監修</t>
    <phoneticPr fontId="11"/>
  </si>
  <si>
    <t>中山　章子・監修</t>
  </si>
  <si>
    <t>やぶうち　まさゆき</t>
  </si>
  <si>
    <t>まつおか　たつひで</t>
  </si>
  <si>
    <t>たかいよしかず　作・絵</t>
  </si>
  <si>
    <t>大野　恵美・監修</t>
  </si>
  <si>
    <t>つちだ　よしはる・絵</t>
  </si>
  <si>
    <t>芥川　也寸志・編</t>
  </si>
  <si>
    <t>ましま　せつこ・絵</t>
  </si>
  <si>
    <t>新沢　としひこ　</t>
  </si>
  <si>
    <t>ケロポンズ</t>
  </si>
  <si>
    <t>谷口　國博</t>
  </si>
  <si>
    <t>鈴木　みゆき</t>
  </si>
  <si>
    <t>清水　玲子・監修</t>
  </si>
  <si>
    <t>近藤　信子</t>
  </si>
  <si>
    <t>アンドレア ホイヤー・絵 文</t>
    <phoneticPr fontId="11"/>
  </si>
  <si>
    <t>あべ　ななえ</t>
  </si>
  <si>
    <t>ロバート・レヴァイン</t>
  </si>
  <si>
    <t>長島 克夫  高橋 透</t>
  </si>
  <si>
    <t>長島　克夫</t>
  </si>
  <si>
    <t>村上　幸雄・作</t>
  </si>
  <si>
    <t>柏原　晃夫</t>
  </si>
  <si>
    <t>レオ＝レオニ・作</t>
  </si>
  <si>
    <t>羽場　徳蔵</t>
  </si>
  <si>
    <t>渡辺 俊夫　 土井 正光</t>
  </si>
  <si>
    <t>結城　昌子</t>
  </si>
  <si>
    <t>ｔｕｐｅｒａ ｔｕｐｅｒａ　</t>
  </si>
  <si>
    <t>ノニノコ</t>
  </si>
  <si>
    <t>まるばやし　さわこ</t>
  </si>
  <si>
    <t>エルヴェ　テュレ・作</t>
  </si>
  <si>
    <t>坂本　廣子・著</t>
  </si>
  <si>
    <t>安藤　節子・文</t>
  </si>
  <si>
    <t>平本　ふく子・監修</t>
  </si>
  <si>
    <t>中津川　かおり</t>
  </si>
  <si>
    <t>渡部　のり子、中根　会美</t>
  </si>
  <si>
    <t>大月　ヒロ子・作</t>
  </si>
  <si>
    <t>平野　レミ・文</t>
  </si>
  <si>
    <t>さいとう　しのぶ・作</t>
  </si>
  <si>
    <t>おおで　ゆかこ・絵</t>
  </si>
  <si>
    <t>村上　祥子</t>
  </si>
  <si>
    <t>大森　裕子</t>
  </si>
  <si>
    <t>七尾　純 ・作</t>
  </si>
  <si>
    <t>藤森　弘・構成 文</t>
  </si>
  <si>
    <t>絵本 教育書編集室・編</t>
  </si>
  <si>
    <t>さくら　ももこ</t>
  </si>
  <si>
    <t>小野　芳明・監修</t>
  </si>
  <si>
    <t>たかい　よしかず</t>
  </si>
  <si>
    <t>村上　八千世・文</t>
  </si>
  <si>
    <t>親野　智可等・監修</t>
  </si>
  <si>
    <t>内田　麟太郎・作</t>
  </si>
  <si>
    <t>辰巳　渚・作</t>
  </si>
  <si>
    <t>サンドラ・ポワロ＝シェリフ・作</t>
    <phoneticPr fontId="11"/>
  </si>
  <si>
    <t>子どもの生活を考える会</t>
  </si>
  <si>
    <t>国松　エリカ・作</t>
  </si>
  <si>
    <t>ハンス・ウィルヘルム・作・絵</t>
  </si>
  <si>
    <t>マラキー・ドイル・文</t>
  </si>
  <si>
    <t>デイビッド　シャノン・作</t>
  </si>
  <si>
    <t>平木　典子・監修</t>
  </si>
  <si>
    <t>中川　李枝子・作</t>
  </si>
  <si>
    <t>ヨシタケ　シンスケ</t>
  </si>
  <si>
    <t>柴田　愛子・文</t>
  </si>
  <si>
    <t>菊池　一文・監修</t>
  </si>
  <si>
    <t>ジェニー・スー・コステキ＝ショー・作</t>
  </si>
  <si>
    <t>深山 さくら</t>
  </si>
  <si>
    <t>三省堂編修所・編</t>
  </si>
  <si>
    <t>ジェリー ソーレス、
久野 レイ・文</t>
    <phoneticPr fontId="11"/>
  </si>
  <si>
    <t>ウィン　グン・監修</t>
  </si>
  <si>
    <t>外山　節子・監修</t>
  </si>
  <si>
    <t>小森　朝子</t>
  </si>
  <si>
    <t>三島　都志彦</t>
  </si>
  <si>
    <t>近藤　芳弘</t>
  </si>
  <si>
    <t>中川　真由子</t>
  </si>
  <si>
    <t>いしかわ　まりこ</t>
  </si>
  <si>
    <t>藤田　智・監修</t>
  </si>
  <si>
    <t>木内　勝・作</t>
  </si>
  <si>
    <t>奥山　英治</t>
  </si>
  <si>
    <t>板木　利隆</t>
  </si>
  <si>
    <t>いもと　ようこ・絵</t>
  </si>
  <si>
    <t>もり　ひさし・訳</t>
  </si>
  <si>
    <t>もりひさし・訳</t>
  </si>
  <si>
    <t>ビル マーチン・文</t>
  </si>
  <si>
    <t>舟崎　克彦・絵</t>
  </si>
  <si>
    <t>末崎　茂樹・絵</t>
  </si>
  <si>
    <t>渡辺　三郎・絵</t>
  </si>
  <si>
    <t>いわさき　ちひろ・絵</t>
  </si>
  <si>
    <t>池田　龍雄・絵</t>
  </si>
  <si>
    <t>はた　こうしろう・絵</t>
  </si>
  <si>
    <t>鈴木　まもる・絵</t>
  </si>
  <si>
    <t>あべ　弘士・絵</t>
  </si>
  <si>
    <t>谷川　俊太郎・訳</t>
  </si>
  <si>
    <t>上野　紀子・絵</t>
  </si>
  <si>
    <t>織茂　恭子・絵</t>
  </si>
  <si>
    <t>村上　康成・絵</t>
  </si>
  <si>
    <t>柿本　幸造・絵</t>
  </si>
  <si>
    <t>田中　四郎・絵</t>
  </si>
  <si>
    <t>山口　マオ・絵</t>
  </si>
  <si>
    <t>やまわき　ゆりこ・絵</t>
  </si>
  <si>
    <t>林　明子・絵</t>
  </si>
  <si>
    <t>もとなが　さだまさ・絵</t>
    <phoneticPr fontId="11"/>
  </si>
  <si>
    <t>小中　大地・絵</t>
  </si>
  <si>
    <t>武田 美穂・絵</t>
  </si>
  <si>
    <t>かいち　とおる・絵</t>
  </si>
  <si>
    <t>こだいら　ひろみ・絵</t>
  </si>
  <si>
    <t>永井　郁子・絵</t>
  </si>
  <si>
    <t>本信　公久・絵　</t>
  </si>
  <si>
    <t>ジョス ゴフィン・絵
 乙武　洋匡・訳</t>
    <phoneticPr fontId="11"/>
  </si>
  <si>
    <t>えがしら　みちこ・絵</t>
  </si>
  <si>
    <t>せな　あいこ・訳</t>
  </si>
  <si>
    <t>松川　真弓・訳</t>
  </si>
  <si>
    <t>山本　忠敬・絵</t>
  </si>
  <si>
    <t>秋山　とも子・絵</t>
  </si>
  <si>
    <t>西村　繁男・絵</t>
  </si>
  <si>
    <t>堀内　誠一・絵</t>
  </si>
  <si>
    <t>三柴　啓子・絵</t>
  </si>
  <si>
    <t>ふゆの　いちこ・絵</t>
  </si>
  <si>
    <t>下山ワタル・デザイン</t>
  </si>
  <si>
    <t>堀内誠一・絵</t>
  </si>
  <si>
    <t>　ふしみ　みさを・訳</t>
    <phoneticPr fontId="11"/>
  </si>
  <si>
    <t>横田　昭次・絵</t>
  </si>
  <si>
    <t>田畑　精一・絵</t>
  </si>
  <si>
    <t>松岡　享子・訳</t>
  </si>
  <si>
    <t>帆足　次郎・絵</t>
  </si>
  <si>
    <t>松岡　達英・絵</t>
  </si>
  <si>
    <t>佐々木　伸</t>
  </si>
  <si>
    <t>宮下　実</t>
  </si>
  <si>
    <t>たかはし　きよし・絵</t>
  </si>
  <si>
    <t>松岡　真澄・絵</t>
  </si>
  <si>
    <t>寺島　龍一・絵</t>
  </si>
  <si>
    <t>木村　研・絵</t>
  </si>
  <si>
    <t>オカダケイコ・絵</t>
  </si>
  <si>
    <t>高藤　純子・絵</t>
  </si>
  <si>
    <t>福田　岩緒・絵</t>
  </si>
  <si>
    <t>ビル マーチン・文おおつき　みずえ・訳</t>
  </si>
  <si>
    <t>藤本　四郎・絵</t>
  </si>
  <si>
    <t>黒井　健・絵</t>
  </si>
  <si>
    <t>にしまき　かやこ・絵</t>
  </si>
  <si>
    <t>せべ　まさゆき・絵</t>
  </si>
  <si>
    <t>編・著</t>
  </si>
  <si>
    <t>さこ　ももみ・絵</t>
  </si>
  <si>
    <t>小川　仁央・訳</t>
  </si>
  <si>
    <t>大友　剛・訳
長谷川　義史・文字画</t>
    <phoneticPr fontId="11"/>
  </si>
  <si>
    <t>やぎゅう げんいちろう・絵</t>
  </si>
  <si>
    <t>安野　光雅・絵</t>
  </si>
  <si>
    <t>他2名</t>
  </si>
  <si>
    <t>門山　恭子・作 絵</t>
  </si>
  <si>
    <t>宮原　峠子・訳</t>
  </si>
  <si>
    <t>たかはし　けい　訳</t>
  </si>
  <si>
    <t>新坂 和男・作 絵</t>
  </si>
  <si>
    <t>久保　たかし・絵</t>
  </si>
  <si>
    <t>こやま　きょうへい・著</t>
  </si>
  <si>
    <t>ハッポゥくん</t>
  </si>
  <si>
    <t>まつもと　きなこ・絵</t>
  </si>
  <si>
    <t>中川　幸子・絵</t>
  </si>
  <si>
    <t>高井　希</t>
  </si>
  <si>
    <t>木村　愛・絵</t>
  </si>
  <si>
    <t>和田 唱　 和田 率・絵</t>
  </si>
  <si>
    <t>みね　よう・原案</t>
  </si>
  <si>
    <t>福田　淳子・監修</t>
  </si>
  <si>
    <t>守矢　るり・絵</t>
  </si>
  <si>
    <t>なかさこ　かずひこ！・絵</t>
  </si>
  <si>
    <t>中村　景児・絵</t>
  </si>
  <si>
    <t>峰村　りょうじ・絵</t>
  </si>
  <si>
    <t>オオノ　マサフミ・絵</t>
  </si>
  <si>
    <t>オオノマサフミ・絵</t>
  </si>
  <si>
    <t>降矢　なな・絵</t>
  </si>
  <si>
    <t>すみもと　ななみ・絵</t>
  </si>
  <si>
    <t>おーなり 由子・訳</t>
  </si>
  <si>
    <t>久山　太市・訳</t>
  </si>
  <si>
    <t>スティーブン・ランバード・絵　まつかわ まゆみ・訳</t>
    <phoneticPr fontId="11"/>
  </si>
  <si>
    <t>山脇　百合子・絵</t>
  </si>
  <si>
    <t>伊藤　秀男・絵</t>
  </si>
  <si>
    <t>全日本手をつなぐ育成会・編集</t>
  </si>
  <si>
    <t>宮坂　宏美・訳</t>
  </si>
  <si>
    <t>三省堂編修所•編</t>
  </si>
  <si>
    <t>木内　勝　田中　皓也・絵</t>
  </si>
  <si>
    <t>川城　英夫　監修</t>
  </si>
  <si>
    <t>1,500円＋税</t>
  </si>
  <si>
    <t>1,200円＋税</t>
  </si>
  <si>
    <t>1,600円＋税</t>
  </si>
  <si>
    <t>1,300円＋税</t>
  </si>
  <si>
    <t xml:space="preserve">1,300円＋税 </t>
  </si>
  <si>
    <t>1,400円＋税</t>
  </si>
  <si>
    <t>1,000円＋税</t>
  </si>
  <si>
    <t>680円＋税</t>
  </si>
  <si>
    <t>900円＋税</t>
  </si>
  <si>
    <t>1,200＋税</t>
  </si>
  <si>
    <t>1,500＋税</t>
  </si>
  <si>
    <t>600円＋税</t>
  </si>
  <si>
    <t>800円＋税</t>
  </si>
  <si>
    <t>700円＋税</t>
  </si>
  <si>
    <t>1,800円＋税</t>
  </si>
  <si>
    <t>1,456円＋税</t>
  </si>
  <si>
    <t>1,100円＋税</t>
  </si>
  <si>
    <t>1,100円</t>
  </si>
  <si>
    <t>1,800＋税</t>
  </si>
  <si>
    <t>500円＋税</t>
  </si>
  <si>
    <t>1,700円＋税</t>
  </si>
  <si>
    <t>850円＋税</t>
  </si>
  <si>
    <t>1,600円+税</t>
  </si>
  <si>
    <t>2,800円＋税</t>
  </si>
  <si>
    <t>650円＋税</t>
  </si>
  <si>
    <t>762円＋税</t>
  </si>
  <si>
    <t>1,900円＋税</t>
  </si>
  <si>
    <t>2,300円＋税</t>
  </si>
  <si>
    <t>3,400円＋税</t>
  </si>
  <si>
    <t>780円＋税</t>
  </si>
  <si>
    <t>970円＋税　</t>
  </si>
  <si>
    <t>970円＋税</t>
  </si>
  <si>
    <t>1,500円＋税　</t>
  </si>
  <si>
    <t>2,000円＋税</t>
  </si>
  <si>
    <t>880円＋税</t>
  </si>
  <si>
    <t>2,400円＋税</t>
  </si>
  <si>
    <t>860円＋税</t>
  </si>
  <si>
    <t>1,280円＋税</t>
  </si>
  <si>
    <t>900円＋税</t>
    <phoneticPr fontId="11"/>
  </si>
  <si>
    <t>3,000円＋税</t>
  </si>
  <si>
    <t>857円＋税</t>
  </si>
  <si>
    <t>2,200円＋税</t>
  </si>
  <si>
    <t>2,500＋税</t>
  </si>
  <si>
    <t>1,068円＋税</t>
  </si>
  <si>
    <t>1,750円＋税</t>
  </si>
  <si>
    <t>1,960円＋税</t>
  </si>
  <si>
    <t>2,600円+税</t>
  </si>
  <si>
    <t>1,200円+税</t>
  </si>
  <si>
    <t>2,000円+税</t>
  </si>
  <si>
    <t>1,000円+税</t>
  </si>
  <si>
    <t>3,000円+税</t>
  </si>
  <si>
    <t>800円+税</t>
  </si>
  <si>
    <t>1,400＋税</t>
  </si>
  <si>
    <t>2,850円＋税</t>
  </si>
  <si>
    <t>（40ページ）</t>
  </si>
  <si>
    <t>(24ページ)</t>
  </si>
  <si>
    <t>（24ページ）</t>
  </si>
  <si>
    <t>（17ページ）</t>
  </si>
  <si>
    <t>（48ページ）</t>
  </si>
  <si>
    <t>（28ページ）</t>
  </si>
  <si>
    <t>（36ページ）</t>
  </si>
  <si>
    <t>（29ページ）</t>
  </si>
  <si>
    <t>（25ページ）</t>
  </si>
  <si>
    <t>（23ページ）</t>
  </si>
  <si>
    <t>(64ページ)</t>
  </si>
  <si>
    <t>（33ページ）</t>
  </si>
  <si>
    <t>（20ページ）</t>
  </si>
  <si>
    <t>（22ページ）</t>
  </si>
  <si>
    <t>（21ページ）</t>
  </si>
  <si>
    <t>（88ページ）</t>
  </si>
  <si>
    <t>（16ページ）</t>
  </si>
  <si>
    <t>(41ペ－ジ）</t>
  </si>
  <si>
    <t>（31ページ）</t>
  </si>
  <si>
    <t>（142ページ）</t>
  </si>
  <si>
    <t>（63ページ）</t>
  </si>
  <si>
    <t>(44ページ)</t>
  </si>
  <si>
    <t>（56ページ）</t>
  </si>
  <si>
    <t>（96ページ）</t>
  </si>
  <si>
    <t>（80ページ）</t>
  </si>
  <si>
    <t>(108ページ)</t>
  </si>
  <si>
    <t>(48ページ)</t>
  </si>
  <si>
    <t>(94ページ)</t>
  </si>
  <si>
    <t>(96ページ)</t>
  </si>
  <si>
    <t>（64ページ）</t>
  </si>
  <si>
    <t>(56ページ)</t>
  </si>
  <si>
    <t>（79ページ）</t>
  </si>
  <si>
    <t>(32ページ)</t>
  </si>
  <si>
    <t>(22ページ)</t>
  </si>
  <si>
    <t>(40ページ)</t>
  </si>
  <si>
    <t>（26ページ）</t>
  </si>
  <si>
    <t>　　　　（26ページ）</t>
  </si>
  <si>
    <t>(30ページ)</t>
  </si>
  <si>
    <t>(128ページ)</t>
  </si>
  <si>
    <t>（50ページ）</t>
  </si>
  <si>
    <t>(41ページ)</t>
  </si>
  <si>
    <t>(28ページ)</t>
  </si>
  <si>
    <t>(72ページ)</t>
  </si>
  <si>
    <t>（204ページ）</t>
  </si>
  <si>
    <t>（144ページ）</t>
  </si>
  <si>
    <t>（128ページ）</t>
  </si>
  <si>
    <t>(110ページ)</t>
  </si>
  <si>
    <t>(20ページ)</t>
  </si>
  <si>
    <t>（54ページ）</t>
  </si>
  <si>
    <t>（84ページ）</t>
  </si>
  <si>
    <t>（47ページ）</t>
  </si>
  <si>
    <t>（103ページ）</t>
  </si>
  <si>
    <t>（18ページ）</t>
  </si>
  <si>
    <t>(23ページ)</t>
  </si>
  <si>
    <t>(36ページ)</t>
  </si>
  <si>
    <t>（92ページ）</t>
  </si>
  <si>
    <t>（123ページ）</t>
  </si>
  <si>
    <t>(54ページ)</t>
  </si>
  <si>
    <t>（35ページ）</t>
  </si>
  <si>
    <t>（41ページ）</t>
  </si>
  <si>
    <t>（95ページ）</t>
  </si>
  <si>
    <t>（120ページ）</t>
  </si>
  <si>
    <t>(55ページ)</t>
  </si>
  <si>
    <t>(95ページ)</t>
  </si>
  <si>
    <t>(63ページ)</t>
  </si>
  <si>
    <t xml:space="preserve"> (24ページ)</t>
  </si>
  <si>
    <t>(47ページ)</t>
  </si>
  <si>
    <t>（198ページ）</t>
  </si>
  <si>
    <t>（36ぺージ）</t>
  </si>
  <si>
    <t>(47ページ）</t>
  </si>
  <si>
    <t xml:space="preserve"> (22ページ)</t>
  </si>
  <si>
    <t>(45ページ)</t>
  </si>
  <si>
    <t>(34ページ）</t>
  </si>
  <si>
    <t>（39ページ）</t>
  </si>
  <si>
    <t>（62ページ）</t>
  </si>
  <si>
    <t>(60ページ)</t>
  </si>
  <si>
    <t>（86ページ）</t>
  </si>
  <si>
    <t>(62ページ)</t>
  </si>
  <si>
    <t>(127ページ)</t>
  </si>
  <si>
    <t>(32ベージ)</t>
  </si>
  <si>
    <t>（72ページ）</t>
  </si>
  <si>
    <t>(29ページ)</t>
  </si>
  <si>
    <t>(アコーディオン式)</t>
  </si>
  <si>
    <t>(104ページ)</t>
  </si>
  <si>
    <t>（46ページ）</t>
  </si>
  <si>
    <t>（143ページ）</t>
  </si>
  <si>
    <t>（109ページ）</t>
  </si>
  <si>
    <t>（112ページ）</t>
  </si>
  <si>
    <t>（384ページ）</t>
  </si>
  <si>
    <t>分量は適当である。</t>
    <phoneticPr fontId="11"/>
  </si>
  <si>
    <t>［音楽］にも活用できる。</t>
  </si>
  <si>
    <t>［生活］にも活用できる。</t>
  </si>
  <si>
    <t>しかけ絵本である。</t>
  </si>
  <si>
    <t>［生活］にも活用できる。</t>
    <phoneticPr fontId="11"/>
  </si>
  <si>
    <t>しかけ絵本である。</t>
    <phoneticPr fontId="11"/>
  </si>
  <si>
    <t>［生活］にも活用できる。しかけ絵本である。</t>
  </si>
  <si>
    <t>あおむしが食べた後には穴が空いているため、触っても楽しむことができる。</t>
  </si>
  <si>
    <t>〔音楽〕にも活用できる。</t>
  </si>
  <si>
    <t>［生活］にも活用できる</t>
  </si>
  <si>
    <t>他教科にも関連する。</t>
  </si>
  <si>
    <t>身近な仕事を学ぶのにも適している。</t>
  </si>
  <si>
    <t>積み木遊びの導入（動機付け）などにも活用できる。</t>
  </si>
  <si>
    <t>図画の授業の導入（動機付け）などにも活用できる。</t>
  </si>
  <si>
    <t>　[生活]にも活用できる。</t>
  </si>
  <si>
    <t>子どもが親しみやすい内容で、話題づくりにも有効である。</t>
    <phoneticPr fontId="11"/>
  </si>
  <si>
    <t>調理実習などの学習に発展させることのできる題材である。</t>
  </si>
  <si>
    <t>劇化にも活用できる。</t>
  </si>
  <si>
    <t>［生活］［社会］にも活用できる。</t>
  </si>
  <si>
    <t>[生活]にも活用できる。</t>
  </si>
  <si>
    <t>［算数・数学］の数あそびにも使える</t>
  </si>
  <si>
    <t>しかけ絵本（一部に立体的表現を採用）である。</t>
  </si>
  <si>
    <t>リンゴが１個ずつ減っていくので「かず」の学習もできる。</t>
  </si>
  <si>
    <t>［国語］にも活用できる。</t>
  </si>
  <si>
    <t>［国語］のエリックカールの「はらぺこあおむし」と併用して用いるとよい。</t>
  </si>
  <si>
    <t>シールがついている。</t>
  </si>
  <si>
    <t>50音を頭文字にした簡単な文もついているので、［国語］にも活用できる。</t>
  </si>
  <si>
    <t>50音を頭文字にした簡単な文が楽しいストーリーとしてつながっているので、［国語］にも活用できる。</t>
  </si>
  <si>
    <t>「国語」にも活用できる。</t>
  </si>
  <si>
    <t>［生活］［家庭］にも活用できる。</t>
  </si>
  <si>
    <t>それぞれの乗り物に英単語がつけられている。</t>
  </si>
  <si>
    <t>［道徳］にも活用できる。</t>
  </si>
  <si>
    <t>［職業］にも活用できる。</t>
  </si>
  <si>
    <t>[職業]にも活用できる。</t>
  </si>
  <si>
    <t>［家庭］にも活用できる。</t>
    <phoneticPr fontId="11"/>
  </si>
  <si>
    <t>本全体に、持ち手がくり抜かれて、バックのように持つことができる。</t>
  </si>
  <si>
    <t>［体育・保健体育］にも活用できる。</t>
  </si>
  <si>
    <t>[生活][図工・美術]にも活用できる。</t>
  </si>
  <si>
    <t>［図工・美術］［生活］にも活用できる。　</t>
  </si>
  <si>
    <t>［図工・美術］［家庭］にも活用できる。　</t>
  </si>
  <si>
    <t>「ニューワイド学研の図鑑」の増補改訂である。</t>
  </si>
  <si>
    <t>［体育・保健体育］にも活用できる</t>
  </si>
  <si>
    <t>R3品切れ実績あり</t>
    <rPh sb="5" eb="7">
      <t>ジッセキ</t>
    </rPh>
    <phoneticPr fontId="11"/>
  </si>
  <si>
    <t>［図工・美術］にも活用できる。</t>
    <phoneticPr fontId="11"/>
  </si>
  <si>
    <t>［図工・美術］［家庭］にも活用できる。</t>
  </si>
  <si>
    <t>［理科］にも活用できる。</t>
  </si>
  <si>
    <t>［国語］にも活用できる。</t>
    <phoneticPr fontId="11"/>
  </si>
  <si>
    <t>しかけ絵本である。［国語］［体育・健体育］にも活用できる。</t>
  </si>
  <si>
    <t>［体育・保健体育］にも活用できる。　しかけ絵本である。</t>
  </si>
  <si>
    <t>［家庭］にも活用できる。</t>
  </si>
  <si>
    <t>［家庭］にも利用できる。</t>
    <phoneticPr fontId="11"/>
  </si>
  <si>
    <t>［算数・数学］にも活用できる。しかけ絵本である。</t>
  </si>
  <si>
    <t>読み聞かせに適している。</t>
  </si>
  <si>
    <t>［図工・美術］にも活用できる。</t>
  </si>
  <si>
    <t>[外国語]にも活用できる。</t>
  </si>
  <si>
    <t>発行者コード</t>
    <rPh sb="0" eb="3">
      <t>ハッコウシャ</t>
    </rPh>
    <phoneticPr fontId="11"/>
  </si>
  <si>
    <t>56-28</t>
    <phoneticPr fontId="11"/>
  </si>
  <si>
    <t>カドカワ</t>
    <phoneticPr fontId="11"/>
  </si>
  <si>
    <t>54-29</t>
    <phoneticPr fontId="11"/>
  </si>
  <si>
    <t>MDN</t>
    <phoneticPr fontId="11"/>
  </si>
  <si>
    <t>54-22</t>
    <phoneticPr fontId="11"/>
  </si>
  <si>
    <t>01-1</t>
    <phoneticPr fontId="11"/>
  </si>
  <si>
    <t>52-1</t>
    <phoneticPr fontId="11"/>
  </si>
  <si>
    <t>52-7</t>
    <phoneticPr fontId="11"/>
  </si>
  <si>
    <t>52-4</t>
    <phoneticPr fontId="11"/>
  </si>
  <si>
    <t>教養池田</t>
    <rPh sb="0" eb="2">
      <t>キョウヨウ</t>
    </rPh>
    <rPh sb="2" eb="4">
      <t>イケダ</t>
    </rPh>
    <phoneticPr fontId="11"/>
  </si>
  <si>
    <t>02-1</t>
    <phoneticPr fontId="11"/>
  </si>
  <si>
    <t>52-2</t>
    <phoneticPr fontId="11"/>
  </si>
  <si>
    <t>05-3</t>
    <phoneticPr fontId="11"/>
  </si>
  <si>
    <t>55-22</t>
    <phoneticPr fontId="11"/>
  </si>
  <si>
    <t>14-3</t>
    <phoneticPr fontId="11"/>
  </si>
  <si>
    <t>育成会</t>
    <rPh sb="0" eb="3">
      <t>イクセイカイ</t>
    </rPh>
    <phoneticPr fontId="11"/>
  </si>
  <si>
    <t>はりきゅう理論　第１５刷（点字）</t>
    <rPh sb="5" eb="7">
      <t>リロン</t>
    </rPh>
    <rPh sb="8" eb="9">
      <t>ダイ</t>
    </rPh>
    <rPh sb="11" eb="12">
      <t>ス</t>
    </rPh>
    <rPh sb="13" eb="15">
      <t>テンジ</t>
    </rPh>
    <phoneticPr fontId="11"/>
  </si>
  <si>
    <t>06-1</t>
    <phoneticPr fontId="11"/>
  </si>
  <si>
    <t>06-4</t>
    <phoneticPr fontId="11"/>
  </si>
  <si>
    <t>06-2</t>
    <phoneticPr fontId="11"/>
  </si>
  <si>
    <t>56-13</t>
    <phoneticPr fontId="11"/>
  </si>
  <si>
    <t>56-29</t>
    <phoneticPr fontId="11"/>
  </si>
  <si>
    <t>57-26</t>
    <phoneticPr fontId="11"/>
  </si>
  <si>
    <t>57-11</t>
    <phoneticPr fontId="11"/>
  </si>
  <si>
    <t>07-2</t>
    <phoneticPr fontId="11"/>
  </si>
  <si>
    <t>08-1</t>
    <phoneticPr fontId="11"/>
  </si>
  <si>
    <t>10-8</t>
    <phoneticPr fontId="11"/>
  </si>
  <si>
    <t>10-3</t>
    <phoneticPr fontId="11"/>
  </si>
  <si>
    <t>10-9</t>
    <phoneticPr fontId="11"/>
  </si>
  <si>
    <t>11-4</t>
    <phoneticPr fontId="11"/>
  </si>
  <si>
    <t>62-43</t>
    <phoneticPr fontId="11"/>
  </si>
  <si>
    <t>ジアース</t>
    <phoneticPr fontId="11"/>
  </si>
  <si>
    <t>62-43</t>
  </si>
  <si>
    <t>12-10</t>
    <phoneticPr fontId="11"/>
  </si>
  <si>
    <t>視覚デザイ</t>
    <rPh sb="0" eb="2">
      <t>シカク</t>
    </rPh>
    <phoneticPr fontId="11"/>
  </si>
  <si>
    <t>62-3</t>
    <phoneticPr fontId="11"/>
  </si>
  <si>
    <t>62-7</t>
    <phoneticPr fontId="11"/>
  </si>
  <si>
    <t>62-8</t>
    <phoneticPr fontId="11"/>
  </si>
  <si>
    <t>主婦と生活</t>
    <rPh sb="0" eb="2">
      <t>シュフ</t>
    </rPh>
    <rPh sb="3" eb="5">
      <t>セイカツ</t>
    </rPh>
    <phoneticPr fontId="11"/>
  </si>
  <si>
    <t>62-12</t>
    <phoneticPr fontId="11"/>
  </si>
  <si>
    <t>12-2</t>
    <phoneticPr fontId="11"/>
  </si>
  <si>
    <t>62-4</t>
    <phoneticPr fontId="11"/>
  </si>
  <si>
    <t>少年写真新</t>
    <rPh sb="0" eb="2">
      <t>ショウネン</t>
    </rPh>
    <rPh sb="2" eb="4">
      <t>シャシン</t>
    </rPh>
    <rPh sb="4" eb="5">
      <t>シン</t>
    </rPh>
    <phoneticPr fontId="11"/>
  </si>
  <si>
    <t>62-22</t>
    <phoneticPr fontId="11"/>
  </si>
  <si>
    <t>63-8</t>
    <phoneticPr fontId="11"/>
  </si>
  <si>
    <t>13-2</t>
    <phoneticPr fontId="11"/>
  </si>
  <si>
    <t>鈴木出版</t>
    <rPh sb="0" eb="2">
      <t>スズキ</t>
    </rPh>
    <rPh sb="2" eb="4">
      <t>シュッパン</t>
    </rPh>
    <phoneticPr fontId="11"/>
  </si>
  <si>
    <t>64-9</t>
    <phoneticPr fontId="11"/>
  </si>
  <si>
    <t>14-4</t>
    <phoneticPr fontId="11"/>
  </si>
  <si>
    <t>14-5</t>
    <phoneticPr fontId="11"/>
  </si>
  <si>
    <t>15-3</t>
    <phoneticPr fontId="11"/>
  </si>
  <si>
    <t>66-10</t>
    <phoneticPr fontId="11"/>
  </si>
  <si>
    <t>67-6</t>
    <phoneticPr fontId="11"/>
  </si>
  <si>
    <t>中央法規</t>
    <rPh sb="0" eb="2">
      <t>チュウオウ</t>
    </rPh>
    <rPh sb="2" eb="4">
      <t>ホウキ</t>
    </rPh>
    <phoneticPr fontId="11"/>
  </si>
  <si>
    <t>69-2</t>
    <phoneticPr fontId="11"/>
  </si>
  <si>
    <t>70-12</t>
    <phoneticPr fontId="11"/>
  </si>
  <si>
    <t>181</t>
    <phoneticPr fontId="11"/>
  </si>
  <si>
    <t>東点</t>
    <rPh sb="0" eb="1">
      <t>ヒガシ</t>
    </rPh>
    <rPh sb="1" eb="2">
      <t>テン</t>
    </rPh>
    <phoneticPr fontId="11"/>
  </si>
  <si>
    <t>20-1</t>
    <phoneticPr fontId="11"/>
  </si>
  <si>
    <t>20-5</t>
    <phoneticPr fontId="11"/>
  </si>
  <si>
    <t>196</t>
    <phoneticPr fontId="11"/>
  </si>
  <si>
    <t>ヘレン</t>
    <phoneticPr fontId="11"/>
  </si>
  <si>
    <t>20-7</t>
    <phoneticPr fontId="11"/>
  </si>
  <si>
    <t>東洋館</t>
    <rPh sb="0" eb="2">
      <t>トウヨウ</t>
    </rPh>
    <rPh sb="2" eb="3">
      <t>カン</t>
    </rPh>
    <phoneticPr fontId="11"/>
  </si>
  <si>
    <t>20-4</t>
    <phoneticPr fontId="11"/>
  </si>
  <si>
    <t>戸田デザイ</t>
    <rPh sb="0" eb="2">
      <t>トダ</t>
    </rPh>
    <phoneticPr fontId="11"/>
  </si>
  <si>
    <t>20-2</t>
    <phoneticPr fontId="11"/>
  </si>
  <si>
    <t>ドレミ楽譜</t>
    <phoneticPr fontId="11"/>
  </si>
  <si>
    <t>21-1</t>
    <phoneticPr fontId="11"/>
  </si>
  <si>
    <t>21-2</t>
    <phoneticPr fontId="11"/>
  </si>
  <si>
    <t>22-3</t>
    <phoneticPr fontId="11"/>
  </si>
  <si>
    <t>日本教育研</t>
    <rPh sb="0" eb="2">
      <t>ニホン</t>
    </rPh>
    <rPh sb="2" eb="4">
      <t>キョウイク</t>
    </rPh>
    <phoneticPr fontId="11"/>
  </si>
  <si>
    <t>T217</t>
    <phoneticPr fontId="11"/>
  </si>
  <si>
    <t>日点（一般）</t>
    <rPh sb="0" eb="1">
      <t>ニチ</t>
    </rPh>
    <rPh sb="1" eb="2">
      <t>テン</t>
    </rPh>
    <rPh sb="3" eb="5">
      <t>イッパン</t>
    </rPh>
    <phoneticPr fontId="11"/>
  </si>
  <si>
    <t>72-31</t>
    <phoneticPr fontId="11"/>
  </si>
  <si>
    <t>日本図書</t>
    <rPh sb="0" eb="2">
      <t>ニホン</t>
    </rPh>
    <rPh sb="2" eb="4">
      <t>トショ</t>
    </rPh>
    <phoneticPr fontId="11"/>
  </si>
  <si>
    <t>182</t>
    <phoneticPr fontId="11"/>
  </si>
  <si>
    <t>ライト</t>
    <phoneticPr fontId="11"/>
  </si>
  <si>
    <t>25-1</t>
    <phoneticPr fontId="11"/>
  </si>
  <si>
    <t>75-1</t>
    <phoneticPr fontId="11"/>
  </si>
  <si>
    <t>76-4</t>
    <phoneticPr fontId="11"/>
  </si>
  <si>
    <t>27-1</t>
    <phoneticPr fontId="11"/>
  </si>
  <si>
    <t>27-3</t>
    <phoneticPr fontId="11"/>
  </si>
  <si>
    <t>ひさかた</t>
    <phoneticPr fontId="11"/>
  </si>
  <si>
    <t>28-1</t>
    <phoneticPr fontId="11"/>
  </si>
  <si>
    <t>福音館</t>
    <rPh sb="0" eb="3">
      <t>フクインカン</t>
    </rPh>
    <phoneticPr fontId="11"/>
  </si>
  <si>
    <t>78-16</t>
    <phoneticPr fontId="11"/>
  </si>
  <si>
    <t>78-15</t>
    <phoneticPr fontId="11"/>
  </si>
  <si>
    <t>ブティック</t>
    <phoneticPr fontId="11"/>
  </si>
  <si>
    <t>28-8</t>
    <phoneticPr fontId="11"/>
  </si>
  <si>
    <t>フレーベル</t>
    <phoneticPr fontId="11"/>
  </si>
  <si>
    <t>29-1</t>
    <phoneticPr fontId="11"/>
  </si>
  <si>
    <t>79-10</t>
    <phoneticPr fontId="11"/>
  </si>
  <si>
    <t>30-2</t>
    <phoneticPr fontId="11"/>
  </si>
  <si>
    <t>ポプラ</t>
    <phoneticPr fontId="11"/>
  </si>
  <si>
    <t>80-13</t>
    <phoneticPr fontId="11"/>
  </si>
  <si>
    <t>81-7</t>
    <phoneticPr fontId="11"/>
  </si>
  <si>
    <t>82-16</t>
    <phoneticPr fontId="11"/>
  </si>
  <si>
    <t>ミネルヴァ</t>
    <phoneticPr fontId="11"/>
  </si>
  <si>
    <t>82-15</t>
    <phoneticPr fontId="11"/>
  </si>
  <si>
    <t>32-1</t>
    <phoneticPr fontId="11"/>
  </si>
  <si>
    <t>84-1</t>
    <phoneticPr fontId="11"/>
  </si>
  <si>
    <t>36-1</t>
    <phoneticPr fontId="11"/>
  </si>
  <si>
    <t>88-6</t>
    <phoneticPr fontId="11"/>
  </si>
  <si>
    <t>幼年教育</t>
    <rPh sb="0" eb="2">
      <t>ヨウネン</t>
    </rPh>
    <rPh sb="2" eb="4">
      <t>キョウイク</t>
    </rPh>
    <phoneticPr fontId="11"/>
  </si>
  <si>
    <t>40-3</t>
    <phoneticPr fontId="11"/>
  </si>
  <si>
    <t>リーブル</t>
    <phoneticPr fontId="11"/>
  </si>
  <si>
    <t>OXFORD university press</t>
    <phoneticPr fontId="11"/>
  </si>
  <si>
    <t>医道の日本社</t>
    <rPh sb="0" eb="2">
      <t>イドウ</t>
    </rPh>
    <rPh sb="3" eb="5">
      <t>ニホン</t>
    </rPh>
    <rPh sb="5" eb="6">
      <t>シャ</t>
    </rPh>
    <phoneticPr fontId="11"/>
  </si>
  <si>
    <t>発行者
の番号
・略称</t>
    <phoneticPr fontId="10"/>
  </si>
  <si>
    <t>書　　　　　　名</t>
    <phoneticPr fontId="10"/>
  </si>
  <si>
    <t>a102</t>
  </si>
  <si>
    <t>a103</t>
  </si>
  <si>
    <t>a104</t>
  </si>
  <si>
    <t>a105</t>
  </si>
  <si>
    <t>a106</t>
  </si>
  <si>
    <t>a107</t>
  </si>
  <si>
    <t>a108</t>
  </si>
  <si>
    <t>a109</t>
  </si>
  <si>
    <t>a110</t>
  </si>
  <si>
    <t>a112</t>
  </si>
  <si>
    <t>a113</t>
  </si>
  <si>
    <t>a114</t>
  </si>
  <si>
    <t>a115</t>
  </si>
  <si>
    <t>a116</t>
  </si>
  <si>
    <t>a117</t>
  </si>
  <si>
    <t>a118</t>
  </si>
  <si>
    <t>a119</t>
  </si>
  <si>
    <t>a120</t>
  </si>
  <si>
    <t>a121</t>
  </si>
  <si>
    <t>a122</t>
  </si>
  <si>
    <t>a124</t>
  </si>
  <si>
    <t>a125</t>
  </si>
  <si>
    <t>a126</t>
  </si>
  <si>
    <t>a127</t>
  </si>
  <si>
    <t>a128</t>
  </si>
  <si>
    <t>a129</t>
  </si>
  <si>
    <t>a130</t>
  </si>
  <si>
    <t>a131</t>
  </si>
  <si>
    <t>a132</t>
  </si>
  <si>
    <t>a133</t>
  </si>
  <si>
    <t>a134</t>
  </si>
  <si>
    <t>a136</t>
  </si>
  <si>
    <t>a137</t>
  </si>
  <si>
    <t>a138</t>
  </si>
  <si>
    <t>a139</t>
  </si>
  <si>
    <t>a140</t>
  </si>
  <si>
    <t>a141</t>
  </si>
  <si>
    <t>a142</t>
  </si>
  <si>
    <t>a143</t>
  </si>
  <si>
    <t>a144</t>
  </si>
  <si>
    <t>a202</t>
  </si>
  <si>
    <t>a203</t>
  </si>
  <si>
    <t>a204</t>
  </si>
  <si>
    <t>a205</t>
  </si>
  <si>
    <t>a206</t>
  </si>
  <si>
    <t>a207</t>
  </si>
  <si>
    <t>a208</t>
  </si>
  <si>
    <t>a209</t>
  </si>
  <si>
    <t>a210</t>
  </si>
  <si>
    <t>a211</t>
  </si>
  <si>
    <t>a212</t>
  </si>
  <si>
    <t>a214</t>
  </si>
  <si>
    <t>a215</t>
  </si>
  <si>
    <t>a216</t>
  </si>
  <si>
    <t>a217</t>
  </si>
  <si>
    <t>a218</t>
  </si>
  <si>
    <t>a219</t>
  </si>
  <si>
    <t>a220</t>
  </si>
  <si>
    <t>a221</t>
  </si>
  <si>
    <t>a222</t>
  </si>
  <si>
    <t>a223</t>
  </si>
  <si>
    <t>a224</t>
  </si>
  <si>
    <t>a226</t>
  </si>
  <si>
    <t>a227</t>
  </si>
  <si>
    <t>a228</t>
  </si>
  <si>
    <t>a229</t>
  </si>
  <si>
    <t>a230</t>
  </si>
  <si>
    <t>a302</t>
  </si>
  <si>
    <t>a303</t>
  </si>
  <si>
    <t>a304</t>
  </si>
  <si>
    <t>a305</t>
  </si>
  <si>
    <t>a306</t>
  </si>
  <si>
    <t>a308</t>
  </si>
  <si>
    <t>a309</t>
  </si>
  <si>
    <t>a310</t>
  </si>
  <si>
    <t>a311</t>
  </si>
  <si>
    <t>a312</t>
  </si>
  <si>
    <t>a313</t>
  </si>
  <si>
    <t>a314</t>
  </si>
  <si>
    <t>a402</t>
  </si>
  <si>
    <t>b102</t>
  </si>
  <si>
    <t>b103</t>
  </si>
  <si>
    <t>b104</t>
  </si>
  <si>
    <t>b105</t>
  </si>
  <si>
    <t>b106</t>
  </si>
  <si>
    <t>b107</t>
  </si>
  <si>
    <t>b108</t>
  </si>
  <si>
    <t>b109</t>
  </si>
  <si>
    <t>b110</t>
  </si>
  <si>
    <t>b111</t>
  </si>
  <si>
    <t>b112</t>
  </si>
  <si>
    <t>b202</t>
  </si>
  <si>
    <t>b203</t>
  </si>
  <si>
    <t>b204</t>
  </si>
  <si>
    <t>新しい数学２</t>
  </si>
  <si>
    <t>中学道徳３　とびだそう未来へ</t>
  </si>
  <si>
    <t>c102</t>
  </si>
  <si>
    <t>c103</t>
  </si>
  <si>
    <t>c104</t>
  </si>
  <si>
    <t>c105</t>
  </si>
  <si>
    <t>c106</t>
  </si>
  <si>
    <t>c107</t>
  </si>
  <si>
    <t>c108</t>
  </si>
  <si>
    <t>c109</t>
  </si>
  <si>
    <t>c110</t>
  </si>
  <si>
    <t>c111</t>
  </si>
  <si>
    <t>c112</t>
  </si>
  <si>
    <t>c113</t>
  </si>
  <si>
    <t>c114</t>
  </si>
  <si>
    <t>c115</t>
  </si>
  <si>
    <t>c116</t>
  </si>
  <si>
    <t>c117</t>
  </si>
  <si>
    <t>c202</t>
  </si>
  <si>
    <t>c203</t>
  </si>
  <si>
    <t>c204</t>
  </si>
  <si>
    <t>c205</t>
  </si>
  <si>
    <t>c206</t>
  </si>
  <si>
    <t>c207</t>
  </si>
  <si>
    <t>c208</t>
  </si>
  <si>
    <t>c209</t>
  </si>
  <si>
    <t>c210</t>
  </si>
  <si>
    <t>c211</t>
  </si>
  <si>
    <t>c212</t>
  </si>
  <si>
    <t>c213</t>
  </si>
  <si>
    <t>c214</t>
  </si>
  <si>
    <t>c215</t>
  </si>
  <si>
    <t>c216</t>
  </si>
  <si>
    <t>c217</t>
  </si>
  <si>
    <t>c302</t>
  </si>
  <si>
    <t>c303</t>
  </si>
  <si>
    <t>c304</t>
  </si>
  <si>
    <t>c305</t>
  </si>
  <si>
    <t>c306</t>
  </si>
  <si>
    <t>c402</t>
  </si>
  <si>
    <t>c403</t>
  </si>
  <si>
    <t>c404</t>
  </si>
  <si>
    <t>c405</t>
  </si>
  <si>
    <t>c406</t>
  </si>
  <si>
    <t>c407</t>
  </si>
  <si>
    <t>c408</t>
  </si>
  <si>
    <t>c409</t>
  </si>
  <si>
    <t>c410</t>
  </si>
  <si>
    <t>c411</t>
  </si>
  <si>
    <t>c412</t>
  </si>
  <si>
    <t>c502</t>
  </si>
  <si>
    <t>c503</t>
  </si>
  <si>
    <t>c504</t>
  </si>
  <si>
    <t>c505</t>
  </si>
  <si>
    <t>c506</t>
  </si>
  <si>
    <t>c602</t>
  </si>
  <si>
    <t>c603</t>
  </si>
  <si>
    <t>c604</t>
  </si>
  <si>
    <t>c605</t>
  </si>
  <si>
    <t>c606</t>
  </si>
  <si>
    <t>c607</t>
  </si>
  <si>
    <t>c608</t>
  </si>
  <si>
    <t>c609</t>
  </si>
  <si>
    <t>c610</t>
  </si>
  <si>
    <t>c611</t>
  </si>
  <si>
    <t>c612</t>
  </si>
  <si>
    <t>g102</t>
  </si>
  <si>
    <t>g103</t>
  </si>
  <si>
    <t>g104</t>
  </si>
  <si>
    <t>g105</t>
  </si>
  <si>
    <t>g106</t>
  </si>
  <si>
    <t>g107</t>
  </si>
  <si>
    <t>g108</t>
  </si>
  <si>
    <t>g109</t>
  </si>
  <si>
    <t>g110</t>
  </si>
  <si>
    <t>g111</t>
  </si>
  <si>
    <t>g112</t>
  </si>
  <si>
    <t>g113</t>
  </si>
  <si>
    <t>g114</t>
  </si>
  <si>
    <t>g116</t>
  </si>
  <si>
    <t>g117</t>
  </si>
  <si>
    <t>g118</t>
  </si>
  <si>
    <t>g119</t>
  </si>
  <si>
    <t>g120</t>
  </si>
  <si>
    <t>g121</t>
  </si>
  <si>
    <t>g122</t>
  </si>
  <si>
    <t>2-4</t>
    <phoneticPr fontId="6"/>
  </si>
  <si>
    <t>2-5</t>
    <phoneticPr fontId="6"/>
  </si>
  <si>
    <t>No</t>
    <phoneticPr fontId="15"/>
  </si>
  <si>
    <t>3-4</t>
    <phoneticPr fontId="6"/>
  </si>
  <si>
    <t>3-5</t>
    <phoneticPr fontId="6"/>
  </si>
  <si>
    <t>検定教科書</t>
    <rPh sb="0" eb="2">
      <t>ケンテイ</t>
    </rPh>
    <rPh sb="2" eb="5">
      <t>キョウカショ</t>
    </rPh>
    <phoneticPr fontId="15"/>
  </si>
  <si>
    <t>文科省著作教科書</t>
    <rPh sb="0" eb="3">
      <t>モンカショウ</t>
    </rPh>
    <rPh sb="3" eb="5">
      <t>チョサク</t>
    </rPh>
    <rPh sb="5" eb="8">
      <t>キョウカショ</t>
    </rPh>
    <phoneticPr fontId="15"/>
  </si>
  <si>
    <t>様
式
４</t>
    <rPh sb="0" eb="1">
      <t>サマ</t>
    </rPh>
    <rPh sb="2" eb="3">
      <t>シキ</t>
    </rPh>
    <phoneticPr fontId="6"/>
  </si>
  <si>
    <t>1-19</t>
    <phoneticPr fontId="6"/>
  </si>
  <si>
    <t>1-20</t>
    <phoneticPr fontId="6"/>
  </si>
  <si>
    <t>2-16</t>
  </si>
  <si>
    <t>2-17</t>
  </si>
  <si>
    <t>2-18</t>
  </si>
  <si>
    <t>2-19</t>
  </si>
  <si>
    <t>2-20</t>
  </si>
  <si>
    <t>2-21</t>
  </si>
  <si>
    <t>2-22</t>
  </si>
  <si>
    <t>2-23</t>
  </si>
  <si>
    <t>2-24</t>
  </si>
  <si>
    <t>2-25</t>
  </si>
  <si>
    <t>2-26</t>
  </si>
  <si>
    <t>2-27</t>
  </si>
  <si>
    <t>2-28</t>
  </si>
  <si>
    <t>2-29</t>
  </si>
  <si>
    <t>2-30</t>
  </si>
  <si>
    <t>3-16</t>
  </si>
  <si>
    <t>3-17</t>
  </si>
  <si>
    <t>3-18</t>
  </si>
  <si>
    <t>3-19</t>
  </si>
  <si>
    <t>3-20</t>
  </si>
  <si>
    <t>3-21</t>
  </si>
  <si>
    <t>3-22</t>
  </si>
  <si>
    <t>3-23</t>
  </si>
  <si>
    <t>3-24</t>
  </si>
  <si>
    <t>3-25</t>
  </si>
  <si>
    <t>3-26</t>
  </si>
  <si>
    <t>3-27</t>
  </si>
  <si>
    <t>3-28</t>
  </si>
  <si>
    <t>3-29</t>
  </si>
  <si>
    <t>3-30</t>
  </si>
  <si>
    <t>1-34</t>
    <phoneticPr fontId="6"/>
  </si>
  <si>
    <t>1-35</t>
    <phoneticPr fontId="6"/>
  </si>
  <si>
    <t>2-31</t>
  </si>
  <si>
    <t>2-32</t>
  </si>
  <si>
    <t>2-33</t>
  </si>
  <si>
    <t>2-34</t>
  </si>
  <si>
    <t>2-35</t>
  </si>
  <si>
    <t>2-36</t>
  </si>
  <si>
    <t>2-37</t>
  </si>
  <si>
    <t>2-38</t>
  </si>
  <si>
    <t>2-39</t>
  </si>
  <si>
    <t>2-40</t>
  </si>
  <si>
    <t>2-41</t>
  </si>
  <si>
    <t>2-42</t>
  </si>
  <si>
    <t>2-43</t>
  </si>
  <si>
    <t>2-44</t>
  </si>
  <si>
    <t>2-45</t>
  </si>
  <si>
    <t>3-31</t>
  </si>
  <si>
    <t>3-32</t>
  </si>
  <si>
    <t>3-33</t>
  </si>
  <si>
    <t>3-34</t>
  </si>
  <si>
    <t>3-35</t>
  </si>
  <si>
    <t>3-36</t>
  </si>
  <si>
    <t>3-37</t>
  </si>
  <si>
    <t>3-38</t>
  </si>
  <si>
    <t>3-39</t>
  </si>
  <si>
    <t>3-40</t>
  </si>
  <si>
    <t>3-41</t>
  </si>
  <si>
    <t>3-42</t>
  </si>
  <si>
    <t>3-43</t>
  </si>
  <si>
    <t>3-44</t>
  </si>
  <si>
    <t>3-45</t>
  </si>
  <si>
    <t>第　１　学年</t>
    <phoneticPr fontId="6"/>
  </si>
  <si>
    <t>第　２　学年</t>
    <phoneticPr fontId="6"/>
  </si>
  <si>
    <t>第　３　学年</t>
    <phoneticPr fontId="6"/>
  </si>
  <si>
    <t>1-1</t>
    <phoneticPr fontId="6"/>
  </si>
  <si>
    <t>2-1</t>
    <phoneticPr fontId="6"/>
  </si>
  <si>
    <t>3-1</t>
    <phoneticPr fontId="6"/>
  </si>
  <si>
    <t>1-2</t>
  </si>
  <si>
    <t>2-2</t>
  </si>
  <si>
    <t>3-2</t>
  </si>
  <si>
    <t>1-3</t>
  </si>
  <si>
    <t>2-3</t>
  </si>
  <si>
    <t>3-3</t>
  </si>
  <si>
    <t>1-4</t>
  </si>
  <si>
    <t>2-4</t>
  </si>
  <si>
    <t>3-4</t>
  </si>
  <si>
    <t>1-5</t>
  </si>
  <si>
    <t>2-5</t>
  </si>
  <si>
    <t>3-5</t>
  </si>
  <si>
    <t>1-6</t>
  </si>
  <si>
    <t>2-6</t>
  </si>
  <si>
    <t>3-6</t>
  </si>
  <si>
    <t>1-7</t>
  </si>
  <si>
    <t>2-7</t>
  </si>
  <si>
    <t>3-7</t>
  </si>
  <si>
    <t>1-8</t>
  </si>
  <si>
    <t>2-8</t>
  </si>
  <si>
    <t>3-8</t>
  </si>
  <si>
    <t>1-9</t>
  </si>
  <si>
    <t>2-9</t>
  </si>
  <si>
    <t>3-9</t>
  </si>
  <si>
    <t>1-10</t>
  </si>
  <si>
    <t>2-10</t>
  </si>
  <si>
    <t>3-10</t>
  </si>
  <si>
    <t>1-11</t>
  </si>
  <si>
    <t>2-11</t>
  </si>
  <si>
    <t>3-11</t>
  </si>
  <si>
    <t>1-12</t>
  </si>
  <si>
    <t>2-12</t>
  </si>
  <si>
    <t>3-12</t>
  </si>
  <si>
    <t>1-13</t>
  </si>
  <si>
    <t>2-13</t>
  </si>
  <si>
    <t>3-13</t>
  </si>
  <si>
    <t>1-14</t>
  </si>
  <si>
    <t>2-14</t>
  </si>
  <si>
    <t>3-14</t>
  </si>
  <si>
    <t>1-15</t>
  </si>
  <si>
    <t>2-15</t>
  </si>
  <si>
    <t>3-15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</si>
  <si>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</si>
  <si>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</si>
  <si>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</si>
  <si>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</si>
  <si>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</si>
  <si>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</si>
  <si>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</si>
  <si>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</si>
  <si>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</si>
  <si>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</si>
  <si>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</si>
  <si>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</si>
  <si>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</si>
  <si>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</si>
  <si>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</si>
  <si>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</si>
  <si>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</si>
  <si>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</si>
  <si>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</si>
  <si>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</si>
  <si>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</si>
  <si>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</si>
  <si>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</si>
  <si>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</si>
  <si>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</si>
  <si>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</si>
  <si>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</si>
  <si>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</si>
  <si>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</si>
  <si>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</si>
  <si>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</si>
  <si>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</si>
  <si>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</si>
  <si>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</si>
  <si>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1-49</t>
    <phoneticPr fontId="6"/>
  </si>
  <si>
    <t>1-50</t>
  </si>
  <si>
    <t>1-50</t>
    <phoneticPr fontId="6"/>
  </si>
  <si>
    <t>1-51</t>
  </si>
  <si>
    <t>1-52</t>
  </si>
  <si>
    <t>1-54</t>
  </si>
  <si>
    <t>1-53</t>
  </si>
  <si>
    <t>1-55</t>
  </si>
  <si>
    <t>1-56</t>
  </si>
  <si>
    <t>1-57</t>
  </si>
  <si>
    <t>1-58</t>
  </si>
  <si>
    <t>1-59</t>
  </si>
  <si>
    <t>1-60</t>
  </si>
  <si>
    <t>2-46</t>
  </si>
  <si>
    <t>2-47</t>
  </si>
  <si>
    <t>2-48</t>
  </si>
  <si>
    <t>2-49</t>
  </si>
  <si>
    <t>2-50</t>
  </si>
  <si>
    <t>2-51</t>
  </si>
  <si>
    <t>2-52</t>
  </si>
  <si>
    <t>2-53</t>
  </si>
  <si>
    <t>2-54</t>
  </si>
  <si>
    <t>2-55</t>
  </si>
  <si>
    <t>2-56</t>
  </si>
  <si>
    <t>2-57</t>
  </si>
  <si>
    <t>2-58</t>
  </si>
  <si>
    <t>2-59</t>
  </si>
  <si>
    <t>2-60</t>
  </si>
  <si>
    <t>3-46</t>
  </si>
  <si>
    <t>3-47</t>
  </si>
  <si>
    <t>3-48</t>
  </si>
  <si>
    <t>3-49</t>
  </si>
  <si>
    <t>3-50</t>
  </si>
  <si>
    <t>3-51</t>
  </si>
  <si>
    <t>3-52</t>
  </si>
  <si>
    <t>3-53</t>
  </si>
  <si>
    <t>3-54</t>
  </si>
  <si>
    <t>3-55</t>
  </si>
  <si>
    <t>3-56</t>
  </si>
  <si>
    <t>3-57</t>
  </si>
  <si>
    <t>3-58</t>
  </si>
  <si>
    <t>3-59</t>
  </si>
  <si>
    <t>3-60</t>
  </si>
  <si>
    <t>〇</t>
    <phoneticPr fontId="6"/>
  </si>
  <si>
    <t>ア</t>
    <phoneticPr fontId="15"/>
  </si>
  <si>
    <t>イ</t>
    <phoneticPr fontId="15"/>
  </si>
  <si>
    <t>ウ</t>
    <phoneticPr fontId="15"/>
  </si>
  <si>
    <t>a111</t>
  </si>
  <si>
    <t>a123</t>
  </si>
  <si>
    <t>a135</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</si>
  <si>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</si>
  <si>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</si>
  <si>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</si>
  <si>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</si>
  <si>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</si>
  <si>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</si>
  <si>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</si>
  <si>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</si>
  <si>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</si>
  <si>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</si>
  <si>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</si>
  <si>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</si>
  <si>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</si>
  <si>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</si>
  <si>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</si>
  <si>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</si>
  <si>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</si>
  <si>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</si>
  <si>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</si>
  <si>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</si>
  <si>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</si>
  <si>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</si>
  <si>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</si>
  <si>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</si>
  <si>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</si>
  <si>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</si>
  <si>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</si>
  <si>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</si>
  <si>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</si>
  <si>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</si>
  <si>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</si>
  <si>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</si>
  <si>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</si>
  <si>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</si>
  <si>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</si>
  <si>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</si>
  <si>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</si>
  <si>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</si>
  <si>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</si>
  <si>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</si>
  <si>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</si>
  <si>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</si>
  <si>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</si>
  <si>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</si>
  <si>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</si>
  <si>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</si>
  <si>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</si>
  <si>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</si>
  <si>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</si>
  <si>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</si>
  <si>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</si>
  <si>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</si>
  <si>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</si>
  <si>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</si>
  <si>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</si>
  <si>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</si>
  <si>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</si>
  <si>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a213</t>
  </si>
  <si>
    <t>a225</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</si>
  <si>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</si>
  <si>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</si>
  <si>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</si>
  <si>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</si>
  <si>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</si>
  <si>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</si>
  <si>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</si>
  <si>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</si>
  <si>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</si>
  <si>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</si>
  <si>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</si>
  <si>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</si>
  <si>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</si>
  <si>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</si>
  <si>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</si>
  <si>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</si>
  <si>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</si>
  <si>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</si>
  <si>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</si>
  <si>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</si>
  <si>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</si>
  <si>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</si>
  <si>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</si>
  <si>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</si>
  <si>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</si>
  <si>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</si>
  <si>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</si>
  <si>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</si>
  <si>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</si>
  <si>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</si>
  <si>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</si>
  <si>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</si>
  <si>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</si>
  <si>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</si>
  <si>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</si>
  <si>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</si>
  <si>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</si>
  <si>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</si>
  <si>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</si>
  <si>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</si>
  <si>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</si>
  <si>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</si>
  <si>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</si>
  <si>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</si>
  <si>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</si>
  <si>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</si>
  <si>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</si>
  <si>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</si>
  <si>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</si>
  <si>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</si>
  <si>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</si>
  <si>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</si>
  <si>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</si>
  <si>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</si>
  <si>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</si>
  <si>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</si>
  <si>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</si>
  <si>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</si>
  <si>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</si>
  <si>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</si>
  <si>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</si>
  <si>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</si>
  <si>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</si>
  <si>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</si>
  <si>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</si>
  <si>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</si>
  <si>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</si>
  <si>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</si>
  <si>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</si>
  <si>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</si>
  <si>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</si>
  <si>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a307</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</si>
  <si>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</si>
  <si>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</si>
  <si>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</si>
  <si>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</si>
  <si>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</si>
  <si>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</si>
  <si>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</si>
  <si>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</si>
  <si>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</si>
  <si>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</si>
  <si>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</si>
  <si>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</si>
  <si>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</si>
  <si>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</si>
  <si>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</si>
  <si>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</si>
  <si>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</si>
  <si>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</si>
  <si>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</si>
  <si>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</si>
  <si>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</si>
  <si>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</si>
  <si>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</si>
  <si>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</si>
  <si>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</si>
  <si>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</si>
  <si>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</si>
  <si>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</si>
  <si>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</si>
  <si>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</si>
  <si>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</si>
  <si>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</si>
  <si>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</si>
  <si>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</si>
  <si>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</si>
  <si>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</si>
  <si>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</si>
  <si>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</si>
  <si>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</si>
  <si>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</si>
  <si>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</si>
  <si>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</si>
  <si>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</si>
  <si>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</si>
  <si>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</si>
  <si>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</si>
  <si>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</si>
  <si>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</si>
  <si>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</si>
  <si>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</si>
  <si>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</si>
  <si>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</si>
  <si>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</si>
  <si>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</si>
  <si>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</si>
  <si>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</si>
  <si>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</si>
  <si>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</si>
  <si>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</si>
  <si>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</si>
  <si>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</si>
  <si>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</si>
  <si>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</si>
  <si>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</si>
  <si>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</si>
  <si>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</si>
  <si>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</si>
  <si>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</si>
  <si>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</si>
  <si>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</si>
  <si>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</si>
  <si>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</si>
  <si>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</si>
  <si>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</si>
  <si>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</si>
  <si>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</si>
  <si>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</si>
  <si>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</si>
  <si>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</si>
  <si>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</si>
  <si>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</si>
  <si>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</si>
  <si>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</si>
  <si>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</si>
  <si>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</si>
  <si>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</si>
  <si>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</si>
  <si>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a403</t>
  </si>
  <si>
    <t>a404</t>
  </si>
  <si>
    <t>a405</t>
  </si>
  <si>
    <t>b113</t>
  </si>
  <si>
    <t>b114</t>
  </si>
  <si>
    <t>b115</t>
  </si>
  <si>
    <t>b116</t>
  </si>
  <si>
    <t>b117</t>
  </si>
  <si>
    <t>b118</t>
  </si>
  <si>
    <t>b119</t>
  </si>
  <si>
    <t>b120</t>
  </si>
  <si>
    <t>b121</t>
  </si>
  <si>
    <t>b122</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</si>
  <si>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</si>
  <si>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</si>
  <si>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</si>
  <si>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</si>
  <si>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</si>
  <si>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</si>
  <si>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</si>
  <si>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</si>
  <si>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</si>
  <si>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</si>
  <si>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</si>
  <si>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</si>
  <si>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</si>
  <si>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</si>
  <si>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</si>
  <si>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</si>
  <si>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</si>
  <si>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</si>
  <si>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</si>
  <si>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</si>
  <si>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</si>
  <si>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</si>
  <si>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</si>
  <si>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</si>
  <si>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</si>
  <si>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</si>
  <si>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</si>
  <si>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</si>
  <si>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</si>
  <si>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</si>
  <si>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b153</t>
  </si>
  <si>
    <t>b154</t>
  </si>
  <si>
    <t>b155</t>
  </si>
  <si>
    <t>b156</t>
  </si>
  <si>
    <t>b157</t>
  </si>
  <si>
    <t>b158</t>
  </si>
  <si>
    <t>b159</t>
  </si>
  <si>
    <t>b160</t>
  </si>
  <si>
    <t>b161</t>
  </si>
  <si>
    <t>b162</t>
  </si>
  <si>
    <t>b163</t>
  </si>
  <si>
    <t>b164</t>
  </si>
  <si>
    <t>b165</t>
  </si>
  <si>
    <t>b166</t>
  </si>
  <si>
    <t>b167</t>
  </si>
  <si>
    <t>b168</t>
  </si>
  <si>
    <t>b169</t>
  </si>
  <si>
    <t>b170</t>
  </si>
  <si>
    <t>b171</t>
  </si>
  <si>
    <t>b172</t>
  </si>
  <si>
    <t>b173</t>
  </si>
  <si>
    <t>b174</t>
  </si>
  <si>
    <t>b175</t>
  </si>
  <si>
    <t>b176</t>
  </si>
  <si>
    <t>b177</t>
  </si>
  <si>
    <t>b178</t>
  </si>
  <si>
    <t>b179</t>
  </si>
  <si>
    <t>b180</t>
  </si>
  <si>
    <t>b181</t>
  </si>
  <si>
    <t>b182</t>
  </si>
  <si>
    <t>b183</t>
  </si>
  <si>
    <t>b184</t>
  </si>
  <si>
    <t>b185</t>
  </si>
  <si>
    <t>b186</t>
  </si>
  <si>
    <t>b187</t>
  </si>
  <si>
    <t>b188</t>
  </si>
  <si>
    <t>b189</t>
  </si>
  <si>
    <t>b190</t>
  </si>
  <si>
    <t>b191</t>
  </si>
  <si>
    <t>b192</t>
  </si>
  <si>
    <t>b193</t>
  </si>
  <si>
    <t>b194</t>
  </si>
  <si>
    <t>b195</t>
  </si>
  <si>
    <t>b196</t>
  </si>
  <si>
    <t>b197</t>
  </si>
  <si>
    <t>b198</t>
  </si>
  <si>
    <t>b199</t>
  </si>
  <si>
    <t>b200</t>
  </si>
  <si>
    <t>b201</t>
  </si>
  <si>
    <t>b205</t>
  </si>
  <si>
    <t>b206</t>
  </si>
  <si>
    <t>b207</t>
  </si>
  <si>
    <t>b208</t>
  </si>
  <si>
    <t>b209</t>
  </si>
  <si>
    <t>b210</t>
  </si>
  <si>
    <t>b211</t>
  </si>
  <si>
    <t>b212</t>
  </si>
  <si>
    <t>b213</t>
  </si>
  <si>
    <t>b214</t>
  </si>
  <si>
    <t>b215</t>
  </si>
  <si>
    <t>b216</t>
  </si>
  <si>
    <t>b217</t>
  </si>
  <si>
    <t>b218</t>
  </si>
  <si>
    <t>b219</t>
  </si>
  <si>
    <t>b220</t>
  </si>
  <si>
    <t>b221</t>
  </si>
  <si>
    <t>b222</t>
  </si>
  <si>
    <t>b223</t>
  </si>
  <si>
    <t>b224</t>
  </si>
  <si>
    <t>b225</t>
  </si>
  <si>
    <t>b226</t>
  </si>
  <si>
    <t>b227</t>
  </si>
  <si>
    <t>b228</t>
  </si>
  <si>
    <t>b229</t>
  </si>
  <si>
    <t>b230</t>
  </si>
  <si>
    <t>b231</t>
  </si>
  <si>
    <t>b232</t>
  </si>
  <si>
    <t>b233</t>
  </si>
  <si>
    <t>b234</t>
  </si>
  <si>
    <t>b235</t>
  </si>
  <si>
    <t>b236</t>
  </si>
  <si>
    <t>b237</t>
  </si>
  <si>
    <t>b238</t>
  </si>
  <si>
    <t>b239</t>
  </si>
  <si>
    <t>b240</t>
  </si>
  <si>
    <t>b241</t>
  </si>
  <si>
    <t>b242</t>
  </si>
  <si>
    <t>b243</t>
  </si>
  <si>
    <t>b244</t>
  </si>
  <si>
    <t>b245</t>
  </si>
  <si>
    <t>b246</t>
  </si>
  <si>
    <t>c118</t>
  </si>
  <si>
    <t>c119</t>
  </si>
  <si>
    <t>c120</t>
  </si>
  <si>
    <t>c121</t>
  </si>
  <si>
    <t>c122</t>
  </si>
  <si>
    <t>c123</t>
  </si>
  <si>
    <t>c124</t>
  </si>
  <si>
    <t>c125</t>
  </si>
  <si>
    <t>c126</t>
  </si>
  <si>
    <t>c127</t>
  </si>
  <si>
    <t>c128</t>
  </si>
  <si>
    <t>c129</t>
  </si>
  <si>
    <t>c130</t>
  </si>
  <si>
    <t>c131</t>
  </si>
  <si>
    <t>c132</t>
  </si>
  <si>
    <t>c133</t>
  </si>
  <si>
    <t>c134</t>
  </si>
  <si>
    <t>c135</t>
  </si>
  <si>
    <t>新編論理国語</t>
  </si>
  <si>
    <t>c136</t>
  </si>
  <si>
    <t>精選論理国語</t>
  </si>
  <si>
    <t>c137</t>
  </si>
  <si>
    <t>c138</t>
  </si>
  <si>
    <t>c139</t>
  </si>
  <si>
    <t>論理国語</t>
  </si>
  <si>
    <t>c140</t>
  </si>
  <si>
    <t>c141</t>
  </si>
  <si>
    <t>精選　論理国語</t>
  </si>
  <si>
    <t>c142</t>
  </si>
  <si>
    <t>c143</t>
  </si>
  <si>
    <t>c144</t>
  </si>
  <si>
    <t>c145</t>
  </si>
  <si>
    <t>高等学校　論理国語</t>
  </si>
  <si>
    <t>c146</t>
  </si>
  <si>
    <t>高等学校　標準論理国語</t>
  </si>
  <si>
    <t>c147</t>
  </si>
  <si>
    <t>c148</t>
  </si>
  <si>
    <t>文学国語</t>
  </si>
  <si>
    <t>c149</t>
  </si>
  <si>
    <t>c150</t>
  </si>
  <si>
    <t>c151</t>
  </si>
  <si>
    <t>c152</t>
  </si>
  <si>
    <t>c153</t>
  </si>
  <si>
    <t>c154</t>
  </si>
  <si>
    <t>精選　文学国語</t>
  </si>
  <si>
    <t>c155</t>
  </si>
  <si>
    <t>c156</t>
  </si>
  <si>
    <t>高等学校　文学国語</t>
  </si>
  <si>
    <t>c157</t>
  </si>
  <si>
    <t>高等学校　標準文学国語</t>
  </si>
  <si>
    <t>c158</t>
  </si>
  <si>
    <t>c159</t>
  </si>
  <si>
    <t>c160</t>
  </si>
  <si>
    <t>新編古典探究</t>
  </si>
  <si>
    <t>c161</t>
  </si>
  <si>
    <t>精選古典探究　古文編</t>
  </si>
  <si>
    <t>c162</t>
  </si>
  <si>
    <t>精選古典探究　漢文編</t>
  </si>
  <si>
    <t>c163</t>
  </si>
  <si>
    <t>c164</t>
  </si>
  <si>
    <t>c165</t>
  </si>
  <si>
    <t>古典探究　古文編</t>
  </si>
  <si>
    <t>c166</t>
  </si>
  <si>
    <t>古典探究　漢文編</t>
  </si>
  <si>
    <t>c167</t>
  </si>
  <si>
    <t>c168</t>
  </si>
  <si>
    <t>c169</t>
  </si>
  <si>
    <t>c170</t>
  </si>
  <si>
    <t>高等学校　古典探究</t>
  </si>
  <si>
    <t>c171</t>
  </si>
  <si>
    <t>古典探究</t>
  </si>
  <si>
    <t>c172</t>
  </si>
  <si>
    <t>精選　古典探究　古文編</t>
  </si>
  <si>
    <t>c173</t>
  </si>
  <si>
    <t>精選　古典探究　漢文編</t>
  </si>
  <si>
    <t>c174</t>
  </si>
  <si>
    <t>c175</t>
  </si>
  <si>
    <t>c176</t>
  </si>
  <si>
    <t>高等学校　古典探究　古文編</t>
  </si>
  <si>
    <t>c177</t>
  </si>
  <si>
    <t>c178</t>
  </si>
  <si>
    <t>高等学校　精選古典探究</t>
  </si>
  <si>
    <t>c179</t>
  </si>
  <si>
    <t>高等学校　標準古典探究</t>
  </si>
  <si>
    <t>c180</t>
  </si>
  <si>
    <t>探求　古典探究　古文編</t>
  </si>
  <si>
    <t>c181</t>
  </si>
  <si>
    <t>c182</t>
  </si>
  <si>
    <t>c183</t>
  </si>
  <si>
    <t>c184</t>
  </si>
  <si>
    <t>c185</t>
  </si>
  <si>
    <t>c186</t>
  </si>
  <si>
    <t>c187</t>
  </si>
  <si>
    <t>c188</t>
  </si>
  <si>
    <t>高校生の地理総合</t>
  </si>
  <si>
    <t>c189</t>
  </si>
  <si>
    <t>c190</t>
  </si>
  <si>
    <t>c191</t>
  </si>
  <si>
    <t>c192</t>
  </si>
  <si>
    <t>c193</t>
  </si>
  <si>
    <t>c194</t>
  </si>
  <si>
    <t>c195</t>
  </si>
  <si>
    <t>c196</t>
  </si>
  <si>
    <t>c197</t>
  </si>
  <si>
    <t>c198</t>
  </si>
  <si>
    <t>c199</t>
  </si>
  <si>
    <t>c200</t>
  </si>
  <si>
    <t>c201</t>
  </si>
  <si>
    <t>c218</t>
  </si>
  <si>
    <t>c219</t>
  </si>
  <si>
    <t>c220</t>
  </si>
  <si>
    <t>c221</t>
  </si>
  <si>
    <t>c222</t>
  </si>
  <si>
    <t>c223</t>
  </si>
  <si>
    <t>c224</t>
  </si>
  <si>
    <t>c225</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</si>
  <si>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</si>
  <si>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</si>
  <si>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</si>
  <si>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</si>
  <si>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</si>
  <si>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</si>
  <si>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</si>
  <si>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</si>
  <si>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</si>
  <si>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</si>
  <si>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</si>
  <si>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</si>
  <si>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</si>
  <si>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</si>
  <si>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</si>
  <si>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</si>
  <si>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</si>
  <si>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</si>
  <si>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</si>
  <si>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</si>
  <si>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</si>
  <si>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</si>
  <si>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</si>
  <si>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</si>
  <si>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</si>
  <si>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</si>
  <si>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</si>
  <si>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</si>
  <si>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</si>
  <si>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</si>
  <si>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</si>
  <si>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</si>
  <si>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</si>
  <si>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</si>
  <si>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</si>
  <si>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</si>
  <si>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</si>
  <si>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</si>
  <si>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</si>
  <si>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</si>
  <si>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</si>
  <si>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</si>
  <si>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</si>
  <si>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</si>
  <si>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</si>
  <si>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</si>
  <si>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</si>
  <si>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</si>
  <si>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</si>
  <si>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</si>
  <si>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</si>
  <si>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</si>
  <si>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</si>
  <si>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</si>
  <si>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</si>
  <si>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</si>
  <si>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</si>
  <si>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</si>
  <si>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</si>
  <si>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</si>
  <si>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</si>
  <si>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</si>
  <si>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数学Ⅲ　Standard</t>
  </si>
  <si>
    <t>c288</t>
  </si>
  <si>
    <t>数学Ⅲ　Progress</t>
  </si>
  <si>
    <t>c289</t>
  </si>
  <si>
    <t>新編数学Ⅲ</t>
  </si>
  <si>
    <t>c290</t>
  </si>
  <si>
    <t>数学Ⅲ</t>
  </si>
  <si>
    <t>c291</t>
  </si>
  <si>
    <t>c292</t>
  </si>
  <si>
    <t>深進数学Ⅲ</t>
  </si>
  <si>
    <t>c293</t>
  </si>
  <si>
    <t>c294</t>
  </si>
  <si>
    <t>高等学校　数学Ⅲ</t>
  </si>
  <si>
    <t>c295</t>
  </si>
  <si>
    <t>新編　数学Ⅲ</t>
  </si>
  <si>
    <t>c296</t>
  </si>
  <si>
    <t>最新　数学Ⅲ</t>
  </si>
  <si>
    <t>c297</t>
  </si>
  <si>
    <t>NEXT　数学Ⅲ</t>
  </si>
  <si>
    <t>c298</t>
  </si>
  <si>
    <t>c299</t>
  </si>
  <si>
    <t>c300</t>
  </si>
  <si>
    <t>c301</t>
  </si>
  <si>
    <t>c307</t>
  </si>
  <si>
    <t>c308</t>
  </si>
  <si>
    <t>c309</t>
  </si>
  <si>
    <t>c310</t>
  </si>
  <si>
    <t>c311</t>
  </si>
  <si>
    <t>c312</t>
  </si>
  <si>
    <t>c313</t>
  </si>
  <si>
    <t>c314</t>
  </si>
  <si>
    <t>c315</t>
  </si>
  <si>
    <t>c316</t>
  </si>
  <si>
    <t>c317</t>
  </si>
  <si>
    <t>数学Ｂ　Advanced</t>
  </si>
  <si>
    <t>c318</t>
  </si>
  <si>
    <t>数学Ｂ　Standard</t>
  </si>
  <si>
    <t>c319</t>
  </si>
  <si>
    <t>数学Ｂ　Essence</t>
  </si>
  <si>
    <t>c320</t>
  </si>
  <si>
    <t>数学B　Progress</t>
  </si>
  <si>
    <t>c321</t>
  </si>
  <si>
    <t>新編数学B</t>
  </si>
  <si>
    <t>c322</t>
  </si>
  <si>
    <t>高校数学B</t>
  </si>
  <si>
    <t>c323</t>
  </si>
  <si>
    <t>数学B</t>
  </si>
  <si>
    <t>c324</t>
  </si>
  <si>
    <t>c325</t>
  </si>
  <si>
    <t>深進数学B</t>
  </si>
  <si>
    <t>c326</t>
  </si>
  <si>
    <t>c327</t>
  </si>
  <si>
    <t>高等学校　数学B</t>
  </si>
  <si>
    <t>c328</t>
  </si>
  <si>
    <t>新編　数学B</t>
  </si>
  <si>
    <t>c329</t>
  </si>
  <si>
    <t>最新　数学B</t>
  </si>
  <si>
    <t>c330</t>
  </si>
  <si>
    <t>新　高校の数学B</t>
  </si>
  <si>
    <t>c331</t>
  </si>
  <si>
    <t>NEXT　数学B</t>
  </si>
  <si>
    <t>c332</t>
  </si>
  <si>
    <t>c333</t>
  </si>
  <si>
    <t>数学C　Advanced</t>
  </si>
  <si>
    <t>c334</t>
  </si>
  <si>
    <t>数学C　Standard</t>
  </si>
  <si>
    <t>c335</t>
  </si>
  <si>
    <t>数学C　Progress</t>
  </si>
  <si>
    <t>c336</t>
  </si>
  <si>
    <t>新編数学C</t>
  </si>
  <si>
    <t>c337</t>
  </si>
  <si>
    <t>数学C</t>
  </si>
  <si>
    <t>c338</t>
  </si>
  <si>
    <t>c339</t>
  </si>
  <si>
    <t>深進数学C</t>
  </si>
  <si>
    <t>c340</t>
  </si>
  <si>
    <t>数学Ｃ</t>
  </si>
  <si>
    <t>c341</t>
  </si>
  <si>
    <t>高等学校　数学Ｃ</t>
  </si>
  <si>
    <t>c342</t>
  </si>
  <si>
    <t>新編　数学Ｃ</t>
  </si>
  <si>
    <t>c343</t>
  </si>
  <si>
    <t>最新　数学Ｃ</t>
  </si>
  <si>
    <t>c344</t>
  </si>
  <si>
    <t>NEXT　数学Ｃ</t>
  </si>
  <si>
    <t>c345</t>
  </si>
  <si>
    <t>c346</t>
  </si>
  <si>
    <t>c347</t>
  </si>
  <si>
    <t>c348</t>
  </si>
  <si>
    <t>c349</t>
  </si>
  <si>
    <t>c350</t>
  </si>
  <si>
    <t>c351</t>
  </si>
  <si>
    <t>c352</t>
  </si>
  <si>
    <t>c353</t>
  </si>
  <si>
    <t>c354</t>
  </si>
  <si>
    <t>c355</t>
  </si>
  <si>
    <t>c356</t>
  </si>
  <si>
    <t>c357</t>
  </si>
  <si>
    <t>c358</t>
  </si>
  <si>
    <t>c359</t>
  </si>
  <si>
    <t>c360</t>
  </si>
  <si>
    <t>c361</t>
  </si>
  <si>
    <t>物理</t>
  </si>
  <si>
    <t>c362</t>
  </si>
  <si>
    <t>c363</t>
  </si>
  <si>
    <t>c364</t>
  </si>
  <si>
    <t>c365</t>
  </si>
  <si>
    <t>c366</t>
  </si>
  <si>
    <t>c367</t>
  </si>
  <si>
    <t>総合物理１　力と運動・熱</t>
  </si>
  <si>
    <t>c368</t>
  </si>
  <si>
    <t>総合物理２　波・電気と磁気・原子</t>
  </si>
  <si>
    <t>c369</t>
  </si>
  <si>
    <t>c370</t>
  </si>
  <si>
    <t>c371</t>
  </si>
  <si>
    <t>c372</t>
  </si>
  <si>
    <t>c373</t>
  </si>
  <si>
    <t>c374</t>
  </si>
  <si>
    <t>c375</t>
  </si>
  <si>
    <t>c376</t>
  </si>
  <si>
    <t>c377</t>
  </si>
  <si>
    <t>c378</t>
  </si>
  <si>
    <t>c379</t>
  </si>
  <si>
    <t>c380</t>
  </si>
  <si>
    <t>c381</t>
  </si>
  <si>
    <t>c382</t>
  </si>
  <si>
    <t>c383</t>
  </si>
  <si>
    <t>化学　Vol.2　物質編</t>
  </si>
  <si>
    <t>c384</t>
  </si>
  <si>
    <t>化学　academia</t>
  </si>
  <si>
    <t>c385</t>
  </si>
  <si>
    <t>化学</t>
  </si>
  <si>
    <t>c386</t>
  </si>
  <si>
    <t>c387</t>
  </si>
  <si>
    <t>c388</t>
  </si>
  <si>
    <t>新編　化学</t>
  </si>
  <si>
    <t>c389</t>
  </si>
  <si>
    <t>c390</t>
  </si>
  <si>
    <t>c391</t>
  </si>
  <si>
    <t>c392</t>
  </si>
  <si>
    <t>c393</t>
  </si>
  <si>
    <t>c394</t>
  </si>
  <si>
    <t>c395</t>
  </si>
  <si>
    <t>c396</t>
  </si>
  <si>
    <t>c397</t>
  </si>
  <si>
    <t>c398</t>
  </si>
  <si>
    <t>c399</t>
  </si>
  <si>
    <t>c400</t>
  </si>
  <si>
    <t>c401</t>
  </si>
  <si>
    <t>生物</t>
  </si>
  <si>
    <t>c413</t>
  </si>
  <si>
    <t>c414</t>
  </si>
  <si>
    <t>c415</t>
  </si>
  <si>
    <t>c416</t>
  </si>
  <si>
    <t>c417</t>
  </si>
  <si>
    <t>c418</t>
  </si>
  <si>
    <t>c419</t>
  </si>
  <si>
    <t>c420</t>
  </si>
  <si>
    <t>c421</t>
  </si>
  <si>
    <t>c422</t>
  </si>
  <si>
    <t>c423</t>
  </si>
  <si>
    <t>c424</t>
  </si>
  <si>
    <t>c425</t>
  </si>
  <si>
    <t>c426</t>
  </si>
  <si>
    <t>c427</t>
  </si>
  <si>
    <t>c428</t>
  </si>
  <si>
    <t>c429</t>
  </si>
  <si>
    <t>c430</t>
  </si>
  <si>
    <t>c431</t>
  </si>
  <si>
    <t>c432</t>
  </si>
  <si>
    <t>c433</t>
  </si>
  <si>
    <t>c434</t>
  </si>
  <si>
    <t>c435</t>
  </si>
  <si>
    <t>c436</t>
  </si>
  <si>
    <t>書道Ⅱ</t>
  </si>
  <si>
    <t>c437</t>
  </si>
  <si>
    <t>書Ⅱ</t>
  </si>
  <si>
    <t>c438</t>
  </si>
  <si>
    <t>c439</t>
  </si>
  <si>
    <t>c440</t>
  </si>
  <si>
    <t>c441</t>
  </si>
  <si>
    <t>c442</t>
  </si>
  <si>
    <t>c443</t>
  </si>
  <si>
    <t>c444</t>
  </si>
  <si>
    <t>c445</t>
  </si>
  <si>
    <t>c446</t>
  </si>
  <si>
    <t>c447</t>
  </si>
  <si>
    <t>c448</t>
  </si>
  <si>
    <t>c449</t>
  </si>
  <si>
    <t>c450</t>
  </si>
  <si>
    <t>c451</t>
  </si>
  <si>
    <t>c452</t>
  </si>
  <si>
    <t>c453</t>
  </si>
  <si>
    <t>c454</t>
  </si>
  <si>
    <t>c455</t>
  </si>
  <si>
    <t>c456</t>
  </si>
  <si>
    <t>c457</t>
  </si>
  <si>
    <t>c458</t>
  </si>
  <si>
    <t>c459</t>
  </si>
  <si>
    <t>c460</t>
  </si>
  <si>
    <t>c461</t>
  </si>
  <si>
    <t>c462</t>
  </si>
  <si>
    <t>c463</t>
  </si>
  <si>
    <t>c464</t>
  </si>
  <si>
    <t>c465</t>
  </si>
  <si>
    <t>c466</t>
  </si>
  <si>
    <t>c467</t>
  </si>
  <si>
    <t>c468</t>
  </si>
  <si>
    <t>c469</t>
  </si>
  <si>
    <t>c470</t>
  </si>
  <si>
    <t>c471</t>
  </si>
  <si>
    <t>c472</t>
  </si>
  <si>
    <t>c473</t>
  </si>
  <si>
    <t>Crossroads English Communication Ⅱ</t>
  </si>
  <si>
    <t>c474</t>
  </si>
  <si>
    <t>PANORAMA English Communication 2</t>
  </si>
  <si>
    <t>c475</t>
  </si>
  <si>
    <t>c476</t>
  </si>
  <si>
    <t>c477</t>
  </si>
  <si>
    <t>c478</t>
  </si>
  <si>
    <t>c479</t>
  </si>
  <si>
    <t>c480</t>
  </si>
  <si>
    <t>c481</t>
  </si>
  <si>
    <t>Grove English Communication Ⅱ</t>
  </si>
  <si>
    <t>c482</t>
  </si>
  <si>
    <t>c483</t>
  </si>
  <si>
    <t>CREATIVE English Communication Ⅱ</t>
  </si>
  <si>
    <t>c484</t>
  </si>
  <si>
    <t>Vivid English Communication Ⅱ</t>
  </si>
  <si>
    <t>c485</t>
  </si>
  <si>
    <t>c486</t>
  </si>
  <si>
    <t>c487</t>
  </si>
  <si>
    <t>c488</t>
  </si>
  <si>
    <t>c489</t>
  </si>
  <si>
    <t>c490</t>
  </si>
  <si>
    <t>c491</t>
  </si>
  <si>
    <t>c492</t>
  </si>
  <si>
    <t>c493</t>
  </si>
  <si>
    <t>c494</t>
  </si>
  <si>
    <t>c495</t>
  </si>
  <si>
    <t>c496</t>
  </si>
  <si>
    <t>c497</t>
  </si>
  <si>
    <t>c498</t>
  </si>
  <si>
    <t>c499</t>
  </si>
  <si>
    <t>c500</t>
  </si>
  <si>
    <t>c501</t>
  </si>
  <si>
    <t>c507</t>
  </si>
  <si>
    <t>c508</t>
  </si>
  <si>
    <t>c509</t>
  </si>
  <si>
    <t>c510</t>
  </si>
  <si>
    <t>c511</t>
  </si>
  <si>
    <t>c512</t>
  </si>
  <si>
    <t>Genius English Logic and Expression Ⅱ</t>
  </si>
  <si>
    <t>c513</t>
  </si>
  <si>
    <t>c514</t>
  </si>
  <si>
    <t>Vision Quest English Logic and Expression Ⅱ Hope</t>
  </si>
  <si>
    <t>c515</t>
  </si>
  <si>
    <t>c516</t>
  </si>
  <si>
    <t>c517</t>
  </si>
  <si>
    <t>c518</t>
  </si>
  <si>
    <t>c519</t>
  </si>
  <si>
    <t>c520</t>
  </si>
  <si>
    <t>c521</t>
  </si>
  <si>
    <t>c522</t>
  </si>
  <si>
    <t>c523</t>
  </si>
  <si>
    <t>c524</t>
  </si>
  <si>
    <t>c525</t>
  </si>
  <si>
    <t>c526</t>
  </si>
  <si>
    <t>c527</t>
  </si>
  <si>
    <t>c528</t>
  </si>
  <si>
    <t>c529</t>
  </si>
  <si>
    <t>c530</t>
  </si>
  <si>
    <t>c531</t>
  </si>
  <si>
    <t>c532</t>
  </si>
  <si>
    <t>c533</t>
  </si>
  <si>
    <t>c534</t>
  </si>
  <si>
    <t>c535</t>
  </si>
  <si>
    <t>c536</t>
  </si>
  <si>
    <t>c537</t>
  </si>
  <si>
    <t>c538</t>
  </si>
  <si>
    <t>c539</t>
  </si>
  <si>
    <t>c540</t>
  </si>
  <si>
    <t>c541</t>
  </si>
  <si>
    <t>c542</t>
  </si>
  <si>
    <t>c543</t>
  </si>
  <si>
    <t>c544</t>
  </si>
  <si>
    <t>c545</t>
  </si>
  <si>
    <t>c546</t>
  </si>
  <si>
    <t>c547</t>
  </si>
  <si>
    <t>c548</t>
  </si>
  <si>
    <t>c549</t>
  </si>
  <si>
    <t>c550</t>
  </si>
  <si>
    <t>c551</t>
  </si>
  <si>
    <t>c552</t>
  </si>
  <si>
    <t>情報Ⅱ</t>
  </si>
  <si>
    <t>c553</t>
  </si>
  <si>
    <t>c554</t>
  </si>
  <si>
    <t>c555</t>
  </si>
  <si>
    <t>c556</t>
  </si>
  <si>
    <t>c557</t>
  </si>
  <si>
    <t>c558</t>
  </si>
  <si>
    <t>c559</t>
  </si>
  <si>
    <t>草花</t>
  </si>
  <si>
    <t>c560</t>
  </si>
  <si>
    <t>栽培と環境</t>
  </si>
  <si>
    <t>c561</t>
  </si>
  <si>
    <t>農業機械</t>
  </si>
  <si>
    <t>c562</t>
  </si>
  <si>
    <t>c563</t>
  </si>
  <si>
    <t>c564</t>
  </si>
  <si>
    <t>生物活用</t>
  </si>
  <si>
    <t>c565</t>
  </si>
  <si>
    <t>c566</t>
  </si>
  <si>
    <t>c567</t>
  </si>
  <si>
    <t>c568</t>
  </si>
  <si>
    <t>c569</t>
  </si>
  <si>
    <t>c570</t>
  </si>
  <si>
    <t>c571</t>
  </si>
  <si>
    <t>c572</t>
  </si>
  <si>
    <t>c573</t>
  </si>
  <si>
    <t>c574</t>
  </si>
  <si>
    <t>c575</t>
  </si>
  <si>
    <t>c576</t>
  </si>
  <si>
    <t>c577</t>
  </si>
  <si>
    <t>c578</t>
  </si>
  <si>
    <t>工業情報数理</t>
  </si>
  <si>
    <t>c579</t>
  </si>
  <si>
    <t>精選工業情報数理</t>
  </si>
  <si>
    <t>c580</t>
  </si>
  <si>
    <t>c581</t>
  </si>
  <si>
    <t>工業環境技術</t>
  </si>
  <si>
    <t>c582</t>
  </si>
  <si>
    <t>c583</t>
  </si>
  <si>
    <t>c584</t>
  </si>
  <si>
    <t>c585</t>
  </si>
  <si>
    <t>c586</t>
  </si>
  <si>
    <t>電子機械</t>
  </si>
  <si>
    <t>c587</t>
  </si>
  <si>
    <t>c588</t>
  </si>
  <si>
    <t>c589</t>
  </si>
  <si>
    <t>c590</t>
  </si>
  <si>
    <t>自動車整備</t>
  </si>
  <si>
    <t>c591</t>
  </si>
  <si>
    <t>c592</t>
  </si>
  <si>
    <t>c593</t>
  </si>
  <si>
    <t>c594</t>
  </si>
  <si>
    <t>c595</t>
  </si>
  <si>
    <t>c596</t>
  </si>
  <si>
    <t>わかりやすい電気回路</t>
  </si>
  <si>
    <t>c597</t>
  </si>
  <si>
    <t>c598</t>
  </si>
  <si>
    <t>c599</t>
  </si>
  <si>
    <t>電気機器</t>
  </si>
  <si>
    <t>c600</t>
  </si>
  <si>
    <t>c601</t>
  </si>
  <si>
    <t>電力技術1</t>
  </si>
  <si>
    <t>電力技術2</t>
  </si>
  <si>
    <t>電子技術</t>
  </si>
  <si>
    <t>プログラミング技術</t>
  </si>
  <si>
    <t>ハードウェア技術</t>
  </si>
  <si>
    <t>建築計画</t>
  </si>
  <si>
    <t>建築構造設計</t>
  </si>
  <si>
    <t>c613</t>
  </si>
  <si>
    <t>c614</t>
  </si>
  <si>
    <t>土木構造設計1</t>
  </si>
  <si>
    <t>c615</t>
  </si>
  <si>
    <t>土木構造設計2</t>
  </si>
  <si>
    <t>c616</t>
  </si>
  <si>
    <t>土木施工</t>
  </si>
  <si>
    <t>c617</t>
  </si>
  <si>
    <t>c618</t>
  </si>
  <si>
    <t>c619</t>
  </si>
  <si>
    <t>化学工学</t>
  </si>
  <si>
    <t>c620</t>
  </si>
  <si>
    <t>c621</t>
  </si>
  <si>
    <t>c622</t>
  </si>
  <si>
    <t>c623</t>
  </si>
  <si>
    <t>c624</t>
  </si>
  <si>
    <t>c625</t>
  </si>
  <si>
    <t>c626</t>
  </si>
  <si>
    <t>c627</t>
  </si>
  <si>
    <t>c628</t>
  </si>
  <si>
    <t>c629</t>
  </si>
  <si>
    <t>c630</t>
  </si>
  <si>
    <t>c631</t>
  </si>
  <si>
    <t>c632</t>
  </si>
  <si>
    <t>c633</t>
  </si>
  <si>
    <t>c634</t>
  </si>
  <si>
    <t>c635</t>
  </si>
  <si>
    <t>c636</t>
  </si>
  <si>
    <t>c637</t>
  </si>
  <si>
    <t>c638</t>
  </si>
  <si>
    <t>c639</t>
  </si>
  <si>
    <t>c640</t>
  </si>
  <si>
    <t>商品開発と流通</t>
  </si>
  <si>
    <t>c641</t>
  </si>
  <si>
    <t>c642</t>
  </si>
  <si>
    <t>c643</t>
  </si>
  <si>
    <t>c644</t>
  </si>
  <si>
    <t>c645</t>
  </si>
  <si>
    <t>c646</t>
  </si>
  <si>
    <t>c647</t>
  </si>
  <si>
    <t>c648</t>
  </si>
  <si>
    <t>c649</t>
  </si>
  <si>
    <t>c650</t>
  </si>
  <si>
    <t>c651</t>
  </si>
  <si>
    <t>c652</t>
  </si>
  <si>
    <t>c653</t>
  </si>
  <si>
    <t>c654</t>
  </si>
  <si>
    <t>c655</t>
  </si>
  <si>
    <t>c656</t>
  </si>
  <si>
    <t>c657</t>
  </si>
  <si>
    <t>c658</t>
  </si>
  <si>
    <t>c659</t>
  </si>
  <si>
    <t>c660</t>
  </si>
  <si>
    <t>c661</t>
  </si>
  <si>
    <t>c662</t>
  </si>
  <si>
    <t>c663</t>
  </si>
  <si>
    <t>最新プログラミング　オブジェクト指向プログラミング</t>
  </si>
  <si>
    <t>c664</t>
  </si>
  <si>
    <t>c665</t>
  </si>
  <si>
    <t>c666</t>
  </si>
  <si>
    <t>c667</t>
  </si>
  <si>
    <t>c668</t>
  </si>
  <si>
    <t>c669</t>
  </si>
  <si>
    <t>c670</t>
  </si>
  <si>
    <t>c671</t>
  </si>
  <si>
    <t>c672</t>
  </si>
  <si>
    <t>c673</t>
  </si>
  <si>
    <t>c674</t>
  </si>
  <si>
    <t>c675</t>
  </si>
  <si>
    <t>c676</t>
  </si>
  <si>
    <t>c677</t>
  </si>
  <si>
    <t>c678</t>
  </si>
  <si>
    <t>c679</t>
  </si>
  <si>
    <t>c680</t>
  </si>
  <si>
    <t>生活産業情報</t>
  </si>
  <si>
    <t>c681</t>
  </si>
  <si>
    <t>保育基礎　ようこそ，ともに育ち合う保育の世界へ</t>
  </si>
  <si>
    <t>c682</t>
  </si>
  <si>
    <t>保育基礎</t>
  </si>
  <si>
    <t>c683</t>
  </si>
  <si>
    <t>ファッション造形基礎</t>
  </si>
  <si>
    <t>c684</t>
  </si>
  <si>
    <t>c685</t>
  </si>
  <si>
    <t>c686</t>
  </si>
  <si>
    <t>c687</t>
  </si>
  <si>
    <t>c688</t>
  </si>
  <si>
    <t>c689</t>
  </si>
  <si>
    <t>c690</t>
  </si>
  <si>
    <t>c691</t>
  </si>
  <si>
    <t>c692</t>
  </si>
  <si>
    <t>c693</t>
  </si>
  <si>
    <t>情報セキュリティ</t>
  </si>
  <si>
    <t>c694</t>
  </si>
  <si>
    <t>c695</t>
  </si>
  <si>
    <t>c696</t>
  </si>
  <si>
    <t>c697</t>
  </si>
  <si>
    <t>c698</t>
  </si>
  <si>
    <t>c699</t>
  </si>
  <si>
    <t>c700</t>
  </si>
  <si>
    <t>生活支援技術</t>
  </si>
  <si>
    <t>d102</t>
  </si>
  <si>
    <t>d103</t>
  </si>
  <si>
    <t>d104</t>
  </si>
  <si>
    <t>d105</t>
  </si>
  <si>
    <t>d106</t>
  </si>
  <si>
    <t>プログラミング</t>
  </si>
  <si>
    <t>g115</t>
  </si>
  <si>
    <t>g123</t>
  </si>
  <si>
    <t>g124</t>
  </si>
  <si>
    <t>g125</t>
  </si>
  <si>
    <t>g126</t>
  </si>
  <si>
    <t>g127</t>
  </si>
  <si>
    <t>g128</t>
  </si>
  <si>
    <t>g129</t>
  </si>
  <si>
    <t>g130</t>
  </si>
  <si>
    <t>g131</t>
  </si>
  <si>
    <t>01-1 あかね書房</t>
    <rPh sb="8" eb="10">
      <t>ショボウ</t>
    </rPh>
    <phoneticPr fontId="11"/>
  </si>
  <si>
    <t>28-4　文　化　出　版</t>
    <rPh sb="5" eb="6">
      <t>ブン</t>
    </rPh>
    <rPh sb="7" eb="8">
      <t>カ</t>
    </rPh>
    <rPh sb="9" eb="10">
      <t>デ</t>
    </rPh>
    <rPh sb="11" eb="12">
      <t>ハン</t>
    </rPh>
    <phoneticPr fontId="11"/>
  </si>
  <si>
    <t>66-20　玉川大学出版部</t>
    <rPh sb="6" eb="10">
      <t>タマガワダイガク</t>
    </rPh>
    <rPh sb="10" eb="12">
      <t>シュッパン</t>
    </rPh>
    <rPh sb="12" eb="13">
      <t>ブ</t>
    </rPh>
    <phoneticPr fontId="11"/>
  </si>
  <si>
    <t>70-12 東京書籍</t>
    <rPh sb="6" eb="8">
      <t>トウキョウ</t>
    </rPh>
    <rPh sb="8" eb="10">
      <t>ショセキ</t>
    </rPh>
    <phoneticPr fontId="11"/>
  </si>
  <si>
    <t>15-3　草 思 社</t>
    <rPh sb="5" eb="6">
      <t>クサ</t>
    </rPh>
    <rPh sb="7" eb="8">
      <t>オモ</t>
    </rPh>
    <rPh sb="9" eb="10">
      <t>シャ</t>
    </rPh>
    <phoneticPr fontId="11"/>
  </si>
  <si>
    <t>54-27　絵 本 塾 出 版</t>
    <rPh sb="6" eb="7">
      <t>エ</t>
    </rPh>
    <rPh sb="8" eb="9">
      <t>ホン</t>
    </rPh>
    <rPh sb="10" eb="11">
      <t>ジュク</t>
    </rPh>
    <rPh sb="12" eb="13">
      <t>デ</t>
    </rPh>
    <rPh sb="14" eb="15">
      <t>ハン</t>
    </rPh>
    <phoneticPr fontId="11"/>
  </si>
  <si>
    <t>84-5　明　治　書　院</t>
    <rPh sb="5" eb="6">
      <t>アキラ</t>
    </rPh>
    <rPh sb="7" eb="8">
      <t>オサム</t>
    </rPh>
    <rPh sb="9" eb="10">
      <t>ショ</t>
    </rPh>
    <rPh sb="11" eb="12">
      <t>イン</t>
    </rPh>
    <phoneticPr fontId="11"/>
  </si>
  <si>
    <t>10-5　小　峰　書　店</t>
    <rPh sb="5" eb="6">
      <t>ショウ</t>
    </rPh>
    <rPh sb="7" eb="8">
      <t>ミネ</t>
    </rPh>
    <rPh sb="9" eb="10">
      <t>ショ</t>
    </rPh>
    <rPh sb="11" eb="12">
      <t>ミセ</t>
    </rPh>
    <phoneticPr fontId="11"/>
  </si>
  <si>
    <t>11-1　さえら</t>
    <phoneticPr fontId="11"/>
  </si>
  <si>
    <t>12-2　小学館</t>
    <rPh sb="5" eb="7">
      <t>ショウガク</t>
    </rPh>
    <rPh sb="7" eb="8">
      <t>カン</t>
    </rPh>
    <phoneticPr fontId="11"/>
  </si>
  <si>
    <t>27-1　ひかりのくに</t>
    <phoneticPr fontId="11"/>
  </si>
  <si>
    <t>28-8 フ レ ー ベ ル</t>
  </si>
  <si>
    <t>16-3　大日本絵画</t>
    <rPh sb="5" eb="8">
      <t>ダイニッポン</t>
    </rPh>
    <rPh sb="8" eb="10">
      <t>カイガ</t>
    </rPh>
    <phoneticPr fontId="11"/>
  </si>
  <si>
    <t>78-12　文　渓　堂</t>
    <rPh sb="6" eb="7">
      <t>ブン</t>
    </rPh>
    <rPh sb="8" eb="9">
      <t>タニ</t>
    </rPh>
    <rPh sb="10" eb="11">
      <t>ドウ</t>
    </rPh>
    <phoneticPr fontId="11"/>
  </si>
  <si>
    <t>02-1 岩崎書店</t>
    <phoneticPr fontId="11"/>
  </si>
  <si>
    <t>06-1 偕成社</t>
    <phoneticPr fontId="11"/>
  </si>
  <si>
    <t>07-2 金の星社</t>
    <phoneticPr fontId="11"/>
  </si>
  <si>
    <t>14-5 世界文化社</t>
    <phoneticPr fontId="11"/>
  </si>
  <si>
    <t>51-4 アリス館</t>
    <phoneticPr fontId="11"/>
  </si>
  <si>
    <t>51-4 アリス館</t>
    <rPh sb="8" eb="9">
      <t>カン</t>
    </rPh>
    <phoneticPr fontId="11"/>
  </si>
  <si>
    <t>60-29 ひさかたチャイルド</t>
    <phoneticPr fontId="11"/>
  </si>
  <si>
    <t>07-2　金　の　星　社</t>
    <rPh sb="5" eb="6">
      <t>キン</t>
    </rPh>
    <rPh sb="9" eb="10">
      <t>ホシ</t>
    </rPh>
    <rPh sb="11" eb="12">
      <t>シャ</t>
    </rPh>
    <phoneticPr fontId="11"/>
  </si>
  <si>
    <t>12-2　小　学　館</t>
    <rPh sb="5" eb="6">
      <t>ショウ</t>
    </rPh>
    <rPh sb="7" eb="8">
      <t>ガク</t>
    </rPh>
    <rPh sb="9" eb="10">
      <t>カン</t>
    </rPh>
    <phoneticPr fontId="11"/>
  </si>
  <si>
    <t>17-1 チャイルド本社</t>
    <rPh sb="10" eb="12">
      <t>ホンシャ</t>
    </rPh>
    <phoneticPr fontId="11"/>
  </si>
  <si>
    <t>27-4 PHP研究所</t>
    <rPh sb="8" eb="11">
      <t>ケンキュウジョ</t>
    </rPh>
    <phoneticPr fontId="11"/>
  </si>
  <si>
    <t>40-1　理　論　社</t>
    <rPh sb="5" eb="6">
      <t>リ</t>
    </rPh>
    <rPh sb="7" eb="8">
      <t>ロン</t>
    </rPh>
    <phoneticPr fontId="11"/>
  </si>
  <si>
    <t>28-3 ブロンズ新社</t>
    <rPh sb="9" eb="11">
      <t>シンシャ</t>
    </rPh>
    <phoneticPr fontId="11"/>
  </si>
  <si>
    <t>29-1　平　凡　社</t>
    <rPh sb="5" eb="6">
      <t>ヒラ</t>
    </rPh>
    <rPh sb="7" eb="8">
      <t>ボン</t>
    </rPh>
    <rPh sb="9" eb="10">
      <t>シャ</t>
    </rPh>
    <phoneticPr fontId="11"/>
  </si>
  <si>
    <t>76-16　パイインタ</t>
    <phoneticPr fontId="11"/>
  </si>
  <si>
    <t>77-13　B　Ⅼ　出　版</t>
    <rPh sb="10" eb="11">
      <t>デ</t>
    </rPh>
    <rPh sb="12" eb="13">
      <t>ハン</t>
    </rPh>
    <phoneticPr fontId="11"/>
  </si>
  <si>
    <t>70-33　東 京 堂 出 版</t>
    <rPh sb="6" eb="7">
      <t>ヒガシ</t>
    </rPh>
    <rPh sb="8" eb="9">
      <t>キョウ</t>
    </rPh>
    <rPh sb="10" eb="11">
      <t>ドウ</t>
    </rPh>
    <rPh sb="12" eb="13">
      <t>デ</t>
    </rPh>
    <rPh sb="14" eb="15">
      <t>ハン</t>
    </rPh>
    <phoneticPr fontId="11"/>
  </si>
  <si>
    <t>06-1　偕　成　社</t>
    <rPh sb="5" eb="6">
      <t>カイ</t>
    </rPh>
    <rPh sb="7" eb="8">
      <t>シゲル</t>
    </rPh>
    <rPh sb="9" eb="10">
      <t>シャ</t>
    </rPh>
    <phoneticPr fontId="11"/>
  </si>
  <si>
    <t>10-1　講　談　社</t>
    <rPh sb="5" eb="6">
      <t>コウ</t>
    </rPh>
    <rPh sb="7" eb="8">
      <t>ダン</t>
    </rPh>
    <rPh sb="9" eb="10">
      <t>シャ</t>
    </rPh>
    <phoneticPr fontId="11"/>
  </si>
  <si>
    <t>21-1　永　岡　書　店</t>
    <rPh sb="5" eb="6">
      <t>エイ</t>
    </rPh>
    <rPh sb="7" eb="8">
      <t>オカ</t>
    </rPh>
    <rPh sb="9" eb="10">
      <t>ショ</t>
    </rPh>
    <rPh sb="11" eb="12">
      <t>ミセ</t>
    </rPh>
    <phoneticPr fontId="11"/>
  </si>
  <si>
    <t>28-1　福　音　館</t>
    <rPh sb="5" eb="6">
      <t>フク</t>
    </rPh>
    <rPh sb="7" eb="8">
      <t>オト</t>
    </rPh>
    <rPh sb="9" eb="10">
      <t>カン</t>
    </rPh>
    <phoneticPr fontId="11"/>
  </si>
  <si>
    <t>51-4　ア　リ　ス　館</t>
    <rPh sb="11" eb="12">
      <t>カン</t>
    </rPh>
    <phoneticPr fontId="11"/>
  </si>
  <si>
    <t>52-5　一　声　社</t>
    <rPh sb="5" eb="6">
      <t>イチ</t>
    </rPh>
    <rPh sb="7" eb="8">
      <t>コエ</t>
    </rPh>
    <rPh sb="9" eb="10">
      <t>シャ</t>
    </rPh>
    <phoneticPr fontId="11"/>
  </si>
  <si>
    <t>52-7　い　か　だ　社</t>
    <rPh sb="11" eb="12">
      <t>シャ</t>
    </rPh>
    <phoneticPr fontId="11"/>
  </si>
  <si>
    <t>72-8　日　東　書　院</t>
    <rPh sb="5" eb="6">
      <t>ニチ</t>
    </rPh>
    <rPh sb="7" eb="8">
      <t>ヒガシ</t>
    </rPh>
    <rPh sb="9" eb="10">
      <t>ショ</t>
    </rPh>
    <rPh sb="11" eb="12">
      <t>イン</t>
    </rPh>
    <phoneticPr fontId="11"/>
  </si>
  <si>
    <t>76-16　パ イ イ ン タ</t>
    <phoneticPr fontId="11"/>
  </si>
  <si>
    <t>06-2　学　　研</t>
    <rPh sb="5" eb="6">
      <t>ガク</t>
    </rPh>
    <rPh sb="8" eb="9">
      <t>ケン</t>
    </rPh>
    <phoneticPr fontId="11"/>
  </si>
  <si>
    <t>13-2　鈴　木　出　版</t>
    <rPh sb="5" eb="6">
      <t>スズ</t>
    </rPh>
    <rPh sb="7" eb="8">
      <t>キ</t>
    </rPh>
    <rPh sb="9" eb="10">
      <t>デ</t>
    </rPh>
    <rPh sb="11" eb="12">
      <t>ハン</t>
    </rPh>
    <phoneticPr fontId="11"/>
  </si>
  <si>
    <t>16-3 大日本絵画</t>
    <rPh sb="5" eb="6">
      <t>ダイ</t>
    </rPh>
    <rPh sb="6" eb="8">
      <t>ニホン</t>
    </rPh>
    <rPh sb="8" eb="10">
      <t>カイガ</t>
    </rPh>
    <phoneticPr fontId="11"/>
  </si>
  <si>
    <t>25-1　の　ら　書　店</t>
    <rPh sb="9" eb="10">
      <t>ショ</t>
    </rPh>
    <rPh sb="11" eb="12">
      <t>ミセ</t>
    </rPh>
    <phoneticPr fontId="11"/>
  </si>
  <si>
    <t>67-3　汐文社</t>
    <rPh sb="5" eb="6">
      <t>セキ</t>
    </rPh>
    <rPh sb="6" eb="7">
      <t>ブン</t>
    </rPh>
    <rPh sb="7" eb="8">
      <t>シャ</t>
    </rPh>
    <phoneticPr fontId="11"/>
  </si>
  <si>
    <t>78-34　プレジデント社</t>
    <rPh sb="12" eb="13">
      <t>シャ</t>
    </rPh>
    <phoneticPr fontId="11"/>
  </si>
  <si>
    <t>06-1　偕　成　社</t>
    <rPh sb="0" eb="10">
      <t>カイセイシャ</t>
    </rPh>
    <phoneticPr fontId="11"/>
  </si>
  <si>
    <t>07-2 金の星社</t>
    <rPh sb="5" eb="6">
      <t>キン</t>
    </rPh>
    <rPh sb="7" eb="9">
      <t>ホシシャ</t>
    </rPh>
    <phoneticPr fontId="11"/>
  </si>
  <si>
    <t>28-3　ブロンズ新社</t>
    <phoneticPr fontId="11"/>
  </si>
  <si>
    <t>28-3 ブロンズ新社</t>
    <phoneticPr fontId="11"/>
  </si>
  <si>
    <t>77-22 ビジネス社</t>
    <rPh sb="10" eb="11">
      <t>シャ</t>
    </rPh>
    <phoneticPr fontId="11"/>
  </si>
  <si>
    <t>82-4　光　村　教　育</t>
    <rPh sb="5" eb="6">
      <t>ヒカリ</t>
    </rPh>
    <rPh sb="7" eb="8">
      <t>ムラ</t>
    </rPh>
    <rPh sb="9" eb="10">
      <t>キョウ</t>
    </rPh>
    <rPh sb="11" eb="12">
      <t>イク</t>
    </rPh>
    <phoneticPr fontId="11"/>
  </si>
  <si>
    <t>06-2　学　研</t>
    <rPh sb="5" eb="6">
      <t>ガク</t>
    </rPh>
    <rPh sb="7" eb="8">
      <t>ケン</t>
    </rPh>
    <phoneticPr fontId="11"/>
  </si>
  <si>
    <t>07-2　金　の　星　社</t>
    <phoneticPr fontId="11"/>
  </si>
  <si>
    <t>10-4　こ　ぐ　ま　社</t>
    <rPh sb="11" eb="12">
      <t>シャ</t>
    </rPh>
    <phoneticPr fontId="11"/>
  </si>
  <si>
    <t>10-8　合　同　出　版</t>
    <rPh sb="5" eb="6">
      <t>ゴウ</t>
    </rPh>
    <rPh sb="7" eb="8">
      <t>ドウ</t>
    </rPh>
    <rPh sb="9" eb="10">
      <t>デ</t>
    </rPh>
    <rPh sb="11" eb="12">
      <t>ハン</t>
    </rPh>
    <phoneticPr fontId="11"/>
  </si>
  <si>
    <t>11-4　三　省　堂</t>
    <rPh sb="5" eb="6">
      <t>ミ</t>
    </rPh>
    <rPh sb="7" eb="8">
      <t>ショウ</t>
    </rPh>
    <rPh sb="9" eb="10">
      <t>ドウ</t>
    </rPh>
    <phoneticPr fontId="11"/>
  </si>
  <si>
    <t>20-1　童　心　社</t>
    <phoneticPr fontId="11"/>
  </si>
  <si>
    <t>28-3　ブ ロ ン ズ 新 社</t>
    <phoneticPr fontId="11"/>
  </si>
  <si>
    <t>80-6　ほ　る　ぷ</t>
    <phoneticPr fontId="11"/>
  </si>
  <si>
    <t>05-3 旺文社</t>
    <phoneticPr fontId="11"/>
  </si>
  <si>
    <t>10-1　講談社</t>
    <phoneticPr fontId="11"/>
  </si>
  <si>
    <t>11-4 三省堂</t>
    <rPh sb="5" eb="8">
      <t>サンセイドウ</t>
    </rPh>
    <phoneticPr fontId="11"/>
  </si>
  <si>
    <t>12-2 小学館</t>
  </si>
  <si>
    <t>12-2 小学館</t>
    <rPh sb="5" eb="8">
      <t>ショウガクカン</t>
    </rPh>
    <phoneticPr fontId="11"/>
  </si>
  <si>
    <t>25-1 のら書店</t>
    <rPh sb="7" eb="9">
      <t>ショテン</t>
    </rPh>
    <phoneticPr fontId="11"/>
  </si>
  <si>
    <t>82-4 光村教育図書</t>
    <rPh sb="5" eb="11">
      <t>ミツムラキョウイクトショ</t>
    </rPh>
    <phoneticPr fontId="11"/>
  </si>
  <si>
    <t>52-2　岩波書店</t>
    <phoneticPr fontId="11"/>
  </si>
  <si>
    <t>06-1　偕成社</t>
    <rPh sb="5" eb="8">
      <t>カイセイシャ</t>
    </rPh>
    <phoneticPr fontId="11"/>
  </si>
  <si>
    <t>10-3　国　土　社</t>
    <rPh sb="5" eb="6">
      <t>クニ</t>
    </rPh>
    <rPh sb="7" eb="8">
      <t>ツチ</t>
    </rPh>
    <rPh sb="9" eb="10">
      <t>シャ</t>
    </rPh>
    <phoneticPr fontId="11"/>
  </si>
  <si>
    <t>36-1　山と渓谷社</t>
    <rPh sb="5" eb="6">
      <t>ヤマ</t>
    </rPh>
    <rPh sb="7" eb="10">
      <t>ケイコクシャ</t>
    </rPh>
    <phoneticPr fontId="11"/>
  </si>
  <si>
    <t>67-3　汐文社</t>
    <rPh sb="5" eb="6">
      <t>シオ</t>
    </rPh>
    <rPh sb="6" eb="7">
      <t>ブン</t>
    </rPh>
    <rPh sb="7" eb="8">
      <t>シャ</t>
    </rPh>
    <phoneticPr fontId="11"/>
  </si>
  <si>
    <t>06-4　開隆堂出版</t>
    <rPh sb="5" eb="8">
      <t>カイリュウドウ</t>
    </rPh>
    <rPh sb="8" eb="10">
      <t>シュッパン</t>
    </rPh>
    <phoneticPr fontId="11"/>
  </si>
  <si>
    <t>07-5　教　育　画　劇</t>
    <rPh sb="5" eb="6">
      <t>キョウ</t>
    </rPh>
    <rPh sb="7" eb="8">
      <t>イク</t>
    </rPh>
    <rPh sb="9" eb="10">
      <t>ガ</t>
    </rPh>
    <rPh sb="11" eb="12">
      <t>ゲキ</t>
    </rPh>
    <phoneticPr fontId="11"/>
  </si>
  <si>
    <t>76-4　白　泉　社</t>
    <rPh sb="5" eb="6">
      <t>シロ</t>
    </rPh>
    <rPh sb="7" eb="8">
      <t>イズミ</t>
    </rPh>
    <rPh sb="9" eb="10">
      <t>シャ</t>
    </rPh>
    <phoneticPr fontId="11"/>
  </si>
  <si>
    <t>72‐8　日東書院</t>
    <phoneticPr fontId="11"/>
  </si>
  <si>
    <t>02-1　岩崎書店</t>
    <rPh sb="5" eb="7">
      <t>イワサキ</t>
    </rPh>
    <rPh sb="7" eb="9">
      <t>ショテン</t>
    </rPh>
    <phoneticPr fontId="11"/>
  </si>
  <si>
    <t>06-2　学研</t>
    <rPh sb="5" eb="7">
      <t>ガッケン</t>
    </rPh>
    <phoneticPr fontId="11"/>
  </si>
  <si>
    <t>11-4　三省堂</t>
    <rPh sb="5" eb="8">
      <t>サンセイドウ</t>
    </rPh>
    <phoneticPr fontId="11"/>
  </si>
  <si>
    <t>27-3　ひさかたチャイルド</t>
    <phoneticPr fontId="11"/>
  </si>
  <si>
    <t>28-3 ブロンズ新社</t>
    <rPh sb="9" eb="10">
      <t>シン</t>
    </rPh>
    <rPh sb="10" eb="11">
      <t>シャ</t>
    </rPh>
    <phoneticPr fontId="11"/>
  </si>
  <si>
    <t>28-8　フレーベル館</t>
    <rPh sb="10" eb="11">
      <t>カン</t>
    </rPh>
    <phoneticPr fontId="11"/>
  </si>
  <si>
    <t>52-1　家 の 光 協 会</t>
    <phoneticPr fontId="11"/>
  </si>
  <si>
    <t>63-16 スタタック</t>
    <phoneticPr fontId="11"/>
  </si>
  <si>
    <t>20-1 童心社</t>
    <rPh sb="5" eb="8">
      <t>ドウシンシャ</t>
    </rPh>
    <phoneticPr fontId="11"/>
  </si>
  <si>
    <t>20-1　童心社</t>
    <rPh sb="5" eb="8">
      <t>ドウシンシャ</t>
    </rPh>
    <phoneticPr fontId="11"/>
  </si>
  <si>
    <t>30-2　ポ　プ　ラ　社</t>
    <rPh sb="11" eb="12">
      <t>シャ</t>
    </rPh>
    <phoneticPr fontId="11"/>
  </si>
  <si>
    <t>52-2　岩波書店</t>
    <rPh sb="5" eb="7">
      <t>イワナミ</t>
    </rPh>
    <rPh sb="7" eb="9">
      <t>ショテン</t>
    </rPh>
    <phoneticPr fontId="11"/>
  </si>
  <si>
    <t>55-19　大泉書店</t>
    <rPh sb="6" eb="8">
      <t>オオイズミ</t>
    </rPh>
    <rPh sb="8" eb="10">
      <t>ショテン</t>
    </rPh>
    <phoneticPr fontId="11"/>
  </si>
  <si>
    <t>80-12　保育社</t>
    <rPh sb="6" eb="9">
      <t>ホイクシャ</t>
    </rPh>
    <phoneticPr fontId="11"/>
  </si>
  <si>
    <t>けんちゃんとあそぼう３</t>
    <phoneticPr fontId="11"/>
  </si>
  <si>
    <t>うたってあそぼう１</t>
    <phoneticPr fontId="11"/>
  </si>
  <si>
    <t>たのしくおぼえる</t>
  </si>
  <si>
    <t>日本の絵本</t>
    <phoneticPr fontId="11"/>
  </si>
  <si>
    <t>五味太郎・言葉図鑑（４）</t>
    <phoneticPr fontId="11"/>
  </si>
  <si>
    <t>五味太郎の絵本</t>
    <phoneticPr fontId="11"/>
  </si>
  <si>
    <t>あかちゃんのあそびえほん(３)</t>
    <phoneticPr fontId="11"/>
  </si>
  <si>
    <t>エリック・カールの絵本</t>
    <phoneticPr fontId="11"/>
  </si>
  <si>
    <t>ノンタンあそぼうよ（９）</t>
    <phoneticPr fontId="11"/>
  </si>
  <si>
    <t>ともだちだいすき（３）　</t>
    <phoneticPr fontId="11"/>
  </si>
  <si>
    <t>つみきでとんとん</t>
    <phoneticPr fontId="11"/>
  </si>
  <si>
    <t>あいうえおべんとう</t>
    <phoneticPr fontId="11"/>
  </si>
  <si>
    <t>さかなはさかな</t>
    <phoneticPr fontId="11"/>
  </si>
  <si>
    <t>ことばあそびの絵本</t>
    <phoneticPr fontId="11"/>
  </si>
  <si>
    <t>かたちでおぼえる</t>
    <phoneticPr fontId="11"/>
  </si>
  <si>
    <t>ピーマン村の絵本たち</t>
    <phoneticPr fontId="11"/>
  </si>
  <si>
    <t>指さし・指なぞり</t>
    <phoneticPr fontId="11"/>
  </si>
  <si>
    <t>幼児絵本シリーズ</t>
    <phoneticPr fontId="11"/>
  </si>
  <si>
    <t>ぐりとぐらの絵本</t>
    <phoneticPr fontId="11"/>
  </si>
  <si>
    <t>絵本の時間２３</t>
    <phoneticPr fontId="11"/>
  </si>
  <si>
    <t>目でみる　
ことばのずかん</t>
    <rPh sb="0" eb="1">
      <t>メ</t>
    </rPh>
    <phoneticPr fontId="11"/>
  </si>
  <si>
    <t>子ども版　声に出して
読みたい日本語１</t>
    <rPh sb="0" eb="1">
      <t>コ</t>
    </rPh>
    <rPh sb="3" eb="4">
      <t>バン</t>
    </rPh>
    <rPh sb="5" eb="6">
      <t>コエ</t>
    </rPh>
    <rPh sb="7" eb="8">
      <t>ダ</t>
    </rPh>
    <rPh sb="11" eb="12">
      <t>ヨ</t>
    </rPh>
    <rPh sb="15" eb="18">
      <t>ニホンゴ</t>
    </rPh>
    <phoneticPr fontId="11"/>
  </si>
  <si>
    <t>九九をとなえる王子さま</t>
    <phoneticPr fontId="11"/>
  </si>
  <si>
    <t>まついのりこ・数の絵本</t>
    <phoneticPr fontId="11"/>
  </si>
  <si>
    <t>創作絵本</t>
    <phoneticPr fontId="11"/>
  </si>
  <si>
    <t>柳原良平のえほん</t>
    <phoneticPr fontId="11"/>
  </si>
  <si>
    <t>とことんやさしい算数使いかたナビ＜１＞</t>
    <rPh sb="8" eb="10">
      <t>サンスウ</t>
    </rPh>
    <rPh sb="10" eb="11">
      <t>ツカ</t>
    </rPh>
    <phoneticPr fontId="11"/>
  </si>
  <si>
    <t>21世紀幼稚園百科２</t>
    <phoneticPr fontId="11"/>
  </si>
  <si>
    <t>アニメ超ひゃっか</t>
    <rPh sb="3" eb="4">
      <t>チョウ</t>
    </rPh>
    <phoneticPr fontId="11"/>
  </si>
  <si>
    <t>かずのほん３　</t>
    <phoneticPr fontId="11"/>
  </si>
  <si>
    <t>指さし・指なぞり</t>
    <rPh sb="0" eb="1">
      <t>ユビ</t>
    </rPh>
    <rPh sb="4" eb="5">
      <t>ユビ</t>
    </rPh>
    <phoneticPr fontId="11"/>
  </si>
  <si>
    <t>ミーミとクークのえほん</t>
    <phoneticPr fontId="11"/>
  </si>
  <si>
    <t>安野光雅の絵本</t>
    <phoneticPr fontId="11"/>
  </si>
  <si>
    <t>0.1.2.えほん</t>
    <phoneticPr fontId="11"/>
  </si>
  <si>
    <r>
      <rPr>
        <b/>
        <sz val="14"/>
        <color theme="1"/>
        <rFont val="ＭＳ 明朝"/>
        <family val="1"/>
        <charset val="128"/>
      </rPr>
      <t xml:space="preserve">さわって学ぼう点字の本１
</t>
    </r>
    <r>
      <rPr>
        <b/>
        <sz val="16"/>
        <color theme="1"/>
        <rFont val="ＭＳ 明朝"/>
        <family val="1"/>
        <charset val="128"/>
      </rPr>
      <t>さわってたのしむ</t>
    </r>
    <rPh sb="4" eb="5">
      <t>マナ</t>
    </rPh>
    <rPh sb="7" eb="9">
      <t>テンジ</t>
    </rPh>
    <rPh sb="10" eb="11">
      <t>ホン</t>
    </rPh>
    <phoneticPr fontId="11"/>
  </si>
  <si>
    <r>
      <rPr>
        <b/>
        <sz val="14"/>
        <color theme="1"/>
        <rFont val="ＭＳ 明朝"/>
        <family val="1"/>
        <charset val="128"/>
      </rPr>
      <t xml:space="preserve">さわって学ぼう点字の本２
</t>
    </r>
    <r>
      <rPr>
        <b/>
        <sz val="16"/>
        <color theme="1"/>
        <rFont val="ＭＳ 明朝"/>
        <family val="1"/>
        <charset val="128"/>
      </rPr>
      <t>さわってたのしむ</t>
    </r>
    <rPh sb="4" eb="5">
      <t>マナ</t>
    </rPh>
    <rPh sb="7" eb="9">
      <t>テンジ</t>
    </rPh>
    <rPh sb="10" eb="11">
      <t>ホン</t>
    </rPh>
    <phoneticPr fontId="11"/>
  </si>
  <si>
    <t>わかるさんすう３</t>
    <phoneticPr fontId="11"/>
  </si>
  <si>
    <t>あなあきしかけえほん</t>
  </si>
  <si>
    <t>めくりしかけえほん</t>
    <phoneticPr fontId="11"/>
  </si>
  <si>
    <t>めくりしかけえほん</t>
  </si>
  <si>
    <t>からだのえほん４</t>
    <phoneticPr fontId="11"/>
  </si>
  <si>
    <t>おもちゃのかたづけ</t>
  </si>
  <si>
    <t>あかちゃんのあそびえほん15</t>
    <phoneticPr fontId="6"/>
  </si>
  <si>
    <r>
      <rPr>
        <b/>
        <sz val="15"/>
        <color theme="1"/>
        <rFont val="ＭＳ 明朝"/>
        <family val="1"/>
        <charset val="128"/>
      </rPr>
      <t xml:space="preserve">やさしくわかるぼうさい・
</t>
    </r>
    <r>
      <rPr>
        <b/>
        <sz val="16"/>
        <color theme="1"/>
        <rFont val="ＭＳ 明朝"/>
        <family val="1"/>
        <charset val="128"/>
      </rPr>
      <t>ぼうはんのえほん　</t>
    </r>
    <phoneticPr fontId="11"/>
  </si>
  <si>
    <t>こぐまちゃんえほん第３集</t>
    <phoneticPr fontId="11"/>
  </si>
  <si>
    <t>ユーモアせいかつ絵本</t>
  </si>
  <si>
    <t>ねこのピート</t>
    <phoneticPr fontId="11"/>
  </si>
  <si>
    <t>はみがきれっしゃ</t>
    <phoneticPr fontId="6"/>
  </si>
  <si>
    <t>うららちゃんの
のりものえほん１</t>
    <phoneticPr fontId="11"/>
  </si>
  <si>
    <t>はじめての
手づくり科学あそび③</t>
    <phoneticPr fontId="11"/>
  </si>
  <si>
    <t>サンドイッチでんしゃ</t>
    <phoneticPr fontId="11"/>
  </si>
  <si>
    <t>日本と世界のずかん</t>
    <rPh sb="0" eb="2">
      <t>ニホン</t>
    </rPh>
    <rPh sb="3" eb="5">
      <t>セカイ</t>
    </rPh>
    <phoneticPr fontId="11"/>
  </si>
  <si>
    <t>こどものずかんＭｉｏ11</t>
    <phoneticPr fontId="11"/>
  </si>
  <si>
    <t>みんなの防災えほん</t>
    <rPh sb="4" eb="6">
      <t>ボウサイ</t>
    </rPh>
    <phoneticPr fontId="11"/>
  </si>
  <si>
    <t>だじゃれ日本一周</t>
    <phoneticPr fontId="11"/>
  </si>
  <si>
    <t>ピーター・スピアーの絵本１</t>
    <phoneticPr fontId="11"/>
  </si>
  <si>
    <t>こどものとも絵本</t>
    <phoneticPr fontId="11"/>
  </si>
  <si>
    <t>へいわってすてきだね</t>
    <phoneticPr fontId="11"/>
  </si>
  <si>
    <t>はれるんのぼうさい教室</t>
    <phoneticPr fontId="11"/>
  </si>
  <si>
    <t>かいかたそだてかたずかん４</t>
    <phoneticPr fontId="11"/>
  </si>
  <si>
    <t>講談社の動く図鑑MOVE</t>
    <rPh sb="0" eb="3">
      <t>コウダンシャ</t>
    </rPh>
    <rPh sb="4" eb="5">
      <t>ウゴ</t>
    </rPh>
    <rPh sb="6" eb="8">
      <t>ズカン</t>
    </rPh>
    <phoneticPr fontId="11"/>
  </si>
  <si>
    <t>みずとはなんじゃ？</t>
    <phoneticPr fontId="11"/>
  </si>
  <si>
    <t>小学館の図鑑NEO</t>
    <rPh sb="0" eb="3">
      <t>ショウガクカン</t>
    </rPh>
    <rPh sb="4" eb="6">
      <t>ズカン</t>
    </rPh>
    <phoneticPr fontId="11"/>
  </si>
  <si>
    <t>なぜ？ど～して？図鑑</t>
    <rPh sb="8" eb="10">
      <t>ズカン</t>
    </rPh>
    <phoneticPr fontId="11"/>
  </si>
  <si>
    <t>こどもずかんＭｉｏ９</t>
    <phoneticPr fontId="11"/>
  </si>
  <si>
    <t>さわってごらん！</t>
    <phoneticPr fontId="11"/>
  </si>
  <si>
    <t>世界の傑作絵本シリーズ</t>
    <rPh sb="0" eb="2">
      <t>セカイ</t>
    </rPh>
    <rPh sb="3" eb="5">
      <t>ケッサク</t>
    </rPh>
    <rPh sb="5" eb="7">
      <t>エホン</t>
    </rPh>
    <phoneticPr fontId="11"/>
  </si>
  <si>
    <t>かがくのとも絵本</t>
    <phoneticPr fontId="11"/>
  </si>
  <si>
    <t>これしってるよ</t>
    <phoneticPr fontId="11"/>
  </si>
  <si>
    <t>はじめての
手づくり科学あそび１　</t>
    <rPh sb="6" eb="7">
      <t>テ</t>
    </rPh>
    <rPh sb="10" eb="12">
      <t>カガク</t>
    </rPh>
    <phoneticPr fontId="11"/>
  </si>
  <si>
    <t>コピーしてすぐ作れるおもちゃ</t>
    <rPh sb="7" eb="8">
      <t>ツク</t>
    </rPh>
    <phoneticPr fontId="11"/>
  </si>
  <si>
    <t>遊ブックス 科学で遊ぼ</t>
    <phoneticPr fontId="11"/>
  </si>
  <si>
    <t>100円ショップで</t>
    <rPh sb="3" eb="4">
      <t>エン</t>
    </rPh>
    <phoneticPr fontId="11"/>
  </si>
  <si>
    <t>でんじろう先生の</t>
    <rPh sb="5" eb="7">
      <t>センセイ</t>
    </rPh>
    <phoneticPr fontId="11"/>
  </si>
  <si>
    <t>はじめてのてんきえほん</t>
    <phoneticPr fontId="11"/>
  </si>
  <si>
    <t>CDつきえほん</t>
    <phoneticPr fontId="11"/>
  </si>
  <si>
    <t>おとがなる
しかけえほん</t>
    <phoneticPr fontId="11"/>
  </si>
  <si>
    <t>改訂新版</t>
    <phoneticPr fontId="11"/>
  </si>
  <si>
    <t>日本傑作絵本シリーズ</t>
    <phoneticPr fontId="11"/>
  </si>
  <si>
    <t>和楽器にチャレンジ！</t>
    <rPh sb="0" eb="3">
      <t>ワガッキ</t>
    </rPh>
    <phoneticPr fontId="11"/>
  </si>
  <si>
    <t>12か月のうたのえほん</t>
    <phoneticPr fontId="11"/>
  </si>
  <si>
    <t>あかちゃんの
あそびえほん（10）</t>
    <phoneticPr fontId="11"/>
  </si>
  <si>
    <t>五味太郎の絵本</t>
    <rPh sb="0" eb="2">
      <t>ゴミ</t>
    </rPh>
    <rPh sb="2" eb="4">
      <t>タロウ</t>
    </rPh>
    <rPh sb="5" eb="7">
      <t>エホン</t>
    </rPh>
    <phoneticPr fontId="11"/>
  </si>
  <si>
    <t>おてつだいの絵本</t>
    <phoneticPr fontId="11"/>
  </si>
  <si>
    <t>おもいやりの絵本</t>
    <rPh sb="6" eb="8">
      <t>エホン</t>
    </rPh>
    <phoneticPr fontId="11"/>
  </si>
  <si>
    <t>ずーっと　ずっと</t>
    <phoneticPr fontId="11"/>
  </si>
  <si>
    <t>このあとどうしちゃおう</t>
    <phoneticPr fontId="11"/>
  </si>
  <si>
    <t>キミたちはどう生きるか？</t>
    <rPh sb="7" eb="8">
      <t>イ</t>
    </rPh>
    <phoneticPr fontId="11"/>
  </si>
  <si>
    <t>キミたちはどう学ぶか？</t>
    <rPh sb="7" eb="8">
      <t>マナ</t>
    </rPh>
    <phoneticPr fontId="11"/>
  </si>
  <si>
    <t>絵本単品</t>
    <rPh sb="0" eb="4">
      <t>エホンタンピン</t>
    </rPh>
    <phoneticPr fontId="11"/>
  </si>
  <si>
    <t>ピーマンマンとかぜひきキン</t>
    <phoneticPr fontId="11"/>
  </si>
  <si>
    <t>やさしいからだのえほん４</t>
    <phoneticPr fontId="11"/>
  </si>
  <si>
    <t>やさしいからだのえほん５</t>
    <phoneticPr fontId="11"/>
  </si>
  <si>
    <t>げんきをつくる食育えほん2</t>
    <phoneticPr fontId="11"/>
  </si>
  <si>
    <t>げんきをつくる食育えほん3</t>
    <phoneticPr fontId="11"/>
  </si>
  <si>
    <t>やさしくわかるびょうきの
えほん</t>
    <phoneticPr fontId="11"/>
  </si>
  <si>
    <t>くろくまくん</t>
    <phoneticPr fontId="11"/>
  </si>
  <si>
    <t>ひかりではっけんみえた！</t>
    <phoneticPr fontId="11"/>
  </si>
  <si>
    <t>絵巻きえほん</t>
    <phoneticPr fontId="11"/>
  </si>
  <si>
    <t>こどもスポーツ絵じてん</t>
    <rPh sb="7" eb="8">
      <t>エ</t>
    </rPh>
    <phoneticPr fontId="11"/>
  </si>
  <si>
    <t>ももんちゃんあそぼう</t>
    <phoneticPr fontId="11"/>
  </si>
  <si>
    <t>カルちゃんエルくんシリーズ</t>
    <phoneticPr fontId="11"/>
  </si>
  <si>
    <t>どうなってるの？</t>
    <phoneticPr fontId="11"/>
  </si>
  <si>
    <t>あぶないよ！</t>
    <phoneticPr fontId="11"/>
  </si>
  <si>
    <t>小学生のための</t>
    <phoneticPr fontId="11"/>
  </si>
  <si>
    <t>エリック・カールの</t>
    <phoneticPr fontId="11"/>
  </si>
  <si>
    <t>エリック・カールの絵本
英語でよめる</t>
    <phoneticPr fontId="11"/>
  </si>
  <si>
    <t>えほん百科シリーズ
ふりがなではなそう！</t>
    <rPh sb="3" eb="5">
      <t>ヒャッカ</t>
    </rPh>
    <phoneticPr fontId="11"/>
  </si>
  <si>
    <t>えいごえほん百科</t>
  </si>
  <si>
    <t>英語で読み聞かせ</t>
    <phoneticPr fontId="11"/>
  </si>
  <si>
    <t>ARで英語が聞ける</t>
    <rPh sb="3" eb="5">
      <t>エイゴ</t>
    </rPh>
    <rPh sb="6" eb="7">
      <t>キ</t>
    </rPh>
    <phoneticPr fontId="11"/>
  </si>
  <si>
    <t>ポケモンえいごじてん</t>
    <phoneticPr fontId="11"/>
  </si>
  <si>
    <t>ドラえもん</t>
  </si>
  <si>
    <t>ドラえもん</t>
    <phoneticPr fontId="11"/>
  </si>
  <si>
    <t>どうぶつABCえほん</t>
    <phoneticPr fontId="11"/>
  </si>
  <si>
    <t>英語で学び、考える
今日は何の日</t>
    <rPh sb="0" eb="2">
      <t>エイゴ</t>
    </rPh>
    <rPh sb="3" eb="4">
      <t>マナ</t>
    </rPh>
    <rPh sb="6" eb="7">
      <t>カンガ</t>
    </rPh>
    <phoneticPr fontId="11"/>
  </si>
  <si>
    <t>ちるどれんずりーだ</t>
    <phoneticPr fontId="11"/>
  </si>
  <si>
    <t>大型絵本</t>
    <phoneticPr fontId="11"/>
  </si>
  <si>
    <t>子どもの健康を考える絵本(４)</t>
    <phoneticPr fontId="11"/>
  </si>
  <si>
    <t>日本の絵本</t>
    <rPh sb="0" eb="2">
      <t>ニホン</t>
    </rPh>
    <rPh sb="3" eb="5">
      <t>エホン</t>
    </rPh>
    <phoneticPr fontId="11"/>
  </si>
  <si>
    <t>改訂版</t>
    <rPh sb="0" eb="3">
      <t>カイテイバン</t>
    </rPh>
    <phoneticPr fontId="11"/>
  </si>
  <si>
    <t>ただしいもちかたの絵本</t>
    <rPh sb="9" eb="11">
      <t>エホン</t>
    </rPh>
    <phoneticPr fontId="11"/>
  </si>
  <si>
    <t>こどものずかんMio１０</t>
    <phoneticPr fontId="11"/>
  </si>
  <si>
    <t>家庭科の教科書</t>
    <rPh sb="0" eb="3">
      <t>カテイカ</t>
    </rPh>
    <rPh sb="4" eb="7">
      <t>キョウカショ</t>
    </rPh>
    <phoneticPr fontId="11"/>
  </si>
  <si>
    <t>あっちゃん　あがつく</t>
    <phoneticPr fontId="11"/>
  </si>
  <si>
    <t>今日からやろう
お手伝いはわたしの仕事</t>
    <rPh sb="0" eb="2">
      <t>キョウ</t>
    </rPh>
    <rPh sb="9" eb="11">
      <t>テツダ</t>
    </rPh>
    <rPh sb="17" eb="19">
      <t>シゴト</t>
    </rPh>
    <phoneticPr fontId="11"/>
  </si>
  <si>
    <t>職業・家庭　
たのしい家庭科</t>
    <rPh sb="0" eb="2">
      <t>ショクギョウ</t>
    </rPh>
    <rPh sb="3" eb="5">
      <t>カテイ</t>
    </rPh>
    <rPh sb="11" eb="14">
      <t>カテイカ</t>
    </rPh>
    <phoneticPr fontId="11"/>
  </si>
  <si>
    <t>つくってたべよう！</t>
    <phoneticPr fontId="11"/>
  </si>
  <si>
    <t>しばわんこと楽しく学ぼう</t>
    <rPh sb="6" eb="7">
      <t>タノ</t>
    </rPh>
    <rPh sb="9" eb="10">
      <t>マナ</t>
    </rPh>
    <phoneticPr fontId="11"/>
  </si>
  <si>
    <t>ひとりで作って、みんなで食べよ！はじめてのごはん</t>
    <phoneticPr fontId="11"/>
  </si>
  <si>
    <t>プログラミングに
ついて調べよう</t>
    <rPh sb="12" eb="13">
      <t>シラ</t>
    </rPh>
    <phoneticPr fontId="11"/>
  </si>
  <si>
    <t>名人はっけん！
まちたんけん（３）</t>
    <rPh sb="0" eb="2">
      <t>メイジン</t>
    </rPh>
    <phoneticPr fontId="11"/>
  </si>
  <si>
    <t>名人はっけん！
まちたんけん（４）</t>
    <rPh sb="0" eb="2">
      <t>メイジン</t>
    </rPh>
    <phoneticPr fontId="11"/>
  </si>
  <si>
    <t>こどもしごと絵じてん</t>
    <rPh sb="6" eb="7">
      <t>エ</t>
    </rPh>
    <phoneticPr fontId="11"/>
  </si>
  <si>
    <t>DO!図鑑シリーズ工作図鑑　</t>
    <phoneticPr fontId="11"/>
  </si>
  <si>
    <t>もっとしごとば</t>
  </si>
  <si>
    <t>ICTで生活科</t>
    <rPh sb="4" eb="7">
      <t>セイカツカ</t>
    </rPh>
    <phoneticPr fontId="11"/>
  </si>
  <si>
    <t>野菜づくり　</t>
    <phoneticPr fontId="11"/>
  </si>
  <si>
    <t>絵で身につく</t>
    <rPh sb="0" eb="1">
      <t>エ</t>
    </rPh>
    <rPh sb="2" eb="3">
      <t>ミ</t>
    </rPh>
    <phoneticPr fontId="11"/>
  </si>
  <si>
    <t>あそびの絵本</t>
    <phoneticPr fontId="11"/>
  </si>
  <si>
    <t>いっしょにあそぼ</t>
    <phoneticPr fontId="11"/>
  </si>
  <si>
    <t>たのしい工作教室　</t>
    <phoneticPr fontId="11"/>
  </si>
  <si>
    <t>ｔｕｐｅｒａ ｔｕｐｅｒａ</t>
    <phoneticPr fontId="11"/>
  </si>
  <si>
    <t>絵本・ことばのひろば</t>
    <rPh sb="0" eb="2">
      <t>エホン</t>
    </rPh>
    <phoneticPr fontId="11"/>
  </si>
  <si>
    <t>絵本・ことばのひろば</t>
    <phoneticPr fontId="11"/>
  </si>
  <si>
    <t>リサイクル工作であそぼう！</t>
    <phoneticPr fontId="11"/>
  </si>
  <si>
    <t>さわこさんと
ハッポゥくんの</t>
    <phoneticPr fontId="11"/>
  </si>
  <si>
    <t>作ってみよう！</t>
    <phoneticPr fontId="11"/>
  </si>
  <si>
    <t>ひとりでおれる</t>
    <phoneticPr fontId="11"/>
  </si>
  <si>
    <t>つくる・見る・学ぶ</t>
    <rPh sb="4" eb="5">
      <t>ミ</t>
    </rPh>
    <rPh sb="7" eb="8">
      <t>マナ</t>
    </rPh>
    <phoneticPr fontId="11"/>
  </si>
  <si>
    <t xml:space="preserve">アートって何だろう
</t>
    <rPh sb="5" eb="6">
      <t>ナン</t>
    </rPh>
    <phoneticPr fontId="11"/>
  </si>
  <si>
    <t>まねっこまねっこ</t>
    <phoneticPr fontId="11"/>
  </si>
  <si>
    <t>えかきうた（どうぶつ）</t>
    <phoneticPr fontId="11"/>
  </si>
  <si>
    <t>しりとりあいうえお</t>
    <phoneticPr fontId="11"/>
  </si>
  <si>
    <t>かざることば（Ｂ）</t>
    <phoneticPr fontId="11"/>
  </si>
  <si>
    <t>いただきますあそび</t>
    <phoneticPr fontId="11"/>
  </si>
  <si>
    <t>はらぺこあおむし</t>
    <phoneticPr fontId="11"/>
  </si>
  <si>
    <t>ノンタンのたんじょうび</t>
    <phoneticPr fontId="11"/>
  </si>
  <si>
    <t>ぼうしころころ</t>
    <phoneticPr fontId="11"/>
  </si>
  <si>
    <t>ぶたたぬききつねねこ</t>
    <phoneticPr fontId="11"/>
  </si>
  <si>
    <t>あいうえお</t>
    <phoneticPr fontId="11"/>
  </si>
  <si>
    <t>さつまのおいも</t>
    <phoneticPr fontId="11"/>
  </si>
  <si>
    <t>きんぎょがにげた</t>
    <phoneticPr fontId="11"/>
  </si>
  <si>
    <t>ぐりとぐら</t>
    <phoneticPr fontId="11"/>
  </si>
  <si>
    <t>たべたのだあれ</t>
    <phoneticPr fontId="11"/>
  </si>
  <si>
    <t>おまえうまそうだな</t>
    <phoneticPr fontId="11"/>
  </si>
  <si>
    <t>おしゃべりさん</t>
    <phoneticPr fontId="11"/>
  </si>
  <si>
    <t>どっどどどどうど
雨ニモマケズ（宮沢賢治）</t>
    <rPh sb="9" eb="10">
      <t>アメ</t>
    </rPh>
    <rPh sb="16" eb="18">
      <t>ミヤザワ</t>
    </rPh>
    <rPh sb="18" eb="20">
      <t>ケンジ</t>
    </rPh>
    <phoneticPr fontId="11"/>
  </si>
  <si>
    <t>かずのえほん１・２・３</t>
    <phoneticPr fontId="11"/>
  </si>
  <si>
    <t>はじめてのたしざん</t>
    <phoneticPr fontId="11"/>
  </si>
  <si>
    <t>かぞえてみよう</t>
    <phoneticPr fontId="11"/>
  </si>
  <si>
    <t>かおかおどんなかお</t>
    <phoneticPr fontId="11"/>
  </si>
  <si>
    <t>くらしにべんり!
数と計算</t>
    <rPh sb="9" eb="10">
      <t>カズ</t>
    </rPh>
    <rPh sb="11" eb="13">
      <t>ケイサン</t>
    </rPh>
    <phoneticPr fontId="11"/>
  </si>
  <si>
    <t>かずをかぞえよう！</t>
    <phoneticPr fontId="11"/>
  </si>
  <si>
    <t>とけいとじかん</t>
    <phoneticPr fontId="11"/>
  </si>
  <si>
    <t>newドラえもん九九のうたCDブック</t>
    <rPh sb="8" eb="10">
      <t>クク</t>
    </rPh>
    <phoneticPr fontId="11"/>
  </si>
  <si>
    <t>１２３かず</t>
    <phoneticPr fontId="11"/>
  </si>
  <si>
    <t>おおきい　ちいさい</t>
    <phoneticPr fontId="11"/>
  </si>
  <si>
    <t>点字つきえほん１かず</t>
    <rPh sb="0" eb="2">
      <t>テンジ</t>
    </rPh>
    <phoneticPr fontId="11"/>
  </si>
  <si>
    <t>点字つきえほん２かたち</t>
    <rPh sb="0" eb="2">
      <t>テンジ</t>
    </rPh>
    <phoneticPr fontId="11"/>
  </si>
  <si>
    <t>10ぴきいもむし
だいこうしん</t>
  </si>
  <si>
    <t>たのしいはじめての
さんすうのえほん</t>
    <phoneticPr fontId="11"/>
  </si>
  <si>
    <t>たのしいかずのえほん</t>
  </si>
  <si>
    <t>からだにもしもし</t>
    <phoneticPr fontId="11"/>
  </si>
  <si>
    <t>かばくんのはるなつあきふゆ</t>
    <phoneticPr fontId="11"/>
  </si>
  <si>
    <t>できるかな？</t>
  </si>
  <si>
    <t>げんきにごあいさつ</t>
    <phoneticPr fontId="11"/>
  </si>
  <si>
    <t>てあらいできるかな</t>
    <phoneticPr fontId="6"/>
  </si>
  <si>
    <t>こうつうあんぜんどうするの？</t>
    <phoneticPr fontId="11"/>
  </si>
  <si>
    <t>てあらいあらいくん</t>
    <phoneticPr fontId="11"/>
  </si>
  <si>
    <t>おそとであそぼう</t>
    <phoneticPr fontId="11"/>
  </si>
  <si>
    <t>はじめてのがっこう</t>
    <phoneticPr fontId="11"/>
  </si>
  <si>
    <t>くだもの</t>
    <phoneticPr fontId="11"/>
  </si>
  <si>
    <t>しゅっぱつしんこう</t>
    <phoneticPr fontId="6"/>
  </si>
  <si>
    <t>でんしゃにのって</t>
  </si>
  <si>
    <t>かぜ・くうき・みずであそぼ</t>
    <phoneticPr fontId="11"/>
  </si>
  <si>
    <t>10才までに知っておきたい日本まるごとガイドブック</t>
    <phoneticPr fontId="11"/>
  </si>
  <si>
    <t>やさい・くだもの</t>
    <phoneticPr fontId="11"/>
  </si>
  <si>
    <t>せかいのひとびと</t>
    <phoneticPr fontId="11"/>
  </si>
  <si>
    <t>ぼくらの地図旅行</t>
    <phoneticPr fontId="11"/>
  </si>
  <si>
    <t>たろうのおでかけ</t>
    <phoneticPr fontId="11"/>
  </si>
  <si>
    <t>食べもの日本地図鑑</t>
    <phoneticPr fontId="11"/>
  </si>
  <si>
    <t>　重さのふしぎあそび</t>
    <phoneticPr fontId="11"/>
  </si>
  <si>
    <t>星と星座</t>
    <rPh sb="0" eb="1">
      <t>ホシ</t>
    </rPh>
    <rPh sb="2" eb="4">
      <t>セイザ</t>
    </rPh>
    <phoneticPr fontId="11"/>
  </si>
  <si>
    <t>地球</t>
    <rPh sb="0" eb="2">
      <t>チキュウ</t>
    </rPh>
    <phoneticPr fontId="11"/>
  </si>
  <si>
    <t xml:space="preserve"> むしくらしとかいかた</t>
    <phoneticPr fontId="11"/>
  </si>
  <si>
    <t>ひとのからだ</t>
    <phoneticPr fontId="11"/>
  </si>
  <si>
    <t>よるの星</t>
    <phoneticPr fontId="11"/>
  </si>
  <si>
    <t>しずくのぼうけん</t>
    <phoneticPr fontId="11"/>
  </si>
  <si>
    <t>やさい</t>
    <phoneticPr fontId="11"/>
  </si>
  <si>
    <t>ゴム・ばね・おもりであそぼ</t>
    <phoneticPr fontId="11"/>
  </si>
  <si>
    <t>まわる！とぶ！すべる！おもちゃ</t>
    <phoneticPr fontId="11"/>
  </si>
  <si>
    <t>わくわく科学実験</t>
    <phoneticPr fontId="11"/>
  </si>
  <si>
    <t>はじめての英語の歌</t>
    <phoneticPr fontId="11"/>
  </si>
  <si>
    <t>―世界の唱歌より―</t>
    <phoneticPr fontId="11"/>
  </si>
  <si>
    <t>-ともだちになるために-</t>
    <phoneticPr fontId="11"/>
  </si>
  <si>
    <t>はじめてのオーケストラ</t>
    <phoneticPr fontId="11"/>
  </si>
  <si>
    <t>どうようえほん３</t>
    <phoneticPr fontId="11"/>
  </si>
  <si>
    <t>１和太鼓を打ってみよう</t>
    <rPh sb="1" eb="4">
      <t>ワダイコ</t>
    </rPh>
    <rPh sb="5" eb="6">
      <t>ウ</t>
    </rPh>
    <phoneticPr fontId="11"/>
  </si>
  <si>
    <t>３　町のマナーと敬語</t>
    <phoneticPr fontId="11"/>
  </si>
  <si>
    <t>どいてよへびくん</t>
  </si>
  <si>
    <t>みんなのきもちがわかるかな？</t>
    <phoneticPr fontId="11"/>
  </si>
  <si>
    <t>家庭生活編</t>
    <phoneticPr fontId="11"/>
  </si>
  <si>
    <t>みのまわりのきほん</t>
    <phoneticPr fontId="11"/>
  </si>
  <si>
    <t>だいすきだよ</t>
    <phoneticPr fontId="11"/>
  </si>
  <si>
    <t>デイビッドが
やっちゃった！</t>
    <phoneticPr fontId="11"/>
  </si>
  <si>
    <t>ぐりとぐらの１ねんかん</t>
    <phoneticPr fontId="11"/>
  </si>
  <si>
    <t>こどものための道徳生き方編</t>
    <rPh sb="7" eb="9">
      <t>ドウトク</t>
    </rPh>
    <rPh sb="9" eb="10">
      <t>イ</t>
    </rPh>
    <rPh sb="11" eb="12">
      <t>カタ</t>
    </rPh>
    <rPh sb="12" eb="13">
      <t>ヘン</t>
    </rPh>
    <phoneticPr fontId="11"/>
  </si>
  <si>
    <t>こどものための道徳学び方編</t>
    <rPh sb="7" eb="10">
      <t>ドウトクマナ</t>
    </rPh>
    <rPh sb="11" eb="12">
      <t>カタ</t>
    </rPh>
    <rPh sb="12" eb="13">
      <t>ヘン</t>
    </rPh>
    <phoneticPr fontId="11"/>
  </si>
  <si>
    <t>ええところ</t>
    <phoneticPr fontId="11"/>
  </si>
  <si>
    <t>ちはどうしてながれるの？</t>
    <phoneticPr fontId="11"/>
  </si>
  <si>
    <t>どうしてかぜをひくの？
インフルエンザになるの？</t>
    <phoneticPr fontId="11"/>
  </si>
  <si>
    <t>ぴかぴかはみがき</t>
    <phoneticPr fontId="11"/>
  </si>
  <si>
    <t>おふろでさっぱり</t>
    <phoneticPr fontId="11"/>
  </si>
  <si>
    <t>からだのなか</t>
    <phoneticPr fontId="11"/>
  </si>
  <si>
    <t>11ぴきのねこマラソン大会</t>
    <phoneticPr fontId="11"/>
  </si>
  <si>
    <t>イラスト版体育のコツ</t>
    <phoneticPr fontId="11"/>
  </si>
  <si>
    <t>よーいどん！</t>
    <phoneticPr fontId="11"/>
  </si>
  <si>
    <t>ごくらくももんちゃん</t>
    <phoneticPr fontId="11"/>
  </si>
  <si>
    <t>　-うんこのえほん-</t>
    <phoneticPr fontId="11"/>
  </si>
  <si>
    <t>聞ける！話せる！
英語辞典</t>
    <phoneticPr fontId="11"/>
  </si>
  <si>
    <t>えいごがいっぱい</t>
    <phoneticPr fontId="11"/>
  </si>
  <si>
    <t>えいごえほん Hello！</t>
    <phoneticPr fontId="11"/>
  </si>
  <si>
    <t>スタート</t>
  </si>
  <si>
    <t>ジャンプ</t>
  </si>
  <si>
    <t>英語もののなまえ
絵じてん</t>
    <rPh sb="9" eb="10">
      <t>エ</t>
    </rPh>
    <phoneticPr fontId="11"/>
  </si>
  <si>
    <t>はじめての
英語絵じてん</t>
    <rPh sb="8" eb="9">
      <t>エ</t>
    </rPh>
    <phoneticPr fontId="11"/>
  </si>
  <si>
    <t>えいかいわえほん</t>
  </si>
  <si>
    <t>ABCえほん</t>
    <phoneticPr fontId="11"/>
  </si>
  <si>
    <t>around the world
世界のトピック4月5月6月</t>
    <rPh sb="17" eb="19">
      <t>セカイ</t>
    </rPh>
    <rPh sb="25" eb="26">
      <t>ガツ</t>
    </rPh>
    <rPh sb="27" eb="28">
      <t>ガツ</t>
    </rPh>
    <rPh sb="29" eb="30">
      <t>ガツ</t>
    </rPh>
    <phoneticPr fontId="11"/>
  </si>
  <si>
    <t>はじめての英語</t>
    <phoneticPr fontId="11"/>
  </si>
  <si>
    <t>ひとまねこざるのABC</t>
  </si>
  <si>
    <t>いちばんはじめの
マナーえほん</t>
    <phoneticPr fontId="11"/>
  </si>
  <si>
    <t>家庭科の基本</t>
    <rPh sb="0" eb="3">
      <t>カテイカ</t>
    </rPh>
    <rPh sb="4" eb="6">
      <t>キホン</t>
    </rPh>
    <phoneticPr fontId="11"/>
  </si>
  <si>
    <t>たべもの</t>
    <phoneticPr fontId="11"/>
  </si>
  <si>
    <t>平野レミの
おりょうりブック</t>
    <phoneticPr fontId="11"/>
  </si>
  <si>
    <t>小学校低学年～高学年用</t>
    <rPh sb="0" eb="3">
      <t>ショウガッコウ</t>
    </rPh>
    <rPh sb="3" eb="6">
      <t>テイガクネン</t>
    </rPh>
    <rPh sb="7" eb="11">
      <t>コウガクネンヨウ</t>
    </rPh>
    <phoneticPr fontId="11"/>
  </si>
  <si>
    <t>たべものあいうえお</t>
    <phoneticPr fontId="11"/>
  </si>
  <si>
    <t>３ 身だしなみ編</t>
    <rPh sb="2" eb="3">
      <t>ミ</t>
    </rPh>
    <rPh sb="7" eb="8">
      <t>ヘン</t>
    </rPh>
    <phoneticPr fontId="11"/>
  </si>
  <si>
    <t>わたしのくらしに生かす</t>
    <rPh sb="8" eb="9">
      <t>イ</t>
    </rPh>
    <phoneticPr fontId="11"/>
  </si>
  <si>
    <t>お料理マジック２</t>
    <phoneticPr fontId="11"/>
  </si>
  <si>
    <t>和のせいかつ</t>
    <rPh sb="0" eb="1">
      <t>ワ</t>
    </rPh>
    <phoneticPr fontId="11"/>
  </si>
  <si>
    <t>くらしをささえる人</t>
    <rPh sb="8" eb="9">
      <t>ヒト</t>
    </rPh>
    <phoneticPr fontId="11"/>
  </si>
  <si>
    <t>まもるひと</t>
    <phoneticPr fontId="11"/>
  </si>
  <si>
    <t>デジタルツールで
はっぴょうしよう！①</t>
    <phoneticPr fontId="11"/>
  </si>
  <si>
    <t>デジタルツールで
はっぴょうしよう！②</t>
    <phoneticPr fontId="11"/>
  </si>
  <si>
    <t>デジタルツールで
はっぴょうしよう！⓷</t>
    <phoneticPr fontId="11"/>
  </si>
  <si>
    <t>畑の教科書</t>
    <phoneticPr fontId="11"/>
  </si>
  <si>
    <t>はじめての子ども
マナーずかん</t>
    <rPh sb="5" eb="6">
      <t>コ</t>
    </rPh>
    <phoneticPr fontId="11"/>
  </si>
  <si>
    <t>紙ねんどあそび</t>
    <phoneticPr fontId="11"/>
  </si>
  <si>
    <t>しましまぐるぐる</t>
    <phoneticPr fontId="11"/>
  </si>
  <si>
    <t>たのしいこうさく
きょうしつ１</t>
    <phoneticPr fontId="11"/>
  </si>
  <si>
    <t>わくわくワークショップ</t>
    <phoneticPr fontId="11"/>
  </si>
  <si>
    <t>くろくんと
ちいさいしろくん</t>
    <phoneticPr fontId="11"/>
  </si>
  <si>
    <t>くれよんのくろくん</t>
    <phoneticPr fontId="11"/>
  </si>
  <si>
    <t>リサイクル工作68</t>
    <phoneticPr fontId="11"/>
  </si>
  <si>
    <t>だいすき！おりがみ</t>
    <phoneticPr fontId="11"/>
  </si>
  <si>
    <t>美術の基本</t>
    <rPh sb="0" eb="2">
      <t>ビジュツ</t>
    </rPh>
    <rPh sb="3" eb="5">
      <t>キホン</t>
    </rPh>
    <phoneticPr fontId="11"/>
  </si>
  <si>
    <t>初めてアートに出会う本</t>
    <phoneticPr fontId="11"/>
  </si>
  <si>
    <t>いわいまき・作</t>
    <rPh sb="6" eb="7">
      <t>サク</t>
    </rPh>
    <phoneticPr fontId="11"/>
  </si>
  <si>
    <t>おかべ　たかし・文</t>
    <rPh sb="8" eb="9">
      <t>ブン</t>
    </rPh>
    <phoneticPr fontId="11"/>
  </si>
  <si>
    <t>齋藤　孝・編</t>
    <rPh sb="0" eb="2">
      <t>サイトウ</t>
    </rPh>
    <rPh sb="3" eb="4">
      <t>タカシ</t>
    </rPh>
    <rPh sb="5" eb="6">
      <t>ヘン</t>
    </rPh>
    <phoneticPr fontId="11"/>
  </si>
  <si>
    <t>「算数使いかたナビ」編集委員会</t>
    <rPh sb="1" eb="3">
      <t>サンスウ</t>
    </rPh>
    <rPh sb="3" eb="4">
      <t>ツカ</t>
    </rPh>
    <rPh sb="10" eb="12">
      <t>ヘンシュウ</t>
    </rPh>
    <rPh sb="12" eb="15">
      <t>イインカイ</t>
    </rPh>
    <phoneticPr fontId="11"/>
  </si>
  <si>
    <t>藤子・F・不二雄</t>
    <rPh sb="0" eb="2">
      <t>フジコ</t>
    </rPh>
    <rPh sb="5" eb="8">
      <t>フジオ</t>
    </rPh>
    <phoneticPr fontId="11"/>
  </si>
  <si>
    <t>写真　うちやま あきら</t>
    <rPh sb="0" eb="2">
      <t>シャシン</t>
    </rPh>
    <phoneticPr fontId="11"/>
  </si>
  <si>
    <t>フラー　スター・作</t>
  </si>
  <si>
    <t>デビー・ターベット</t>
  </si>
  <si>
    <t>ジェシカ　グリーンウェル・作</t>
    <rPh sb="13" eb="14">
      <t>サク</t>
    </rPh>
    <phoneticPr fontId="11"/>
  </si>
  <si>
    <t>フェリシティ  ブルックス・作</t>
    <rPh sb="14" eb="15">
      <t>サク</t>
    </rPh>
    <phoneticPr fontId="11"/>
  </si>
  <si>
    <t>深見　春夫・作・絵</t>
    <phoneticPr fontId="11"/>
  </si>
  <si>
    <t>きむら　ゆういち</t>
    <phoneticPr fontId="11"/>
  </si>
  <si>
    <t>国崎　信江・監修</t>
  </si>
  <si>
    <t>くぼ　まちこ</t>
  </si>
  <si>
    <t>とよた かずひこ</t>
    <phoneticPr fontId="11"/>
  </si>
  <si>
    <t xml:space="preserve">塩見 啓一・監修　  </t>
    <phoneticPr fontId="11"/>
  </si>
  <si>
    <t>いりやま さとし</t>
    <phoneticPr fontId="11"/>
  </si>
  <si>
    <t>井田　仁康・総監督</t>
    <rPh sb="0" eb="2">
      <t>イダ</t>
    </rPh>
    <rPh sb="3" eb="4">
      <t>ジン</t>
    </rPh>
    <rPh sb="4" eb="5">
      <t>ヤス</t>
    </rPh>
    <rPh sb="6" eb="9">
      <t>ソウカントク</t>
    </rPh>
    <phoneticPr fontId="11"/>
  </si>
  <si>
    <t>山村　武彦・監修</t>
    <rPh sb="0" eb="2">
      <t>ヤマムラ</t>
    </rPh>
    <rPh sb="3" eb="5">
      <t>タケヒコ</t>
    </rPh>
    <rPh sb="6" eb="8">
      <t>カンシュウ</t>
    </rPh>
    <phoneticPr fontId="11"/>
  </si>
  <si>
    <t>安里有生・詩</t>
    <rPh sb="0" eb="2">
      <t>アサト</t>
    </rPh>
    <rPh sb="2" eb="3">
      <t>ユウ</t>
    </rPh>
    <rPh sb="3" eb="4">
      <t>セイ</t>
    </rPh>
    <rPh sb="5" eb="6">
      <t>シ</t>
    </rPh>
    <phoneticPr fontId="11"/>
  </si>
  <si>
    <t>渡部　潤一・監修</t>
    <rPh sb="0" eb="2">
      <t>ワタベ</t>
    </rPh>
    <rPh sb="3" eb="5">
      <t>ジュンイチ</t>
    </rPh>
    <rPh sb="6" eb="8">
      <t>カンシュウ</t>
    </rPh>
    <phoneticPr fontId="11"/>
  </si>
  <si>
    <t>かこ　さとし・作</t>
    <rPh sb="7" eb="8">
      <t>サク</t>
    </rPh>
    <phoneticPr fontId="11"/>
  </si>
  <si>
    <t>丸山　茂徳・監修</t>
    <rPh sb="0" eb="2">
      <t>マルヤマ</t>
    </rPh>
    <rPh sb="3" eb="5">
      <t>シゲトク</t>
    </rPh>
    <rPh sb="6" eb="8">
      <t>カンシュウ</t>
    </rPh>
    <phoneticPr fontId="11"/>
  </si>
  <si>
    <t>永岡　修一</t>
    <rPh sb="0" eb="2">
      <t>ナガオカ</t>
    </rPh>
    <rPh sb="3" eb="5">
      <t>シュウイチ</t>
    </rPh>
    <phoneticPr fontId="11"/>
  </si>
  <si>
    <t>クリスティ・マシソン・作</t>
    <rPh sb="11" eb="12">
      <t>サク</t>
    </rPh>
    <phoneticPr fontId="11"/>
  </si>
  <si>
    <t>マリア・テルリコフスカ・作
ボフダン・ブテンコ・絵</t>
    <rPh sb="12" eb="13">
      <t>サク</t>
    </rPh>
    <phoneticPr fontId="11"/>
  </si>
  <si>
    <t>塩見　啓一・監修</t>
    <rPh sb="0" eb="2">
      <t>シオミ</t>
    </rPh>
    <rPh sb="3" eb="5">
      <t>ケイイチ</t>
    </rPh>
    <rPh sb="6" eb="8">
      <t>カンシュウ</t>
    </rPh>
    <phoneticPr fontId="11"/>
  </si>
  <si>
    <t>芳賀　哲</t>
    <rPh sb="0" eb="2">
      <t>ハガ</t>
    </rPh>
    <rPh sb="3" eb="4">
      <t>テツ</t>
    </rPh>
    <phoneticPr fontId="11"/>
  </si>
  <si>
    <t>青野　裕幸</t>
    <rPh sb="0" eb="2">
      <t>アオノ</t>
    </rPh>
    <rPh sb="3" eb="5">
      <t>ヒロユキ</t>
    </rPh>
    <phoneticPr fontId="11"/>
  </si>
  <si>
    <t>米村　でんじろう</t>
    <rPh sb="0" eb="2">
      <t>ヨネムラ</t>
    </rPh>
    <phoneticPr fontId="11"/>
  </si>
  <si>
    <t>武田　康男・監修</t>
    <rPh sb="0" eb="2">
      <t>タケダ</t>
    </rPh>
    <rPh sb="3" eb="5">
      <t>ヤスオ</t>
    </rPh>
    <rPh sb="6" eb="8">
      <t>カンシュウ</t>
    </rPh>
    <phoneticPr fontId="11"/>
  </si>
  <si>
    <t>サム　ダブリン・文
ショーン　ロングクロフト・絵</t>
    <rPh sb="8" eb="9">
      <t>ブン</t>
    </rPh>
    <phoneticPr fontId="11"/>
  </si>
  <si>
    <t>坪能　由紀子・監修　</t>
    <rPh sb="0" eb="2">
      <t>ツボノウ</t>
    </rPh>
    <rPh sb="3" eb="6">
      <t>ユキコ</t>
    </rPh>
    <phoneticPr fontId="11"/>
  </si>
  <si>
    <t>五味太郎</t>
    <rPh sb="0" eb="2">
      <t>ゴミ</t>
    </rPh>
    <rPh sb="2" eb="4">
      <t>タロウ</t>
    </rPh>
    <phoneticPr fontId="11"/>
  </si>
  <si>
    <t>WILLこども知育研究所</t>
    <rPh sb="7" eb="9">
      <t>チイク</t>
    </rPh>
    <rPh sb="9" eb="12">
      <t>ケンキュウジョ</t>
    </rPh>
    <phoneticPr fontId="11"/>
  </si>
  <si>
    <t>齋藤　孝</t>
    <rPh sb="0" eb="2">
      <t>サイトウ</t>
    </rPh>
    <rPh sb="3" eb="4">
      <t>タカシ</t>
    </rPh>
    <phoneticPr fontId="11"/>
  </si>
  <si>
    <t>くすのきしげのり・作</t>
    <rPh sb="9" eb="10">
      <t>サク</t>
    </rPh>
    <phoneticPr fontId="11"/>
  </si>
  <si>
    <t>山下　眞一・指導</t>
    <phoneticPr fontId="11"/>
  </si>
  <si>
    <t>吉田　隆子・作</t>
    <phoneticPr fontId="11"/>
  </si>
  <si>
    <t>清水直樹・清水さゆり・監修</t>
    <rPh sb="0" eb="2">
      <t>シミズ</t>
    </rPh>
    <rPh sb="2" eb="4">
      <t>ナオキ</t>
    </rPh>
    <rPh sb="5" eb="7">
      <t>シミズ</t>
    </rPh>
    <rPh sb="11" eb="13">
      <t>カンシュウ</t>
    </rPh>
    <phoneticPr fontId="11"/>
  </si>
  <si>
    <t>たかい　よしかず</t>
    <phoneticPr fontId="11"/>
  </si>
  <si>
    <t>キャロン・ブラウン・作</t>
    <rPh sb="10" eb="11">
      <t>サク</t>
    </rPh>
    <phoneticPr fontId="11"/>
  </si>
  <si>
    <t>馬場　のぼる</t>
    <phoneticPr fontId="11"/>
  </si>
  <si>
    <t>山本　豪</t>
    <phoneticPr fontId="11"/>
  </si>
  <si>
    <t>三省堂編集所</t>
    <rPh sb="0" eb="3">
      <t>サンセイドウ</t>
    </rPh>
    <rPh sb="3" eb="5">
      <t>ヘンシュウ</t>
    </rPh>
    <rPh sb="5" eb="6">
      <t>ジョ</t>
    </rPh>
    <phoneticPr fontId="11"/>
  </si>
  <si>
    <t>中川　ひろたか・文</t>
    <phoneticPr fontId="11"/>
  </si>
  <si>
    <t>とよた　かずひこ</t>
    <phoneticPr fontId="11"/>
  </si>
  <si>
    <t>いわむら　かずお</t>
    <phoneticPr fontId="11"/>
  </si>
  <si>
    <t>ケイティ・ディンズ・文
コリン・キング・絵</t>
    <rPh sb="10" eb="11">
      <t>ブン</t>
    </rPh>
    <rPh sb="20" eb="21">
      <t>エ</t>
    </rPh>
    <phoneticPr fontId="11"/>
  </si>
  <si>
    <t>フランチェスコ ピトー・文</t>
    <phoneticPr fontId="11"/>
  </si>
  <si>
    <t>生駒　大壱：発行者</t>
    <rPh sb="6" eb="9">
      <t>ハッコウシャ</t>
    </rPh>
    <phoneticPr fontId="11"/>
  </si>
  <si>
    <t>エリック・カール</t>
    <phoneticPr fontId="11"/>
  </si>
  <si>
    <t>エリック・カール</t>
  </si>
  <si>
    <t>下　薫：監修</t>
    <rPh sb="0" eb="1">
      <t>シタ</t>
    </rPh>
    <rPh sb="2" eb="3">
      <t>カオル</t>
    </rPh>
    <rPh sb="4" eb="6">
      <t>カンシュウ</t>
    </rPh>
    <phoneticPr fontId="11"/>
  </si>
  <si>
    <t>石毛　隆史：監修</t>
    <phoneticPr fontId="11"/>
  </si>
  <si>
    <t>三省堂編修所：編集</t>
    <rPh sb="7" eb="9">
      <t>ヘンシュウ</t>
    </rPh>
    <phoneticPr fontId="11"/>
  </si>
  <si>
    <t>宮下いづみ：監修
藤子・Ｆ・不二雄：原作</t>
  </si>
  <si>
    <t>宮下いづみ：監修
藤子・Ｆ・不二雄：原作</t>
    <rPh sb="0" eb="2">
      <t>ミヤシタ</t>
    </rPh>
    <rPh sb="6" eb="8">
      <t>カンシュウ</t>
    </rPh>
    <rPh sb="9" eb="11">
      <t>フジコ</t>
    </rPh>
    <rPh sb="14" eb="17">
      <t>フジオ</t>
    </rPh>
    <rPh sb="18" eb="20">
      <t>ゲンサク</t>
    </rPh>
    <phoneticPr fontId="11"/>
  </si>
  <si>
    <t>安江　リエ：文</t>
    <rPh sb="0" eb="2">
      <t>ヤスエ</t>
    </rPh>
    <rPh sb="6" eb="7">
      <t>ブン</t>
    </rPh>
    <phoneticPr fontId="11"/>
  </si>
  <si>
    <t>町田　淳子：著</t>
    <rPh sb="0" eb="2">
      <t>マチダ</t>
    </rPh>
    <rPh sb="3" eb="5">
      <t>ジュンコ</t>
    </rPh>
    <rPh sb="6" eb="7">
      <t>チョ</t>
    </rPh>
    <phoneticPr fontId="11"/>
  </si>
  <si>
    <t>H.A.レイ：文</t>
    <rPh sb="7" eb="8">
      <t>ブン</t>
    </rPh>
    <phoneticPr fontId="11"/>
  </si>
  <si>
    <t>峯村　良子</t>
    <rPh sb="0" eb="2">
      <t>ミネムラ</t>
    </rPh>
    <rPh sb="3" eb="5">
      <t>ヨシコ</t>
    </rPh>
    <phoneticPr fontId="11"/>
  </si>
  <si>
    <t>流田　直・監修</t>
    <rPh sb="0" eb="2">
      <t>ナガレタ</t>
    </rPh>
    <rPh sb="3" eb="4">
      <t>ナオ</t>
    </rPh>
    <rPh sb="5" eb="7">
      <t>カンシュウ</t>
    </rPh>
    <phoneticPr fontId="11"/>
  </si>
  <si>
    <t>WILLこども知育研究所・編著</t>
    <rPh sb="7" eb="9">
      <t>チイク</t>
    </rPh>
    <rPh sb="9" eb="12">
      <t>ケンキュウショ</t>
    </rPh>
    <rPh sb="13" eb="14">
      <t>ヘン</t>
    </rPh>
    <rPh sb="14" eb="15">
      <t>チョ</t>
    </rPh>
    <phoneticPr fontId="11"/>
  </si>
  <si>
    <t>監修者　丹伊田弓子著者</t>
    <rPh sb="9" eb="11">
      <t>チョシャ</t>
    </rPh>
    <phoneticPr fontId="11"/>
  </si>
  <si>
    <t>寺西　恵里子</t>
    <rPh sb="0" eb="2">
      <t>テラニシ</t>
    </rPh>
    <rPh sb="3" eb="6">
      <t>エリコ</t>
    </rPh>
    <phoneticPr fontId="11"/>
  </si>
  <si>
    <t>全国特別支援教育</t>
    <rPh sb="0" eb="2">
      <t>ゼンコク</t>
    </rPh>
    <rPh sb="2" eb="4">
      <t>トクベツ</t>
    </rPh>
    <rPh sb="4" eb="6">
      <t>シエン</t>
    </rPh>
    <rPh sb="6" eb="8">
      <t>キョウイク</t>
    </rPh>
    <phoneticPr fontId="11"/>
  </si>
  <si>
    <t>絵と文</t>
    <rPh sb="0" eb="1">
      <t>エ</t>
    </rPh>
    <rPh sb="2" eb="3">
      <t>ブン</t>
    </rPh>
    <phoneticPr fontId="11"/>
  </si>
  <si>
    <t>阪下　千恵</t>
    <rPh sb="0" eb="2">
      <t>サカシタ</t>
    </rPh>
    <rPh sb="3" eb="5">
      <t>チエ</t>
    </rPh>
    <phoneticPr fontId="11"/>
  </si>
  <si>
    <t>曽木　誠・監修</t>
    <rPh sb="0" eb="2">
      <t>ソギ</t>
    </rPh>
    <rPh sb="3" eb="4">
      <t>マコト</t>
    </rPh>
    <rPh sb="5" eb="7">
      <t>カンシュウ</t>
    </rPh>
    <phoneticPr fontId="11"/>
  </si>
  <si>
    <t>鎌田　和宏</t>
    <rPh sb="0" eb="2">
      <t>カマタ</t>
    </rPh>
    <rPh sb="3" eb="5">
      <t>カズヒロ</t>
    </rPh>
    <phoneticPr fontId="11"/>
  </si>
  <si>
    <t>三省堂編集所</t>
    <rPh sb="0" eb="3">
      <t>サンセイドウ</t>
    </rPh>
    <rPh sb="3" eb="6">
      <t>ヘンシュウショ</t>
    </rPh>
    <phoneticPr fontId="11"/>
  </si>
  <si>
    <t>鈴木　のりたけ</t>
    <rPh sb="0" eb="2">
      <t>スズキ</t>
    </rPh>
    <phoneticPr fontId="11"/>
  </si>
  <si>
    <t>近畿大学附属小学校/</t>
    <rPh sb="0" eb="4">
      <t>キンキダイガク</t>
    </rPh>
    <rPh sb="4" eb="6">
      <t>フゾク</t>
    </rPh>
    <rPh sb="6" eb="9">
      <t>ショウガッコウ</t>
    </rPh>
    <phoneticPr fontId="11"/>
  </si>
  <si>
    <t>田中　ゆりこ</t>
    <rPh sb="0" eb="2">
      <t>タナカ</t>
    </rPh>
    <phoneticPr fontId="11"/>
  </si>
  <si>
    <t>なかや　みわ</t>
    <phoneticPr fontId="11"/>
  </si>
  <si>
    <t>結城　昌子</t>
    <rPh sb="0" eb="2">
      <t>ユイシロ</t>
    </rPh>
    <rPh sb="3" eb="5">
      <t>マサコ</t>
    </rPh>
    <phoneticPr fontId="11"/>
  </si>
  <si>
    <t>本郷折紙研究会・編</t>
    <rPh sb="0" eb="2">
      <t>ホンゴウ</t>
    </rPh>
    <rPh sb="2" eb="4">
      <t>オリガミ</t>
    </rPh>
    <rPh sb="4" eb="7">
      <t>ケンキュウカイ</t>
    </rPh>
    <rPh sb="8" eb="9">
      <t>ヘン</t>
    </rPh>
    <phoneticPr fontId="11"/>
  </si>
  <si>
    <t>京都市立芸術大学美術教育</t>
    <rPh sb="0" eb="4">
      <t>キョウトシリツ</t>
    </rPh>
    <rPh sb="4" eb="6">
      <t>ゲイジュツ</t>
    </rPh>
    <rPh sb="6" eb="8">
      <t>ダイガク</t>
    </rPh>
    <rPh sb="8" eb="10">
      <t>ビジュツ</t>
    </rPh>
    <rPh sb="10" eb="12">
      <t>キョウイク</t>
    </rPh>
    <phoneticPr fontId="11"/>
  </si>
  <si>
    <t>中島 裕司</t>
    <rPh sb="0" eb="2">
      <t>ナカジマ</t>
    </rPh>
    <rPh sb="3" eb="4">
      <t>ユウ</t>
    </rPh>
    <rPh sb="4" eb="5">
      <t>ツカサ</t>
    </rPh>
    <phoneticPr fontId="11"/>
  </si>
  <si>
    <t>かしわらあきお・絵</t>
    <rPh sb="8" eb="9">
      <t>エ</t>
    </rPh>
    <phoneticPr fontId="11"/>
  </si>
  <si>
    <t>やまで　たかし・写真</t>
    <rPh sb="8" eb="10">
      <t>シャシン</t>
    </rPh>
    <phoneticPr fontId="11"/>
  </si>
  <si>
    <t>下田　昌克・絵</t>
    <rPh sb="0" eb="2">
      <t>シモダ</t>
    </rPh>
    <rPh sb="3" eb="4">
      <t>マサ</t>
    </rPh>
    <rPh sb="6" eb="7">
      <t>エ</t>
    </rPh>
    <phoneticPr fontId="11"/>
  </si>
  <si>
    <t>（編者）</t>
    <rPh sb="1" eb="3">
      <t>ヘンジャ</t>
    </rPh>
    <phoneticPr fontId="11"/>
  </si>
  <si>
    <t>（キャラクター原作）</t>
    <rPh sb="7" eb="9">
      <t>ゲンサク</t>
    </rPh>
    <phoneticPr fontId="11"/>
  </si>
  <si>
    <t>絵　おおた むつみ</t>
    <rPh sb="0" eb="1">
      <t>エ</t>
    </rPh>
    <phoneticPr fontId="11"/>
  </si>
  <si>
    <t>ジェンマ　ウェスティング・絵</t>
  </si>
  <si>
    <t>メリザンド　ラスリンガー・絵</t>
    <rPh sb="13" eb="14">
      <t>エ</t>
    </rPh>
    <phoneticPr fontId="11"/>
  </si>
  <si>
    <t>コリーヌ  ビットラー・絵</t>
    <rPh sb="12" eb="13">
      <t>エ</t>
    </rPh>
    <phoneticPr fontId="11"/>
  </si>
  <si>
    <t>梶ヶ谷　陽子・監修</t>
    <phoneticPr fontId="11"/>
  </si>
  <si>
    <t>serico・絵</t>
  </si>
  <si>
    <t>西　博志・著</t>
    <phoneticPr fontId="11"/>
  </si>
  <si>
    <t>YUU・絵</t>
    <rPh sb="4" eb="5">
      <t>エ</t>
    </rPh>
    <phoneticPr fontId="11"/>
  </si>
  <si>
    <t>　長谷川義史・絵</t>
    <rPh sb="7" eb="8">
      <t>エ</t>
    </rPh>
    <phoneticPr fontId="11"/>
  </si>
  <si>
    <t>鈴木　まもる・絵</t>
    <rPh sb="0" eb="2">
      <t>スズキ</t>
    </rPh>
    <rPh sb="7" eb="8">
      <t>エ</t>
    </rPh>
    <phoneticPr fontId="11"/>
  </si>
  <si>
    <t>大友　剛・訳</t>
    <rPh sb="0" eb="2">
      <t>オオトモ</t>
    </rPh>
    <rPh sb="3" eb="4">
      <t>ゴウ</t>
    </rPh>
    <rPh sb="5" eb="6">
      <t>ヤク</t>
    </rPh>
    <phoneticPr fontId="11"/>
  </si>
  <si>
    <t>うちだ　りさこ・訳</t>
    <rPh sb="8" eb="9">
      <t>ヤク</t>
    </rPh>
    <phoneticPr fontId="11"/>
  </si>
  <si>
    <t>西　博志・著</t>
    <rPh sb="0" eb="1">
      <t>ニシ</t>
    </rPh>
    <rPh sb="2" eb="4">
      <t>ヒロシ</t>
    </rPh>
    <rPh sb="5" eb="6">
      <t>チョ</t>
    </rPh>
    <phoneticPr fontId="11"/>
  </si>
  <si>
    <t>てづか　あけみ　・絵
村田　弘子　　・文</t>
    <rPh sb="9" eb="10">
      <t>エ</t>
    </rPh>
    <rPh sb="11" eb="13">
      <t>ムラタ</t>
    </rPh>
    <rPh sb="14" eb="16">
      <t>ヒロコ</t>
    </rPh>
    <rPh sb="19" eb="20">
      <t>ブン</t>
    </rPh>
    <phoneticPr fontId="11"/>
  </si>
  <si>
    <t>みた　かよこ・訳</t>
    <rPh sb="7" eb="8">
      <t>ヤク</t>
    </rPh>
    <phoneticPr fontId="11"/>
  </si>
  <si>
    <t>現代邦楽研究所・編／著</t>
    <rPh sb="0" eb="2">
      <t>ゲンダイ</t>
    </rPh>
    <rPh sb="2" eb="4">
      <t>ホウガク</t>
    </rPh>
    <rPh sb="4" eb="7">
      <t>ケンキュウジョ</t>
    </rPh>
    <rPh sb="8" eb="9">
      <t>ヘン</t>
    </rPh>
    <rPh sb="10" eb="11">
      <t>チョ</t>
    </rPh>
    <phoneticPr fontId="11"/>
  </si>
  <si>
    <t>すみもと　ななみ・絵</t>
    <rPh sb="9" eb="10">
      <t>エ</t>
    </rPh>
    <phoneticPr fontId="11"/>
  </si>
  <si>
    <t>かたおか　もえこ・絵</t>
    <rPh sb="9" eb="10">
      <t>エ</t>
    </rPh>
    <phoneticPr fontId="11"/>
  </si>
  <si>
    <t>ふるしょうようこ・絵</t>
    <rPh sb="9" eb="10">
      <t>エ</t>
    </rPh>
    <phoneticPr fontId="11"/>
  </si>
  <si>
    <t>せべ　まさゆき・絵</t>
    <phoneticPr fontId="11"/>
  </si>
  <si>
    <t>せべ　まさゆき・絵</t>
    <rPh sb="8" eb="9">
      <t>エ</t>
    </rPh>
    <phoneticPr fontId="11"/>
  </si>
  <si>
    <t>レイチャル・サンダーズ・絵</t>
    <rPh sb="12" eb="13">
      <t>エ</t>
    </rPh>
    <phoneticPr fontId="11"/>
  </si>
  <si>
    <t>村上　康成・絵</t>
    <phoneticPr fontId="11"/>
  </si>
  <si>
    <t>福本　友美子・訳</t>
    <rPh sb="7" eb="8">
      <t>ヤク</t>
    </rPh>
    <phoneticPr fontId="11"/>
  </si>
  <si>
    <t>ベルナデット ジェルベ・絵　栗栖　カイ・訳</t>
    <phoneticPr fontId="11"/>
  </si>
  <si>
    <t>石原　真弓：監修</t>
    <rPh sb="6" eb="8">
      <t>カンシュウ</t>
    </rPh>
    <phoneticPr fontId="11"/>
  </si>
  <si>
    <t>大門　久美子：編集・構成</t>
    <rPh sb="0" eb="2">
      <t>ダイモン</t>
    </rPh>
    <rPh sb="3" eb="6">
      <t>クミコ</t>
    </rPh>
    <rPh sb="7" eb="9">
      <t>ヘンシュウ</t>
    </rPh>
    <rPh sb="10" eb="12">
      <t>コウセイ</t>
    </rPh>
    <phoneticPr fontId="11"/>
  </si>
  <si>
    <t>むぎわらしんたろう：画</t>
  </si>
  <si>
    <t>むぎわらしんたろう：画</t>
    <rPh sb="10" eb="11">
      <t>ガ</t>
    </rPh>
    <phoneticPr fontId="11"/>
  </si>
  <si>
    <t>降矢　なな：絵</t>
    <rPh sb="0" eb="1">
      <t>オ</t>
    </rPh>
    <rPh sb="1" eb="2">
      <t>ヤ</t>
    </rPh>
    <rPh sb="6" eb="7">
      <t>エ</t>
    </rPh>
    <phoneticPr fontId="11"/>
  </si>
  <si>
    <t>山下　明生：絵</t>
    <rPh sb="6" eb="7">
      <t>エ</t>
    </rPh>
    <phoneticPr fontId="11"/>
  </si>
  <si>
    <t>田中京子　亀井裕子　勝田映子</t>
    <rPh sb="0" eb="2">
      <t>タナカ</t>
    </rPh>
    <rPh sb="2" eb="4">
      <t>キョウコ</t>
    </rPh>
    <rPh sb="5" eb="7">
      <t>カメイ</t>
    </rPh>
    <rPh sb="7" eb="9">
      <t>ユウコ</t>
    </rPh>
    <rPh sb="10" eb="12">
      <t>カツタ</t>
    </rPh>
    <rPh sb="12" eb="14">
      <t>エイコ</t>
    </rPh>
    <phoneticPr fontId="11"/>
  </si>
  <si>
    <t>著者　楠田恵子</t>
  </si>
  <si>
    <t>知的障害教育研究会</t>
    <rPh sb="0" eb="2">
      <t>チテキ</t>
    </rPh>
    <rPh sb="2" eb="4">
      <t>ショウガイ</t>
    </rPh>
    <rPh sb="4" eb="6">
      <t>キョウイク</t>
    </rPh>
    <rPh sb="6" eb="9">
      <t>ケンキュウカイ</t>
    </rPh>
    <phoneticPr fontId="11"/>
  </si>
  <si>
    <t>川浦　良枝</t>
    <rPh sb="0" eb="2">
      <t>カワウラ</t>
    </rPh>
    <rPh sb="3" eb="5">
      <t>ヨシエ</t>
    </rPh>
    <phoneticPr fontId="11"/>
  </si>
  <si>
    <t>郡山ザベリオ学園小学校/
森村学園初等部・協力</t>
    <rPh sb="19" eb="20">
      <t>ブ</t>
    </rPh>
    <phoneticPr fontId="11"/>
  </si>
  <si>
    <t>研究会 日本文教出版編集部</t>
    <rPh sb="0" eb="3">
      <t>ケンキュウカイ</t>
    </rPh>
    <rPh sb="4" eb="6">
      <t>ニホン</t>
    </rPh>
    <rPh sb="6" eb="8">
      <t>ブンキョウ</t>
    </rPh>
    <rPh sb="8" eb="10">
      <t>シュッパン</t>
    </rPh>
    <rPh sb="10" eb="12">
      <t>ヘンシュウ</t>
    </rPh>
    <rPh sb="12" eb="13">
      <t>ブ</t>
    </rPh>
    <phoneticPr fontId="11"/>
  </si>
  <si>
    <t>1,800円＋税</t>
    <rPh sb="5" eb="6">
      <t>エン</t>
    </rPh>
    <rPh sb="6" eb="8">
      <t>プラスゼイ</t>
    </rPh>
    <phoneticPr fontId="11"/>
  </si>
  <si>
    <t>1600円＋税</t>
    <rPh sb="4" eb="5">
      <t>エン</t>
    </rPh>
    <rPh sb="6" eb="7">
      <t>ゼイ</t>
    </rPh>
    <phoneticPr fontId="11"/>
  </si>
  <si>
    <t>1,600+税</t>
  </si>
  <si>
    <t>2500円＋税</t>
    <rPh sb="4" eb="5">
      <t>エン</t>
    </rPh>
    <rPh sb="6" eb="7">
      <t>ゼイ</t>
    </rPh>
    <phoneticPr fontId="11"/>
  </si>
  <si>
    <t>1000円＋税</t>
    <rPh sb="4" eb="5">
      <t>エン</t>
    </rPh>
    <rPh sb="6" eb="7">
      <t>ゼイ</t>
    </rPh>
    <phoneticPr fontId="11"/>
  </si>
  <si>
    <t>2,000円＋税</t>
    <phoneticPr fontId="11"/>
  </si>
  <si>
    <t>1700円＋税</t>
    <rPh sb="4" eb="5">
      <t>エン</t>
    </rPh>
    <rPh sb="6" eb="7">
      <t>ゼイ</t>
    </rPh>
    <phoneticPr fontId="11"/>
  </si>
  <si>
    <t>1,600円＋税</t>
    <rPh sb="5" eb="6">
      <t>エン</t>
    </rPh>
    <rPh sb="7" eb="8">
      <t>ゼイ</t>
    </rPh>
    <phoneticPr fontId="11"/>
  </si>
  <si>
    <t>１６００円＋税</t>
    <rPh sb="4" eb="5">
      <t>エン</t>
    </rPh>
    <rPh sb="6" eb="7">
      <t>ゼイ</t>
    </rPh>
    <phoneticPr fontId="11"/>
  </si>
  <si>
    <t>1,300円＋税</t>
    <phoneticPr fontId="11"/>
  </si>
  <si>
    <t>1,300円＋税</t>
    <rPh sb="5" eb="6">
      <t>エン</t>
    </rPh>
    <rPh sb="7" eb="8">
      <t>ゼイ</t>
    </rPh>
    <phoneticPr fontId="11"/>
  </si>
  <si>
    <t>1,000円+税</t>
    <rPh sb="5" eb="6">
      <t>エン</t>
    </rPh>
    <rPh sb="7" eb="8">
      <t>ゼイ</t>
    </rPh>
    <phoneticPr fontId="11"/>
  </si>
  <si>
    <t>1,400円＋税</t>
    <rPh sb="5" eb="6">
      <t>エン</t>
    </rPh>
    <rPh sb="7" eb="8">
      <t>ゼイ</t>
    </rPh>
    <phoneticPr fontId="11"/>
  </si>
  <si>
    <t>1,200円＋税</t>
    <phoneticPr fontId="11"/>
  </si>
  <si>
    <t>1,500円＋税</t>
    <rPh sb="5" eb="6">
      <t>エン</t>
    </rPh>
    <rPh sb="7" eb="8">
      <t>ゼイ</t>
    </rPh>
    <phoneticPr fontId="11"/>
  </si>
  <si>
    <t>1,500円＋税</t>
    <phoneticPr fontId="11"/>
  </si>
  <si>
    <t>1,400円＋税</t>
    <phoneticPr fontId="11"/>
  </si>
  <si>
    <t>3,400円＋税</t>
    <phoneticPr fontId="11"/>
  </si>
  <si>
    <t>1,800円＋税</t>
    <phoneticPr fontId="11"/>
  </si>
  <si>
    <t>2,000円＋税</t>
    <rPh sb="5" eb="6">
      <t>エン</t>
    </rPh>
    <rPh sb="7" eb="8">
      <t>ゼイ</t>
    </rPh>
    <phoneticPr fontId="11"/>
  </si>
  <si>
    <t>800円＋税</t>
    <rPh sb="3" eb="4">
      <t>エン</t>
    </rPh>
    <rPh sb="5" eb="6">
      <t>ゼイ</t>
    </rPh>
    <phoneticPr fontId="11"/>
  </si>
  <si>
    <t>1,350円＋税</t>
    <rPh sb="5" eb="6">
      <t>エン</t>
    </rPh>
    <rPh sb="7" eb="8">
      <t>ゼイ</t>
    </rPh>
    <phoneticPr fontId="11"/>
  </si>
  <si>
    <t>800円+税</t>
    <phoneticPr fontId="11"/>
  </si>
  <si>
    <t>1,600円＋税</t>
    <phoneticPr fontId="11"/>
  </si>
  <si>
    <t>2400＋税</t>
    <rPh sb="5" eb="6">
      <t>ゼイ</t>
    </rPh>
    <phoneticPr fontId="11"/>
  </si>
  <si>
    <t>1,000円＋税</t>
    <phoneticPr fontId="11"/>
  </si>
  <si>
    <t>1,800円＋税</t>
    <rPh sb="5" eb="6">
      <t>エン</t>
    </rPh>
    <rPh sb="7" eb="8">
      <t>ゼイ</t>
    </rPh>
    <phoneticPr fontId="11"/>
  </si>
  <si>
    <t>1,900円＋税</t>
    <phoneticPr fontId="11"/>
  </si>
  <si>
    <t>2,400円＋税</t>
    <rPh sb="5" eb="6">
      <t>エン</t>
    </rPh>
    <rPh sb="7" eb="8">
      <t>ゼイ</t>
    </rPh>
    <phoneticPr fontId="11"/>
  </si>
  <si>
    <t>2,200円＋税</t>
    <rPh sb="5" eb="6">
      <t>エン</t>
    </rPh>
    <rPh sb="7" eb="8">
      <t>ゼイ</t>
    </rPh>
    <phoneticPr fontId="11"/>
  </si>
  <si>
    <t>1,000円＋税</t>
    <rPh sb="5" eb="6">
      <t>エン</t>
    </rPh>
    <rPh sb="7" eb="8">
      <t>ゼイ</t>
    </rPh>
    <phoneticPr fontId="11"/>
  </si>
  <si>
    <t>2,800円＋税</t>
    <rPh sb="5" eb="6">
      <t>エン</t>
    </rPh>
    <rPh sb="7" eb="8">
      <t>ゼイ</t>
    </rPh>
    <phoneticPr fontId="11"/>
  </si>
  <si>
    <t>2,300円＋税</t>
    <rPh sb="5" eb="6">
      <t>エン</t>
    </rPh>
    <rPh sb="7" eb="8">
      <t>ゼイ</t>
    </rPh>
    <phoneticPr fontId="11"/>
  </si>
  <si>
    <t>1,200円＋税</t>
    <rPh sb="5" eb="6">
      <t>エン</t>
    </rPh>
    <rPh sb="7" eb="8">
      <t>ゼイ</t>
    </rPh>
    <phoneticPr fontId="11"/>
  </si>
  <si>
    <t>3600＋税</t>
    <phoneticPr fontId="11"/>
  </si>
  <si>
    <t xml:space="preserve">2,800円＋税
</t>
    <rPh sb="5" eb="6">
      <t>エン</t>
    </rPh>
    <rPh sb="6" eb="8">
      <t>プラスゼイ</t>
    </rPh>
    <phoneticPr fontId="11"/>
  </si>
  <si>
    <t>2,400＋税</t>
    <rPh sb="6" eb="7">
      <t>ゼイ</t>
    </rPh>
    <phoneticPr fontId="11"/>
  </si>
  <si>
    <t>1,700円＋税</t>
    <rPh sb="5" eb="6">
      <t>エン</t>
    </rPh>
    <rPh sb="7" eb="8">
      <t>ゼイ</t>
    </rPh>
    <phoneticPr fontId="11"/>
  </si>
  <si>
    <t>3000＋税</t>
    <phoneticPr fontId="11"/>
  </si>
  <si>
    <t>2,500円＋税</t>
    <rPh sb="5" eb="6">
      <t>エン</t>
    </rPh>
    <rPh sb="7" eb="8">
      <t>ゼイ</t>
    </rPh>
    <phoneticPr fontId="11"/>
  </si>
  <si>
    <t>1200＋税</t>
    <rPh sb="5" eb="6">
      <t>ゼイ</t>
    </rPh>
    <phoneticPr fontId="11"/>
  </si>
  <si>
    <t>2000＋税</t>
    <rPh sb="5" eb="6">
      <t>ゼイ</t>
    </rPh>
    <phoneticPr fontId="11"/>
  </si>
  <si>
    <t>780円＋税</t>
    <rPh sb="3" eb="4">
      <t>エン</t>
    </rPh>
    <rPh sb="5" eb="6">
      <t>ゼイ</t>
    </rPh>
    <phoneticPr fontId="11"/>
  </si>
  <si>
    <t>1800＋税</t>
    <rPh sb="5" eb="6">
      <t>ゼイ</t>
    </rPh>
    <phoneticPr fontId="11"/>
  </si>
  <si>
    <t>3,000円＋税</t>
    <rPh sb="5" eb="6">
      <t>エン</t>
    </rPh>
    <rPh sb="7" eb="8">
      <t>ゼイ</t>
    </rPh>
    <phoneticPr fontId="11"/>
  </si>
  <si>
    <t>（87ページ）</t>
  </si>
  <si>
    <t>（28ページ）</t>
    <phoneticPr fontId="11"/>
  </si>
  <si>
    <t>（32ページ）</t>
    <phoneticPr fontId="11"/>
  </si>
  <si>
    <t>（24ページ）</t>
    <phoneticPr fontId="6"/>
  </si>
  <si>
    <t>（36ページ）</t>
    <phoneticPr fontId="11"/>
  </si>
  <si>
    <t>（48ページ）</t>
    <phoneticPr fontId="6"/>
  </si>
  <si>
    <t>（20ページ）</t>
    <phoneticPr fontId="11"/>
  </si>
  <si>
    <t>（88ページ）</t>
    <phoneticPr fontId="11"/>
  </si>
  <si>
    <t>（39ページ）</t>
    <phoneticPr fontId="11"/>
  </si>
  <si>
    <t>(32ページ）</t>
    <phoneticPr fontId="11"/>
  </si>
  <si>
    <t>（175ページ）</t>
    <phoneticPr fontId="11"/>
  </si>
  <si>
    <t>(32ページ)</t>
    <phoneticPr fontId="11"/>
  </si>
  <si>
    <t>（184ページ）</t>
    <phoneticPr fontId="11"/>
  </si>
  <si>
    <t>(127ページ)</t>
    <phoneticPr fontId="11"/>
  </si>
  <si>
    <t>(40ページ)</t>
    <phoneticPr fontId="11"/>
  </si>
  <si>
    <t>(24ページ)</t>
    <phoneticPr fontId="11"/>
  </si>
  <si>
    <t>(48ページ)</t>
    <phoneticPr fontId="11"/>
  </si>
  <si>
    <t>(80ページ)</t>
    <phoneticPr fontId="11"/>
  </si>
  <si>
    <t>(63ページ)</t>
    <phoneticPr fontId="11"/>
  </si>
  <si>
    <t>(245ページ)</t>
    <phoneticPr fontId="11"/>
  </si>
  <si>
    <t>（10ページ）</t>
    <phoneticPr fontId="11"/>
  </si>
  <si>
    <t>（47ページ）</t>
    <phoneticPr fontId="11"/>
  </si>
  <si>
    <t>（127ページ）</t>
    <phoneticPr fontId="11"/>
  </si>
  <si>
    <t>（24ページ）</t>
    <phoneticPr fontId="11"/>
  </si>
  <si>
    <t>(36ページ)</t>
    <phoneticPr fontId="11"/>
  </si>
  <si>
    <t>（111ページ）</t>
    <phoneticPr fontId="11"/>
  </si>
  <si>
    <t>(152ページ)</t>
  </si>
  <si>
    <t>（40ページ）</t>
    <phoneticPr fontId="11"/>
  </si>
  <si>
    <t>（15ページ）</t>
  </si>
  <si>
    <t>（74ページ）</t>
    <phoneticPr fontId="11"/>
  </si>
  <si>
    <t>（287ページ）</t>
    <phoneticPr fontId="11"/>
  </si>
  <si>
    <t>（61ページ）</t>
    <phoneticPr fontId="11"/>
  </si>
  <si>
    <t>（46ページ）</t>
    <phoneticPr fontId="11"/>
  </si>
  <si>
    <t>（143ページ）</t>
    <phoneticPr fontId="11"/>
  </si>
  <si>
    <t>（95ページ）</t>
    <phoneticPr fontId="11"/>
  </si>
  <si>
    <t>（35ページ）</t>
    <phoneticPr fontId="11"/>
  </si>
  <si>
    <t>（56ページ）</t>
    <phoneticPr fontId="11"/>
  </si>
  <si>
    <t>（72ページ）</t>
    <phoneticPr fontId="11"/>
  </si>
  <si>
    <t>(160ページ)</t>
    <phoneticPr fontId="11"/>
  </si>
  <si>
    <t>143ページ</t>
    <phoneticPr fontId="11"/>
  </si>
  <si>
    <t>（31ページ）</t>
    <phoneticPr fontId="11"/>
  </si>
  <si>
    <t>63ページ</t>
    <phoneticPr fontId="11"/>
  </si>
  <si>
    <t>55ページ</t>
    <phoneticPr fontId="11"/>
  </si>
  <si>
    <t xml:space="preserve">(80ページ) </t>
    <phoneticPr fontId="11"/>
  </si>
  <si>
    <t>（48ページ）</t>
    <phoneticPr fontId="11"/>
  </si>
  <si>
    <t>（147ページ）</t>
    <phoneticPr fontId="11"/>
  </si>
  <si>
    <t>（200ページ）　</t>
    <phoneticPr fontId="11"/>
  </si>
  <si>
    <t>（96ページ）</t>
    <phoneticPr fontId="11"/>
  </si>
  <si>
    <t>(165ページ)</t>
    <phoneticPr fontId="11"/>
  </si>
  <si>
    <t>　50音が絵と単語、絵と文で構成され、動物を見ながらカタカナの学習ができる内容である。</t>
    <phoneticPr fontId="11"/>
  </si>
  <si>
    <t>　1年生の漢字を中心に、漢字の成り立ちを楽しい話と絵でわかりやすく説明している。</t>
    <phoneticPr fontId="11"/>
  </si>
  <si>
    <t>　動物のまねを楽しみながら、ことばの学習ができる内容である。</t>
    <phoneticPr fontId="11"/>
  </si>
  <si>
    <t>　１ページに１つずつ穴があり、そこに手触りを楽しむことのできる素材が貼ってある。</t>
    <phoneticPr fontId="11"/>
  </si>
  <si>
    <t xml:space="preserve">　ひらがなを歌に合わせて楽しく学習できるような内容となっている。       </t>
    <phoneticPr fontId="11"/>
  </si>
  <si>
    <t>　子どもたちがよく知っている動物を、歌を歌いながら楽しく書ける内容になっている。</t>
    <phoneticPr fontId="11"/>
  </si>
  <si>
    <t>　子どもたちがよく知っている虫や海の生物の魚などを、歌いながら楽しく書ける内容である。</t>
    <phoneticPr fontId="11"/>
  </si>
  <si>
    <t xml:space="preserve"> 50音がそれぞれに関連した絵と短文で分かりやすく学習できる内容である。</t>
    <rPh sb="3" eb="4">
      <t>オン</t>
    </rPh>
    <rPh sb="10" eb="12">
      <t>カンレン</t>
    </rPh>
    <rPh sb="14" eb="15">
      <t>エ</t>
    </rPh>
    <rPh sb="16" eb="18">
      <t>タンブン</t>
    </rPh>
    <rPh sb="19" eb="20">
      <t>ワ</t>
    </rPh>
    <rPh sb="25" eb="27">
      <t>ガクシュウ</t>
    </rPh>
    <rPh sb="30" eb="32">
      <t>ナイヨウ</t>
    </rPh>
    <phoneticPr fontId="11"/>
  </si>
  <si>
    <t>　本当はとても寂しがりやで心の優しいおおかみが、森の動物たちと仲良くなっていく物語である。</t>
    <phoneticPr fontId="11"/>
  </si>
  <si>
    <t>　ひらがな50音を使ったしりとりの文になっている。単語ではなく、ユーモラスな文でしりとりが続いている。</t>
    <phoneticPr fontId="11"/>
  </si>
  <si>
    <t>　色々な場面のさし絵を見ながら、動き、似た意味、反対の意味等を表すことばが増やせるよう取り扱われている。</t>
    <phoneticPr fontId="11"/>
  </si>
  <si>
    <t>　12ヶ月の月ごとのさし絵を見ながら、動作の仕方、もののありよう、その程度を表すことばが増やせるよう取り扱われている。</t>
    <phoneticPr fontId="11"/>
  </si>
  <si>
    <t>　日常生活に関連したさし絵を見ながら、ことばや語いが増やせるよう取り扱われている。</t>
    <phoneticPr fontId="11"/>
  </si>
  <si>
    <t>　身の回りの生活の中で見かける様々な様子や人々の心の動きを表すことばが増やせるよう取り扱われている。</t>
    <phoneticPr fontId="11"/>
  </si>
  <si>
    <t>　日常生活に関連したさし絵を見ながら、助詞の使い方が分かるよう取り扱われている。</t>
    <phoneticPr fontId="11"/>
  </si>
  <si>
    <t>　日常生活に関連したさし絵を見ながら、ものの名称や語いが増やせるよう取り扱われている。</t>
    <phoneticPr fontId="11"/>
  </si>
  <si>
    <t>　子どもにとって苦手な「歯医者」を題材にし、患者の気持ちと歯医者の気持ちが同じことばでそれぞれ表現された絵本である。</t>
    <phoneticPr fontId="11"/>
  </si>
  <si>
    <t>　きいろいちょうちょをつかまえてみると、なぜか花だったり、ひよこだったり。失敗を繰り返すもきいろいちょうちょを追い続ける男の子の愉快な話である。</t>
    <phoneticPr fontId="11"/>
  </si>
  <si>
    <t>　動物たちが次々にたずねてくる中で、「こんにちは」のあいさつがいえるように取り扱われている。</t>
    <phoneticPr fontId="11"/>
  </si>
  <si>
    <t>　親子の間で繰り返されてきた「いないいないばあ」をゆかいな遊びにし、ことばの学習ができる内容である。</t>
    <phoneticPr fontId="11"/>
  </si>
  <si>
    <t>　動物たちのしぐさを繰り返すうちに「いただきます」のことばが学習できる内容である。</t>
    <phoneticPr fontId="11"/>
  </si>
  <si>
    <t>　動物たちのユーモラスなさし絵を楽しみながら、ことばの学習ができるよう取り扱われている。</t>
    <phoneticPr fontId="11"/>
  </si>
  <si>
    <t>　アメリカのわらべ歌を題材に、いろいろな動物が各曜日に食べる物を紹介しており、動物・食べ物・曜日の名前を学習できる内容である。</t>
    <phoneticPr fontId="11"/>
  </si>
  <si>
    <t>　てんとう虫が自分より大きな生き物に次々とけんかをしかけては、その場を去り、最後は元の場所に帰ってくる。たくさんの虫や動物の名前等を学習できる内容である。</t>
    <phoneticPr fontId="11"/>
  </si>
  <si>
    <t>　卵から蝶になるまでの話を通して、生命の美しさを学びながら、ことばの学習ができる内容である。</t>
    <phoneticPr fontId="11"/>
  </si>
  <si>
    <t>　いろいろな動物が見ているものを題材に、身近な動物や、色の名称等のことばが学習できる内容である。</t>
    <phoneticPr fontId="11"/>
  </si>
  <si>
    <t>　おふろに入るという身近なできごとを題材に取り上げ、ことばの学習ができる内容である。</t>
    <phoneticPr fontId="11"/>
  </si>
  <si>
    <t>　誕生日を題材に取り上げ、ことばの学習ができる内容となっている。</t>
    <phoneticPr fontId="11"/>
  </si>
  <si>
    <t>　たくさんの動物が登場し、「遊び」を通して、ことばや数、英語や手話などが学習できる絵本である。</t>
    <phoneticPr fontId="11"/>
  </si>
  <si>
    <t>　夜になって、眠りにつくまでのできごとを題材に取り上げ、ことばの学習ができる内容である。</t>
    <phoneticPr fontId="11"/>
  </si>
  <si>
    <t>　ハリネズミの郵便屋さんが手紙を食べてしまった失敗を解決する話で、物語の先を想像する力が育まれるように取り扱われている。</t>
    <phoneticPr fontId="11"/>
  </si>
  <si>
    <t>　風に吹かれて飛んでいった帽子をあっちこっちと探しまわる話で、一部にスポットをあてながら探していく内容である。</t>
    <phoneticPr fontId="11"/>
  </si>
  <si>
    <t>　物語や話に興味をもたせ、登場人物の気持ちなど話の中身について考えさせるよう取り扱われている。</t>
    <phoneticPr fontId="11"/>
  </si>
  <si>
    <t>　有名な民話を題材に、やさしさや愛、約束というものの厳しさを描いた悲しくも美しい物語である。</t>
    <phoneticPr fontId="11"/>
  </si>
  <si>
    <t>　６人の子どもが積み木をもって集まり、積み木の国を作るストーリーである。</t>
    <phoneticPr fontId="11"/>
  </si>
  <si>
    <t>　「かっぱ」がトンネルをくぐると、「ぱかっ、ぱかっ」と走る馬になってでてくる、というような展開が次々と表れ、ことばのリズムやことば遊びの面白さを楽しめる内容である。</t>
    <phoneticPr fontId="11"/>
  </si>
  <si>
    <t>　３匹のねこが組になって登場し、いろいろな体験をしていく楽しい物語である。</t>
    <phoneticPr fontId="11"/>
  </si>
  <si>
    <t>　何にでも絵の描ける大きな空飛ぶクレヨンに　またがって、６人の子どもがいろいろな絵を描くストーリーである。</t>
    <phoneticPr fontId="11"/>
  </si>
  <si>
    <t>　50音１音ずつに食べ物を当てはめ、行ごとに１人ずつのお弁当を完成させ、最後にみんなでお弁当を食べるという内容である。</t>
    <phoneticPr fontId="11"/>
  </si>
  <si>
    <t>　子どもに「もったいない」と繰り返すおばあさん。ただ口うるさいだけでなく、再利用する方法も教える。子どもに「もったいない」ことをしていないか、考えさせられる題材である。</t>
    <phoneticPr fontId="11"/>
  </si>
  <si>
    <t>　仲間はずれになり、逃げ遅れサメに襲われたてしまったシマシマ魚を助ける虹色魚の勇気と優しさを描いた物語である。</t>
    <phoneticPr fontId="11"/>
  </si>
  <si>
    <t>　あらしのよるに出会ったおおかみとやぎの友情物語。物語の先を想像する力が育まれる内容である。</t>
    <phoneticPr fontId="11"/>
  </si>
  <si>
    <t>　友だちのカエルから地上の様子を聞いて、憧れを抱いた魚は、カエルの真似をして池から飛び出てしまう。息ができず気を失ったところをカエルに助けられるという内容である。</t>
    <rPh sb="1" eb="2">
      <t>トモ</t>
    </rPh>
    <phoneticPr fontId="11"/>
  </si>
  <si>
    <t>　動物園を題材として、簡単なストーリーと絵で物語を楽しむ内容である。</t>
    <phoneticPr fontId="11"/>
  </si>
  <si>
    <t>　お母さんと一緒に買い物に出かけたしろくまちゃん。目についたケーキを買ってほしいとねだるが、お母さんにだめと言われてがっかり。辛抱するということも大事だとわからせてくれる内容である。</t>
    <phoneticPr fontId="11"/>
  </si>
  <si>
    <t>　ひらがなのしりとり遊びを絵とともに楽しめるようになっている。</t>
    <phoneticPr fontId="11"/>
  </si>
  <si>
    <t>　身近な遊びを題材にした物語で、展開を楽しみながらストーリーを追うことができる。</t>
    <phoneticPr fontId="11"/>
  </si>
  <si>
    <t>　いつも早起きの雄鶏が「ととけっこう　よがあけた」と歌いながらみんなを起こして回るという内容である。</t>
    <phoneticPr fontId="11"/>
  </si>
  <si>
    <t>　腹ぺこの１１ぴきのねこ達が繰り広げる愉快な物語。最後のどんでん返しが楽しい内容である。</t>
    <phoneticPr fontId="11"/>
  </si>
  <si>
    <t>　ひらがなの形を指でなぞりながら、楽しく書いて覚える内容になっている。</t>
    <phoneticPr fontId="11"/>
  </si>
  <si>
    <t>　色とりどりの丸が転がっていくうちに、次のページをめくると、だんごやぶどうや青虫などに変身する。ことばが繰り返しになっていて、リズミカルに表現されている。</t>
    <phoneticPr fontId="11"/>
  </si>
  <si>
    <t>　野ネズミ一家が朝ごはんを作る話で、自然の恵みの豊かさと、家族の助け合いが分かる内容である。</t>
    <phoneticPr fontId="11"/>
  </si>
  <si>
    <t>　野ネズミ一家がピクニックに出かける話で、自然の豊かさや心やさしさにあふれた内容である。</t>
    <phoneticPr fontId="11"/>
  </si>
  <si>
    <t>　サツマイモが育ち収穫され、子どものおなかにおさまるまでの物語である。</t>
    <phoneticPr fontId="11"/>
  </si>
  <si>
    <t>　子どもが成長していく過程を問いかけていきながら、入学・進級を祝うという内容になっている。</t>
    <phoneticPr fontId="11"/>
  </si>
  <si>
    <t>　学ぶひらがなと、その文字の入った身近なものの名前に親しむことができる内容である。</t>
    <phoneticPr fontId="11"/>
  </si>
  <si>
    <t>　ウサギがみんなのために作った椅子に、動物たちが次々とやってきて、椅子にご馳走を置いていく。登場する動物とご馳走を変化させ、親しみやすい内容である。</t>
    <phoneticPr fontId="11"/>
  </si>
  <si>
    <t>　学ぶひらがなと、その文字の入った動物や身近なものの名前に親しむことができる内容である。</t>
    <phoneticPr fontId="11"/>
  </si>
  <si>
    <t>　「こんにち　ワニ」
「いただきマスク」
「いないいない　ばあちゃん」のように、あいさつ言ことば等のことばあそびができる愉快な絵本である。</t>
    <phoneticPr fontId="11"/>
  </si>
  <si>
    <t>　平易だが奇想天外な話で、想像力を育むのに適切な内容である。</t>
    <phoneticPr fontId="11"/>
  </si>
  <si>
    <t>　てんとうむしやかたつむり等の身近な虫を、リズミカルな繰り返し音と絵で楽しめる内容である。</t>
    <phoneticPr fontId="11"/>
  </si>
  <si>
    <t>　きんぎょばちから逃げ出したきんぎょ。あちらこちら、似たものの中に隠れながらたくさんのきんぎょのいるところまで逃げていくというお話である。</t>
    <phoneticPr fontId="11"/>
  </si>
  <si>
    <t>　台所にやってきたわにが、冷蔵庫の肉を見つけ、自分で焼いて食べる。わにらしいユニークな擬音語を楽しみながら、学習できる内容である。</t>
    <phoneticPr fontId="11"/>
  </si>
  <si>
    <t>　ぞうが散歩に出かけ、いろいろな動物に出会うという内容である。</t>
    <phoneticPr fontId="11"/>
  </si>
  <si>
    <t>　絵を見ながら、着衣の順序について学習できる内容である。</t>
    <phoneticPr fontId="11"/>
  </si>
  <si>
    <t>　２匹の野ねずみが創意工夫して、多くの友だちと仲良くなるという内容である。</t>
    <phoneticPr fontId="11"/>
  </si>
  <si>
    <t>　くまさんが朝起きてから、顔を洗い、ご飯を食べ、トイレに行き、勉強し、赤ちゃんのお世話をし、お料理し、片付けて、洗濯しての一日の様子などが、順番に絵と短い文で説明されている。</t>
    <phoneticPr fontId="11"/>
  </si>
  <si>
    <t>　身近なテーマを扱いながら、想像の世界に遊ぶことができる内容である。</t>
    <phoneticPr fontId="11"/>
  </si>
  <si>
    <t>　次々に現れる人物や動物を通して、かぶぬきの物語を楽しみながら学習できる内容である。</t>
    <phoneticPr fontId="11"/>
  </si>
  <si>
    <t>　身近な食べ物を食べた動物を探し出す、遊び感覚のある内容である。</t>
    <phoneticPr fontId="11"/>
  </si>
  <si>
    <t>　一つの大きなりんごをたくさんの動物がおいしく食べていき、最後は残ったリンゴの中で、みんなが仲良く雨宿りする物語である。</t>
    <phoneticPr fontId="11"/>
  </si>
  <si>
    <t>　擬態語と擬声語とそこから連想される抽象的な絵で情景を表現した内容である。</t>
    <phoneticPr fontId="11"/>
  </si>
  <si>
    <t>　身近なものの名前を繰り返して、絵の中からそのものを探し出す遊びが取り扱われている。</t>
    <phoneticPr fontId="11"/>
  </si>
  <si>
    <t>　卵から生まれたばかりのアンキロサウルスの赤ちゃんを育てることとなったティラノサウルスの優しさを描いた話である。</t>
    <phoneticPr fontId="11"/>
  </si>
  <si>
    <t>　アフガニスタンの小さな村に住むヤモ少年が主人公。彼が、戦争に行っている兄に代わり、初めて父と農作物を売りにバザ－ルに出かける。心温まる親子関係や人々との交流がすばらしい。</t>
    <phoneticPr fontId="11"/>
  </si>
  <si>
    <t>　寒い冬に、きつねのお母さんが、子ぎつねを町までてぶくろをひとりで買いにいかせる物語。きつねのお母さんの愛情が溢れる、心が温かくなる内容である。</t>
    <phoneticPr fontId="11"/>
  </si>
  <si>
    <t>　８匹の動物が特性を生かしてリンゴを取っていく平易な内容で、繰り返しのある楽しい内容である。</t>
    <phoneticPr fontId="11"/>
  </si>
  <si>
    <t>　ねずみ君のチョッキをだんだん大きな動物が着ていくお話で、期待感が持てるような内容である。</t>
    <phoneticPr fontId="11"/>
  </si>
  <si>
    <t>　食いしん坊のウサギが太りすぎて地面に沈んでしまい、地球を通り抜けて反対側の国に行ってしまったというストーリーである。</t>
    <phoneticPr fontId="11"/>
  </si>
  <si>
    <t>　擬人化されたカラフルなイラストで、食べ物のしりとりがどんどんと続いていく内容である。</t>
    <phoneticPr fontId="11"/>
  </si>
  <si>
    <t>　身のまわりにある色々なものが、表現豊かにおしゃべりをしている内容が掲載されている。</t>
    <phoneticPr fontId="11"/>
  </si>
  <si>
    <t>　ひらがなとその文字の入ったことばが簡単な　文にまとめられている。ひらがなや身近なものの名前に親しむことができる内容である。</t>
    <phoneticPr fontId="11"/>
  </si>
  <si>
    <t>　夏目漱石の「吾輩は猫である」から猫のユーモラスな場面を抜粋し、楽しみながら名文に触れることができる内容である。</t>
    <phoneticPr fontId="11"/>
  </si>
  <si>
    <t>　ことばの由来や似ていることばの違いなどが、写真で分かりやすく示された内容である。　　　　</t>
    <rPh sb="5" eb="7">
      <t>ユライ</t>
    </rPh>
    <rPh sb="8" eb="9">
      <t>ニ</t>
    </rPh>
    <rPh sb="16" eb="17">
      <t>チガ</t>
    </rPh>
    <rPh sb="22" eb="24">
      <t>シャシン</t>
    </rPh>
    <rPh sb="25" eb="26">
      <t>ワ</t>
    </rPh>
    <rPh sb="31" eb="32">
      <t>シメ</t>
    </rPh>
    <rPh sb="35" eb="37">
      <t>ナイヨウ</t>
    </rPh>
    <phoneticPr fontId="11"/>
  </si>
  <si>
    <t>　宮沢賢治の作品が一部抜粋という形で紹介されている。各物語とも、人間の良心や、物事の内面をよく見るという一貫したテーマで構成されている。</t>
    <rPh sb="26" eb="27">
      <t>カク</t>
    </rPh>
    <rPh sb="27" eb="29">
      <t>モノガタリ</t>
    </rPh>
    <rPh sb="32" eb="34">
      <t>ニンゲン</t>
    </rPh>
    <rPh sb="35" eb="37">
      <t>リョウシン</t>
    </rPh>
    <rPh sb="39" eb="41">
      <t>モノゴト</t>
    </rPh>
    <rPh sb="42" eb="44">
      <t>ナイメン</t>
    </rPh>
    <rPh sb="47" eb="48">
      <t>ミ</t>
    </rPh>
    <rPh sb="52" eb="54">
      <t>イッカン</t>
    </rPh>
    <rPh sb="60" eb="62">
      <t>コウセイ</t>
    </rPh>
    <phoneticPr fontId="11"/>
  </si>
  <si>
    <t>　運筆の動きを唱えながら書いて、ひらがなを正しく書く練習をする内容になっている。</t>
    <phoneticPr fontId="11"/>
  </si>
  <si>
    <t>　「あ」から「ん」までのひらがな一文字につき、書き順・挿絵付きの用例（韻を踏んだ三行詩）が載っている。大きな文字を指でなぞる練習ができる。</t>
    <phoneticPr fontId="11"/>
  </si>
  <si>
    <t>　ことわざを題材に、文字を書く練習ができる内容である。</t>
    <phoneticPr fontId="11"/>
  </si>
  <si>
    <t>　１から10までの数の順序と 数量が取り扱われている。</t>
    <phoneticPr fontId="11"/>
  </si>
  <si>
    <t>　１から10までの数の順序、数量、筆順が取り扱われている</t>
    <phoneticPr fontId="11"/>
  </si>
  <si>
    <t>　算数の苦手な王子が、まほうでかけ算を消してしまった。なくなった数字を取り戻すために、九九を唱える物語である。</t>
    <phoneticPr fontId="11"/>
  </si>
  <si>
    <t>　時間を知るための道具として時計があることや、暦に関する言葉、表現について取り扱っている。</t>
    <phoneticPr fontId="11"/>
  </si>
  <si>
    <t>　１から10までの数・名数を取り扱っている。</t>
    <phoneticPr fontId="11"/>
  </si>
  <si>
    <t>　生活の中で使われているさまざまな数字について扱っている。</t>
    <phoneticPr fontId="11"/>
  </si>
  <si>
    <t>　１から10までの数を中心に取り上げ、かぞえること、対応させること、順序などを学習させる内容である。</t>
    <phoneticPr fontId="11"/>
  </si>
  <si>
    <t>　「分ける」「半分」の概念を仲良し２人で、身近にあるものを使ってくりひろげ、楽しく学習できる内容である。</t>
    <phoneticPr fontId="11"/>
  </si>
  <si>
    <t>　同じ色と形の車を探したり、条件に合うように道を進んだり、色と形を使った暗号文、立方体の展開を考えて色を考えるなど、実際に作って確かめることもできる内容である。</t>
    <phoneticPr fontId="11"/>
  </si>
  <si>
    <t>　「おおきい」「ちいさい」の概念を理解しやすい内容である。　</t>
    <phoneticPr fontId="11"/>
  </si>
  <si>
    <t>　たし算の導入段階について、具体的に学習がすすめられるような内容である。</t>
    <phoneticPr fontId="11"/>
  </si>
  <si>
    <t>　10までの数をとりあげている。動物の絵をとおして数に興味を持たせる内容である。</t>
    <phoneticPr fontId="11"/>
  </si>
  <si>
    <t>　身近な物の絵と１から10までを対応させて学習する内容である。</t>
    <phoneticPr fontId="11"/>
  </si>
  <si>
    <t>　１から100までの数を扱っている。身近な動物や人、家、車がどのページにも100個描かれていて、それを数える内容である。</t>
    <phoneticPr fontId="11"/>
  </si>
  <si>
    <t>　１から100までの数を扱っている。数字を階数に対応させて、階が上がると数が大きくなることが、絵で分かる内容である。</t>
    <rPh sb="49" eb="50">
      <t>ブン</t>
    </rPh>
    <phoneticPr fontId="11"/>
  </si>
  <si>
    <t>　身近な事物と１から10までの数を対応させ、理解しやすい内容を取り扱っている。</t>
    <phoneticPr fontId="11"/>
  </si>
  <si>
    <t>　１から10までの数字を数える物語である。</t>
    <phoneticPr fontId="11"/>
  </si>
  <si>
    <t>　朝６時から夜８時までを、生活と結び付けて学習する内容である。</t>
    <phoneticPr fontId="11"/>
  </si>
  <si>
    <t>　身近な道具・食べ物・動物の絵で、１から10までの数字を学習させる内容である。</t>
    <phoneticPr fontId="11"/>
  </si>
  <si>
    <t>　「大きい・小さい」の概念を「ぼく」と「おとうさん」の身近な道具を使って、絵で学習できる内容である。</t>
    <phoneticPr fontId="11"/>
  </si>
  <si>
    <t>　１から10までの量としての数を取り扱っている。</t>
    <phoneticPr fontId="11"/>
  </si>
  <si>
    <t>　朝の７時から夜の８時までを生活と結びつけて取り扱っている。</t>
    <phoneticPr fontId="11"/>
  </si>
  <si>
    <t>　１から12までのものを、絵の中から「かぞえる」内容である。</t>
    <phoneticPr fontId="11"/>
  </si>
  <si>
    <t>　絵の中から指示された具体物の個数を数える内容である。</t>
    <phoneticPr fontId="11"/>
  </si>
  <si>
    <t>　同じ形や大きさを理解できるように、具体的に内容を取り扱っている。</t>
    <phoneticPr fontId="11"/>
  </si>
  <si>
    <t>　さんかく、しかく、まる、白、赤、黄など簡単な形と色を取り扱っている。</t>
    <phoneticPr fontId="11"/>
  </si>
  <si>
    <t>　目、口、鼻の数と、位置関係を取り扱っており、ボディーイメージ作りができる内容である。</t>
    <phoneticPr fontId="11"/>
  </si>
  <si>
    <t>　くまたんシリーズで、大好物の食べ物を使って、１から10までの数を学習させる内容である。</t>
    <phoneticPr fontId="11"/>
  </si>
  <si>
    <t>　順序数や数の表し方、初歩的な四則計算、小数や分数について、写真を使って解説している。</t>
    <rPh sb="11" eb="14">
      <t>ショホテキ</t>
    </rPh>
    <rPh sb="30" eb="32">
      <t>シャシン</t>
    </rPh>
    <rPh sb="33" eb="34">
      <t>ツカ</t>
    </rPh>
    <rPh sb="36" eb="38">
      <t>カイセツ</t>
    </rPh>
    <phoneticPr fontId="11"/>
  </si>
  <si>
    <t>　１から10までの数を扱い、数に興味をもつことができる内容となっている。</t>
    <phoneticPr fontId="11"/>
  </si>
  <si>
    <t>　正時、５分ごと、１分ごとの時刻の学習と、身の回りにあるいろいろな形や種類の時計を知らせる内容である。</t>
    <phoneticPr fontId="11"/>
  </si>
  <si>
    <t>　１から10までの数を、事物の写真と対応させて学習する内容である。</t>
    <phoneticPr fontId="11"/>
  </si>
  <si>
    <t>　一の段から順番に、九九を使う場面や覚え方を扱っている。</t>
    <rPh sb="1" eb="2">
      <t>イチ</t>
    </rPh>
    <rPh sb="3" eb="4">
      <t>ダン</t>
    </rPh>
    <rPh sb="6" eb="8">
      <t>ジュンバン</t>
    </rPh>
    <rPh sb="10" eb="12">
      <t>クク</t>
    </rPh>
    <rPh sb="13" eb="14">
      <t>ツカ</t>
    </rPh>
    <rPh sb="15" eb="17">
      <t>バメン</t>
    </rPh>
    <rPh sb="18" eb="19">
      <t>オボ</t>
    </rPh>
    <rPh sb="20" eb="21">
      <t>カタ</t>
    </rPh>
    <rPh sb="22" eb="23">
      <t>アツカ</t>
    </rPh>
    <phoneticPr fontId="11"/>
  </si>
  <si>
    <t>　講演や動物園など興味を持ちやすい場面の中で、数の多い少ないを考えることができる内容である。</t>
    <phoneticPr fontId="11"/>
  </si>
  <si>
    <t>　たし算、ひき算の初歩を、具体物、半具体物を通して分かりやすく取り扱っている。</t>
    <phoneticPr fontId="11"/>
  </si>
  <si>
    <t>　午前１時から夜の12時までの正時を中心に、生活と結びつけながら取り扱っている。</t>
    <phoneticPr fontId="11"/>
  </si>
  <si>
    <t>　親しみやすい動物や日常生活でふれる事物を取り上げ、10までの数の合成・分解を扱っている。</t>
    <phoneticPr fontId="11"/>
  </si>
  <si>
    <t>　登場する動物が１から10までの数と対応することができる内容である。</t>
    <rPh sb="1" eb="3">
      <t>トウジョウ</t>
    </rPh>
    <rPh sb="5" eb="7">
      <t>ドウブツ</t>
    </rPh>
    <rPh sb="16" eb="17">
      <t>カズ</t>
    </rPh>
    <rPh sb="18" eb="20">
      <t>タイオウ</t>
    </rPh>
    <rPh sb="28" eb="30">
      <t>ナイヨウ</t>
    </rPh>
    <phoneticPr fontId="11"/>
  </si>
  <si>
    <t>　動物の絵を１から10まで対応させて学習する内容である。</t>
    <phoneticPr fontId="11"/>
  </si>
  <si>
    <t>　1から100までと０の数・名数を取り扱っている。身近な物の絵で1対1対応や集合、比較を学習できる内容である。</t>
    <phoneticPr fontId="11"/>
  </si>
  <si>
    <t xml:space="preserve">　森の動物を題材とし、１対１対応や、数の多少を量的に比較させる内容である。                   </t>
    <phoneticPr fontId="11"/>
  </si>
  <si>
    <t>　車の絵をとおして、形（まる・さんかく・しかく）と１から10までの数を取り扱っている。</t>
    <phoneticPr fontId="11"/>
  </si>
  <si>
    <t>　２つの物の関係性や比較と、数量について学習することができる内容である。</t>
    <phoneticPr fontId="11"/>
  </si>
  <si>
    <t>　１から10までの数と、ものによって数が色々な呼び方になる内容を扱っている。</t>
    <phoneticPr fontId="11"/>
  </si>
  <si>
    <t>　５までの数を使って、大きい小さいの比較を取り扱った理解しやすい内容である。</t>
    <phoneticPr fontId="11"/>
  </si>
  <si>
    <t>　時計の針を見ながら、分の単位を視覚的にとらえ、何時何分までの時刻が学習できる内容である。</t>
    <phoneticPr fontId="11"/>
  </si>
  <si>
    <t>　絵の大小を比較しながら「もの」の大きさに気づく構成である。</t>
    <phoneticPr fontId="11"/>
  </si>
  <si>
    <t>　形(まる・しかく・さんかく)について理解しやすい内容である。</t>
    <phoneticPr fontId="11"/>
  </si>
  <si>
    <t>　朝の７時から夜の７時までを登場人物たちの生活と結びつけて取り扱っている。</t>
    <phoneticPr fontId="11"/>
  </si>
  <si>
    <t>　１から10までと０の数を取り扱っている。</t>
    <phoneticPr fontId="11"/>
  </si>
  <si>
    <t>　様々な素材で示された１から10までの対象を指先で触れながら確かめ、数に親しむ内容である。また、文とともに点字も併記されている。</t>
    <rPh sb="1" eb="3">
      <t>サマザマ</t>
    </rPh>
    <rPh sb="4" eb="6">
      <t>ソザイ</t>
    </rPh>
    <rPh sb="7" eb="8">
      <t>シメ</t>
    </rPh>
    <rPh sb="19" eb="21">
      <t>タイショウ</t>
    </rPh>
    <rPh sb="22" eb="24">
      <t>ユビサキ</t>
    </rPh>
    <rPh sb="25" eb="26">
      <t>フ</t>
    </rPh>
    <rPh sb="30" eb="31">
      <t>タシ</t>
    </rPh>
    <rPh sb="34" eb="35">
      <t>カズ</t>
    </rPh>
    <rPh sb="36" eb="37">
      <t>シタ</t>
    </rPh>
    <rPh sb="39" eb="41">
      <t>ナイヨウ</t>
    </rPh>
    <rPh sb="48" eb="49">
      <t>ブン</t>
    </rPh>
    <rPh sb="53" eb="55">
      <t>テンジ</t>
    </rPh>
    <rPh sb="56" eb="58">
      <t>ヘイキ</t>
    </rPh>
    <phoneticPr fontId="11"/>
  </si>
  <si>
    <t>　丸・三角・四角・ハート・星の五つの形を扱い、それぞれが型抜きされていて、指先で触れることにより、形を意識できる内容である。</t>
    <rPh sb="1" eb="2">
      <t>マル</t>
    </rPh>
    <rPh sb="3" eb="5">
      <t>サンカク</t>
    </rPh>
    <rPh sb="6" eb="8">
      <t>シカク</t>
    </rPh>
    <rPh sb="13" eb="14">
      <t>ホシ</t>
    </rPh>
    <rPh sb="15" eb="16">
      <t>イツ</t>
    </rPh>
    <rPh sb="18" eb="19">
      <t>カタチ</t>
    </rPh>
    <rPh sb="20" eb="21">
      <t>アツカ</t>
    </rPh>
    <rPh sb="28" eb="30">
      <t>カタヌ</t>
    </rPh>
    <rPh sb="37" eb="39">
      <t>ユビサキ</t>
    </rPh>
    <rPh sb="40" eb="41">
      <t>フ</t>
    </rPh>
    <rPh sb="49" eb="50">
      <t>カタチ</t>
    </rPh>
    <rPh sb="51" eb="53">
      <t>イシキ</t>
    </rPh>
    <rPh sb="56" eb="58">
      <t>ナイヨウ</t>
    </rPh>
    <phoneticPr fontId="11"/>
  </si>
  <si>
    <t>　「なかまあつめ」から、「５までのかず」、「９までのたしざん・ひきざん」、「くりあがり、くりさがりのあるたしざんひきざん」、「２けたのたしざん・ひきざん」までの内容を取り扱っている。</t>
    <phoneticPr fontId="11"/>
  </si>
  <si>
    <t>　「３けたのかず」から、「３けたのたしざん・ひきざん」、「九九」、「４けたのたしざん・ひきざん」、「長さやかさの単位 cm、m、mm、dℓ」までの内容を取り扱っている。</t>
    <phoneticPr fontId="11"/>
  </si>
  <si>
    <t>　「かけ算、わり算」から、「重さや長さの単位 kg、km」「三角形、四角形」、「時間」、「角度」、「小数」までの内容を取り扱っている。</t>
    <phoneticPr fontId="11"/>
  </si>
  <si>
    <t>　身の回りにある色々な具体物を、比べたり測ったりしながら、測定の基礎を育てる内容である。</t>
    <phoneticPr fontId="11"/>
  </si>
  <si>
    <t>　０の説明も含めた100までの数や、数の大小関係も取り扱われている。</t>
    <phoneticPr fontId="11"/>
  </si>
  <si>
    <t>　１から10までの数を扱い、登場するいもむしが10匹から１匹ずつ順に減っていくストーリーである。</t>
    <rPh sb="9" eb="10">
      <t>カズ</t>
    </rPh>
    <rPh sb="11" eb="12">
      <t>アツカ</t>
    </rPh>
    <rPh sb="14" eb="16">
      <t>トウジョウ</t>
    </rPh>
    <rPh sb="25" eb="26">
      <t>ピキ</t>
    </rPh>
    <rPh sb="29" eb="30">
      <t>ピキ</t>
    </rPh>
    <rPh sb="32" eb="33">
      <t>ジュン</t>
    </rPh>
    <rPh sb="34" eb="35">
      <t>ヘ</t>
    </rPh>
    <phoneticPr fontId="11"/>
  </si>
  <si>
    <t>　１～10までの数の数え方から、足し算・引き算までの内容を取り扱っている。</t>
    <rPh sb="8" eb="9">
      <t>スウ</t>
    </rPh>
    <rPh sb="10" eb="11">
      <t>カゾ</t>
    </rPh>
    <rPh sb="12" eb="13">
      <t>カタ</t>
    </rPh>
    <rPh sb="16" eb="17">
      <t>タ</t>
    </rPh>
    <rPh sb="18" eb="19">
      <t>ザン</t>
    </rPh>
    <rPh sb="20" eb="21">
      <t>ヒ</t>
    </rPh>
    <rPh sb="22" eb="23">
      <t>ザン</t>
    </rPh>
    <rPh sb="26" eb="28">
      <t>ナイヨウ</t>
    </rPh>
    <rPh sb="29" eb="30">
      <t>ト</t>
    </rPh>
    <rPh sb="31" eb="32">
      <t>アツカ</t>
    </rPh>
    <phoneticPr fontId="11"/>
  </si>
  <si>
    <t>　１から５までの数を取り扱い、動物や食べ物を数えることで、楽しく数を学ぶことができる内容である。</t>
    <rPh sb="8" eb="9">
      <t>カズ</t>
    </rPh>
    <rPh sb="10" eb="11">
      <t>ト</t>
    </rPh>
    <rPh sb="12" eb="13">
      <t>アツカ</t>
    </rPh>
    <rPh sb="15" eb="17">
      <t>ドウブツ</t>
    </rPh>
    <rPh sb="18" eb="19">
      <t>タ</t>
    </rPh>
    <rPh sb="20" eb="21">
      <t>モノ</t>
    </rPh>
    <rPh sb="22" eb="23">
      <t>カゾ</t>
    </rPh>
    <rPh sb="29" eb="30">
      <t>タノ</t>
    </rPh>
    <rPh sb="32" eb="33">
      <t>カズ</t>
    </rPh>
    <rPh sb="34" eb="35">
      <t>マナ</t>
    </rPh>
    <rPh sb="42" eb="44">
      <t>ナイヨウ</t>
    </rPh>
    <phoneticPr fontId="11"/>
  </si>
  <si>
    <t xml:space="preserve"> 丸・三角・四角など簡単な形を取り扱っている。</t>
    <phoneticPr fontId="11"/>
  </si>
  <si>
    <t xml:space="preserve">  子どもの目線で、体について知りたいことを、博士に質問する形式で読み進めていくことができる。体内の様子をわかりやすいイラストで説明している。</t>
    <phoneticPr fontId="11"/>
  </si>
  <si>
    <t xml:space="preserve">  子どもの目線で、元気に過ごすための生活習慣について、コーチに質問する形式で読み進めていくことができる。活動の様子をわかりやすいイラストで説明している。</t>
    <phoneticPr fontId="11"/>
  </si>
  <si>
    <t xml:space="preserve">  子どもにとって身近な体験を通して、自分の体に関心を持つとともに、健康について考えることができる内容である。</t>
    <phoneticPr fontId="11"/>
  </si>
  <si>
    <t xml:space="preserve">  犬の目線を通して一つの家族の構成を説明している。</t>
    <phoneticPr fontId="11"/>
  </si>
  <si>
    <t xml:space="preserve">  食べ物の名前に関するなぞなぞを考えながら読み進めることができる内容である。</t>
    <phoneticPr fontId="11"/>
  </si>
  <si>
    <t xml:space="preserve">  家族や身近な人たちとかかわり合いながら、一日の生活の中で必要な基本的生活習慣が身につくような内容である。</t>
    <phoneticPr fontId="11"/>
  </si>
  <si>
    <t xml:space="preserve">  一年の季節の流れやそれにともなう行事を、子どもの興味・関心が広がるように取り上げている。</t>
    <phoneticPr fontId="11"/>
  </si>
  <si>
    <t xml:space="preserve">  片付けの苦手な子どもが魔法使いに玩具にされることで、玩具の気持ちを知り、片付けのルールが学べる内容である。</t>
    <rPh sb="15" eb="16">
      <t>ツカ</t>
    </rPh>
    <phoneticPr fontId="11"/>
  </si>
  <si>
    <t xml:space="preserve">  公園でのブランコ遊びを通して、ルールを守って友達と一緒に遊ぶ楽しさが描かれている。</t>
    <phoneticPr fontId="11"/>
  </si>
  <si>
    <t xml:space="preserve">  数多くの動物が取り上げられており、動物の鳴き声などを想像しながら読むことができる内容である。</t>
    <phoneticPr fontId="11"/>
  </si>
  <si>
    <t xml:space="preserve">  親しみやすい動物が取り上げられ、排泄への意識、関心を持つのに適した内容である。</t>
    <phoneticPr fontId="11"/>
  </si>
  <si>
    <t xml:space="preserve">  日常生活の様々な場面を取り上げ、基本的な生活習慣を身につけられる内容である。</t>
    <phoneticPr fontId="11"/>
  </si>
  <si>
    <t xml:space="preserve">  親しみやすい動物を取り上げ、かくれんぼ遊びの話を楽しく読み進められる内容である。</t>
    <phoneticPr fontId="11"/>
  </si>
  <si>
    <t xml:space="preserve">  子どもが歯磨きの大切さを認識しやすいように、わかりやすく描かれている。比喩的に歯磨きをとらえており、親しみやすい内容となっている。</t>
    <phoneticPr fontId="11"/>
  </si>
  <si>
    <t xml:space="preserve">  一日の生活の様々な場面に必要なあいさつ言葉が身につけられる内容である。しかけも楽しむことができる。</t>
    <phoneticPr fontId="11"/>
  </si>
  <si>
    <t xml:space="preserve">  次々動物が木陰に入れて欲しいと来るのを「いいよいいよ」とおばあちゃんが入れてあげ、最後は自分が飛び出してしまい、その後の結末がユーモラスな内容である。</t>
    <phoneticPr fontId="11"/>
  </si>
  <si>
    <t xml:space="preserve">  パンツを一人ではけない主人公が、動物たちとの出会いを動機付けにし、一人ではけるようになるまでの過程を書いた内容である。</t>
    <phoneticPr fontId="11"/>
  </si>
  <si>
    <t xml:space="preserve">  子どもに馴染みのあるキャラクターを通して、手の洗い方が楽しく学べる内容である。</t>
    <phoneticPr fontId="11"/>
  </si>
  <si>
    <t xml:space="preserve">  小学校１年生になる前、なった後の子どもに向けて様々な生活習慣やマナー、ルールなどが紹介されている。</t>
    <phoneticPr fontId="11"/>
  </si>
  <si>
    <t xml:space="preserve">  横断歩道の渡り方、信号機の見方、道路遊びの危険性、自転車の乗り方等が示されている。</t>
    <phoneticPr fontId="11"/>
  </si>
  <si>
    <t>　子どもの好きな泥遊びを通して、けんかや仲直りをする様子を描いている。</t>
    <phoneticPr fontId="11"/>
  </si>
  <si>
    <t>　日頃使っていたり見ていたりしている身近な生活用具がわかりやすいイラストで紹介されている。</t>
    <phoneticPr fontId="11"/>
  </si>
  <si>
    <t>　ホットケーキを作る過程をたどりながら、子どもと一緒に楽しめる内容である。</t>
    <phoneticPr fontId="11"/>
  </si>
  <si>
    <t>　20の場面にわけて、食事についての基本動作やマナーについての動作を、イラストを多く使用し、わかりやすく説明されている。</t>
    <phoneticPr fontId="11"/>
  </si>
  <si>
    <t>　日常生活の中で手洗いを欠かさないあらいぐまと他の動物の手を見比べ、目に見えないばい菌の存在と手洗いの大切さがわかる内容である。</t>
    <rPh sb="1" eb="5">
      <t>ニチジョウセイカツ</t>
    </rPh>
    <rPh sb="6" eb="7">
      <t>ナカ</t>
    </rPh>
    <rPh sb="42" eb="43">
      <t>キン</t>
    </rPh>
    <rPh sb="44" eb="46">
      <t>ソンザイ</t>
    </rPh>
    <phoneticPr fontId="11"/>
  </si>
  <si>
    <t>　石や水、光、音、風などを利用して遊んだり、作ったりする中で、創造力を育てる内容である。</t>
    <phoneticPr fontId="11"/>
  </si>
  <si>
    <t>　外で遊ぶときに必要な挨拶を紹介している。場面ごとに掲載されており、理解しやすいものとなっている。</t>
    <phoneticPr fontId="11"/>
  </si>
  <si>
    <t>　１年の季節の移り変わりの中で、どのような草花や木が生育しているのかを理解することができる内容となっている。</t>
    <phoneticPr fontId="11"/>
  </si>
  <si>
    <t>　一年の季節の流れを、動物や鳥、虫などの生活を通して学ぶことができる内容である。</t>
    <phoneticPr fontId="11"/>
  </si>
  <si>
    <t>　身の回りのものを取り上げ、人の行動や、やさしさを知ることができる内容である。子犬をさがす過程を、親しみやすい動物や、生活道具を次々に登場させることで、楽しく描いている。</t>
    <phoneticPr fontId="11"/>
  </si>
  <si>
    <t>　初めて経験する学校生活を取りあげた絵本である。</t>
    <phoneticPr fontId="11"/>
  </si>
  <si>
    <t>　田植えの前の段階から、お米ができるまでを、豊富な写真で紹介されている。身近なお米を通じ、、自然とのかかわりについて関心を深めることができる内容である。</t>
    <phoneticPr fontId="11"/>
  </si>
  <si>
    <t>　牛から搾られた牛乳が、クリームやバターになるまでを、豊富な写真で紹介されている。身近な牛乳を通じ、自然とのかかわりについて関心を深めることができる内容である。</t>
    <phoneticPr fontId="11"/>
  </si>
  <si>
    <t>　身近な動物が登場し、どのように寝ているのかがわかりやすいイラストで紹介されている。</t>
    <phoneticPr fontId="11"/>
  </si>
  <si>
    <t>　日常生活における入浴の様子を、親子のほのぼのとした雰囲気を通して取り扱った内容である。</t>
    <phoneticPr fontId="11"/>
  </si>
  <si>
    <t>　親しみやすい動物をとりあげ、たまごから生まれる驚きを表現している。</t>
    <phoneticPr fontId="11"/>
  </si>
  <si>
    <t>　身近な野菜を輪切りにして型押しを楽しむ内容である。</t>
    <phoneticPr fontId="11"/>
  </si>
  <si>
    <t>　ばばばあちゃんと子どもたちがはっぱを集め、やきいもを作る様子が描かれている。さつまいもだけでなく、いろいろなおやつや果物なども焼いてみるおもしろさもある。</t>
    <phoneticPr fontId="11"/>
  </si>
  <si>
    <t>　身近な果物を取り上げた親しみやすい絵本である。</t>
    <phoneticPr fontId="11"/>
  </si>
  <si>
    <t>　野山の１年間の自然の変化や、その季節の植物や動物、特に昆虫などの名前と特徴を知ることができる。</t>
    <phoneticPr fontId="11"/>
  </si>
  <si>
    <t>　はみがきの大切さがわかりやすい言葉と柔らかいタッチの絵で表現されている。</t>
    <rPh sb="16" eb="18">
      <t>コトバ</t>
    </rPh>
    <phoneticPr fontId="11"/>
  </si>
  <si>
    <t>　主人公の女の子が一人で電車に乗っておばあちゃんに会いに行く物語で、途中、様々な動物が登場する。乗り物に乗ってお出かけするのが楽しくなる内容である。</t>
    <rPh sb="1" eb="4">
      <t>シュジンコウ</t>
    </rPh>
    <rPh sb="5" eb="6">
      <t>オンナ</t>
    </rPh>
    <rPh sb="7" eb="8">
      <t>コ</t>
    </rPh>
    <rPh sb="9" eb="11">
      <t>ヒトリ</t>
    </rPh>
    <rPh sb="12" eb="14">
      <t>デンシャ</t>
    </rPh>
    <rPh sb="15" eb="16">
      <t>ノ</t>
    </rPh>
    <rPh sb="25" eb="26">
      <t>ア</t>
    </rPh>
    <rPh sb="28" eb="29">
      <t>イ</t>
    </rPh>
    <rPh sb="30" eb="32">
      <t>モノガタリ</t>
    </rPh>
    <rPh sb="34" eb="36">
      <t>トチュウ</t>
    </rPh>
    <rPh sb="37" eb="39">
      <t>サマザマ</t>
    </rPh>
    <rPh sb="40" eb="42">
      <t>ドウブツ</t>
    </rPh>
    <rPh sb="43" eb="45">
      <t>トウジョウ</t>
    </rPh>
    <rPh sb="48" eb="49">
      <t>ノ</t>
    </rPh>
    <rPh sb="50" eb="51">
      <t>モノ</t>
    </rPh>
    <rPh sb="52" eb="53">
      <t>ノ</t>
    </rPh>
    <rPh sb="56" eb="57">
      <t>デ</t>
    </rPh>
    <rPh sb="63" eb="64">
      <t>タノ</t>
    </rPh>
    <rPh sb="68" eb="70">
      <t>ナイヨウ</t>
    </rPh>
    <phoneticPr fontId="11"/>
  </si>
  <si>
    <t>　風車、空気砲、噴水などのおもちゃ作りを通して、自然に親しみながら科学のおもしろさが学べる内容である。</t>
    <rPh sb="8" eb="10">
      <t>フンスイ</t>
    </rPh>
    <phoneticPr fontId="11"/>
  </si>
  <si>
    <t>　パンの車両に野菜が順番に形を変え、挟まり、サンドイッチの電車になる楽しいストーリーで、野菜など身近な食べ物に興味を持つことができる内容である。</t>
    <rPh sb="4" eb="6">
      <t>シャリョウ</t>
    </rPh>
    <rPh sb="7" eb="9">
      <t>ヤサイ</t>
    </rPh>
    <rPh sb="10" eb="12">
      <t>ジュンバン</t>
    </rPh>
    <rPh sb="13" eb="14">
      <t>カタチ</t>
    </rPh>
    <rPh sb="15" eb="16">
      <t>カ</t>
    </rPh>
    <rPh sb="18" eb="19">
      <t>ハサ</t>
    </rPh>
    <rPh sb="29" eb="31">
      <t>デンシャ</t>
    </rPh>
    <rPh sb="34" eb="35">
      <t>タノ</t>
    </rPh>
    <rPh sb="44" eb="46">
      <t>ヤサイ</t>
    </rPh>
    <rPh sb="48" eb="50">
      <t>ミジカ</t>
    </rPh>
    <rPh sb="51" eb="52">
      <t>タ</t>
    </rPh>
    <rPh sb="53" eb="54">
      <t>モノ</t>
    </rPh>
    <rPh sb="55" eb="57">
      <t>キョウミ</t>
    </rPh>
    <rPh sb="58" eb="59">
      <t>モ</t>
    </rPh>
    <rPh sb="66" eb="68">
      <t>ナイヨウ</t>
    </rPh>
    <phoneticPr fontId="11"/>
  </si>
  <si>
    <t>　ともだちをつくるためには、人との関わりをとおして、相手を理解し、自分を知ることが大切であることを取りあげた内容である。</t>
    <phoneticPr fontId="11"/>
  </si>
  <si>
    <t>　みんなで遠足に行って、楽しい一日を過ごしたことが分かりやすく描かれている。</t>
    <rPh sb="31" eb="32">
      <t>エガ</t>
    </rPh>
    <phoneticPr fontId="11"/>
  </si>
  <si>
    <t>　お母さんとの買い物を通して、身近な店と品物を紹介しつつ、「お手伝い」の大変さと喜びが描かれている。</t>
    <phoneticPr fontId="11"/>
  </si>
  <si>
    <t>　清掃車・フォークリフト・トラック・飛行機等の乗り物がイラストで分かりやすく紹介されている。</t>
    <phoneticPr fontId="11"/>
  </si>
  <si>
    <t>　くらしの中で活躍する車が、写真と解説付きで紹介されている。</t>
    <phoneticPr fontId="11"/>
  </si>
  <si>
    <t>　50音の一文字ずつに対応したのりものが見開きで紹介されている。</t>
    <phoneticPr fontId="11"/>
  </si>
  <si>
    <t>　まんまる家族の中にしかくい子どもが生まれる。友だちとの違いを認められ楽しく過ごすまでを描いている。</t>
    <phoneticPr fontId="11"/>
  </si>
  <si>
    <t>　地理・歴史・文化・社会・経済などわかりやすいイラストで解説されており、時事問題も取り扱われている。</t>
    <phoneticPr fontId="11"/>
  </si>
  <si>
    <t>　日本と世界の国々の違いについて、イラストや写真を使って、自然や文化など様々な観点から分かりやすく図解されている。</t>
    <rPh sb="1" eb="3">
      <t>ニホン</t>
    </rPh>
    <rPh sb="4" eb="6">
      <t>セカイ</t>
    </rPh>
    <rPh sb="7" eb="9">
      <t>クニグニ</t>
    </rPh>
    <rPh sb="10" eb="11">
      <t>チガ</t>
    </rPh>
    <rPh sb="22" eb="24">
      <t>シャシン</t>
    </rPh>
    <rPh sb="25" eb="26">
      <t>ツカ</t>
    </rPh>
    <rPh sb="29" eb="31">
      <t>シゼン</t>
    </rPh>
    <rPh sb="32" eb="34">
      <t>ブンカ</t>
    </rPh>
    <rPh sb="36" eb="38">
      <t>サマザマ</t>
    </rPh>
    <rPh sb="39" eb="41">
      <t>カンテン</t>
    </rPh>
    <rPh sb="43" eb="44">
      <t>ワ</t>
    </rPh>
    <rPh sb="49" eb="51">
      <t>ズカイ</t>
    </rPh>
    <phoneticPr fontId="11"/>
  </si>
  <si>
    <t>　日本の地図が地方別にカラーで描かれていて、川、山、道路、線路などの比較表があり、分かりやすい。</t>
    <rPh sb="41" eb="42">
      <t>ブン</t>
    </rPh>
    <phoneticPr fontId="11"/>
  </si>
  <si>
    <t>　世界の地図が地域別にカラーで描かれていて、山、川、湖、海、時差の説明もあり、分かりやすい。</t>
    <phoneticPr fontId="11"/>
  </si>
  <si>
    <t>　たくさんの身近な野菜・果物について、写真や図を用い、種類ごとに分けて分かりやすく紹介している。</t>
    <rPh sb="35" eb="36">
      <t>ブン</t>
    </rPh>
    <phoneticPr fontId="11"/>
  </si>
  <si>
    <t>　水がどこから来てどこに行くのか。海から始まり、雨、川、下水などについてふれ分かりやすく描いている。</t>
    <phoneticPr fontId="11"/>
  </si>
  <si>
    <t>　地震や台風、大雪など身近な自然災害を題材としている。様々な場面での防災方法について、イラストで紹介されている。</t>
    <rPh sb="1" eb="3">
      <t>ジシン</t>
    </rPh>
    <rPh sb="4" eb="6">
      <t>タイフウ</t>
    </rPh>
    <rPh sb="7" eb="9">
      <t>オオユキ</t>
    </rPh>
    <rPh sb="11" eb="13">
      <t>ミジカ</t>
    </rPh>
    <rPh sb="14" eb="16">
      <t>シゼン</t>
    </rPh>
    <rPh sb="16" eb="18">
      <t>サイガイ</t>
    </rPh>
    <rPh sb="19" eb="21">
      <t>ダイザイ</t>
    </rPh>
    <rPh sb="27" eb="29">
      <t>サマザマ</t>
    </rPh>
    <rPh sb="30" eb="32">
      <t>バメン</t>
    </rPh>
    <rPh sb="34" eb="36">
      <t>ボウサイ</t>
    </rPh>
    <rPh sb="36" eb="38">
      <t>ホウホウ</t>
    </rPh>
    <rPh sb="48" eb="50">
      <t>ショウカイ</t>
    </rPh>
    <phoneticPr fontId="11"/>
  </si>
  <si>
    <t>　47都道府県にだじゃれを用いて、リズミカルに都道府県を学習できる内容である。また、各都道府県の名産物や観光地などについても、イラストで描かれている。</t>
    <phoneticPr fontId="11"/>
  </si>
  <si>
    <t>　世界中には自分たちの知らない様々な人々がいる。そこに住み、働き、遊び、生活している様子が明るく柔らかいタッチのイラストで描かれている。</t>
    <phoneticPr fontId="11"/>
  </si>
  <si>
    <t>　季節の移り変わりと山から海への電車の旅　が、イラストと文で描かれている。</t>
    <phoneticPr fontId="11"/>
  </si>
  <si>
    <t>　消防署にある車の種類や消防署の仕事、そこで働く人々のようすがまとめられている。</t>
    <phoneticPr fontId="11"/>
  </si>
  <si>
    <t>　28種類という多種に及ぶ職業について、どうしたらなれるか・適性など、インタビュー形式を交えて詳しく紹介している。</t>
    <phoneticPr fontId="11"/>
  </si>
  <si>
    <t>　実際の風景と地図記号を対応させて描いているので分かりやすい。</t>
    <phoneticPr fontId="11"/>
  </si>
  <si>
    <t>　文章だけの記述では理解されにくい日本の歴史を分かりやすく解説し図解している。</t>
    <phoneticPr fontId="11"/>
  </si>
  <si>
    <t>　世界各地の「食の文化」が紹介された写真記録集である。</t>
    <phoneticPr fontId="11"/>
  </si>
  <si>
    <t>　日常生活の中での「おつかい」を取り上げて短い物語に仕上げている。</t>
    <phoneticPr fontId="11"/>
  </si>
  <si>
    <t>　歩行者として守るべき交通ルールを物語の中で平易に説明している。</t>
    <phoneticPr fontId="11"/>
  </si>
  <si>
    <t>　町を探検して見つけたいろいろな店や働く人々のようすをくわしく紹介している。</t>
    <phoneticPr fontId="11"/>
  </si>
  <si>
    <t>　子どもが日常の生活の中で触れることの多い、魚屋と八百屋の様子を精密な絵によって、分かりやすく描いている。</t>
    <phoneticPr fontId="11"/>
  </si>
  <si>
    <t>　沖縄の小学生の詩をもとにした絵本で、平和の尊さを感じることができる内容である。</t>
    <rPh sb="1" eb="3">
      <t>オキナワ</t>
    </rPh>
    <rPh sb="4" eb="7">
      <t>ショウガクセイ</t>
    </rPh>
    <rPh sb="8" eb="9">
      <t>シ</t>
    </rPh>
    <rPh sb="15" eb="17">
      <t>エホン</t>
    </rPh>
    <rPh sb="19" eb="21">
      <t>ヘイワ</t>
    </rPh>
    <rPh sb="22" eb="23">
      <t>トウト</t>
    </rPh>
    <rPh sb="25" eb="26">
      <t>カン</t>
    </rPh>
    <rPh sb="34" eb="36">
      <t>ナイヨウ</t>
    </rPh>
    <phoneticPr fontId="11"/>
  </si>
  <si>
    <t>　農産物別に生産地をベスト10で発表し、都道府県別に特産物を紹介するなど、食べものを中心として各都道府県を紹介している</t>
    <phoneticPr fontId="11"/>
  </si>
  <si>
    <t>　パン屋、豆腐屋、花屋など身近にある店が多く描かれており、たくさんの種類の品物がイラストで紹介されている。</t>
    <phoneticPr fontId="11"/>
  </si>
  <si>
    <t>　世界の様々な国の人々の暮らしや文化、慣習などが多数紹介されている。</t>
    <phoneticPr fontId="11"/>
  </si>
  <si>
    <t>　現在の自分を起点にして時をどんどんさかのぼることにより、時代の移り変わりが分かりやすく描かれている。</t>
    <phoneticPr fontId="11"/>
  </si>
  <si>
    <t>　「雷」「大雨」「大地震」などの自然災害や「ＰＭ2.5」「熱中症」などについて、分かりやすく説明されている。</t>
    <rPh sb="40" eb="41">
      <t>ブン</t>
    </rPh>
    <phoneticPr fontId="11"/>
  </si>
  <si>
    <t xml:space="preserve">  太陽系の惑星について、写真を中心に分かりやすく紹介されている。</t>
    <phoneticPr fontId="11"/>
  </si>
  <si>
    <t xml:space="preserve">  ヒトの体の成長のようすと体の各器官のしくみ、はたらきを説明している。</t>
    <phoneticPr fontId="11"/>
  </si>
  <si>
    <t xml:space="preserve">  身近な野菜の植え方、育て方が絵を中心に丁寧に紹介されている。</t>
    <phoneticPr fontId="11"/>
  </si>
  <si>
    <t xml:space="preserve">  季節にそって作られる野菜のすがたを親しみやすい絵で表現している。</t>
    <phoneticPr fontId="11"/>
  </si>
  <si>
    <t xml:space="preserve">  身近な所にはえている植物を、そこに見られる昆虫などもあわせて、美しい絵で紹介している。</t>
    <phoneticPr fontId="11"/>
  </si>
  <si>
    <t xml:space="preserve">  身近にある水をテーマにした不思議や遊びを分かりやすく紹介している。</t>
    <phoneticPr fontId="11"/>
  </si>
  <si>
    <t xml:space="preserve">  身近であるが、難しいイメージのある重さについて遊びをとおして、楽しく、分かりやすく紹介している。</t>
    <phoneticPr fontId="11"/>
  </si>
  <si>
    <t xml:space="preserve">  全国の動物園で見ることのできる動物が、実物大の鮮明な写真で掲載されている。</t>
    <phoneticPr fontId="11"/>
  </si>
  <si>
    <t xml:space="preserve">  生活の中にあるおもしろい実験が、分かりやすく紹介されている。</t>
    <phoneticPr fontId="11"/>
  </si>
  <si>
    <t xml:space="preserve">  実際の星座を観察するために、主な星座の探し方や星座にまつわる神話が分かりやすく紹介されている。</t>
    <rPh sb="2" eb="4">
      <t>ジッサイ</t>
    </rPh>
    <rPh sb="5" eb="7">
      <t>セイザ</t>
    </rPh>
    <rPh sb="8" eb="10">
      <t>カンサツ</t>
    </rPh>
    <rPh sb="16" eb="17">
      <t>オモ</t>
    </rPh>
    <rPh sb="18" eb="20">
      <t>セイザ</t>
    </rPh>
    <rPh sb="21" eb="22">
      <t>サガ</t>
    </rPh>
    <rPh sb="23" eb="24">
      <t>カタ</t>
    </rPh>
    <rPh sb="25" eb="27">
      <t>セイザ</t>
    </rPh>
    <rPh sb="32" eb="34">
      <t>シンワ</t>
    </rPh>
    <rPh sb="35" eb="36">
      <t>ワ</t>
    </rPh>
    <rPh sb="41" eb="43">
      <t>ショウカイ</t>
    </rPh>
    <phoneticPr fontId="11"/>
  </si>
  <si>
    <t xml:space="preserve">  身近な野菜が、鮮明で簡潔に紹介されている。</t>
    <phoneticPr fontId="11"/>
  </si>
  <si>
    <t xml:space="preserve">  名前が50音のすべてから始まる恐竜が、カラフルで迫力ある絵で紹介されている。</t>
    <phoneticPr fontId="11"/>
  </si>
  <si>
    <t xml:space="preserve">  身のまわりの水について、絵で分かりやすく紹介されている。</t>
    <rPh sb="2" eb="3">
      <t>ミ</t>
    </rPh>
    <rPh sb="8" eb="9">
      <t>ミズ</t>
    </rPh>
    <rPh sb="14" eb="15">
      <t>エ</t>
    </rPh>
    <rPh sb="16" eb="17">
      <t>ワ</t>
    </rPh>
    <rPh sb="22" eb="24">
      <t>ショウカイ</t>
    </rPh>
    <phoneticPr fontId="11"/>
  </si>
  <si>
    <t xml:space="preserve">  地球46億年の歴史を振り返り、地球が引き起こす様々な現象の仕組みについて分かりやすく紹介されている。</t>
    <rPh sb="2" eb="4">
      <t>チキュウ</t>
    </rPh>
    <rPh sb="6" eb="8">
      <t>オクネン</t>
    </rPh>
    <rPh sb="9" eb="11">
      <t>レキシ</t>
    </rPh>
    <rPh sb="12" eb="13">
      <t>フ</t>
    </rPh>
    <rPh sb="14" eb="15">
      <t>カエ</t>
    </rPh>
    <rPh sb="17" eb="19">
      <t>チキュウ</t>
    </rPh>
    <rPh sb="20" eb="21">
      <t>ヒ</t>
    </rPh>
    <rPh sb="22" eb="23">
      <t>オ</t>
    </rPh>
    <rPh sb="25" eb="27">
      <t>サマザマ</t>
    </rPh>
    <rPh sb="28" eb="30">
      <t>ゲンショウ</t>
    </rPh>
    <rPh sb="31" eb="33">
      <t>シク</t>
    </rPh>
    <rPh sb="38" eb="39">
      <t>ワ</t>
    </rPh>
    <rPh sb="44" eb="46">
      <t>ショウカイ</t>
    </rPh>
    <phoneticPr fontId="11"/>
  </si>
  <si>
    <t xml:space="preserve">  身近な野原や空き地、家や庭にあるものを使った観察などを紹介している。自然のもの、人工物などに触れることで、体験をとおして学べるような内容である。</t>
    <phoneticPr fontId="11"/>
  </si>
  <si>
    <t xml:space="preserve">  身のまわりの不思議について写真と絵で紹介されている。</t>
    <rPh sb="2" eb="3">
      <t>ミ</t>
    </rPh>
    <rPh sb="8" eb="11">
      <t>フシギ</t>
    </rPh>
    <rPh sb="15" eb="17">
      <t>シャシン</t>
    </rPh>
    <rPh sb="18" eb="19">
      <t>エ</t>
    </rPh>
    <rPh sb="20" eb="22">
      <t>ショウカイ</t>
    </rPh>
    <phoneticPr fontId="11"/>
  </si>
  <si>
    <t xml:space="preserve">  野菜や果物の種類とつくり方、農家の仕事のようすなど野菜や果物について幅広く紹介している。</t>
    <phoneticPr fontId="11"/>
  </si>
  <si>
    <t xml:space="preserve">  身近に見つけることのできる昆虫を中心に、自然の中での様子やまた飼い方を分かりやすくまとめている。</t>
    <phoneticPr fontId="11"/>
  </si>
  <si>
    <t xml:space="preserve">  池や川に住む生き物の種類や生活、育ち方を分かりやすく紹介している。</t>
    <phoneticPr fontId="11"/>
  </si>
  <si>
    <t xml:space="preserve">  海に住むたくさんの生き物をカラフルな絵や鮮明な写真で興味深く紹介している。</t>
    <phoneticPr fontId="11"/>
  </si>
  <si>
    <t xml:space="preserve">  虫や魚、小動物などの身近な生き物の飼い方を理解することができる内容となっている。</t>
    <phoneticPr fontId="11"/>
  </si>
  <si>
    <t xml:space="preserve">  ヒトの身体の骨格、内臓、諸器官の名称や形態、位置とその働きやしくみについて分かりやすく紹介している。</t>
    <phoneticPr fontId="11"/>
  </si>
  <si>
    <t xml:space="preserve">  動物園で飼われている動物の生活の様子や飼育係の人々の世話の様子を紹介している。</t>
    <phoneticPr fontId="11"/>
  </si>
  <si>
    <t xml:space="preserve">  身近な植物を写真や絵で示し理解しやすく、興味をもつことができるよう取り扱われている。</t>
    <phoneticPr fontId="11"/>
  </si>
  <si>
    <t xml:space="preserve">  からだの仕組みについて興味関心を持たせる内容となっている。</t>
    <phoneticPr fontId="11"/>
  </si>
  <si>
    <t>　一晩のうちに移り変わりゆく夜空の星を物語の中で学べる内容である。</t>
    <rPh sb="1" eb="3">
      <t>ヒトバン</t>
    </rPh>
    <rPh sb="7" eb="8">
      <t>ウツ</t>
    </rPh>
    <rPh sb="9" eb="10">
      <t>カ</t>
    </rPh>
    <rPh sb="14" eb="16">
      <t>ヨゾラ</t>
    </rPh>
    <rPh sb="17" eb="18">
      <t>ホシ</t>
    </rPh>
    <rPh sb="19" eb="21">
      <t>モノガタリ</t>
    </rPh>
    <rPh sb="22" eb="23">
      <t>ナカ</t>
    </rPh>
    <rPh sb="24" eb="25">
      <t>マナ</t>
    </rPh>
    <rPh sb="27" eb="29">
      <t>ナイヨウ</t>
    </rPh>
    <phoneticPr fontId="11"/>
  </si>
  <si>
    <t xml:space="preserve"> </t>
    <phoneticPr fontId="11"/>
  </si>
  <si>
    <t xml:space="preserve">  夏の季節にみられるさまざまな種類の虫を中心に、細やかな美しい絵で紹介している。</t>
    <phoneticPr fontId="11"/>
  </si>
  <si>
    <r>
      <t>　気温や場所によって変化する水の三態について</t>
    </r>
    <r>
      <rPr>
        <b/>
        <sz val="18"/>
        <rFont val="ＭＳ 明朝"/>
        <family val="1"/>
        <charset val="128"/>
      </rPr>
      <t>、</t>
    </r>
    <r>
      <rPr>
        <b/>
        <sz val="18"/>
        <color theme="1"/>
        <rFont val="ＭＳ 明朝"/>
        <family val="1"/>
        <charset val="128"/>
      </rPr>
      <t>絵と文で分かりやすく紹介されている。</t>
    </r>
    <rPh sb="1" eb="3">
      <t>キオン</t>
    </rPh>
    <rPh sb="4" eb="6">
      <t>バショ</t>
    </rPh>
    <rPh sb="10" eb="12">
      <t>ヘンカ</t>
    </rPh>
    <rPh sb="14" eb="15">
      <t>ミズ</t>
    </rPh>
    <rPh sb="16" eb="17">
      <t>サン</t>
    </rPh>
    <rPh sb="17" eb="18">
      <t>タイ</t>
    </rPh>
    <rPh sb="23" eb="24">
      <t>エ</t>
    </rPh>
    <rPh sb="25" eb="26">
      <t>ブン</t>
    </rPh>
    <rPh sb="27" eb="28">
      <t>ワ</t>
    </rPh>
    <rPh sb="33" eb="35">
      <t>ショウカイ</t>
    </rPh>
    <phoneticPr fontId="11"/>
  </si>
  <si>
    <t xml:space="preserve">  身近にある野菜を大きな絵で示し、興味をもたせるような内容となっている。</t>
    <phoneticPr fontId="11"/>
  </si>
  <si>
    <t xml:space="preserve">  身近にある野菜の断面を切り絵風のモノクロやカラーで表現している。</t>
    <rPh sb="10" eb="12">
      <t>ダンメン</t>
    </rPh>
    <rPh sb="13" eb="14">
      <t>キ</t>
    </rPh>
    <rPh sb="15" eb="17">
      <t>エフウ</t>
    </rPh>
    <rPh sb="27" eb="29">
      <t>ヒョウゲン</t>
    </rPh>
    <phoneticPr fontId="11"/>
  </si>
  <si>
    <t xml:space="preserve">  身近な果物が、モノクロとカラーで、外観と断面の両方から紹介されている。</t>
    <phoneticPr fontId="11"/>
  </si>
  <si>
    <t xml:space="preserve">  四季を通じ移り変わっていく草花や虫・鳥などのようすを、絵を中心に細やかに表現している。</t>
    <phoneticPr fontId="11"/>
  </si>
  <si>
    <t xml:space="preserve">  身近な植物を使っていろいろな遊び方が紹介されている。</t>
    <phoneticPr fontId="11"/>
  </si>
  <si>
    <t xml:space="preserve">  校庭に生えている身近な雑草が、美しい絵を中心に紹介されている。</t>
    <phoneticPr fontId="11"/>
  </si>
  <si>
    <t xml:space="preserve">  畑・森・都市などさまざまな場所での、地上とその地下の様子を親しみやすい絵で表している。</t>
    <phoneticPr fontId="11"/>
  </si>
  <si>
    <t xml:space="preserve">  身近な植物(野菜)の育つ様子が、見やすく分かりやすく、表現されている。</t>
    <phoneticPr fontId="11"/>
  </si>
  <si>
    <t xml:space="preserve">  子どもたちが良く知っている動物が取り扱われている。</t>
    <phoneticPr fontId="11"/>
  </si>
  <si>
    <t>　身近な材料を使った工作と遊びを通して、楽しく科学を学ぶことができる内容である。</t>
    <rPh sb="1" eb="3">
      <t>ミジカ</t>
    </rPh>
    <rPh sb="4" eb="6">
      <t>ザイリョウ</t>
    </rPh>
    <rPh sb="7" eb="8">
      <t>ツカ</t>
    </rPh>
    <rPh sb="10" eb="12">
      <t>コウサク</t>
    </rPh>
    <rPh sb="13" eb="14">
      <t>アソ</t>
    </rPh>
    <rPh sb="16" eb="17">
      <t>トオ</t>
    </rPh>
    <rPh sb="20" eb="21">
      <t>タノ</t>
    </rPh>
    <rPh sb="23" eb="25">
      <t>カガク</t>
    </rPh>
    <rPh sb="26" eb="27">
      <t>マナ</t>
    </rPh>
    <rPh sb="34" eb="36">
      <t>ナイヨウ</t>
    </rPh>
    <phoneticPr fontId="11"/>
  </si>
  <si>
    <t>　工作・遊びを通して、科学的な内容を身に付けることができる内容である。</t>
    <rPh sb="1" eb="3">
      <t>コウサク</t>
    </rPh>
    <rPh sb="4" eb="5">
      <t>アソ</t>
    </rPh>
    <rPh sb="7" eb="8">
      <t>トオ</t>
    </rPh>
    <rPh sb="11" eb="13">
      <t>カガク</t>
    </rPh>
    <rPh sb="13" eb="14">
      <t>テキ</t>
    </rPh>
    <rPh sb="15" eb="17">
      <t>ナイヨウ</t>
    </rPh>
    <rPh sb="18" eb="19">
      <t>ミ</t>
    </rPh>
    <rPh sb="20" eb="21">
      <t>ツ</t>
    </rPh>
    <rPh sb="29" eb="31">
      <t>ナイヨウ</t>
    </rPh>
    <phoneticPr fontId="11"/>
  </si>
  <si>
    <t xml:space="preserve">  日常の科学の疑問についてクイズのように問題といくつかの答えを出し、どの答えが正しいのか考え、その中から実験をして正しい答えを見つける形をとっている。</t>
    <phoneticPr fontId="11"/>
  </si>
  <si>
    <t>　手軽に手に入る身近な素材を使った実験が分かりやすく紹介されている。</t>
    <rPh sb="1" eb="3">
      <t>テガル</t>
    </rPh>
    <rPh sb="4" eb="5">
      <t>テ</t>
    </rPh>
    <rPh sb="6" eb="7">
      <t>ハイ</t>
    </rPh>
    <rPh sb="8" eb="10">
      <t>ミヂカ</t>
    </rPh>
    <rPh sb="11" eb="13">
      <t>ソザイ</t>
    </rPh>
    <rPh sb="14" eb="15">
      <t>ツカ</t>
    </rPh>
    <rPh sb="17" eb="19">
      <t>ジッケン</t>
    </rPh>
    <rPh sb="20" eb="21">
      <t>ワ</t>
    </rPh>
    <rPh sb="26" eb="28">
      <t>ショウカイ</t>
    </rPh>
    <phoneticPr fontId="11"/>
  </si>
  <si>
    <t xml:space="preserve"> 身のまわりの理科に関する内容を、身近なもので行える実験を通して、分かりやすく紹介されている。</t>
    <rPh sb="1" eb="2">
      <t>ミ</t>
    </rPh>
    <rPh sb="7" eb="9">
      <t>リカ</t>
    </rPh>
    <rPh sb="10" eb="11">
      <t>カン</t>
    </rPh>
    <rPh sb="13" eb="15">
      <t>ナイヨウ</t>
    </rPh>
    <rPh sb="17" eb="19">
      <t>ミジカ</t>
    </rPh>
    <rPh sb="23" eb="24">
      <t>オコナ</t>
    </rPh>
    <rPh sb="26" eb="28">
      <t>ジッケン</t>
    </rPh>
    <rPh sb="29" eb="30">
      <t>トオ</t>
    </rPh>
    <rPh sb="33" eb="34">
      <t>ワ</t>
    </rPh>
    <rPh sb="39" eb="41">
      <t>ショウカイ</t>
    </rPh>
    <phoneticPr fontId="11"/>
  </si>
  <si>
    <t>　天気について、空の不思議や子どもが疑問を抱く事柄が分かりやすく紹介されている。</t>
    <rPh sb="1" eb="3">
      <t>テンキ</t>
    </rPh>
    <rPh sb="8" eb="9">
      <t>ソラ</t>
    </rPh>
    <rPh sb="10" eb="13">
      <t>フシギ</t>
    </rPh>
    <rPh sb="14" eb="15">
      <t>コ</t>
    </rPh>
    <rPh sb="18" eb="20">
      <t>ギモン</t>
    </rPh>
    <rPh sb="21" eb="22">
      <t>イダ</t>
    </rPh>
    <rPh sb="23" eb="25">
      <t>コトガラ</t>
    </rPh>
    <rPh sb="26" eb="27">
      <t>ワ</t>
    </rPh>
    <rPh sb="32" eb="34">
      <t>ショウカイ</t>
    </rPh>
    <phoneticPr fontId="11"/>
  </si>
  <si>
    <t>　親しみやすい動物などを取り上げた創作絵かき歌で構成されている。</t>
    <phoneticPr fontId="11"/>
  </si>
  <si>
    <t>　真っ黒な背景からバイオリニストが登場し、カラフルな音楽の世界を色彩豊かに表現している。音楽を視覚的に表現した内容である。</t>
    <phoneticPr fontId="11"/>
  </si>
  <si>
    <t>　楽しく歌いながら遊んだり英語に親しみを持ったりできる曲が多く取り上げられている。</t>
    <phoneticPr fontId="11"/>
  </si>
  <si>
    <t>　親しみやすい挿し絵で広く知られている童謡、唱歌、わらべ歌が取り上げられている。</t>
    <phoneticPr fontId="11"/>
  </si>
  <si>
    <t>　今も歌い継がれている唱歌を詩情あふれる絵や切り絵を見ながら歌ったり鑑賞できたりする内容である。</t>
    <phoneticPr fontId="11"/>
  </si>
  <si>
    <t>　広く親しまれている世界の唱歌を詩情あふれる絵や切り絵を見ながら歌ったり鑑賞できたりする内容である。</t>
    <phoneticPr fontId="11"/>
  </si>
  <si>
    <t>　親しみやすい平易なわらべ歌が数多く取り上げられている。</t>
    <phoneticPr fontId="11"/>
  </si>
  <si>
    <t>　子どもによく歌われてきた歌が取り上げられている。</t>
    <phoneticPr fontId="11"/>
  </si>
  <si>
    <t>　手話の簡単な説明があり、児童生徒にも理解しやすい身近な手話を多く含む歌を載せている。</t>
    <phoneticPr fontId="11"/>
  </si>
  <si>
    <t xml:space="preserve">  オーケストラの楽器をイラストで紹介し、楽器の音をデジタル音源で聞くことができる。</t>
    <rPh sb="9" eb="11">
      <t>ガッキ</t>
    </rPh>
    <rPh sb="17" eb="19">
      <t>ショウカイ</t>
    </rPh>
    <rPh sb="21" eb="23">
      <t>ガッキ</t>
    </rPh>
    <rPh sb="24" eb="25">
      <t>オト</t>
    </rPh>
    <rPh sb="30" eb="32">
      <t>オンゲン</t>
    </rPh>
    <rPh sb="33" eb="34">
      <t>キ</t>
    </rPh>
    <phoneticPr fontId="11"/>
  </si>
  <si>
    <t>　まねっこあそびやリズムにのった言葉あそび、盆踊りのような音頭など、バラエティに富んだあそび歌を詰め込んだ一冊である。</t>
    <phoneticPr fontId="11"/>
  </si>
  <si>
    <t>　児童生徒の想像力を広げるオリジナルのあそび歌が多く扱われている。</t>
    <phoneticPr fontId="11"/>
  </si>
  <si>
    <t>　簡潔で理解しやすいお話に沿って、童歌が次々と出てくる内容である。よく知られていて親しみやすい童歌が取りあげられている。</t>
    <phoneticPr fontId="11"/>
  </si>
  <si>
    <t>　「てをたたきましょう」や「どんぐりころころ」、「ロンドンばし」や「げんこつやまのたぬきさん」など、子どもが自ら体を使って歌いながら楽しく表現できるような歌がとりあげられている。</t>
    <phoneticPr fontId="11"/>
  </si>
  <si>
    <t>　変化に富んだ挿し絵で、「チューリップ」や「あめふりくまのこ」、「どんぐりころころ」など親しみやすい楽しい歌が数多く取り上げられている。</t>
    <phoneticPr fontId="11"/>
  </si>
  <si>
    <t>　変化に富んだ挿し絵で、「たんじょうびのうた」や「おもちゃのマーチ」、「おなかのへるうた」など親しみやすい楽しい歌が数多く取り上げられている。</t>
    <phoneticPr fontId="11"/>
  </si>
  <si>
    <t>　変化に富んだ挿し絵で、「いぬのおまわりさん」や「むすんでひらいて」、「てのひらをたいように」など親しみやすい楽しい歌が数多く取り上げられている。</t>
    <phoneticPr fontId="11"/>
  </si>
  <si>
    <t>　変化に富んだ挿し絵で、「おもちゃのチャチャチャ」や「とんでったバナナ」、「アイアイ」など親しみやすい楽しい歌が数多く取り上げられている。</t>
    <phoneticPr fontId="11"/>
  </si>
  <si>
    <t>　楽しい絵で身近な親しみやすい童謡やわらべ歌が取り上げられている。</t>
    <phoneticPr fontId="11"/>
  </si>
  <si>
    <t>　親しみやすい童謡からクラシックの曲まで歌に合わせて絵の形を作り、絵心の基本を育てる。</t>
    <phoneticPr fontId="11"/>
  </si>
  <si>
    <t>　絵本仕立てになっており、わらべ歌とその曲を使った遊び方が絵と言葉で描かれている。</t>
    <phoneticPr fontId="11"/>
  </si>
  <si>
    <t>　手あそび歌で親しまれている「いっぽんばし　にほんばし」がストーリーとともに歌を楽しむことができる絵本として表現されている。</t>
    <phoneticPr fontId="11"/>
  </si>
  <si>
    <t>　いろいろな楽器の紹介がされている。身の回りにありそうなものが楽器として取り上げられ、楽器に対する関心を高める内容となっている</t>
    <phoneticPr fontId="11"/>
  </si>
  <si>
    <t xml:space="preserve">  太鼓の構造、太鼓を打つ際の準備の仕方や持ち方・構え方、基本の打ち方について分かりやすく説明されている。</t>
    <rPh sb="2" eb="4">
      <t>タイコ</t>
    </rPh>
    <rPh sb="5" eb="7">
      <t>コウゾウ</t>
    </rPh>
    <rPh sb="8" eb="10">
      <t>タイコ</t>
    </rPh>
    <rPh sb="11" eb="12">
      <t>ウ</t>
    </rPh>
    <rPh sb="13" eb="14">
      <t>サイ</t>
    </rPh>
    <rPh sb="29" eb="31">
      <t>キホン</t>
    </rPh>
    <rPh sb="32" eb="33">
      <t>ウ</t>
    </rPh>
    <rPh sb="34" eb="35">
      <t>カタ</t>
    </rPh>
    <rPh sb="39" eb="40">
      <t>ワ</t>
    </rPh>
    <rPh sb="45" eb="47">
      <t>セツメイ</t>
    </rPh>
    <phoneticPr fontId="11"/>
  </si>
  <si>
    <t>　誰もが知っている四季の童謡が、多く取り扱われている。</t>
    <phoneticPr fontId="11"/>
  </si>
  <si>
    <t>　有名なクラシック曲を紹介している。楽器に加え、作曲家についても紹介されており、興味を持ちやすい内容である。</t>
    <phoneticPr fontId="11"/>
  </si>
  <si>
    <t>　授業中や休み時間など、学校生活での良いマナーと悪いマナーを紹介している。敬語については、場面に応じた具体的な言い方が掲載されている。</t>
    <phoneticPr fontId="11"/>
  </si>
  <si>
    <t>　登校までの流れや留守番など、家の生活での良いマナーと悪いマナーを紹介している。敬語については、場面に応じた具体的な言い方が掲載されている。</t>
    <phoneticPr fontId="11"/>
  </si>
  <si>
    <t>　バスや電車、買い物など、社会での良いマナーと悪いマナーを紹介している。敬語については、場面に応じた具体的な言い方が掲載されている。</t>
    <phoneticPr fontId="11"/>
  </si>
  <si>
    <t>　主題である着替えを通して、子どもに「自分でできることは自分でする」という気持ちを育むことができる内容になっている。</t>
    <phoneticPr fontId="11"/>
  </si>
  <si>
    <t xml:space="preserve">  他者とは何か、他者との関わりとは何かをシンプルなかたちで表現し、読み手がいろいろと考えたり気付いたりできる内容である。</t>
    <rPh sb="2" eb="4">
      <t>タシャ</t>
    </rPh>
    <rPh sb="6" eb="7">
      <t>ナニ</t>
    </rPh>
    <rPh sb="9" eb="11">
      <t>タシャ</t>
    </rPh>
    <rPh sb="13" eb="14">
      <t>カカ</t>
    </rPh>
    <rPh sb="18" eb="19">
      <t>ナニ</t>
    </rPh>
    <rPh sb="30" eb="32">
      <t>ヒョウゲン</t>
    </rPh>
    <rPh sb="34" eb="35">
      <t>ヨ</t>
    </rPh>
    <rPh sb="36" eb="37">
      <t>テ</t>
    </rPh>
    <rPh sb="43" eb="44">
      <t>カンガ</t>
    </rPh>
    <rPh sb="47" eb="49">
      <t>キヅ</t>
    </rPh>
    <rPh sb="55" eb="57">
      <t>ナイヨウ</t>
    </rPh>
    <phoneticPr fontId="11"/>
  </si>
  <si>
    <t>　友だちとは何か、友だちの大切さに気づくことができる内容になっている。</t>
    <phoneticPr fontId="11"/>
  </si>
  <si>
    <t>　掃除や洗濯、食事の準備など、お手伝いの方法を、イラストで楽しく紹介している。</t>
    <phoneticPr fontId="11"/>
  </si>
  <si>
    <t xml:space="preserve"> 「おもいやり」の心を持つための、「想像力」「観察力」「気づきの力」を養う内容である。</t>
    <rPh sb="9" eb="10">
      <t>ココロ</t>
    </rPh>
    <rPh sb="11" eb="12">
      <t>モ</t>
    </rPh>
    <rPh sb="18" eb="21">
      <t>ソウゾウリョク</t>
    </rPh>
    <rPh sb="23" eb="26">
      <t>カンサツリョク</t>
    </rPh>
    <rPh sb="28" eb="29">
      <t>キ</t>
    </rPh>
    <rPh sb="32" eb="33">
      <t>チカラ</t>
    </rPh>
    <rPh sb="35" eb="36">
      <t>ヤシナ</t>
    </rPh>
    <rPh sb="37" eb="39">
      <t>ナイヨウ</t>
    </rPh>
    <phoneticPr fontId="11"/>
  </si>
  <si>
    <t>　赤ちゃんの誕生を待つ両親の気持ちと出産までの時間を、動物の親子の様子に例えて表現した内容となっている。</t>
    <phoneticPr fontId="11"/>
  </si>
  <si>
    <t>　身近な生活の中で存在するものを比較しながら、平和への思いを描いている絵本である。</t>
    <phoneticPr fontId="11"/>
  </si>
  <si>
    <t>　朝起きてから夜寝るまでの、家庭で身につけたい毎日の生活のルールやマナーを取り上げている。</t>
    <phoneticPr fontId="11"/>
  </si>
  <si>
    <t>　家から学校、学校から家までの交通ルールや、授業中・休み時間・給食時間など学校生活のルールやマナーを取り上げている。</t>
    <phoneticPr fontId="11"/>
  </si>
  <si>
    <t>　外での食事や出かける時、電車やバスなどの乗り物に乗る時など、地域や社会でのルールやマナーを取り上げている。</t>
    <phoneticPr fontId="11"/>
  </si>
  <si>
    <t>　あいさつや、さまざまな年代の人や友だちとのつきあい方、メールや電話、手紙などでのコミュニケーションのとり方についてのルールやマナーを取り上げている。</t>
    <phoneticPr fontId="11"/>
  </si>
  <si>
    <t>　20の場面にわけて、生活習慣に関する動作を紹介している。</t>
    <phoneticPr fontId="11"/>
  </si>
  <si>
    <t>　20の場面にわけて、日常生活で欠かせない行動や注意点を紹介している。</t>
    <phoneticPr fontId="11"/>
  </si>
  <si>
    <t>　20の場面にわけて、周りの人との関わりについての基本を紹介している。</t>
    <phoneticPr fontId="11"/>
  </si>
  <si>
    <t>　登場動物が引き起こす様々な騒動を基軸に、周りの仲間たちの様子や心情の変化などが描かれている。</t>
    <phoneticPr fontId="11"/>
  </si>
  <si>
    <t>　思いをことばで伝えることや生命あるものを尊ぶことの大切さについて学習できる内容になっている。</t>
    <phoneticPr fontId="11"/>
  </si>
  <si>
    <t>　動物とのふれ合いを通した、主人公の心の成長を描いている。</t>
    <phoneticPr fontId="11"/>
  </si>
  <si>
    <t>　日常の中で子どもが行いがちなイタズラの挿絵と、その言い分で構成された内容である。</t>
    <phoneticPr fontId="11"/>
  </si>
  <si>
    <t>　他人を思いやることや、自分の心との向き合い方などについて学習できる内容である。</t>
    <phoneticPr fontId="11"/>
  </si>
  <si>
    <t>　登場動物たちが織り成す一年間の営みを、リズミカルな文と親しみやすいイラストで紹介している。</t>
    <phoneticPr fontId="11"/>
  </si>
  <si>
    <t>　場面に応じた挨拶について学習できる内容である。</t>
    <phoneticPr fontId="11"/>
  </si>
  <si>
    <t>　自分自身を様々な角度から見つめることで、自分とは何かを考えられる内容となっている。</t>
    <phoneticPr fontId="11"/>
  </si>
  <si>
    <t>　りんごというモチーフを通して、物事の多様な側面について考えられる内容になっている。</t>
    <phoneticPr fontId="11"/>
  </si>
  <si>
    <t>　亡くなった祖父が遺したノートを題材にして、今をどう生きるかを考えられる内容になっている。</t>
    <phoneticPr fontId="11"/>
  </si>
  <si>
    <t>　友だちとのけんかを題材にし、その時の気持ちを物語の主人公を通して考えることができる内容である。</t>
    <phoneticPr fontId="11"/>
  </si>
  <si>
    <t xml:space="preserve">  日常生活で直面する問題を取り上げ、社会で生き抜くための考える力を身につける内容である。</t>
    <rPh sb="2" eb="6">
      <t>ニチジョウセイカツ</t>
    </rPh>
    <rPh sb="7" eb="9">
      <t>チョクメン</t>
    </rPh>
    <rPh sb="11" eb="13">
      <t>モンダイ</t>
    </rPh>
    <rPh sb="14" eb="15">
      <t>ト</t>
    </rPh>
    <rPh sb="16" eb="17">
      <t>ア</t>
    </rPh>
    <rPh sb="39" eb="41">
      <t>ナイヨウ</t>
    </rPh>
    <phoneticPr fontId="11"/>
  </si>
  <si>
    <t xml:space="preserve">  学校生活で起こる疑問をひとつずつテーマとして取り上げ、“気づき”によって自分の考えを養う内容である。</t>
    <rPh sb="2" eb="6">
      <t>ガッコウセイカツ</t>
    </rPh>
    <rPh sb="7" eb="8">
      <t>オ</t>
    </rPh>
    <rPh sb="10" eb="12">
      <t>ギモン</t>
    </rPh>
    <rPh sb="24" eb="25">
      <t>ト</t>
    </rPh>
    <rPh sb="26" eb="27">
      <t>ア</t>
    </rPh>
    <rPh sb="30" eb="31">
      <t>キ</t>
    </rPh>
    <rPh sb="38" eb="40">
      <t>ジブン</t>
    </rPh>
    <rPh sb="41" eb="42">
      <t>カンガ</t>
    </rPh>
    <rPh sb="44" eb="45">
      <t>ヤシナ</t>
    </rPh>
    <rPh sb="46" eb="48">
      <t>ナイヨウ</t>
    </rPh>
    <phoneticPr fontId="11"/>
  </si>
  <si>
    <t>　障がいのある人が様々な分野で活躍する姿が紹介されており、将来の生き方について考えることができる内容となっている。</t>
    <phoneticPr fontId="11"/>
  </si>
  <si>
    <t>　異なる国の子ども同士で文通をする設定である。住んでいる町や通学バス、文字などを対比させることによって、他国の文化への理解を深められる内容になっている。</t>
    <phoneticPr fontId="11"/>
  </si>
  <si>
    <t>「ええところがない」と悩む主人公が、友だちとの関わりによって今まで気づかなかった自分のええところを知る。人のええところを考えるきっかけとなる題材である。</t>
    <rPh sb="11" eb="12">
      <t>ナヤ</t>
    </rPh>
    <rPh sb="13" eb="16">
      <t>シュジンコウ</t>
    </rPh>
    <rPh sb="18" eb="19">
      <t>トモ</t>
    </rPh>
    <rPh sb="23" eb="24">
      <t>カカ</t>
    </rPh>
    <rPh sb="30" eb="31">
      <t>イマ</t>
    </rPh>
    <rPh sb="33" eb="34">
      <t>キ</t>
    </rPh>
    <rPh sb="40" eb="42">
      <t>ジブン</t>
    </rPh>
    <rPh sb="49" eb="50">
      <t>シ</t>
    </rPh>
    <rPh sb="52" eb="53">
      <t>ヒト</t>
    </rPh>
    <rPh sb="60" eb="61">
      <t>カンガ</t>
    </rPh>
    <rPh sb="70" eb="72">
      <t>ダイザイ</t>
    </rPh>
    <phoneticPr fontId="11"/>
  </si>
  <si>
    <t>　食事と排便の関係を分かりやすく説明している。</t>
    <phoneticPr fontId="11"/>
  </si>
  <si>
    <t>　体を守るためのポイントを３つにしぼりわかりやすく説明している。</t>
    <phoneticPr fontId="11"/>
  </si>
  <si>
    <t>　ピーマンマンが正義の味方となって活躍し、風邪ひき菌をやっつける内容である。</t>
    <phoneticPr fontId="11"/>
  </si>
  <si>
    <t>　歯磨きの習慣を身につけるための絵本である。</t>
    <phoneticPr fontId="11"/>
  </si>
  <si>
    <t>　健康を維持するために必要な知識がわかりやすく説明されている。</t>
    <phoneticPr fontId="11"/>
  </si>
  <si>
    <t>　体の仕組みや働きについて、イラストや写真を使ってわかりやすく説明している。</t>
    <phoneticPr fontId="11"/>
  </si>
  <si>
    <t>　けがややけどをしないように気をつけることや、けがややけどをした時にはどうしたらよいか、ちびまる子ちゃんと一緒に考えていく内容である。</t>
    <phoneticPr fontId="11"/>
  </si>
  <si>
    <t>　体の中の仕組みや働きについて、分かりやすいイラストで説明されている。</t>
    <phoneticPr fontId="11"/>
  </si>
  <si>
    <t>　虫歯ができる原因や予防の方法が子どもの興味をひくイラストを通して分かりやすく説明されている。</t>
    <phoneticPr fontId="11"/>
  </si>
  <si>
    <t>　血液や心臓の仕組みや働きについて説明されている。</t>
    <phoneticPr fontId="11"/>
  </si>
  <si>
    <t>　肉や魚、豆など、体の血や肉を作る食べ物を楽しく紹介している。</t>
    <phoneticPr fontId="11"/>
  </si>
  <si>
    <t>　野菜や海藻など、体調を整え健康なうんちが出るのを助ける食べ物を楽しく紹介している。</t>
    <phoneticPr fontId="11"/>
  </si>
  <si>
    <t xml:space="preserve">  身近な病気の症状や原因、予防法などをわかりやすく説明している。</t>
    <rPh sb="2" eb="4">
      <t>ミジカ</t>
    </rPh>
    <rPh sb="5" eb="7">
      <t>ビョウキ</t>
    </rPh>
    <rPh sb="8" eb="10">
      <t>ショウジョウ</t>
    </rPh>
    <rPh sb="11" eb="13">
      <t>ゲンイン</t>
    </rPh>
    <rPh sb="14" eb="17">
      <t>ヨボウホウ</t>
    </rPh>
    <rPh sb="26" eb="28">
      <t>セツメイ</t>
    </rPh>
    <phoneticPr fontId="11"/>
  </si>
  <si>
    <t>　たくさんの動物が、楽しく歯磨きをするようすが描かれ、子どもが進んで歯磨きがしたくなる内容である。</t>
    <phoneticPr fontId="11"/>
  </si>
  <si>
    <t>　たくさんの動物が、楽しく入浴しており、子どもが進んで入浴したくなる内容である。</t>
    <phoneticPr fontId="11"/>
  </si>
  <si>
    <t xml:space="preserve">  からだに関する疑問について、からだの中を表した絵でわかりやすく説明している。</t>
    <rPh sb="6" eb="7">
      <t>カン</t>
    </rPh>
    <rPh sb="9" eb="11">
      <t>ギモン</t>
    </rPh>
    <rPh sb="20" eb="21">
      <t>ナカ</t>
    </rPh>
    <rPh sb="22" eb="23">
      <t>アラワ</t>
    </rPh>
    <rPh sb="25" eb="26">
      <t>エ</t>
    </rPh>
    <rPh sb="33" eb="35">
      <t>セツメイ</t>
    </rPh>
    <phoneticPr fontId="11"/>
  </si>
  <si>
    <t>　子どもが興味を持つ動物を 登場させて、マラソン大会を分かりやすく説明している。</t>
    <phoneticPr fontId="11"/>
  </si>
  <si>
    <t>　走り、縄跳び、鉄棒、マット、跳び箱、水泳、ウォーミングアップとクールダウンなどについてイラストを多用して解説されている。</t>
    <phoneticPr fontId="11"/>
  </si>
  <si>
    <t xml:space="preserve">  イラストを田泓し、分かりやすく説明している。</t>
    <rPh sb="7" eb="9">
      <t>タオウ</t>
    </rPh>
    <rPh sb="11" eb="12">
      <t>ワ</t>
    </rPh>
    <rPh sb="17" eb="19">
      <t>セツメイ</t>
    </rPh>
    <phoneticPr fontId="11"/>
  </si>
  <si>
    <t>　運動会で行われる楽しい種目を分かりやすく説明している。</t>
    <phoneticPr fontId="11"/>
  </si>
  <si>
    <t>　次々と登場するキャラクターが気持ちよさそうに入浴する様子が描かれている。</t>
    <phoneticPr fontId="11"/>
  </si>
  <si>
    <t>　体温調節や自分で自分の生活を快適にしていく工夫を、親しみやすいカエルの生活を通して美しく描かれている。</t>
    <phoneticPr fontId="11"/>
  </si>
  <si>
    <t xml:space="preserve">  からだの仕組みを分かりやすいイラストで表現している。</t>
    <rPh sb="6" eb="8">
      <t>シク</t>
    </rPh>
    <rPh sb="10" eb="11">
      <t>ワ</t>
    </rPh>
    <rPh sb="21" eb="23">
      <t>ヒョウゲン</t>
    </rPh>
    <phoneticPr fontId="11"/>
  </si>
  <si>
    <t>　子どもたちが安全な生活を送る上で気をつけてほしい日常の場面が分かりやすく取り上げられている。</t>
    <phoneticPr fontId="11"/>
  </si>
  <si>
    <t>　排便の大切さと後始末や手洗いについてわかりやすく説明されている。</t>
    <phoneticPr fontId="11"/>
  </si>
  <si>
    <t>　日常生活に身近なアルファベットや英語を取り上げ、興味深く学習できる内容となっている。</t>
    <phoneticPr fontId="11"/>
  </si>
  <si>
    <t xml:space="preserve">  日常生活、文化に密着した単語、表現が豊富に取り扱われている。</t>
    <phoneticPr fontId="11"/>
  </si>
  <si>
    <t>　小さなあおむしがいろんな物を食べて、ちょうになるまでを描いたストーリー（絵本）である。</t>
    <phoneticPr fontId="11"/>
  </si>
  <si>
    <t>　身のまわりのものや生き物など200以上の絵に、ふりがな付きの英語と、ひらがな・カタカナの日本語が併記されている。</t>
    <rPh sb="1" eb="2">
      <t>ミ</t>
    </rPh>
    <rPh sb="10" eb="11">
      <t>イ</t>
    </rPh>
    <rPh sb="12" eb="13">
      <t>モノ</t>
    </rPh>
    <rPh sb="18" eb="20">
      <t>イジョウ</t>
    </rPh>
    <rPh sb="21" eb="22">
      <t>エ</t>
    </rPh>
    <rPh sb="28" eb="29">
      <t>ツ</t>
    </rPh>
    <rPh sb="31" eb="33">
      <t>エイゴ</t>
    </rPh>
    <rPh sb="45" eb="48">
      <t>ニホンゴ</t>
    </rPh>
    <rPh sb="49" eb="51">
      <t>ヘイキ</t>
    </rPh>
    <phoneticPr fontId="11"/>
  </si>
  <si>
    <t>　子どもたちが動物に定型文で問いかけたことに対し、動物たちが定型文で回答する内容。</t>
    <rPh sb="1" eb="2">
      <t>コ</t>
    </rPh>
    <rPh sb="7" eb="9">
      <t>ドウブツ</t>
    </rPh>
    <rPh sb="10" eb="12">
      <t>テイケイ</t>
    </rPh>
    <rPh sb="12" eb="13">
      <t>ブン</t>
    </rPh>
    <rPh sb="14" eb="15">
      <t>ト</t>
    </rPh>
    <rPh sb="22" eb="23">
      <t>タイ</t>
    </rPh>
    <rPh sb="25" eb="27">
      <t>ドウブツ</t>
    </rPh>
    <rPh sb="30" eb="32">
      <t>テイケイ</t>
    </rPh>
    <rPh sb="32" eb="33">
      <t>ブン</t>
    </rPh>
    <rPh sb="34" eb="36">
      <t>カイトウ</t>
    </rPh>
    <rPh sb="38" eb="40">
      <t>ナイヨウ</t>
    </rPh>
    <phoneticPr fontId="11"/>
  </si>
  <si>
    <t>　よく知られている日本の昔話を、やさしい英語と日本語で３話、また英語のうたを３曲取り上げている。</t>
    <phoneticPr fontId="11"/>
  </si>
  <si>
    <t xml:space="preserve">  身近な英単語を、大きなふりがなとともに学習できる。ふりがなを読むだけで英語の発音に慣れ親しむことができる。</t>
    <rPh sb="2" eb="4">
      <t>ミヂカ</t>
    </rPh>
    <rPh sb="5" eb="8">
      <t>エイタンゴ</t>
    </rPh>
    <rPh sb="10" eb="11">
      <t>オオ</t>
    </rPh>
    <rPh sb="21" eb="23">
      <t>ガクシュウ</t>
    </rPh>
    <rPh sb="32" eb="33">
      <t>ヨ</t>
    </rPh>
    <rPh sb="37" eb="39">
      <t>エイゴ</t>
    </rPh>
    <rPh sb="40" eb="42">
      <t>ハツオン</t>
    </rPh>
    <rPh sb="43" eb="44">
      <t>ナ</t>
    </rPh>
    <rPh sb="45" eb="46">
      <t>シタ</t>
    </rPh>
    <phoneticPr fontId="11"/>
  </si>
  <si>
    <t xml:space="preserve">  日常生活・文化に密着した英単語・表現が非常に豊富に使われている。
色彩豊かなイラストで掲載しているので楽しく学習できる。</t>
    <rPh sb="14" eb="15">
      <t>エイ</t>
    </rPh>
    <phoneticPr fontId="11"/>
  </si>
  <si>
    <t>　マザーグース、クリスマスソング、民謡、あそびうた等が、カラフルな絵と日本語訳と共が取りかわれている。</t>
    <rPh sb="42" eb="43">
      <t>ト</t>
    </rPh>
    <phoneticPr fontId="11"/>
  </si>
  <si>
    <t>　「ブレーメンの音楽隊」「北風と太陽」
「はだかの王さま」
「ライオンとねずみ」「みにくいあひるの子」の５話が取り扱われている。</t>
    <rPh sb="55" eb="56">
      <t>ト</t>
    </rPh>
    <rPh sb="57" eb="58">
      <t>アツカ</t>
    </rPh>
    <phoneticPr fontId="11"/>
  </si>
  <si>
    <t>　「３匹のくま」
「金のおの・銀のおの」「おおかみと７匹の子ヤギ」
「いなかのねずみと町のねずみ」
「ジャックと豆の木」の５話が収録されている。</t>
    <rPh sb="64" eb="66">
      <t>シュウロク</t>
    </rPh>
    <phoneticPr fontId="11"/>
  </si>
  <si>
    <t>　色彩豊かな絵で、日常生活の英単語が興味深く学習できる内容として取り扱われている。</t>
    <rPh sb="1" eb="3">
      <t>シキサイ</t>
    </rPh>
    <rPh sb="3" eb="4">
      <t>ユタ</t>
    </rPh>
    <rPh sb="6" eb="7">
      <t>エ</t>
    </rPh>
    <rPh sb="9" eb="11">
      <t>ニチジョウ</t>
    </rPh>
    <rPh sb="11" eb="13">
      <t>セイカツ</t>
    </rPh>
    <rPh sb="14" eb="17">
      <t>エイタンゴ</t>
    </rPh>
    <rPh sb="18" eb="21">
      <t>キョウミブカ</t>
    </rPh>
    <rPh sb="22" eb="24">
      <t>ガクシュウ</t>
    </rPh>
    <rPh sb="27" eb="29">
      <t>ナイヨウ</t>
    </rPh>
    <rPh sb="32" eb="33">
      <t>ト</t>
    </rPh>
    <rPh sb="34" eb="35">
      <t>アツカ</t>
    </rPh>
    <phoneticPr fontId="11"/>
  </si>
  <si>
    <t>　「ポケモン」のキャラクターが各ページに出てくる楽しい内容となっている。</t>
    <phoneticPr fontId="11"/>
  </si>
  <si>
    <t xml:space="preserve">  「ドラえもん」のキャラクターがあいさつをはじめ一日の流れに沿った会話が取り扱われている。</t>
    <rPh sb="37" eb="38">
      <t>ト</t>
    </rPh>
    <rPh sb="39" eb="40">
      <t>アツカ</t>
    </rPh>
    <phoneticPr fontId="11"/>
  </si>
  <si>
    <t>　英語の入口となるアルファベットが紹介されている。「ドラえもん」のキャラクターが各ページに出てくる楽しい内容である。</t>
    <rPh sb="1" eb="3">
      <t>エイゴ</t>
    </rPh>
    <rPh sb="4" eb="6">
      <t>イリグチ</t>
    </rPh>
    <rPh sb="17" eb="19">
      <t>ショウカイ</t>
    </rPh>
    <phoneticPr fontId="11"/>
  </si>
  <si>
    <t>　アルファベットの大文字・小文字と、それらをが最初にくる身近な単語とともに学べる内容である。</t>
    <phoneticPr fontId="11"/>
  </si>
  <si>
    <t>　色彩豊かな動物のイラストと言葉がふんだんに使われている。１ページごとにストーリーがあり、想像力が刺激される一冊である。</t>
    <rPh sb="1" eb="3">
      <t>シキサイ</t>
    </rPh>
    <rPh sb="3" eb="4">
      <t>ユタ</t>
    </rPh>
    <rPh sb="6" eb="8">
      <t>ドウブツ</t>
    </rPh>
    <rPh sb="14" eb="16">
      <t>コトバ</t>
    </rPh>
    <rPh sb="22" eb="23">
      <t>ツカ</t>
    </rPh>
    <rPh sb="45" eb="48">
      <t>ソウゾウリョク</t>
    </rPh>
    <rPh sb="49" eb="51">
      <t>シゲキ</t>
    </rPh>
    <rPh sb="54" eb="56">
      <t>イッサツ</t>
    </rPh>
    <phoneticPr fontId="11"/>
  </si>
  <si>
    <t>　日常的に使う英会話や季節に関わる英単語を色彩豊かなイラストで掲載している。ネイティブが実際に使っているショートフレーズを多彩に取り上げている。</t>
    <phoneticPr fontId="11"/>
  </si>
  <si>
    <t>　４月～６月の世界中の記念日を写真やイラストとともにまとめている。</t>
    <rPh sb="7" eb="10">
      <t>セカイジュウ</t>
    </rPh>
    <rPh sb="11" eb="14">
      <t>キネンビ</t>
    </rPh>
    <rPh sb="15" eb="17">
      <t>シャシン</t>
    </rPh>
    <phoneticPr fontId="11"/>
  </si>
  <si>
    <t>　日常よく使われる英単語と基本文型を中心にして、基礎的な学習ができる内容が取り扱われている。　　　　</t>
    <phoneticPr fontId="11"/>
  </si>
  <si>
    <t xml:space="preserve">  物語を通してアルファベットの大文字と小文字を学習する内容である。</t>
    <phoneticPr fontId="11"/>
  </si>
  <si>
    <t>　料理を始める前の準備や注意事項、朝食でよく食べる簡単な料理の作り方、後片付けの仕方などが絵と平易な文章でわかりやすく書かれており、日常生活に生かせる内容となっている。</t>
    <phoneticPr fontId="11"/>
  </si>
  <si>
    <t>　料理を始める前の準備や注意事項、お弁当でよく食べる簡単な料理の作り方、後片付けの仕方などが絵と平易な文章でわかりやすく書かれており、日常生活に生かせる内容となっている。</t>
    <phoneticPr fontId="11"/>
  </si>
  <si>
    <t>　子どもが栄養の基本的な知識を理解し、自分のからだについて学習ができる内容である。</t>
    <phoneticPr fontId="11"/>
  </si>
  <si>
    <t xml:space="preserve"> 生活するうえで知っておきたい基本的なマナーについて、絵本を読みながら楽しく学べる内容である。</t>
    <rPh sb="1" eb="3">
      <t>セイカツ</t>
    </rPh>
    <rPh sb="8" eb="9">
      <t>シ</t>
    </rPh>
    <rPh sb="15" eb="17">
      <t>キホン</t>
    </rPh>
    <rPh sb="17" eb="18">
      <t>テキ</t>
    </rPh>
    <rPh sb="27" eb="29">
      <t>エホン</t>
    </rPh>
    <rPh sb="30" eb="31">
      <t>ヨ</t>
    </rPh>
    <rPh sb="35" eb="36">
      <t>タノ</t>
    </rPh>
    <rPh sb="38" eb="39">
      <t>マナ</t>
    </rPh>
    <rPh sb="41" eb="43">
      <t>ナイヨウ</t>
    </rPh>
    <phoneticPr fontId="11"/>
  </si>
  <si>
    <t xml:space="preserve"> 　小学校家庭科で習う「衣・食・住」の基礎的・基本的な知識や技術をわかりやすく解説しており、実習の基本を学べる内容である。</t>
    <rPh sb="2" eb="5">
      <t>ショウガッコウ</t>
    </rPh>
    <rPh sb="5" eb="8">
      <t>カテイカ</t>
    </rPh>
    <rPh sb="9" eb="10">
      <t>ナラ</t>
    </rPh>
    <rPh sb="12" eb="13">
      <t>イ</t>
    </rPh>
    <rPh sb="14" eb="15">
      <t>ショク</t>
    </rPh>
    <rPh sb="16" eb="17">
      <t>ジュウ</t>
    </rPh>
    <rPh sb="19" eb="22">
      <t>キソテキ</t>
    </rPh>
    <rPh sb="23" eb="26">
      <t>キホンテキ</t>
    </rPh>
    <rPh sb="27" eb="29">
      <t>チシキ</t>
    </rPh>
    <rPh sb="30" eb="32">
      <t>ギジュツ</t>
    </rPh>
    <rPh sb="39" eb="41">
      <t>カイセツ</t>
    </rPh>
    <rPh sb="46" eb="48">
      <t>ジッシュウ</t>
    </rPh>
    <rPh sb="49" eb="51">
      <t>キホン</t>
    </rPh>
    <rPh sb="52" eb="53">
      <t>マナ</t>
    </rPh>
    <rPh sb="55" eb="57">
      <t>ナイヨウ</t>
    </rPh>
    <phoneticPr fontId="11"/>
  </si>
  <si>
    <t>　ごはんの炊き方、おにぎり、サンドイッチ、ラーメン、うどんなど、主食の中でも基本的なものを選んでその作り方を紹介している。</t>
    <phoneticPr fontId="11"/>
  </si>
  <si>
    <t xml:space="preserve">  はしやえんぴつ、歯ブラシ、雑巾など29項目の正しい持ち方が、イラストと文でわかりやすく説明されている内容である。</t>
    <rPh sb="10" eb="11">
      <t>ハ</t>
    </rPh>
    <rPh sb="15" eb="17">
      <t>ゾウキン</t>
    </rPh>
    <rPh sb="21" eb="23">
      <t>コウモク</t>
    </rPh>
    <rPh sb="24" eb="25">
      <t>タダ</t>
    </rPh>
    <rPh sb="27" eb="28">
      <t>モ</t>
    </rPh>
    <rPh sb="29" eb="30">
      <t>カタ</t>
    </rPh>
    <rPh sb="37" eb="38">
      <t>ブン</t>
    </rPh>
    <rPh sb="45" eb="47">
      <t>セツメイ</t>
    </rPh>
    <rPh sb="52" eb="54">
      <t>ナイヨウ</t>
    </rPh>
    <phoneticPr fontId="11"/>
  </si>
  <si>
    <t>　食べ物が人間の体にどのように影響を及ぼすのかが、きれいなイラストと平易な文章で書かれ分かりやすい内容となっている。</t>
    <phoneticPr fontId="11"/>
  </si>
  <si>
    <t>　和食の基本的な作り方と知識が学べる内容である。</t>
    <phoneticPr fontId="11"/>
  </si>
  <si>
    <t>　さいほう道具や縫い方、ミシンの使い方などが分かりやすい文章と見やすい写真によって紹介されている。</t>
    <phoneticPr fontId="11"/>
  </si>
  <si>
    <t>　いろいろな食材やそれを利用した料理が紹介されていて興味・関心を促すのに適切な内容となっている。</t>
    <phoneticPr fontId="11"/>
  </si>
  <si>
    <t>　火も包丁も使わずにご飯の上にかけるふりかけ作り、身近な材料を使ったオープンサンド作りなど、初めて調理するという段階の学習に生かせる内容である。</t>
    <phoneticPr fontId="11"/>
  </si>
  <si>
    <t>　針やミシンを使わず、身近な材料と道具を使った作品づくりができる内容である。</t>
    <phoneticPr fontId="11"/>
  </si>
  <si>
    <t xml:space="preserve"> 　初めて家庭科を学ぶ生徒たちに向けて、衣食住の基礎的な知識と技術が学べる内容である。</t>
    <rPh sb="2" eb="3">
      <t>ハジ</t>
    </rPh>
    <rPh sb="5" eb="8">
      <t>カテイカ</t>
    </rPh>
    <rPh sb="9" eb="10">
      <t>マナ</t>
    </rPh>
    <rPh sb="11" eb="13">
      <t>セイト</t>
    </rPh>
    <rPh sb="16" eb="17">
      <t>ム</t>
    </rPh>
    <rPh sb="20" eb="23">
      <t>イショクジュウ</t>
    </rPh>
    <rPh sb="24" eb="27">
      <t>キソテキ</t>
    </rPh>
    <rPh sb="28" eb="30">
      <t>チシキ</t>
    </rPh>
    <rPh sb="31" eb="33">
      <t>ギジュツ</t>
    </rPh>
    <rPh sb="34" eb="35">
      <t>マナ</t>
    </rPh>
    <rPh sb="37" eb="39">
      <t>ナイヨウ</t>
    </rPh>
    <phoneticPr fontId="11"/>
  </si>
  <si>
    <t>　様々な食べ物のイラストを通して、食べ物に興味を持てる内容である。</t>
    <phoneticPr fontId="11"/>
  </si>
  <si>
    <t>　料理を始める前の道具の使い方から始まり、日常の料理から行事のときに挑戦したい料理の仕方まで発展した内容になっている。</t>
    <phoneticPr fontId="11"/>
  </si>
  <si>
    <t xml:space="preserve"> 　手伝いを楽しく続けることができるように、お手伝いのやり方やポイントを丁寧に紹介している。</t>
    <rPh sb="2" eb="4">
      <t>テツダ</t>
    </rPh>
    <rPh sb="6" eb="7">
      <t>タノ</t>
    </rPh>
    <rPh sb="9" eb="10">
      <t>ツヅ</t>
    </rPh>
    <rPh sb="23" eb="25">
      <t>テツダ</t>
    </rPh>
    <rPh sb="29" eb="30">
      <t>カタ</t>
    </rPh>
    <rPh sb="36" eb="38">
      <t>テイネイ</t>
    </rPh>
    <rPh sb="39" eb="41">
      <t>ショウカイ</t>
    </rPh>
    <phoneticPr fontId="11"/>
  </si>
  <si>
    <t>　知的障がいの生徒に適した教科書。衣食住、保育の分野について、自立に向けて取り組める内容である。</t>
    <rPh sb="1" eb="3">
      <t>チテキ</t>
    </rPh>
    <rPh sb="3" eb="4">
      <t>ショウ</t>
    </rPh>
    <rPh sb="7" eb="9">
      <t>セイト</t>
    </rPh>
    <rPh sb="10" eb="11">
      <t>テキ</t>
    </rPh>
    <rPh sb="13" eb="16">
      <t>キョウカショ</t>
    </rPh>
    <rPh sb="17" eb="20">
      <t>イショクジュウ</t>
    </rPh>
    <rPh sb="21" eb="23">
      <t>ホイク</t>
    </rPh>
    <rPh sb="24" eb="26">
      <t>ブンヤ</t>
    </rPh>
    <rPh sb="31" eb="33">
      <t>ジリツ</t>
    </rPh>
    <rPh sb="34" eb="35">
      <t>ム</t>
    </rPh>
    <rPh sb="37" eb="38">
      <t>ト</t>
    </rPh>
    <rPh sb="39" eb="40">
      <t>ク</t>
    </rPh>
    <rPh sb="42" eb="44">
      <t>ナイヨウ</t>
    </rPh>
    <phoneticPr fontId="11"/>
  </si>
  <si>
    <t>　子どもにとって身近な食品の作り方が分かりやすく楽しく説明されており、料理への興味、関心を高め、意欲的な活動を促すのに適切な内容である</t>
    <phoneticPr fontId="11"/>
  </si>
  <si>
    <t>　おにぎりやラーメンなど、日常でよく食べられるものがどのような食材を使って作られているのかが分かる内容になっている。</t>
    <phoneticPr fontId="11"/>
  </si>
  <si>
    <t>　衣食住にまつわる和の暮らしについて、しばわんこと一緒に楽しく学べる内容である。</t>
    <rPh sb="1" eb="4">
      <t>イショクジュウ</t>
    </rPh>
    <rPh sb="9" eb="10">
      <t>ワ</t>
    </rPh>
    <rPh sb="11" eb="12">
      <t>ク</t>
    </rPh>
    <rPh sb="25" eb="27">
      <t>イッショ</t>
    </rPh>
    <rPh sb="28" eb="29">
      <t>タノ</t>
    </rPh>
    <rPh sb="31" eb="32">
      <t>マナ</t>
    </rPh>
    <rPh sb="34" eb="36">
      <t>ナイヨウ</t>
    </rPh>
    <phoneticPr fontId="11"/>
  </si>
  <si>
    <t>　家庭で簡単に作ることができる料理のレシピが多く掲載されている。手順だけでなく、調理器具の使い方や片付け方などの手順も書かれている。</t>
    <rPh sb="1" eb="3">
      <t>カテイ</t>
    </rPh>
    <rPh sb="4" eb="6">
      <t>カンタン</t>
    </rPh>
    <rPh sb="7" eb="8">
      <t>ツク</t>
    </rPh>
    <rPh sb="15" eb="17">
      <t>リョウリ</t>
    </rPh>
    <rPh sb="22" eb="23">
      <t>オオ</t>
    </rPh>
    <rPh sb="24" eb="26">
      <t>ケイサイ</t>
    </rPh>
    <rPh sb="32" eb="34">
      <t>テジュン</t>
    </rPh>
    <rPh sb="40" eb="42">
      <t>チョウリ</t>
    </rPh>
    <rPh sb="42" eb="44">
      <t>キグ</t>
    </rPh>
    <rPh sb="45" eb="46">
      <t>ツカ</t>
    </rPh>
    <rPh sb="47" eb="48">
      <t>カタ</t>
    </rPh>
    <rPh sb="49" eb="51">
      <t>カタヅ</t>
    </rPh>
    <rPh sb="52" eb="53">
      <t>カタ</t>
    </rPh>
    <rPh sb="56" eb="58">
      <t>テジュン</t>
    </rPh>
    <rPh sb="59" eb="60">
      <t>カ</t>
    </rPh>
    <phoneticPr fontId="11"/>
  </si>
  <si>
    <t>　コンピューターの仕組みとともに、それを動かしているプログラミングについても解説している。</t>
    <rPh sb="9" eb="11">
      <t>シク</t>
    </rPh>
    <rPh sb="20" eb="21">
      <t>ウゴ</t>
    </rPh>
    <rPh sb="38" eb="40">
      <t>カイセツ</t>
    </rPh>
    <phoneticPr fontId="11"/>
  </si>
  <si>
    <t>　駅や病院など、くらしを支える身近な仕事について写真を使って分かりやすく説明している。</t>
    <rPh sb="1" eb="2">
      <t>エキ</t>
    </rPh>
    <rPh sb="3" eb="5">
      <t>ビョウイン</t>
    </rPh>
    <rPh sb="12" eb="13">
      <t>ササ</t>
    </rPh>
    <rPh sb="15" eb="17">
      <t>ミジカ</t>
    </rPh>
    <rPh sb="18" eb="20">
      <t>シゴト</t>
    </rPh>
    <rPh sb="24" eb="26">
      <t>シャシン</t>
    </rPh>
    <rPh sb="27" eb="28">
      <t>ツカ</t>
    </rPh>
    <rPh sb="30" eb="31">
      <t>ワ</t>
    </rPh>
    <rPh sb="36" eb="38">
      <t>セツメイ</t>
    </rPh>
    <phoneticPr fontId="11"/>
  </si>
  <si>
    <t>　消防署や交番、病院など生活する中で安全や暮らしを守ってくれる人の仕事について写真を使って分かりやすく説明している。</t>
    <rPh sb="1" eb="4">
      <t>ショウボウショ</t>
    </rPh>
    <rPh sb="5" eb="7">
      <t>コウバン</t>
    </rPh>
    <rPh sb="8" eb="10">
      <t>ビョウイン</t>
    </rPh>
    <rPh sb="12" eb="14">
      <t>セイカツ</t>
    </rPh>
    <rPh sb="16" eb="17">
      <t>ナカ</t>
    </rPh>
    <rPh sb="18" eb="20">
      <t>アンゼン</t>
    </rPh>
    <rPh sb="21" eb="22">
      <t>ク</t>
    </rPh>
    <rPh sb="25" eb="26">
      <t>マモ</t>
    </rPh>
    <rPh sb="31" eb="32">
      <t>ヒト</t>
    </rPh>
    <rPh sb="33" eb="35">
      <t>シゴト</t>
    </rPh>
    <rPh sb="39" eb="41">
      <t>シャシン</t>
    </rPh>
    <rPh sb="42" eb="43">
      <t>ツカ</t>
    </rPh>
    <rPh sb="45" eb="46">
      <t>ワ</t>
    </rPh>
    <rPh sb="51" eb="53">
      <t>セツメイ</t>
    </rPh>
    <phoneticPr fontId="11"/>
  </si>
  <si>
    <t>　社会の様々な仕事についてその概要をイラストと共に分かりやすく紹介している。</t>
    <rPh sb="1" eb="3">
      <t>シャカイ</t>
    </rPh>
    <rPh sb="4" eb="6">
      <t>サマザマ</t>
    </rPh>
    <rPh sb="7" eb="9">
      <t>シゴト</t>
    </rPh>
    <rPh sb="15" eb="17">
      <t>ガイヨウ</t>
    </rPh>
    <rPh sb="23" eb="24">
      <t>トモ</t>
    </rPh>
    <rPh sb="25" eb="26">
      <t>ワ</t>
    </rPh>
    <rPh sb="31" eb="33">
      <t>ショウカイ</t>
    </rPh>
    <phoneticPr fontId="11"/>
  </si>
  <si>
    <t>　簡単に作れるお店やさんグッズやコスチュームの作り方が紹介されている。</t>
    <phoneticPr fontId="11"/>
  </si>
  <si>
    <t>　身近な野菜の切れ端を育ててみたらどうなるか、写真で分かりやすく説明されている。</t>
    <phoneticPr fontId="11"/>
  </si>
  <si>
    <t>　伝承の手作りおもちゃから創作の手作りおもちゃまで、170種類以上が紹介されている。</t>
    <phoneticPr fontId="11"/>
  </si>
  <si>
    <t>　時代によって仕事の種類が変わっていくことについて学習できる内容である。</t>
    <phoneticPr fontId="11"/>
  </si>
  <si>
    <t>　人気のある仕事から花火師などのめずらしい仕事まで９種類の仕事の内容が紹介されており、働くことに関心をもてるような内容である。</t>
    <rPh sb="1" eb="3">
      <t>ニンキ</t>
    </rPh>
    <rPh sb="6" eb="8">
      <t>シゴト</t>
    </rPh>
    <phoneticPr fontId="11"/>
  </si>
  <si>
    <t>　デジタルツールを使った発表を通して、ICT機器の操作方法や活用の事例、方法などを紹介している。</t>
    <rPh sb="9" eb="10">
      <t>ツカ</t>
    </rPh>
    <rPh sb="12" eb="14">
      <t>ハッピョウ</t>
    </rPh>
    <rPh sb="15" eb="16">
      <t>トオ</t>
    </rPh>
    <rPh sb="22" eb="24">
      <t>キキ</t>
    </rPh>
    <rPh sb="25" eb="29">
      <t>ソウサホウホウ</t>
    </rPh>
    <rPh sb="30" eb="32">
      <t>カツヨウ</t>
    </rPh>
    <rPh sb="33" eb="35">
      <t>ジレイ</t>
    </rPh>
    <rPh sb="36" eb="38">
      <t>ホウホウ</t>
    </rPh>
    <rPh sb="41" eb="43">
      <t>ショウカイ</t>
    </rPh>
    <phoneticPr fontId="11"/>
  </si>
  <si>
    <t>　野菜づくりについて基本的なことが紹介されている。</t>
    <phoneticPr fontId="11"/>
  </si>
  <si>
    <t>　食事マナーやおでかけのマナーなど、身に付けたいマナーを分かりやすく説明している。</t>
    <rPh sb="1" eb="3">
      <t>ショクジ</t>
    </rPh>
    <rPh sb="18" eb="19">
      <t>ミ</t>
    </rPh>
    <rPh sb="20" eb="21">
      <t>ツ</t>
    </rPh>
    <rPh sb="28" eb="29">
      <t>ワ</t>
    </rPh>
    <rPh sb="34" eb="36">
      <t>セツメイ</t>
    </rPh>
    <phoneticPr fontId="11"/>
  </si>
  <si>
    <t>　板づくり、ひもづくりの基本的な説明から、それらを生かした作品が取り上げられている。</t>
    <phoneticPr fontId="11"/>
  </si>
  <si>
    <t>　クレヨンを初めて持ち子どもでも、楽しみながら描き方の学習ができる内容になっている。</t>
    <phoneticPr fontId="11"/>
  </si>
  <si>
    <t>　紙ねんどを使った遊び方が分かりやすく説明されている。</t>
    <phoneticPr fontId="11"/>
  </si>
  <si>
    <t>　絵の具を使って、色の変化を楽しみながら学習できる内容になっている。</t>
    <phoneticPr fontId="11"/>
  </si>
  <si>
    <t>　海の中で主人公がさまざまな魚と出会う様子が描かれている。読みながら色彩の美しさや不思議さを見て学べる内容になっている。</t>
    <phoneticPr fontId="11"/>
  </si>
  <si>
    <t>　世界の名画を通して「美しい絵とは何か」「なぜ美しいのか」を考えながら鑑賞していく内容になっている。</t>
    <phoneticPr fontId="11"/>
  </si>
  <si>
    <t>　身近な食べ物や動物を通して、「しましま」「ぐるぐる」の２種類の線について、楽しみながら学習できる内容になっている。</t>
    <phoneticPr fontId="11"/>
  </si>
  <si>
    <t>　主人公が自分だけの色や模様を探す様子が描かれている。読みながら、色彩の美しさを見て学べる内容になっている。</t>
    <phoneticPr fontId="11"/>
  </si>
  <si>
    <t>　フロッタージュの基本的技法とともに、すぐれた作品が紹介されて見て楽しめる内容になっている。</t>
    <phoneticPr fontId="11"/>
  </si>
  <si>
    <t>　紙を素材に、ちぎる・きる・はるの活動を通して造形への関心を深める内容になっている。</t>
    <phoneticPr fontId="11"/>
  </si>
  <si>
    <t>　身近にある素材を使って、作って遊べる工作を紹介した内容になっている。</t>
    <phoneticPr fontId="11"/>
  </si>
  <si>
    <t>　有名な絵画や彫刻作品を取り上げ、親しみやすく鑑賞できる内容になっている。</t>
    <phoneticPr fontId="11"/>
  </si>
  <si>
    <t>　海やおばけ、はたけや街など親しみやすい題材で身近な材料を使って楽しく制作できる内容になっている。</t>
    <phoneticPr fontId="11"/>
  </si>
  <si>
    <t>　牛乳パックやペットボトル、段ボールなどの身近にある素材を使って簡単に作ることのできる作品が取り扱われている。</t>
    <phoneticPr fontId="11"/>
  </si>
  <si>
    <t>　空き容器や紙など、身近な素材を使って、おもちゃを作る方法が取りあげられている。</t>
    <phoneticPr fontId="11"/>
  </si>
  <si>
    <t>　絵本で登場するクレヨンたちが、異なる色との出会いや別れを通して、他の色だけが持つ良さや仲間と一緒に描くことの楽しさを技法と共に紹介している。</t>
    <phoneticPr fontId="11"/>
  </si>
  <si>
    <t>　絵を描くコツ、版を楽しむコツ、針と糸で縫うコツ、手を動かして物を作ることの楽しさが紹介されている。</t>
    <phoneticPr fontId="11"/>
  </si>
  <si>
    <t>　新聞紙を使って、ちぎる・丸める・貼り付ける等、創造性を生かした遊び方が取り上げられている。</t>
    <phoneticPr fontId="11"/>
  </si>
  <si>
    <t>　ものづくりの基本を学び、ものを作ることの驚きや喜び、豊かな想像力を養う内容になっている。</t>
    <phoneticPr fontId="11"/>
  </si>
  <si>
    <t>　木の実や竹、枯れ葉、木の枝等の自然にあるものを材料にして、おもちゃの作り方が分かりやすく説明されている。</t>
    <phoneticPr fontId="11"/>
  </si>
  <si>
    <t>　紙やダンボールなど身近にある様々な材料をおもちゃに変身する。ものは買うだけでなく、作れることに気づく内容になっている。</t>
    <phoneticPr fontId="11"/>
  </si>
  <si>
    <t>　実際に指や手で絵の具を触っているかのように、色の不思議、色の楽しさを体感できるような内容になっている。</t>
    <phoneticPr fontId="11"/>
  </si>
  <si>
    <t>　旧石器時代の洞窟壁画からポップアートまで、幅広い美術表現の制作方法を写真や文章で分かりやすく紹介している。</t>
    <rPh sb="1" eb="4">
      <t>キュウセッキ</t>
    </rPh>
    <rPh sb="4" eb="6">
      <t>ジダイ</t>
    </rPh>
    <rPh sb="7" eb="9">
      <t>ドウクツ</t>
    </rPh>
    <rPh sb="9" eb="11">
      <t>ヘキガ</t>
    </rPh>
    <rPh sb="22" eb="24">
      <t>ハバヒロ</t>
    </rPh>
    <rPh sb="25" eb="27">
      <t>ビジュツ</t>
    </rPh>
    <rPh sb="27" eb="29">
      <t>ヒョウゲン</t>
    </rPh>
    <rPh sb="30" eb="32">
      <t>セイサク</t>
    </rPh>
    <rPh sb="32" eb="34">
      <t>ホウホウ</t>
    </rPh>
    <rPh sb="35" eb="37">
      <t>シャシン</t>
    </rPh>
    <rPh sb="38" eb="40">
      <t>ブンショウ</t>
    </rPh>
    <rPh sb="41" eb="42">
      <t>ワ</t>
    </rPh>
    <rPh sb="47" eb="49">
      <t>ショウカイ</t>
    </rPh>
    <phoneticPr fontId="11"/>
  </si>
  <si>
    <t>　身近にあるリサイクル素材を使って、楽しい作品やおもちゃを作る方法が取り上げられている。</t>
    <phoneticPr fontId="11"/>
  </si>
  <si>
    <t>　遊んだり、飾ったりすることができる作品など、子どもが一人で折ることができる折り紙が多数紹介されている。</t>
    <rPh sb="1" eb="2">
      <t>アソ</t>
    </rPh>
    <rPh sb="6" eb="7">
      <t>カザ</t>
    </rPh>
    <rPh sb="18" eb="20">
      <t>サクヒン</t>
    </rPh>
    <rPh sb="23" eb="24">
      <t>コ</t>
    </rPh>
    <rPh sb="27" eb="29">
      <t>ヒトリ</t>
    </rPh>
    <rPh sb="30" eb="31">
      <t>オ</t>
    </rPh>
    <rPh sb="38" eb="39">
      <t>オ</t>
    </rPh>
    <rPh sb="40" eb="41">
      <t>ガミ</t>
    </rPh>
    <rPh sb="42" eb="44">
      <t>タスウ</t>
    </rPh>
    <rPh sb="44" eb="46">
      <t>ショウカイ</t>
    </rPh>
    <phoneticPr fontId="11"/>
  </si>
  <si>
    <t>　絵画、版画、彫刻、デザイン、工芸、映像メディアなどの制作方法や美術作品が紹介されている。</t>
    <rPh sb="1" eb="3">
      <t>カイガ</t>
    </rPh>
    <rPh sb="4" eb="6">
      <t>ハンガ</t>
    </rPh>
    <rPh sb="7" eb="9">
      <t>チョウコク</t>
    </rPh>
    <rPh sb="15" eb="17">
      <t>コウゲイ</t>
    </rPh>
    <rPh sb="18" eb="20">
      <t>エイゾウ</t>
    </rPh>
    <rPh sb="27" eb="29">
      <t>セイサク</t>
    </rPh>
    <rPh sb="29" eb="31">
      <t>ホウホウ</t>
    </rPh>
    <rPh sb="32" eb="34">
      <t>ビジュツ</t>
    </rPh>
    <rPh sb="34" eb="36">
      <t>サクヒン</t>
    </rPh>
    <rPh sb="37" eb="39">
      <t>ショウカイ</t>
    </rPh>
    <phoneticPr fontId="11"/>
  </si>
  <si>
    <t>　誰もが知る画家を中心に色や分野、表現方法などに分けて作品を紹介している。</t>
    <rPh sb="1" eb="2">
      <t>ダレ</t>
    </rPh>
    <rPh sb="4" eb="5">
      <t>シ</t>
    </rPh>
    <rPh sb="6" eb="8">
      <t>ガカ</t>
    </rPh>
    <rPh sb="9" eb="11">
      <t>チュウシン</t>
    </rPh>
    <rPh sb="12" eb="13">
      <t>イロ</t>
    </rPh>
    <rPh sb="14" eb="16">
      <t>ブンヤ</t>
    </rPh>
    <rPh sb="17" eb="21">
      <t>ヒョウゲンホウホウ</t>
    </rPh>
    <rPh sb="24" eb="25">
      <t>ワ</t>
    </rPh>
    <rPh sb="27" eb="29">
      <t>サクヒン</t>
    </rPh>
    <rPh sb="30" eb="32">
      <t>ショウカイ</t>
    </rPh>
    <phoneticPr fontId="11"/>
  </si>
  <si>
    <t>　人権尊重の観点からみて内容や表現が適切に取り扱われている。</t>
    <phoneticPr fontId="11"/>
  </si>
  <si>
    <t>　人権尊重の観点からみて内容や表現が適切に取り扱われている。</t>
  </si>
  <si>
    <t>　カタカナの基本的な文字指導に適している。</t>
    <phoneticPr fontId="11"/>
  </si>
  <si>
    <t>　単なる漢字学習ではなく、ストーリーと問いかけ部分もあり、自然に漢字の成り立ちについて学習できる。</t>
    <phoneticPr fontId="11"/>
  </si>
  <si>
    <t>　短く平易な文の繰り返しにより、ことばや文字習得の基礎学習に適している。</t>
    <phoneticPr fontId="11"/>
  </si>
  <si>
    <t>　イラストから連想するものを触ることで確認することができる。</t>
    <phoneticPr fontId="11"/>
  </si>
  <si>
    <t>　ひらがなの導入期の教材として適切である。</t>
    <phoneticPr fontId="11"/>
  </si>
  <si>
    <t>　丸が３つと一本線だけで描ける、簡単なものから順に構成されている。歌詞も分かりやすく、書き方も単純なものを集めて、表現しやすい。</t>
    <phoneticPr fontId="11"/>
  </si>
  <si>
    <t>　簡単に描けるものから順に構成されている。歌詞も分かりやすく、描き方も単純なものが集められており、表現しやすい。</t>
    <rPh sb="24" eb="25">
      <t>ブン</t>
    </rPh>
    <phoneticPr fontId="11"/>
  </si>
  <si>
    <t xml:space="preserve"> ひらがなの読み、書きの学びはじめに適切である。</t>
    <rPh sb="6" eb="7">
      <t>ヨ</t>
    </rPh>
    <rPh sb="9" eb="10">
      <t>カ</t>
    </rPh>
    <rPh sb="12" eb="13">
      <t>マナ</t>
    </rPh>
    <rPh sb="18" eb="20">
      <t>テキセツ</t>
    </rPh>
    <phoneticPr fontId="11"/>
  </si>
  <si>
    <t>　すべてひらかなの短文で記されており、読み聞かせや一人読みに適している。</t>
    <phoneticPr fontId="11"/>
  </si>
  <si>
    <t>　ひらがなとカタカナ表記。カタカナにはふりがながふられている。リズミカルなことばと、それに対応したユーモラスなさし絵で読みやすい。</t>
    <phoneticPr fontId="11"/>
  </si>
  <si>
    <t>　日常生活の中で出てくる動詞が学習できる内容である。</t>
    <phoneticPr fontId="11"/>
  </si>
  <si>
    <t>　日常生活の中で出てくる副詞が学習できる内容である。</t>
    <phoneticPr fontId="11"/>
  </si>
  <si>
    <t>　ことば遊びを楽しみながら、かざることばが学習できる内容である。</t>
    <phoneticPr fontId="11"/>
  </si>
  <si>
    <t>　日常生活の中で出てくる形容動詞の学習ができる内容である。</t>
    <phoneticPr fontId="11"/>
  </si>
  <si>
    <t>　いろいろな助詞を置き換えて文づくりができる内容である。</t>
    <phoneticPr fontId="11"/>
  </si>
  <si>
    <t>　あいさつの時に使うことばを中心に生活の中での話しことばを学習できる内容である。</t>
    <phoneticPr fontId="11"/>
  </si>
  <si>
    <t>　ことばあそびを楽しみながら、日常生活の中での身近なものの部分や名称を学習できる内容である。</t>
    <phoneticPr fontId="11"/>
  </si>
  <si>
    <t>　同じ場面で、同じことばがそれぞれの立場で書かれてあり、双方の気持ちを考えることができる。</t>
    <phoneticPr fontId="11"/>
  </si>
  <si>
    <t>　子どもの気持ちが短い文でわかりやすく表現され、ストーリーでは想像力をかきたてる内容である。</t>
    <phoneticPr fontId="11"/>
  </si>
  <si>
    <t>　ことばが出はじめた段階の子どもの読み聞かせに適し、楽しいあそびの感覚で、ことばを育てる内容である。</t>
    <phoneticPr fontId="11"/>
  </si>
  <si>
    <t>　短い文の応答や呼びかけの繰り返しが、ほぼひらがなとカタカナで書かれている。リズミカルで、読み聞かせに適している。</t>
    <phoneticPr fontId="11"/>
  </si>
  <si>
    <t>　文章はやや長いが、ひらがな中心の平易なことばで書かれている。繰り返しの流れで、子どもが次の展開を予想しやすい。</t>
    <phoneticPr fontId="11"/>
  </si>
  <si>
    <t>　青虫の一生を通して、身近なことばや語いを増やすことができる。読み聞かせに適している。</t>
    <phoneticPr fontId="11"/>
  </si>
  <si>
    <t>　青虫の一生を通して、身近なことばや語らいを増やすことができる。</t>
    <phoneticPr fontId="11"/>
  </si>
  <si>
    <t>　ひらがなの短い文が呼びかけと応答のくり返しで展開され、リズミカルな会話のやりとりを楽しむことができる。</t>
    <phoneticPr fontId="11"/>
  </si>
  <si>
    <t>　子どもがよく知っている動物を楽しく描き、親しみやすい内容で、読み聞かせに適している。</t>
    <phoneticPr fontId="11"/>
  </si>
  <si>
    <t>　主人公のためにないしょで誕生日の用意をするほのぼのとした内容で、読み聞かせに適している。　</t>
    <phoneticPr fontId="11"/>
  </si>
  <si>
    <t>　マッチングや線つなぎなどの学習活動を通して目と手の協応動作などができ、楽しく学習することができる。</t>
    <phoneticPr fontId="11"/>
  </si>
  <si>
    <t>　登場する動物を変化させ、親しみやすい内容で、読み聞かせるのに適している。</t>
    <phoneticPr fontId="11"/>
  </si>
  <si>
    <t xml:space="preserve">　ひらがなにカタカナ混じりで書かれ、長めの文章である。文と絵によって場面を楽しみながら読み聞かせるのに適している。                 </t>
    <phoneticPr fontId="11"/>
  </si>
  <si>
    <t>　ひらがな中心の簡単な文の繰り返しが多く、子どもに問いかけながら読みすすめていける内容である。</t>
    <phoneticPr fontId="11"/>
  </si>
  <si>
    <t>　文章は少し長いが、平易な内容がひらがなで書かれている。読み聞かせにも適している。</t>
    <phoneticPr fontId="11"/>
  </si>
  <si>
    <t>　文章は長いが、平易なひらがなで書かれている。さし絵を見ながらの読み聞かせにもよい。</t>
    <phoneticPr fontId="11"/>
  </si>
  <si>
    <t>　文章は少し長いが、平易なひらがなで書かれている。読み聞かせにも適している。</t>
    <phoneticPr fontId="11"/>
  </si>
  <si>
    <t>　すべてひらがなの短文で記されており、読み聞かせや一人読みに適している。</t>
    <phoneticPr fontId="11"/>
  </si>
  <si>
    <t>　ことばを理解し始めた子どもの読み聞かせに適している。大きな文字で書かれているので、声を出して読むのも楽しめる。</t>
    <phoneticPr fontId="11"/>
  </si>
  <si>
    <t>　短い文なのでひらがなの読みができる子どもに適している。</t>
    <phoneticPr fontId="11"/>
  </si>
  <si>
    <t>　食べ物の名称がすべてひらがなで表記されているが、必要に応じてカタカナが併記されている。次ページの挿絵と見比べ、簡単に文字の意味を想起することができる。</t>
    <phoneticPr fontId="11"/>
  </si>
  <si>
    <t>　すべてひらがなの短文で表記されていて、読み聞かせや一人読みに適している。</t>
    <phoneticPr fontId="11"/>
  </si>
  <si>
    <t>　やや長文であるが、平易なことばで表現されており読み聞かせに適している。</t>
    <phoneticPr fontId="11"/>
  </si>
  <si>
    <t>　ひらがな、カタカナ混じりで書かれた長めの文章である。文と絵によって場面を想像しながら読み聞かせるのに適している。</t>
    <phoneticPr fontId="11"/>
  </si>
  <si>
    <t>　子ども自身の知識や経験を思い浮かべさせながら、楽しく読み聞かせるのに適している。</t>
    <phoneticPr fontId="11"/>
  </si>
  <si>
    <t>　ひらがなが読めるようになった段階での一人読みに適している。</t>
    <phoneticPr fontId="11"/>
  </si>
  <si>
    <t>　ひらがなを習得した段階で、具体的な単語との結びつきに発展させるために適した内容である。</t>
    <phoneticPr fontId="11"/>
  </si>
  <si>
    <t>　短い文と絵によって場面を思い浮かべさせながら、楽しく読み聞かせるのに適している。</t>
    <phoneticPr fontId="11"/>
  </si>
  <si>
    <t>　ひらがなが読めるようになった段階での一人読みに適している。身近な家畜が登場するので泣き声を子どもに真似させたり、発声の練習などにも活用できる。</t>
    <phoneticPr fontId="11"/>
  </si>
  <si>
    <t>　物語に興味を持ち始めた子どもへの読み聞かせや、一人読みに適している。</t>
    <phoneticPr fontId="11"/>
  </si>
  <si>
    <t>　分かりやすい文と単純な絵で、次の展開を連想しやすい内容になっている。</t>
    <phoneticPr fontId="11"/>
  </si>
  <si>
    <t>　文体が短い話しことばで、絵本を読み始めた子どもに適している。</t>
    <phoneticPr fontId="11"/>
  </si>
  <si>
    <t>　文は短いがリズミカルでユーモアがある。おならがかわいらしく表現されている。</t>
    <phoneticPr fontId="11"/>
  </si>
  <si>
    <t>　ひらがな・カタカナだけの簡単な表現となっており、読み聞かせにも適している。</t>
    <phoneticPr fontId="11"/>
  </si>
  <si>
    <t>　ひらがなの導入期の教材として適切である。</t>
    <rPh sb="6" eb="9">
      <t>ドウニュウキ</t>
    </rPh>
    <rPh sb="10" eb="12">
      <t>キョウザイ</t>
    </rPh>
    <rPh sb="15" eb="17">
      <t>テキセツ</t>
    </rPh>
    <phoneticPr fontId="11"/>
  </si>
  <si>
    <t>　子どもがよく知っている動物を楽しく描き、簡単なストーリーで親しみやすい内容であり、読み聞かせに適している。</t>
    <phoneticPr fontId="11"/>
  </si>
  <si>
    <t xml:space="preserve"> ひらがなの導入期の教材として適切である。</t>
    <rPh sb="6" eb="9">
      <t>ドウニュウキ</t>
    </rPh>
    <rPh sb="10" eb="12">
      <t>キョウザイ</t>
    </rPh>
    <rPh sb="15" eb="17">
      <t>テキセツ</t>
    </rPh>
    <phoneticPr fontId="11"/>
  </si>
  <si>
    <t>　しゃれを扱う少し難しい内容ではあるが、リズミカルなことばと、それに対応したユーモラスなさし絵で、ことばあそびが楽しめる内容となっている。</t>
    <phoneticPr fontId="11"/>
  </si>
  <si>
    <t>　物語に興味を持ちはじめた子どもに、繰り返し読み聞かせ、動作化、劇化するのに適している。</t>
    <phoneticPr fontId="11"/>
  </si>
  <si>
    <t>　単純な絵とリズミカルな言葉で、絵本に興味を持ち出した子どもに適している。</t>
    <phoneticPr fontId="11"/>
  </si>
  <si>
    <t>　簡単なストーリーで、子どもがよく知っているきんぎょが楽しく描かれている。</t>
    <phoneticPr fontId="11"/>
  </si>
  <si>
    <t>　楽しいストーリーの展開が見られ、動作や擬音語を真似ることばあそびへとつなげることができる。</t>
    <phoneticPr fontId="11"/>
  </si>
  <si>
    <t>　子どもがよく知っている動物をユーモラスに描き、親しみやすい内容である。</t>
    <phoneticPr fontId="11"/>
  </si>
  <si>
    <t>　単純な絵と文章で分かりやすく表されており、読みのできる子どもに適している。</t>
    <phoneticPr fontId="11"/>
  </si>
  <si>
    <t>　親しみのわく主人公と、楽しいストーリーの展開、更に歯切れのいい文で、読み聞かせにも適している。</t>
    <phoneticPr fontId="11"/>
  </si>
  <si>
    <t>　生活をさし絵と短い文でリズミカルに説明してある。</t>
    <phoneticPr fontId="11"/>
  </si>
  <si>
    <t>　絵本に興味を持ちはじめた子どもや動物好きの子どもに適している。</t>
    <phoneticPr fontId="11"/>
  </si>
  <si>
    <t>　大きく描かれた絵をみて、話し合いながら学習するのに適している。</t>
    <phoneticPr fontId="11"/>
  </si>
  <si>
    <t>　同じことばの繰り返しで、絵だけを見ても理解できる。</t>
    <phoneticPr fontId="11"/>
  </si>
  <si>
    <t>　短い文で、リズミカルに食べる音が歌のように表現されているので、親しみやすい</t>
    <phoneticPr fontId="11"/>
  </si>
  <si>
    <t>　さし絵を見ているだけで、子どもに動きやことばを呼び起こすような内容である。</t>
    <phoneticPr fontId="11"/>
  </si>
  <si>
    <t>　ことばや文字習得の初期に適している。</t>
    <phoneticPr fontId="11"/>
  </si>
  <si>
    <t>　平易な文章で書かれている。読み聞かせ、一人読みに適している。一見怖そうなティラノサウルスだが、実は心の優しい恐竜だったことがよく伝わるように描かれている。</t>
    <phoneticPr fontId="11"/>
  </si>
  <si>
    <t>　文中「村」のみ漢字だが、ふりかなが打たれている。文章が少し長いので、読み物として扱うのがよい。</t>
    <phoneticPr fontId="11"/>
  </si>
  <si>
    <t>　小学校１年生程度の漢字が使われている。登場人物の行動は深い感動をもたらす内容である。</t>
    <phoneticPr fontId="11"/>
  </si>
  <si>
    <t>　小学校２年生程度の漢字が使われている。登場人物の行動は深い感動をもたらす内容である。</t>
    <phoneticPr fontId="11"/>
  </si>
  <si>
    <t>　文字・単語から文への段階の子どもが楽しみながら文字学習ができ、劇遊びにも適している。</t>
    <phoneticPr fontId="11"/>
  </si>
  <si>
    <t>　一つの文が短く、会話文が中心なのでひらがな読みができる子どもに適している。</t>
    <phoneticPr fontId="11"/>
  </si>
  <si>
    <t>　ひらかなの平易な文章で書かれている。読み聞かせ、一人読みに適している。「元の場所に戻るにはどうしたらよいか」など、みんなで意見を出し合ったり、考えたりできる。</t>
    <phoneticPr fontId="11"/>
  </si>
  <si>
    <t>　食べ物が擬人化され、しりとりで次々と出てくる内容になっている。五十音だけでなく、濁音、半濁音のページも掲載されている。</t>
    <phoneticPr fontId="11"/>
  </si>
  <si>
    <t>　短い文で、ことばに興味が持てる内容である。</t>
    <phoneticPr fontId="11"/>
  </si>
  <si>
    <t>　短いお話で、ひらがなの文字やことばが学ぶことができる。</t>
    <phoneticPr fontId="11"/>
  </si>
  <si>
    <t>　漢字にはすべてふりがながつけられており、読み聞かせや一人よみに適している。</t>
    <phoneticPr fontId="11"/>
  </si>
  <si>
    <t>　ことばの意味が、写真と共にわかりやすく掲載されている。視覚的に楽しくことばの学習ができる内容である。</t>
    <rPh sb="5" eb="7">
      <t>イミ</t>
    </rPh>
    <rPh sb="9" eb="11">
      <t>シャシン</t>
    </rPh>
    <rPh sb="12" eb="13">
      <t>トモ</t>
    </rPh>
    <rPh sb="20" eb="22">
      <t>ケイサイ</t>
    </rPh>
    <rPh sb="28" eb="31">
      <t>シカクテキ</t>
    </rPh>
    <rPh sb="32" eb="33">
      <t>タノ</t>
    </rPh>
    <rPh sb="39" eb="41">
      <t>ガクシュウ</t>
    </rPh>
    <rPh sb="45" eb="47">
      <t>ナイヨウ</t>
    </rPh>
    <phoneticPr fontId="11"/>
  </si>
  <si>
    <t>　作品を音読することで、日本語のリズムを感じことばに興味を持つことのできる内容である。</t>
    <rPh sb="1" eb="3">
      <t>サクヒン</t>
    </rPh>
    <rPh sb="4" eb="6">
      <t>オンドク</t>
    </rPh>
    <rPh sb="12" eb="15">
      <t>ニホンゴ</t>
    </rPh>
    <rPh sb="20" eb="21">
      <t>カン</t>
    </rPh>
    <rPh sb="26" eb="28">
      <t>キョウミ</t>
    </rPh>
    <rPh sb="29" eb="30">
      <t>モ</t>
    </rPh>
    <rPh sb="37" eb="39">
      <t>ナイヨウ</t>
    </rPh>
    <phoneticPr fontId="11"/>
  </si>
  <si>
    <t>　ひらがなの読み書きに興味を持ち始めた子どもが、楽しく学習できる内容になっている。</t>
    <phoneticPr fontId="11"/>
  </si>
  <si>
    <t>　分かりやすいことば遣いで、挿絵付きの用例が掲載されている。ひらがな学習の初期から読み書きを獲得する頃まで活用できる。</t>
    <phoneticPr fontId="11"/>
  </si>
  <si>
    <t>　ひらがなを書くために注意すべき点が示されており、ひらがなを書く練習がしやすい内容になっている。</t>
    <phoneticPr fontId="11"/>
  </si>
  <si>
    <t>　数詞をとなえる初歩段階の学習に適している。10までの 数量も分かりやすい。</t>
    <rPh sb="31" eb="32">
      <t>ブン</t>
    </rPh>
    <phoneticPr fontId="11"/>
  </si>
  <si>
    <t>　なぞなぞの答えとして、身近にあるものを用いており、数への興味づけとして適している。</t>
    <phoneticPr fontId="11"/>
  </si>
  <si>
    <t>　かけ算の九九導入時期の前後に、楽しみながら唱えて覚えることができる内容となっている。</t>
    <phoneticPr fontId="11"/>
  </si>
  <si>
    <t>　時計やカレンダーなど身近なものが取り上げられており、時間や暦の概念の導入に適している</t>
    <phoneticPr fontId="11"/>
  </si>
  <si>
    <t>　初歩的な数唱・名数の学習に適している。</t>
    <phoneticPr fontId="11"/>
  </si>
  <si>
    <t>　数字が機能している生活の風景について興味をもたせる内容である。</t>
    <phoneticPr fontId="11"/>
  </si>
  <si>
    <t>　１から１０までの数を中心に量、順序について取り扱っている。</t>
    <phoneticPr fontId="11"/>
  </si>
  <si>
    <t>　数えて分けたり、はさみで切ったりと、さまざまな「半分」を扱い、日常生活場面で起きうる例も多く、文も簡潔でリズミカルである。</t>
    <phoneticPr fontId="11"/>
  </si>
  <si>
    <t>　前半は絵を見て探すことが中心である。後半は、順序良く考えたり、こつこつ調べたりして答えにたどり着く達成感を味わうことができる内容が含まれている。</t>
    <phoneticPr fontId="11"/>
  </si>
  <si>
    <t>　左ページと右ページの大きさの変化におどろき、楽しみながら大小の概念を学習できる内容である。</t>
    <phoneticPr fontId="11"/>
  </si>
  <si>
    <t>　５までのたし算を分かりやすく取り扱っている。</t>
    <phoneticPr fontId="11"/>
  </si>
  <si>
    <t>　絵を見て、数字や数量が分かるようになっている。</t>
    <phoneticPr fontId="11"/>
  </si>
  <si>
    <t>　１から10までの身近な物の絵をかぞえる初歩の学習ができる内容である。</t>
    <phoneticPr fontId="11"/>
  </si>
  <si>
    <t>　10個のまとまりが理解しやすく描かれていて、10を超える数量概念の導入に適している。また呼び方の学習もできる。</t>
    <phoneticPr fontId="11"/>
  </si>
  <si>
    <t>　１～10、11～20、21～30…と10ずつの区切りが理解しやすいように描かれている。数の大きさを高さに対応させていて、数の大小関係が分かりやすい。</t>
    <rPh sb="68" eb="69">
      <t>ブン</t>
    </rPh>
    <phoneticPr fontId="11"/>
  </si>
  <si>
    <t>　１から10までの数の概念を具体的な事物との対応で理解しやすい内容である。</t>
    <phoneticPr fontId="11"/>
  </si>
  <si>
    <t>　10までの数の概念を、具体物と対応させて学習できるようになっている。</t>
    <phoneticPr fontId="11"/>
  </si>
  <si>
    <t>　正時、10分ごと、５分ごと、１分ごとの時刻の学習ができる。付属の時計も、１分刻みの数字が記入されている。</t>
    <phoneticPr fontId="11"/>
  </si>
  <si>
    <t>　手のひらサイズの厚い紙のカード感覚で使える本で、数字と絵のシンプルな本になっている。</t>
    <phoneticPr fontId="11"/>
  </si>
  <si>
    <t>　手のひらサイズの厚い紙のカード感覚で使える本で、ひらがなは少し小さいが、左右頁で同種の比較をするシンプルな構成になっている。</t>
    <phoneticPr fontId="11"/>
  </si>
  <si>
    <t>　身近な生活場面に関連づけた具体物を用いており、数への興味づけに適している。</t>
    <phoneticPr fontId="11"/>
  </si>
  <si>
    <t>　正時の初歩的な導入に適している。</t>
    <phoneticPr fontId="11"/>
  </si>
  <si>
    <t>　水彩風景画によって構成されており、数だけでなく、集合、十進法、季節の概念も含まれている。</t>
    <phoneticPr fontId="11"/>
  </si>
  <si>
    <t>　質問に出てくる具体物の種類が多岐にわたっているので、物の名前をある程度知っている子どもにとって、興味をひく内容となっている。</t>
    <phoneticPr fontId="11"/>
  </si>
  <si>
    <t>　自分が身につけているくつ、ぼうし等、身近な物を取り上げている。</t>
    <phoneticPr fontId="11"/>
  </si>
  <si>
    <t>　形、色を身近なことばと結びつけながら、豊かに連想させ導入するのに適している。</t>
    <phoneticPr fontId="11"/>
  </si>
  <si>
    <t>　顔の表情が示してあり、興味をひく内容となっている。</t>
    <phoneticPr fontId="11"/>
  </si>
  <si>
    <t>　くまといろいろな動物たちが会食をするという設定だが、説明文はないので、子どもに応じた使い方ができる。</t>
    <phoneticPr fontId="11"/>
  </si>
  <si>
    <t>　数と計算の基礎的な内容について、日常生活のどのような場面で使われているのか写真で解説し、基本的な意味について学習できる内容である。</t>
    <rPh sb="1" eb="2">
      <t>カズ</t>
    </rPh>
    <rPh sb="3" eb="5">
      <t>ケイサン</t>
    </rPh>
    <rPh sb="6" eb="9">
      <t>キソテキ</t>
    </rPh>
    <rPh sb="10" eb="12">
      <t>ナイヨウ</t>
    </rPh>
    <rPh sb="17" eb="19">
      <t>ニチジョウ</t>
    </rPh>
    <rPh sb="19" eb="21">
      <t>セイカツ</t>
    </rPh>
    <rPh sb="27" eb="29">
      <t>バメン</t>
    </rPh>
    <rPh sb="30" eb="31">
      <t>ツカ</t>
    </rPh>
    <rPh sb="38" eb="40">
      <t>シャシン</t>
    </rPh>
    <rPh sb="41" eb="43">
      <t>カイセツ</t>
    </rPh>
    <rPh sb="45" eb="48">
      <t>キホンテキ</t>
    </rPh>
    <rPh sb="49" eb="51">
      <t>イミ</t>
    </rPh>
    <rPh sb="55" eb="57">
      <t>ガクシュウ</t>
    </rPh>
    <rPh sb="60" eb="62">
      <t>ナイヨウ</t>
    </rPh>
    <phoneticPr fontId="11"/>
  </si>
  <si>
    <t>　絵を見て、指でなぞりながら数を数えていくことで、数字を覚えるのに適した内容である。</t>
    <phoneticPr fontId="11"/>
  </si>
  <si>
    <t>　アナログ時計から、砂時計、日時計、デジタル時計まで、また、世界の時刻や午前・午後などの時刻についても幅広く取り扱っている。</t>
    <phoneticPr fontId="11"/>
  </si>
  <si>
    <t>　身近な物を題材に取り上げ、数への親しみを図るような内容である。</t>
    <phoneticPr fontId="11"/>
  </si>
  <si>
    <t>　かけ算の導入として、楽しみながらかけ算の意味を知ったり、九九を覚えたりすることができる内容である。</t>
    <rPh sb="3" eb="4">
      <t>ザン</t>
    </rPh>
    <rPh sb="5" eb="7">
      <t>ドウニュウ</t>
    </rPh>
    <rPh sb="11" eb="12">
      <t>タノ</t>
    </rPh>
    <rPh sb="19" eb="20">
      <t>ザン</t>
    </rPh>
    <rPh sb="21" eb="23">
      <t>イミ</t>
    </rPh>
    <rPh sb="24" eb="25">
      <t>シ</t>
    </rPh>
    <rPh sb="29" eb="31">
      <t>クク</t>
    </rPh>
    <rPh sb="32" eb="33">
      <t>オボ</t>
    </rPh>
    <rPh sb="44" eb="46">
      <t>ナイヨウ</t>
    </rPh>
    <phoneticPr fontId="11"/>
  </si>
  <si>
    <t>　数を捉える前の段階でも１対１対応によって、数の多い少ないを比べられる内容である。</t>
    <phoneticPr fontId="11"/>
  </si>
  <si>
    <t>　０から10までの数概念と数詞、たし算、ひき算の基本が理解できる内容である。</t>
    <phoneticPr fontId="11"/>
  </si>
  <si>
    <t>　正時の導入に適している。発展として長針について興味をもたせる内容も含んでいる。</t>
    <phoneticPr fontId="11"/>
  </si>
  <si>
    <t>　身近な物を題材に取り上げて、数への親しみを図るような内容である。</t>
    <phoneticPr fontId="11"/>
  </si>
  <si>
    <t>　３までの数を動物の種類を変えながら繰り返し確かめ、しだいに10までの数へと発展させながら学習を進めることができる内容である。</t>
    <rPh sb="5" eb="6">
      <t>カズ</t>
    </rPh>
    <rPh sb="7" eb="9">
      <t>ドウブツ</t>
    </rPh>
    <rPh sb="10" eb="12">
      <t>シュルイ</t>
    </rPh>
    <rPh sb="13" eb="14">
      <t>カ</t>
    </rPh>
    <rPh sb="18" eb="19">
      <t>ク</t>
    </rPh>
    <rPh sb="20" eb="21">
      <t>カエ</t>
    </rPh>
    <rPh sb="22" eb="23">
      <t>タシ</t>
    </rPh>
    <rPh sb="35" eb="36">
      <t>カズ</t>
    </rPh>
    <rPh sb="38" eb="40">
      <t>ハッテン</t>
    </rPh>
    <rPh sb="45" eb="47">
      <t>ガクシュウ</t>
    </rPh>
    <rPh sb="48" eb="49">
      <t>スス</t>
    </rPh>
    <rPh sb="57" eb="59">
      <t>ナイヨウ</t>
    </rPh>
    <phoneticPr fontId="11"/>
  </si>
  <si>
    <t>　１から10までの数を動物の絵を数えることで、数の基本概念が理解できる内容である。</t>
    <phoneticPr fontId="11"/>
  </si>
  <si>
    <t>　初歩的な数唱・名数から100・０の対応や集合、高低・長短の比較を学習できる内容である。</t>
    <phoneticPr fontId="11"/>
  </si>
  <si>
    <t>　数量概念の導入期の子どもに適した内容である。</t>
    <phoneticPr fontId="11"/>
  </si>
  <si>
    <t>　車や身近な物を題材とし、興味を持ちやすい内容である。</t>
    <phoneticPr fontId="11"/>
  </si>
  <si>
    <t>　イラストを見比べながら２つの物の関係性について考えることができる内容である。また、１から10までの数の概念、連続量についても取り扱っている。</t>
    <phoneticPr fontId="11"/>
  </si>
  <si>
    <t>　韻をふんだ４～５行の短文で、数の呼び方が示されている。</t>
    <rPh sb="21" eb="22">
      <t>シメ</t>
    </rPh>
    <phoneticPr fontId="11"/>
  </si>
  <si>
    <t>　身近な動物を使って、大きい小さいと、５までの数が分かりやすく示されている。</t>
    <rPh sb="25" eb="26">
      <t>ブン</t>
    </rPh>
    <phoneticPr fontId="11"/>
  </si>
  <si>
    <t>　「何分」のよみ方が分かりやすく学習できる内容である。</t>
    <rPh sb="10" eb="11">
      <t>ブン</t>
    </rPh>
    <phoneticPr fontId="11"/>
  </si>
  <si>
    <t>　抽象的な絵を使用し、いろいろな形の大小を「おおきいちいさい」のくり返しの中で描き、大きさが違っても同じものであることが強調されている。</t>
    <phoneticPr fontId="11"/>
  </si>
  <si>
    <t>　初めて形に興味を示す子どもにとって、理解しやすく、適切な内容である。</t>
    <phoneticPr fontId="11"/>
  </si>
  <si>
    <t>　動物の数を数えることで、数の導入に適した内容である。</t>
    <phoneticPr fontId="11"/>
  </si>
  <si>
    <t>　様々な素材に触れながら、楽しく１から10の数を学べる内容である。</t>
    <rPh sb="1" eb="3">
      <t>サマザマ</t>
    </rPh>
    <rPh sb="4" eb="6">
      <t>ソザイ</t>
    </rPh>
    <rPh sb="7" eb="8">
      <t>フ</t>
    </rPh>
    <rPh sb="13" eb="14">
      <t>タノ</t>
    </rPh>
    <rPh sb="22" eb="23">
      <t>カズ</t>
    </rPh>
    <rPh sb="24" eb="25">
      <t>マナ</t>
    </rPh>
    <rPh sb="27" eb="29">
      <t>ナイヨウ</t>
    </rPh>
    <phoneticPr fontId="11"/>
  </si>
  <si>
    <t>　指先で抜き型に触れながら、形の違いを意識する内容である。</t>
    <rPh sb="1" eb="3">
      <t>ユビサキ</t>
    </rPh>
    <rPh sb="4" eb="5">
      <t>ヌ</t>
    </rPh>
    <rPh sb="6" eb="7">
      <t>カタ</t>
    </rPh>
    <rPh sb="8" eb="9">
      <t>フ</t>
    </rPh>
    <rPh sb="14" eb="15">
      <t>カタチ</t>
    </rPh>
    <rPh sb="16" eb="17">
      <t>チガ</t>
    </rPh>
    <rPh sb="19" eb="21">
      <t>イシキ</t>
    </rPh>
    <rPh sb="23" eb="25">
      <t>ナイヨウ</t>
    </rPh>
    <phoneticPr fontId="11"/>
  </si>
  <si>
    <t>　具体物、半具体物を絵で示し説明されている。</t>
    <phoneticPr fontId="11"/>
  </si>
  <si>
    <t>　「量」測定の導入時期に、基礎となる感覚を身につけられる内容である。</t>
    <phoneticPr fontId="11"/>
  </si>
  <si>
    <t>　同じものを数えるだけでなく、同じ仲間を数えたり駅で見かける数字を探したりすることで、様々な数の役割に触れることができる内容となっている。</t>
    <phoneticPr fontId="11"/>
  </si>
  <si>
    <t>　絵を見て指で触って「いもむし」を確認しながら数を数えることで、10までの数の概念を具体物と対応させて学習できる内容である。</t>
    <rPh sb="1" eb="2">
      <t>エ</t>
    </rPh>
    <rPh sb="3" eb="4">
      <t>ミ</t>
    </rPh>
    <rPh sb="5" eb="6">
      <t>ユビ</t>
    </rPh>
    <rPh sb="7" eb="8">
      <t>サワ</t>
    </rPh>
    <rPh sb="17" eb="19">
      <t>カクニン</t>
    </rPh>
    <rPh sb="23" eb="24">
      <t>カズ</t>
    </rPh>
    <rPh sb="25" eb="26">
      <t>カゾ</t>
    </rPh>
    <rPh sb="37" eb="38">
      <t>カズ</t>
    </rPh>
    <rPh sb="39" eb="41">
      <t>ガイネン</t>
    </rPh>
    <rPh sb="42" eb="45">
      <t>グタイブツ</t>
    </rPh>
    <rPh sb="46" eb="48">
      <t>タイオウ</t>
    </rPh>
    <rPh sb="51" eb="53">
      <t>ガクシュウ</t>
    </rPh>
    <rPh sb="56" eb="58">
      <t>ナイヨウ</t>
    </rPh>
    <phoneticPr fontId="11"/>
  </si>
  <si>
    <t>　数については、数量と順序数を扱っている。計算は、合計が10までの足し算、１桁同士の引き算ができるようになる内容である。</t>
    <rPh sb="1" eb="2">
      <t>スウ</t>
    </rPh>
    <rPh sb="8" eb="10">
      <t>スウリョウ</t>
    </rPh>
    <rPh sb="11" eb="13">
      <t>ジュンジョ</t>
    </rPh>
    <rPh sb="13" eb="14">
      <t>スウ</t>
    </rPh>
    <rPh sb="15" eb="16">
      <t>アツカ</t>
    </rPh>
    <rPh sb="21" eb="23">
      <t>ケイサン</t>
    </rPh>
    <rPh sb="25" eb="27">
      <t>ゴウケイ</t>
    </rPh>
    <rPh sb="33" eb="34">
      <t>タ</t>
    </rPh>
    <rPh sb="35" eb="36">
      <t>ザン</t>
    </rPh>
    <rPh sb="38" eb="39">
      <t>ケタ</t>
    </rPh>
    <rPh sb="39" eb="41">
      <t>ドウシ</t>
    </rPh>
    <rPh sb="42" eb="43">
      <t>ヒ</t>
    </rPh>
    <rPh sb="44" eb="45">
      <t>ザン</t>
    </rPh>
    <rPh sb="54" eb="56">
      <t>ナイヨウ</t>
    </rPh>
    <phoneticPr fontId="11"/>
  </si>
  <si>
    <t>　１から５の数を動物や食べ物、身近な物を題材として数えることで、数の基本概念が理解できる内容である。</t>
    <rPh sb="6" eb="7">
      <t>カズ</t>
    </rPh>
    <rPh sb="8" eb="10">
      <t>ドウブツ</t>
    </rPh>
    <rPh sb="11" eb="12">
      <t>タ</t>
    </rPh>
    <rPh sb="13" eb="14">
      <t>モノ</t>
    </rPh>
    <rPh sb="15" eb="17">
      <t>ミジカ</t>
    </rPh>
    <rPh sb="18" eb="19">
      <t>モノ</t>
    </rPh>
    <rPh sb="20" eb="22">
      <t>ダイザイ</t>
    </rPh>
    <rPh sb="25" eb="26">
      <t>カゾ</t>
    </rPh>
    <rPh sb="32" eb="33">
      <t>スウ</t>
    </rPh>
    <rPh sb="34" eb="36">
      <t>キホン</t>
    </rPh>
    <rPh sb="36" eb="38">
      <t>ガイネン</t>
    </rPh>
    <rPh sb="39" eb="41">
      <t>リカイ</t>
    </rPh>
    <rPh sb="44" eb="46">
      <t>ナイヨウ</t>
    </rPh>
    <phoneticPr fontId="11"/>
  </si>
  <si>
    <t xml:space="preserve"> 形の弁別や仲間分けを学習する導入に適している。</t>
    <phoneticPr fontId="11"/>
  </si>
  <si>
    <t xml:space="preserve">  食べる、動く、排出するなどの自分のからだのはたらきについて、興味を持つことができる内容となっている。</t>
    <phoneticPr fontId="11"/>
  </si>
  <si>
    <t xml:space="preserve">  食べる、動く、休む、清潔にするという毎日の活動について、興味を持つことができる内容となっている。</t>
    <phoneticPr fontId="11"/>
  </si>
  <si>
    <t xml:space="preserve">  健康の大切さと健康診断の必要性が、理解しやすくまとめられている。</t>
    <phoneticPr fontId="11"/>
  </si>
  <si>
    <t xml:space="preserve">  家族の名前や性格を紹介した後、ともにに生活するようすを伝えている。</t>
    <phoneticPr fontId="11"/>
  </si>
  <si>
    <t xml:space="preserve">  食べ物の名前に関するなぞなぞで、ヒントとして、答えのはじめの1､2文字や、絵の一部分が載せられている。すべてひらがなで書かれており、読みやすい。</t>
    <phoneticPr fontId="11"/>
  </si>
  <si>
    <t xml:space="preserve">  一日の生活の流れを分かりやすく絵で表しながら、興味・関心が持てるように配慮されている。</t>
    <phoneticPr fontId="11"/>
  </si>
  <si>
    <t xml:space="preserve">  季節ごとの変化の様子が分かりやすいさし絵で説明されており、子どもも楽しく体験できるよう配慮されている。</t>
    <phoneticPr fontId="11"/>
  </si>
  <si>
    <t>　日常生活に必要な片付けについて、平易な言葉のやり取りで楽しく学習できる内容である。</t>
    <rPh sb="36" eb="38">
      <t>ナイヨウ</t>
    </rPh>
    <phoneticPr fontId="11"/>
  </si>
  <si>
    <t xml:space="preserve">  子どもが実生活の中で経験しそうな出来事が、親しみやすい絵で表現されている。</t>
    <phoneticPr fontId="11"/>
  </si>
  <si>
    <t xml:space="preserve">  リズム感のある単純な文章の繰り返しで、読みやすい内容となっている。</t>
    <phoneticPr fontId="11"/>
  </si>
  <si>
    <t xml:space="preserve">  平易な文章で子どもに分かりやすい内容になっている。</t>
    <phoneticPr fontId="11"/>
  </si>
  <si>
    <t xml:space="preserve">  日常生活の内容を取り上げ、社会性を身につけられるよう配慮されている。</t>
    <phoneticPr fontId="11"/>
  </si>
  <si>
    <t>　遊びや言語表現への関心を高めるよう配慮されている。</t>
    <phoneticPr fontId="11"/>
  </si>
  <si>
    <t>　身近な題材を、ヒーローという比喩的な素材を用いることで、子どもが認識しやすい内容となっている。</t>
    <phoneticPr fontId="11"/>
  </si>
  <si>
    <t>　子どもが実生活の中で経験しそうな場面を取り上げ、親しみやすい絵で表現されている。</t>
    <phoneticPr fontId="11"/>
  </si>
  <si>
    <t>　見開き一面の大きな挿絵になっており、大きめの文字でやさしい文体になっている。</t>
    <phoneticPr fontId="11"/>
  </si>
  <si>
    <t xml:space="preserve">  一人でパンツ・ズボンをはけるようになるという身近なことがらが動物たちとの出会いを交え、楽しく描かれている。</t>
    <phoneticPr fontId="11"/>
  </si>
  <si>
    <t xml:space="preserve">　簡単なことばの繰り返しで、わかりやすい内容である。
</t>
    <rPh sb="20" eb="22">
      <t>ナイヨウ</t>
    </rPh>
    <phoneticPr fontId="11"/>
  </si>
  <si>
    <t xml:space="preserve">  家、学校、公共の場などで、できるとよい生活習慣やマナー、ルールなどが、わかりやすい絵で解説されている。</t>
    <phoneticPr fontId="11"/>
  </si>
  <si>
    <t xml:space="preserve">　 一つひとつの交通ルールがイラストで示され、どう行動すればよいかが短文で説明されている。
</t>
    <rPh sb="2" eb="3">
      <t>ヒト</t>
    </rPh>
    <rPh sb="34" eb="36">
      <t>タンブン</t>
    </rPh>
    <rPh sb="37" eb="39">
      <t>セツメイ</t>
    </rPh>
    <phoneticPr fontId="11"/>
  </si>
  <si>
    <t>　実生活の中で経験しそうな場面が親しみやすい絵で表現されている。</t>
    <phoneticPr fontId="11"/>
  </si>
  <si>
    <t>　イラストがシンプルで見やすいので、読み進めやすい内容である。</t>
    <phoneticPr fontId="11"/>
  </si>
  <si>
    <t>　ホットケーキ作りの中で、子どもが経験しそうな場面が、分かりやすく楽しい絵と文章で描かれている。</t>
    <phoneticPr fontId="11"/>
  </si>
  <si>
    <t>　簡単なストーリー展開がわかりやすい文章と、清潔をイメージさせる配色の親しみやすい絵で表現されている。</t>
    <rPh sb="22" eb="24">
      <t>セイケツ</t>
    </rPh>
    <rPh sb="32" eb="34">
      <t>ハイショク</t>
    </rPh>
    <rPh sb="35" eb="36">
      <t>シタ</t>
    </rPh>
    <rPh sb="41" eb="42">
      <t>エ</t>
    </rPh>
    <phoneticPr fontId="11"/>
  </si>
  <si>
    <t>　簡単に制作でき、遊ぶ体験が広げられるとともに、自然への認識が深まるように配慮されている。</t>
    <phoneticPr fontId="11"/>
  </si>
  <si>
    <t>　集団で遊び始めた子どもに適した程度となっている。</t>
    <phoneticPr fontId="11"/>
  </si>
  <si>
    <t>　数多くの草花の写真や絵が載せられている。草花や木の実を使った遊びも紹介されている。漢字にはすべてふりがながふってある。</t>
    <phoneticPr fontId="11"/>
  </si>
  <si>
    <t>　数多くの風景の写真、草花・虫などの写真・絵が載せられている。季節と併せて、動物などの暮らしも学ぶことができる。漢字にはすべてふりがながふってある。</t>
    <phoneticPr fontId="11"/>
  </si>
  <si>
    <t>　日常生活に必要なものについて、平易な言葉のやりとりを通して、楽しく学習できるようになっている。 かくれんぼ遊びにつながりそうな家の中のかくれ場所探しや言葉のやりとりを取り扱っている。</t>
    <phoneticPr fontId="11"/>
  </si>
  <si>
    <t>　1日の流れや活動が歌に合わせて示されており、興味をもって学習できる内容である。</t>
    <phoneticPr fontId="11"/>
  </si>
  <si>
    <t>　日頃、食べているご飯がどのように作られているのか、分かりやすい内容になっている。</t>
    <phoneticPr fontId="11"/>
  </si>
  <si>
    <t>　身近な食品の成り立ちを知ることで、食への関心が深まる内容である。</t>
    <phoneticPr fontId="11"/>
  </si>
  <si>
    <t>　かわいい動物たちのイラストがわかりやすく、注目しやすい内容になっている。</t>
    <phoneticPr fontId="11"/>
  </si>
  <si>
    <t>　衣服の着脱、入浴の仕方、入浴後のくつろぎなどが、分かりやすく絵で表されている。</t>
    <phoneticPr fontId="11"/>
  </si>
  <si>
    <t>　分かりやすい絵とリズミカルな文章でまとめられている。</t>
    <phoneticPr fontId="11"/>
  </si>
  <si>
    <t>　カレー作りをきっかけに野菜の切り口のおもしろさを発見して楽しみ、他の野菜にも発展させている。</t>
    <phoneticPr fontId="11"/>
  </si>
  <si>
    <t>　全てひらがな・カタカナで書かれている。子どもたちの大好きなおかしがたくさん出てきて親しみやすい。</t>
    <phoneticPr fontId="11"/>
  </si>
  <si>
    <t>　果物の丸ごとの形と切り分けた形が分かりやすく表現されている。</t>
    <phoneticPr fontId="11"/>
  </si>
  <si>
    <t>　動植物の名前や特徴が、丁寧に描かれて、細かな違いもよくわかる内容となっている。「かんさつ画のかきかた」のような具体的な活動もあり、学習内容に適している。</t>
    <phoneticPr fontId="11"/>
  </si>
  <si>
    <r>
      <t>　リズム感のある繰り返し</t>
    </r>
    <r>
      <rPr>
        <b/>
        <sz val="18"/>
        <rFont val="ＭＳ 明朝"/>
        <family val="1"/>
        <charset val="128"/>
      </rPr>
      <t>の言葉</t>
    </r>
    <r>
      <rPr>
        <b/>
        <sz val="18"/>
        <color theme="1"/>
        <rFont val="ＭＳ 明朝"/>
        <family val="1"/>
        <charset val="128"/>
      </rPr>
      <t>で楽しく読むことができる内容である。</t>
    </r>
    <rPh sb="13" eb="15">
      <t>コトバ</t>
    </rPh>
    <phoneticPr fontId="11"/>
  </si>
  <si>
    <t>　停車する駅ごとに異なる動物が乗車してくるという、簡単な繰り返しのある物語である。シンプルな絵で見やすくなっている。</t>
    <rPh sb="1" eb="3">
      <t>テイシャ</t>
    </rPh>
    <rPh sb="5" eb="6">
      <t>エキ</t>
    </rPh>
    <rPh sb="9" eb="10">
      <t>コト</t>
    </rPh>
    <rPh sb="12" eb="14">
      <t>ドウブツ</t>
    </rPh>
    <rPh sb="15" eb="17">
      <t>ジョウシャ</t>
    </rPh>
    <rPh sb="25" eb="27">
      <t>カンタン</t>
    </rPh>
    <rPh sb="28" eb="29">
      <t>ク</t>
    </rPh>
    <rPh sb="30" eb="31">
      <t>カエ</t>
    </rPh>
    <rPh sb="35" eb="37">
      <t>モノガタリ</t>
    </rPh>
    <rPh sb="46" eb="47">
      <t>エ</t>
    </rPh>
    <rPh sb="48" eb="49">
      <t>ミ</t>
    </rPh>
    <phoneticPr fontId="11"/>
  </si>
  <si>
    <t xml:space="preserve">　身近な材料で簡単に制作できるように配慮されている。
</t>
    <rPh sb="1" eb="3">
      <t>ミヂカ</t>
    </rPh>
    <phoneticPr fontId="11"/>
  </si>
  <si>
    <t>　分かりやすい簡単な言葉が繰り返し示されている。</t>
    <rPh sb="7" eb="9">
      <t>カンタン</t>
    </rPh>
    <rPh sb="13" eb="14">
      <t>ク</t>
    </rPh>
    <rPh sb="15" eb="16">
      <t>カエ</t>
    </rPh>
    <rPh sb="17" eb="18">
      <t>シメ</t>
    </rPh>
    <phoneticPr fontId="11"/>
  </si>
  <si>
    <t>　ともだちをつくる方法の他に、人間関係の基本的なルールも学ぶことができる内容である。</t>
    <phoneticPr fontId="11"/>
  </si>
  <si>
    <t>　遠足という身近な行事を取り上げ、親しみやすくまとめている。</t>
    <phoneticPr fontId="11"/>
  </si>
  <si>
    <t>　子どもが実生活の中で経験しそうな場面が、親しみやすい絵で表現されている。身近な商品が多く描かれている。</t>
    <phoneticPr fontId="11"/>
  </si>
  <si>
    <t>　それぞれの乗り物が分かりやすい絵で表現され、役割も理解しやすい。</t>
    <phoneticPr fontId="11"/>
  </si>
  <si>
    <t>　子どもが実生活の中で見たことのある車が、大きな写真と解説付きでわかりやすく紹介されている。</t>
    <phoneticPr fontId="11"/>
  </si>
  <si>
    <t>　馴染みのある乗物が多く、大きなカラー写真で紹介されている。すべてひらがなで表記されている。文字は大きく、見やすくわかりやすい構成である。</t>
    <phoneticPr fontId="11"/>
  </si>
  <si>
    <t>　一人ひとりが違って個性があることを訴えている。互いの良い点を認め合うことの大切さを考える内容である。絵もストーリーもシンプルで分かりやすい。</t>
    <phoneticPr fontId="11"/>
  </si>
  <si>
    <t>　平易な文章で、昔のことから最新の時事問題まで、全部で56の項目を分かりやすく取りあげた内容である。</t>
    <phoneticPr fontId="11"/>
  </si>
  <si>
    <t xml:space="preserve">  写真や親しみやすいイラストを使って、自然や地理、言語や生活習慣など日本と世界の国々の特徴が示されている。</t>
    <rPh sb="47" eb="48">
      <t>シメ</t>
    </rPh>
    <phoneticPr fontId="11"/>
  </si>
  <si>
    <t>　日本の特徴が分かるように表現され、字も読みやすく絵の大きさも適当である。</t>
    <rPh sb="7" eb="8">
      <t>ブン</t>
    </rPh>
    <phoneticPr fontId="11"/>
  </si>
  <si>
    <t>　世界の各地域の特徴が分かるように表現され、字も読みやすく絵の大きさも適当である。</t>
    <rPh sb="11" eb="12">
      <t>ブン</t>
    </rPh>
    <phoneticPr fontId="11"/>
  </si>
  <si>
    <t>　子どものイラストとふきだし、ひらがな表記が主で、わかりやすい説明になっている</t>
    <phoneticPr fontId="11"/>
  </si>
  <si>
    <t>　「水」というテーマは難しい題材であるが、生活の中の水という視点で描かれていて分かりやすい。</t>
    <phoneticPr fontId="11"/>
  </si>
  <si>
    <t xml:space="preserve">  イラストが多く、漢字にはふり仮名が表記されている。災害が起きたときの対応や、家庭や学校での備えについて考えることができる題材である。</t>
    <rPh sb="7" eb="8">
      <t>オオ</t>
    </rPh>
    <phoneticPr fontId="11"/>
  </si>
  <si>
    <t>　短くリズミカルな言葉で構成されている。</t>
    <phoneticPr fontId="11"/>
  </si>
  <si>
    <t>　人種や文化、生活様式、風習など世界中でいろいろな人々がいろいろな暮らしをしていることに気づかせ、その多様性をみとめ合うことの大切さを知らせる内容である。</t>
    <phoneticPr fontId="11"/>
  </si>
  <si>
    <t>　山や海の村の様子や四季の変化が丁寧なイラストとリズミカルな文で表現されている。</t>
    <phoneticPr fontId="11"/>
  </si>
  <si>
    <t>　消防自動車を擬人的に表現し、それぞれの特色やはたらきが理解しやすい内容である。</t>
    <phoneticPr fontId="11"/>
  </si>
  <si>
    <t>　文字は多いが、漢字にふりがなをふってあって読みやすい。</t>
    <phoneticPr fontId="11"/>
  </si>
  <si>
    <t>　立体を平面に表す地図への導入として、指導するのに適切である。</t>
    <phoneticPr fontId="11"/>
  </si>
  <si>
    <t>　絵を見るだけで時代の特徴をとらえられるように工夫されている。</t>
    <phoneticPr fontId="11"/>
  </si>
  <si>
    <t>　世界各地の食材、料理、食事の様子などが豊富で鮮明な写真で紹介され、ページをめくりながら食の世界旅行を楽しめる内容である。</t>
    <phoneticPr fontId="11"/>
  </si>
  <si>
    <t>　家族について気づきはじめた段階の子どもが、「おつかい」をとおして家族の一員としての役割に気づく内容である。</t>
    <phoneticPr fontId="11"/>
  </si>
  <si>
    <t>　物語の形式をとり、平易な文章で、守るべきルールとその理由を分かりやすく示している。</t>
    <phoneticPr fontId="11"/>
  </si>
  <si>
    <t>　町にある店や、通りで働いている人々、生活している人々のようすが分かりやすいイラストで表現されている。</t>
    <phoneticPr fontId="11"/>
  </si>
  <si>
    <t>　魚の名前や扱い方、旬の野菜の種類や料理方法などが、実生活に即した形で説明されている。</t>
    <phoneticPr fontId="11"/>
  </si>
  <si>
    <t xml:space="preserve">  沖縄の自然をモチーフとした詩と絵を通して、小学生をはじめ幅広く考えることができる内容である。</t>
    <rPh sb="2" eb="4">
      <t>オキナワ</t>
    </rPh>
    <rPh sb="5" eb="7">
      <t>シゼン</t>
    </rPh>
    <rPh sb="15" eb="16">
      <t>シ</t>
    </rPh>
    <rPh sb="17" eb="18">
      <t>エ</t>
    </rPh>
    <rPh sb="19" eb="20">
      <t>トオ</t>
    </rPh>
    <rPh sb="23" eb="26">
      <t>ショウガクセイ</t>
    </rPh>
    <rPh sb="30" eb="32">
      <t>ハバヒロ</t>
    </rPh>
    <rPh sb="33" eb="34">
      <t>カンガ</t>
    </rPh>
    <rPh sb="42" eb="44">
      <t>ナイヨウ</t>
    </rPh>
    <phoneticPr fontId="11"/>
  </si>
  <si>
    <t>　各地の特徴が短い文でまとめられているので分かりやすく、都道府県の特産物を学習するのに適している。</t>
    <rPh sb="21" eb="22">
      <t>ブン</t>
    </rPh>
    <phoneticPr fontId="11"/>
  </si>
  <si>
    <t>　子どもが実生活の中で目にする品物が親しみやすい絵で描かれている。</t>
    <phoneticPr fontId="11"/>
  </si>
  <si>
    <t>　子どもにとって身近な内容が多数掲載されており、世界のさまざまな地域の暮らしを学ぶのに適している。</t>
    <phoneticPr fontId="11"/>
  </si>
  <si>
    <t>　ほのぼのとした絵で父、祖父、祖祖父と、時代がつながっていることに興味を持たせる内容である。</t>
    <phoneticPr fontId="11"/>
  </si>
  <si>
    <t>　災害の様子、予測される危険、身の守り方について、シンプルなイラストと短い文章で説明されている。</t>
    <phoneticPr fontId="11"/>
  </si>
  <si>
    <t>　簡潔な説明と豊富な写真により、親しみやすく分かりやすい内容である。漢字には、すべてふりがながふられている。</t>
    <phoneticPr fontId="11"/>
  </si>
  <si>
    <t xml:space="preserve">  絵による描写が親しみやすく分かりやすい。</t>
    <phoneticPr fontId="11"/>
  </si>
  <si>
    <t xml:space="preserve">  細やかな絵による描写に加えて、適切な解説があるのでさらに理解しやすい。漢字にはすべてふりがながふられている。　</t>
    <phoneticPr fontId="11"/>
  </si>
  <si>
    <t xml:space="preserve">  誰もがよく知っている野菜が季節ごとにまとめられていて、分かりやすい。</t>
    <phoneticPr fontId="11"/>
  </si>
  <si>
    <t xml:space="preserve">  よく知られている草花を中心に扱い、分かりやすい。</t>
    <phoneticPr fontId="11"/>
  </si>
  <si>
    <t xml:space="preserve">  遊びをとおして楽しみながら、水の力を学ぶことができる内容である。</t>
    <phoneticPr fontId="11"/>
  </si>
  <si>
    <t xml:space="preserve">  「重さ」を考えたり、「重さ」の力を使って遊びながら学ぶことができる内容である。</t>
    <phoneticPr fontId="11"/>
  </si>
  <si>
    <t xml:space="preserve">  インパクトのある動物の表情が臨場感あふれる写真で捉えられており、幅広く楽しめる内容である。漢字にはすべてフリガナがふられている。</t>
    <phoneticPr fontId="11"/>
  </si>
  <si>
    <t xml:space="preserve">  インパクトのある動物の表情が、質感と迫力あふれる写真で捉えられており、幅広く楽しめる内容である。漢字にはすべてフリガナがふられている。</t>
    <phoneticPr fontId="11"/>
  </si>
  <si>
    <t xml:space="preserve">  一つひとつに科学的な解説が添えられているが、絵や図が豊富で漫画も取り上げられており、親しみやすい。漢字にはすべてふりがながふられている。</t>
    <phoneticPr fontId="11"/>
  </si>
  <si>
    <t xml:space="preserve">  簡潔な説明と豊富な写真や絵により親しみやすく分かりやすい内容である。
漢字にはすべてふりがながふられている。</t>
    <rPh sb="2" eb="4">
      <t>カンケツ</t>
    </rPh>
    <rPh sb="5" eb="7">
      <t>セツメイ</t>
    </rPh>
    <rPh sb="8" eb="10">
      <t>ホウフ</t>
    </rPh>
    <rPh sb="11" eb="13">
      <t>シャシン</t>
    </rPh>
    <rPh sb="14" eb="15">
      <t>エ</t>
    </rPh>
    <rPh sb="18" eb="19">
      <t>シタ</t>
    </rPh>
    <rPh sb="24" eb="25">
      <t>ワ</t>
    </rPh>
    <rPh sb="30" eb="32">
      <t>ナイヨウ</t>
    </rPh>
    <phoneticPr fontId="11"/>
  </si>
  <si>
    <t xml:space="preserve">  絵がはっきりしていて、野菜の特徴をとらえやすい。</t>
    <phoneticPr fontId="11"/>
  </si>
  <si>
    <t xml:space="preserve">  絵による描写が美しく細やかで親しみやすい。恐竜の情報や名前の由来などにも触れられている。</t>
    <phoneticPr fontId="11"/>
  </si>
  <si>
    <t>　日常の生活場面などを分かりやすい絵で描写されている。</t>
    <rPh sb="1" eb="3">
      <t>ニチジョウ</t>
    </rPh>
    <rPh sb="4" eb="6">
      <t>セイカツ</t>
    </rPh>
    <rPh sb="6" eb="8">
      <t>バメン</t>
    </rPh>
    <rPh sb="11" eb="12">
      <t>ワ</t>
    </rPh>
    <rPh sb="17" eb="18">
      <t>エ</t>
    </rPh>
    <rPh sb="19" eb="21">
      <t>ビョウシャ</t>
    </rPh>
    <phoneticPr fontId="11"/>
  </si>
  <si>
    <t xml:space="preserve">  身近な植物、生き物、石、人工物の形など、興味関心を持つことができる内容になっている。</t>
    <phoneticPr fontId="11"/>
  </si>
  <si>
    <r>
      <t xml:space="preserve">  子どもたちが抱</t>
    </r>
    <r>
      <rPr>
        <b/>
        <sz val="18"/>
        <rFont val="ＭＳ 明朝"/>
        <family val="1"/>
        <charset val="128"/>
      </rPr>
      <t>く身近な</t>
    </r>
    <r>
      <rPr>
        <b/>
        <sz val="18"/>
        <color theme="1"/>
        <rFont val="ＭＳ 明朝"/>
        <family val="1"/>
        <charset val="128"/>
      </rPr>
      <t>疑問について、写真やイラストなどで分かりやすく解説されている。</t>
    </r>
    <rPh sb="10" eb="12">
      <t>ミヂカ</t>
    </rPh>
    <rPh sb="13" eb="15">
      <t>ギモン</t>
    </rPh>
    <rPh sb="20" eb="22">
      <t>シャシン</t>
    </rPh>
    <rPh sb="30" eb="31">
      <t>ワ</t>
    </rPh>
    <rPh sb="36" eb="38">
      <t>カイセツ</t>
    </rPh>
    <phoneticPr fontId="11"/>
  </si>
  <si>
    <t xml:space="preserve">  野菜や果物の種類は絵で紹介され、後半の農家の仕事のようすなども分かりやすくまとめられている。</t>
    <phoneticPr fontId="11"/>
  </si>
  <si>
    <t xml:space="preserve">  絵や写真が豊富で、親しみやすく分かりやすい。</t>
    <phoneticPr fontId="11"/>
  </si>
  <si>
    <t xml:space="preserve">  写真やイラストを使って見やすく配置されており、分かりやすい。漢字にはすべてフリガナがふられている。</t>
    <phoneticPr fontId="11"/>
  </si>
  <si>
    <t xml:space="preserve">  分かりやすい写真や絵で表現されている。漢字にはすべてフリガナがふられている。</t>
    <phoneticPr fontId="11"/>
  </si>
  <si>
    <t xml:space="preserve">  観賞魚、淡水に住む生き物・虫・ハムスターやウサギ・犬・猫などのペットの飼い方が取り扱われている。漢字にはすべてフリガナがふられている。</t>
    <phoneticPr fontId="11"/>
  </si>
  <si>
    <t xml:space="preserve">  日常的な「人の動き」を写真やイラストで説明し、親しみやすい内容になっている。漢字にはすべてフリガナがふられている。</t>
    <phoneticPr fontId="11"/>
  </si>
  <si>
    <t xml:space="preserve">  代表的な動物園の動物のようすが、絵や写真で表現されており分かりやすい。</t>
    <phoneticPr fontId="11"/>
  </si>
  <si>
    <t xml:space="preserve">  身近な野菜や草花を絵や写真を用いて分かりやすく表現している。</t>
    <phoneticPr fontId="11"/>
  </si>
  <si>
    <t xml:space="preserve">  からだの全体や各部分が分かりやすく模式図で描かれている。</t>
    <phoneticPr fontId="11"/>
  </si>
  <si>
    <t>　夜の星の動きが物語の中で分かりやすく表現されている。</t>
    <rPh sb="1" eb="2">
      <t>ヨル</t>
    </rPh>
    <rPh sb="3" eb="4">
      <t>ホシ</t>
    </rPh>
    <rPh sb="5" eb="6">
      <t>ウゴ</t>
    </rPh>
    <rPh sb="8" eb="10">
      <t>モノガタリ</t>
    </rPh>
    <rPh sb="11" eb="12">
      <t>ナカ</t>
    </rPh>
    <rPh sb="13" eb="14">
      <t>ワ</t>
    </rPh>
    <rPh sb="19" eb="21">
      <t>ヒョウゲン</t>
    </rPh>
    <phoneticPr fontId="11"/>
  </si>
  <si>
    <t xml:space="preserve">  分かりやすい絵に加えて適切な解説があるのでさらに理解しやすい。</t>
    <phoneticPr fontId="11"/>
  </si>
  <si>
    <t xml:space="preserve">  絵による描写が細やかで、親しみやすく分りやすい。</t>
    <phoneticPr fontId="11"/>
  </si>
  <si>
    <t>　親しみやすく分かりやすい絵で描写されている。</t>
    <rPh sb="1" eb="2">
      <t>シタ</t>
    </rPh>
    <rPh sb="7" eb="8">
      <t>ワ</t>
    </rPh>
    <phoneticPr fontId="11"/>
  </si>
  <si>
    <t xml:space="preserve">  視覚的な内容となっており、分かりやすい。</t>
    <phoneticPr fontId="11"/>
  </si>
  <si>
    <t xml:space="preserve">  すべてひらがなで書かれており、シンプルな絵で表現され、視覚的に分かりやすい内容になっている。</t>
    <phoneticPr fontId="11"/>
  </si>
  <si>
    <t xml:space="preserve">  絵による描写が細やかで親しみやすく、分かりやすい。</t>
    <phoneticPr fontId="11"/>
  </si>
  <si>
    <t xml:space="preserve">  絵による描写が親しみやすく、説明文もよりわかりやすい内容となっている。</t>
    <phoneticPr fontId="11"/>
  </si>
  <si>
    <t xml:space="preserve">  絵による描写が細やかで、親しみやすく分かりやすい。漢字にはすべてふりがながふられている。</t>
    <phoneticPr fontId="11"/>
  </si>
  <si>
    <t xml:space="preserve">  細かいながらも、やさしく表された絵は、その場所の様子をとらえやすい。</t>
    <phoneticPr fontId="11"/>
  </si>
  <si>
    <t xml:space="preserve">  絵による描写が細やかで、とらえやすい。また、説明文からも内容を深めることができる。</t>
    <phoneticPr fontId="11"/>
  </si>
  <si>
    <t>　文字は使われていないが、絵は明確で、子どもの興味や関心をひきつけ、内容は分かりやすい。</t>
    <phoneticPr fontId="11"/>
  </si>
  <si>
    <t>　分かりやすい絵や写真で、ゴム・ばね・おもりを扱った遊びが紹介されている。</t>
    <rPh sb="1" eb="2">
      <t>ワ</t>
    </rPh>
    <rPh sb="7" eb="8">
      <t>エ</t>
    </rPh>
    <rPh sb="9" eb="11">
      <t>シャシン</t>
    </rPh>
    <rPh sb="23" eb="24">
      <t>アツカ</t>
    </rPh>
    <rPh sb="26" eb="27">
      <t>アソ</t>
    </rPh>
    <rPh sb="29" eb="31">
      <t>ショウカイ</t>
    </rPh>
    <phoneticPr fontId="11"/>
  </si>
  <si>
    <t>　イラストや実物の写真が添えられており、分かりやすく親しみやすい。
漢字にはすべてふりがながふられている。</t>
    <rPh sb="6" eb="8">
      <t>ジツブツ</t>
    </rPh>
    <rPh sb="9" eb="11">
      <t>シャシン</t>
    </rPh>
    <rPh sb="12" eb="13">
      <t>ソ</t>
    </rPh>
    <rPh sb="20" eb="21">
      <t>ワ</t>
    </rPh>
    <rPh sb="26" eb="27">
      <t>シタ</t>
    </rPh>
    <rPh sb="34" eb="36">
      <t>カンジ</t>
    </rPh>
    <phoneticPr fontId="11"/>
  </si>
  <si>
    <t xml:space="preserve">  実験のやり方が図やイラストで示され、分かりやすく説明されている。</t>
    <phoneticPr fontId="11"/>
  </si>
  <si>
    <t>　100円ショップで買える素材や家にあるものでできる実験が取り上げられている。
漢字にはすべてふりがながふられている。</t>
    <rPh sb="4" eb="5">
      <t>エン</t>
    </rPh>
    <rPh sb="10" eb="11">
      <t>カ</t>
    </rPh>
    <rPh sb="13" eb="15">
      <t>ソザイ</t>
    </rPh>
    <rPh sb="16" eb="17">
      <t>イエ</t>
    </rPh>
    <rPh sb="26" eb="28">
      <t>ジッケン</t>
    </rPh>
    <rPh sb="29" eb="30">
      <t>ト</t>
    </rPh>
    <rPh sb="31" eb="32">
      <t>ア</t>
    </rPh>
    <rPh sb="40" eb="42">
      <t>カンジ</t>
    </rPh>
    <phoneticPr fontId="11"/>
  </si>
  <si>
    <t>　一つひとつに科学的な解説が添えられており、写真やイラストが豊富で親しみやすい。
漢字にはすべてふりがながふられている。</t>
    <rPh sb="1" eb="2">
      <t>ヒト</t>
    </rPh>
    <rPh sb="7" eb="10">
      <t>カガクテキ</t>
    </rPh>
    <rPh sb="11" eb="13">
      <t>カイセツ</t>
    </rPh>
    <rPh sb="14" eb="15">
      <t>ソ</t>
    </rPh>
    <rPh sb="22" eb="24">
      <t>シャシン</t>
    </rPh>
    <rPh sb="30" eb="32">
      <t>ホウフ</t>
    </rPh>
    <rPh sb="33" eb="34">
      <t>シタ</t>
    </rPh>
    <phoneticPr fontId="11"/>
  </si>
  <si>
    <t>　簡潔な説明と可愛らしい絵により親しみやすく分かりやすい内容である。
漢字にはすべてふりがながふられている。</t>
    <rPh sb="1" eb="3">
      <t>カンケツ</t>
    </rPh>
    <rPh sb="4" eb="6">
      <t>セツメイ</t>
    </rPh>
    <rPh sb="7" eb="9">
      <t>カワイ</t>
    </rPh>
    <rPh sb="12" eb="13">
      <t>エ</t>
    </rPh>
    <rPh sb="16" eb="17">
      <t>シタ</t>
    </rPh>
    <rPh sb="22" eb="23">
      <t>ワ</t>
    </rPh>
    <rPh sb="28" eb="30">
      <t>ナイヨウ</t>
    </rPh>
    <phoneticPr fontId="11"/>
  </si>
  <si>
    <t>　自分でいろいろなメロディーをつけて、歌いながら描ける内容になっている。</t>
    <phoneticPr fontId="11"/>
  </si>
  <si>
    <t>　音楽鑑賞の際に、音楽を聴きながらこの図書を開くと音楽のイメージを視覚的に捉えることができる絵本である。</t>
    <phoneticPr fontId="11"/>
  </si>
  <si>
    <t>　日本語でもよく知られている曲や遊び歌、物語風の曲があり、親しみやすい。　</t>
    <phoneticPr fontId="11"/>
  </si>
  <si>
    <t>　それぞれの曲のイメージがふくらむ親しみやすいさし絵を見ながら、歌を学習できるように構成されている。</t>
    <phoneticPr fontId="11"/>
  </si>
  <si>
    <t>　生活になじんだやさしい歌や、昔懐かしい歌など幅広く取り上げられている。</t>
    <phoneticPr fontId="11"/>
  </si>
  <si>
    <t>　日本の生活の中にとけ込んでいる歌や、昔懐かしい歌など幅広く取り上げられている。</t>
    <phoneticPr fontId="11"/>
  </si>
  <si>
    <t>　生活になじんだやさしい手遊び歌や、身体を使って遊べるわらべ歌が取り上げられている。</t>
    <phoneticPr fontId="11"/>
  </si>
  <si>
    <t>　生活になじんだやさしい手遊び歌や、身体を使って遊ぶわらべ歌のほかに、楽しい唱えことばも取り上げられている。</t>
    <phoneticPr fontId="11"/>
  </si>
  <si>
    <t>　覚えやすく子どもの歌として定着している歌で構成されている。</t>
    <phoneticPr fontId="11"/>
  </si>
  <si>
    <t>　挨拶や身体遊び、元気になる歌など、親しみやすい曲が取り上げられている。</t>
    <phoneticPr fontId="11"/>
  </si>
  <si>
    <t>　演奏者や楽器について簡潔な文で説明されている。オーケストラの各楽器の役割についても分かりやすく説明されている。</t>
    <rPh sb="1" eb="4">
      <t>エンソウシャ</t>
    </rPh>
    <rPh sb="5" eb="7">
      <t>ガッキ</t>
    </rPh>
    <rPh sb="11" eb="13">
      <t>カンケツ</t>
    </rPh>
    <rPh sb="14" eb="15">
      <t>ブン</t>
    </rPh>
    <rPh sb="16" eb="18">
      <t>セツメイ</t>
    </rPh>
    <rPh sb="31" eb="34">
      <t>カクガッキ</t>
    </rPh>
    <rPh sb="35" eb="37">
      <t>ヤクワリ</t>
    </rPh>
    <rPh sb="42" eb="43">
      <t>ワ</t>
    </rPh>
    <rPh sb="48" eb="50">
      <t>セツメイ</t>
    </rPh>
    <phoneticPr fontId="11"/>
  </si>
  <si>
    <t>　アップテンポで明るい曲が多い。ダンスのイラストは分かりやすく、付属のＣＤを使うと歌とダンスを楽しむことができる。</t>
    <phoneticPr fontId="11"/>
  </si>
  <si>
    <t>　短い手遊び歌から長い歌まであり、幅広い場面で楽しむことができる。音楽を通して友だちや親子でふれあい遊びのできる内容となっている。</t>
    <phoneticPr fontId="11"/>
  </si>
  <si>
    <t>　主人公の男の子が次々と新しい登場人物に出会い、童歌で一緒に遊ぶという展開である。登場人物によって童歌の遊び方も紹介されているため、活用しやすい。</t>
    <phoneticPr fontId="11"/>
  </si>
  <si>
    <t>　歌う楽しさや簡単な身体表現が学習できるように配慮されている。</t>
    <phoneticPr fontId="11"/>
  </si>
  <si>
    <t>　「ロンドンばしがおちる」などの手あそびうたや、「ひらいたひらいた」などのわらべうたから、「しあわせならてをたたこう」などの外国民謡まで、広い範囲にわたって学習できるように配慮されている。</t>
    <phoneticPr fontId="11"/>
  </si>
  <si>
    <t>　「ひげじいさん」などの手あそびうたや、「はとぽっぽ」などの文部省唱歌から、「もりのくまさん」「メリーさんのひつじ」などの外国民謡まで、広い範囲にわたって学習できるように配慮されている。</t>
    <phoneticPr fontId="11"/>
  </si>
  <si>
    <t>　「きたかぜこぞうのかんたろう」などの手あそびうたや、「おべんとうばこのうた」などのわらべうたから、「クラリネットこわしちゃった」などの外国民謡まで広い範囲にわたって学習できるように配慮されている。</t>
    <phoneticPr fontId="11"/>
  </si>
  <si>
    <t>　「おてらのおしょうさん」などの手あそびうたや「あかとんぼ」などの唱歌から、「キラキラぼし」や「ちょうちょ」などの外国民謡まで、広い範囲にわたって学習できるように配慮されている。</t>
    <phoneticPr fontId="11"/>
  </si>
  <si>
    <t>　歌う楽しさや簡単なリズム遊びが学習できるように配慮されている。　</t>
    <phoneticPr fontId="11"/>
  </si>
  <si>
    <t>　絵かきうたの内容が段階別に構成されている。</t>
    <phoneticPr fontId="11"/>
  </si>
  <si>
    <t>　すぐに覚えられるようなとても短いわらべ歌を絵と楽譜で紹介してあり視覚的にも楽しめる内容である。</t>
    <phoneticPr fontId="11"/>
  </si>
  <si>
    <t>　話の展開に合わせ、それぞれの場面で短い歌がメロディ譜とともに書かれている。</t>
    <phoneticPr fontId="11"/>
  </si>
  <si>
    <t>　お話の内容も難しい楽器の説明などはなく、簡潔に書かれている。</t>
    <phoneticPr fontId="11"/>
  </si>
  <si>
    <t>　写真やイラストが多く掲載されているため分かりやすい。難しい漢字にはふりがながふられている。</t>
    <rPh sb="1" eb="3">
      <t>シャシン</t>
    </rPh>
    <rPh sb="9" eb="10">
      <t>オオ</t>
    </rPh>
    <rPh sb="11" eb="13">
      <t>ケイサイ</t>
    </rPh>
    <rPh sb="20" eb="21">
      <t>ワ</t>
    </rPh>
    <rPh sb="27" eb="28">
      <t>ムズカ</t>
    </rPh>
    <rPh sb="30" eb="32">
      <t>カンジ</t>
    </rPh>
    <phoneticPr fontId="11"/>
  </si>
  <si>
    <t>　温かみのあるカラフルな挿絵が描かれており、絵本と歌を同時に楽しむことができる内容になっている。それぞれの歌にメロディ譜がついている。</t>
    <phoneticPr fontId="11"/>
  </si>
  <si>
    <t>　幅広い年代層に親しみやすいように書かれている。</t>
    <phoneticPr fontId="11"/>
  </si>
  <si>
    <t>　日常生活に役立つ実用的な事柄が多く、イラストを用いて説明されていて分かりやすい内容になっている。</t>
    <phoneticPr fontId="11"/>
  </si>
  <si>
    <t>　着替えが上手にできるようになった時の喜びや達成感が、子どもにも伝わる描写となっており、自分も頑張ろうと思える内容になっている。</t>
    <phoneticPr fontId="11"/>
  </si>
  <si>
    <t xml:space="preserve">  女の子とへびくんの微妙な関係を、シンプルな言葉と絵で繰り返し分かりやすく描いている。</t>
    <rPh sb="2" eb="3">
      <t>オンナ</t>
    </rPh>
    <rPh sb="4" eb="5">
      <t>コ</t>
    </rPh>
    <rPh sb="11" eb="13">
      <t>ビミョウ</t>
    </rPh>
    <rPh sb="14" eb="16">
      <t>カンケイ</t>
    </rPh>
    <rPh sb="23" eb="25">
      <t>コトバ</t>
    </rPh>
    <rPh sb="26" eb="27">
      <t>エ</t>
    </rPh>
    <rPh sb="28" eb="29">
      <t>ク</t>
    </rPh>
    <rPh sb="30" eb="31">
      <t>カエ</t>
    </rPh>
    <rPh sb="32" eb="33">
      <t>ワ</t>
    </rPh>
    <rPh sb="38" eb="39">
      <t>エガ</t>
    </rPh>
    <phoneticPr fontId="11"/>
  </si>
  <si>
    <t>　平仮名で書かれた文章とともに、登場する動物たちが表情豊かに描かれているため、心情を読み取りやすい。</t>
    <phoneticPr fontId="11"/>
  </si>
  <si>
    <t>　お手伝いの方法がイラストで詳しく描かれているため、子どもがイメージを持ちやすい。</t>
    <phoneticPr fontId="11"/>
  </si>
  <si>
    <t xml:space="preserve">  相手の気持ちを想像したり、状況の変化を予想したりできるよう、人との関わりや様々な場面での心の動きを分かりやすく示している。</t>
    <rPh sb="39" eb="41">
      <t>サマザマ</t>
    </rPh>
    <phoneticPr fontId="11"/>
  </si>
  <si>
    <t>　読み手に語りかけるような文章表現になっているため、子どもにも親しみやすい。</t>
    <phoneticPr fontId="11"/>
  </si>
  <si>
    <t>　戦争と平和について考えることができる内容となっている。</t>
    <phoneticPr fontId="11"/>
  </si>
  <si>
    <t>　普段の生活を振り返り、場面ごとに身につけてほしいルールやマナー、よりよい生活のためのヒントなどがわかりやすくイラストで紹介されている。</t>
    <phoneticPr fontId="11"/>
  </si>
  <si>
    <t>　見開きごとに項目立てされており、イラストや文を読みながら順を追って理解していくことができるように構成されている。</t>
    <phoneticPr fontId="11"/>
  </si>
  <si>
    <t>　朝起きてから寝るまでの、主に家の中での生活習慣に関する動作を学び、社会生活能力を育てることができる内容になっている。</t>
    <phoneticPr fontId="11"/>
  </si>
  <si>
    <t>　子どもが外出する時に身に着けておいて欲しい行動や注意点が記載され、自立心を高めることができる内容になっている。</t>
    <phoneticPr fontId="11"/>
  </si>
  <si>
    <t>　家族や友だち、先生をはじめとして、いろいろな人たちと仲良くするにはどうすればよいかを学ぶのに適している。</t>
    <phoneticPr fontId="11"/>
  </si>
  <si>
    <t>　わがままですぐにへそを曲げてしまう子どもと、時には厳しく、そしてやさしく見つめるお母さんとの親子愛が感じられる内容になっている。</t>
    <phoneticPr fontId="11"/>
  </si>
  <si>
    <t>　ペットの犬へよせる深い愛情を描き、心からの愛を相手に告げ知らせることの大切さ、素晴らしさを伝える内容になっている。</t>
    <phoneticPr fontId="11"/>
  </si>
  <si>
    <t>　動物との出会いや触れ合い、友情が描かれており、視点を少し変えただけで、同じことでも違う捉え方ができることを伝える内容になっている。</t>
    <phoneticPr fontId="11"/>
  </si>
  <si>
    <t>　子どもが行いがちなイタズラがページ全面に生き生きとした芸術的な絵で大きく描かれている。謝ることの大切さを学ぶことができる内容になっている。</t>
    <phoneticPr fontId="11"/>
  </si>
  <si>
    <t>　イラストを使い、人とのつきあい方について、分かりやすく説明されている。</t>
    <phoneticPr fontId="11"/>
  </si>
  <si>
    <t>　季節のかわりを感じとり、身近な自然に親しみながら優しい心を育てることができる内容になっている。</t>
    <phoneticPr fontId="11"/>
  </si>
  <si>
    <t>　場面や状況に合わせてどのような挨拶をすればよいのかを、段階的に考えられるようになっている。</t>
    <phoneticPr fontId="11"/>
  </si>
  <si>
    <t>　自分自身について多角的に考えられるように、多くの例が掲載されている。</t>
    <phoneticPr fontId="11"/>
  </si>
  <si>
    <t>　ひとつのりんごをめぐって繰り広げられる世界観の中で、楽しみながら多様な考え方を持つことについて学ぶことができる。</t>
    <phoneticPr fontId="11"/>
  </si>
  <si>
    <t>　親しみやすいイラストとともに多くの例が掲載されており、人の一生について考えられるようになっている。</t>
    <phoneticPr fontId="11"/>
  </si>
  <si>
    <t>　全編にわたって平仮名で書かれ、友だちとけんかをした主人公の気持ちの変化について、共感しながら読むことができる。</t>
    <phoneticPr fontId="11"/>
  </si>
  <si>
    <t xml:space="preserve">  漢字にはすべてルビが振られており、日常生活で浮かぶ20の疑問をテーマに、話し合いの流れや、考え方のヒントが分かりやすく記述されている。</t>
    <rPh sb="2" eb="4">
      <t>カンジ</t>
    </rPh>
    <rPh sb="12" eb="13">
      <t>フ</t>
    </rPh>
    <rPh sb="19" eb="23">
      <t>ニチジョウセイカツ</t>
    </rPh>
    <rPh sb="24" eb="25">
      <t>ウ</t>
    </rPh>
    <rPh sb="30" eb="32">
      <t>ギモン</t>
    </rPh>
    <rPh sb="38" eb="39">
      <t>ハナ</t>
    </rPh>
    <rPh sb="40" eb="41">
      <t>ア</t>
    </rPh>
    <rPh sb="43" eb="44">
      <t>ナガ</t>
    </rPh>
    <rPh sb="47" eb="48">
      <t>カンガ</t>
    </rPh>
    <rPh sb="49" eb="50">
      <t>カタ</t>
    </rPh>
    <rPh sb="55" eb="56">
      <t>ワ</t>
    </rPh>
    <rPh sb="61" eb="63">
      <t>キジュツ</t>
    </rPh>
    <phoneticPr fontId="11"/>
  </si>
  <si>
    <t xml:space="preserve">  漢字にはすべてルビが振られており、日常生活で浮かぶ21の疑問をテーマに、話し合いの流れや、考え方のヒントが分かりやすく記述されている。</t>
    <rPh sb="2" eb="4">
      <t>カンジ</t>
    </rPh>
    <rPh sb="12" eb="13">
      <t>フ</t>
    </rPh>
    <rPh sb="19" eb="23">
      <t>ニチジョウセイカツ</t>
    </rPh>
    <rPh sb="24" eb="25">
      <t>ウ</t>
    </rPh>
    <rPh sb="30" eb="32">
      <t>ギモン</t>
    </rPh>
    <rPh sb="38" eb="39">
      <t>ハナ</t>
    </rPh>
    <rPh sb="40" eb="41">
      <t>ア</t>
    </rPh>
    <rPh sb="43" eb="44">
      <t>ナガ</t>
    </rPh>
    <rPh sb="47" eb="48">
      <t>カンガ</t>
    </rPh>
    <rPh sb="49" eb="50">
      <t>カタ</t>
    </rPh>
    <rPh sb="55" eb="56">
      <t>ワ</t>
    </rPh>
    <rPh sb="61" eb="63">
      <t>キジュツ</t>
    </rPh>
    <phoneticPr fontId="11"/>
  </si>
  <si>
    <t>　働くことに対するそれぞれ思いや目標が描かれており、働くことの大切さ、充実感や意義を感じることができる内容になっている。</t>
    <phoneticPr fontId="11"/>
  </si>
  <si>
    <t>　他国の人々のくらしや文化がイラストや文章で分かりやすく表現されており、子どもがイメージを膨らませやすい。</t>
    <phoneticPr fontId="11"/>
  </si>
  <si>
    <t>主人公の語りに沿って、物語が展開されており、共感しながら読むことができる。また表情のイラストも大きく、主人公の気もちの変化がわかりやすい。</t>
    <rPh sb="0" eb="3">
      <t>シュジンコウ</t>
    </rPh>
    <rPh sb="4" eb="5">
      <t>カタ</t>
    </rPh>
    <rPh sb="7" eb="8">
      <t>ソ</t>
    </rPh>
    <rPh sb="11" eb="13">
      <t>モノガタリ</t>
    </rPh>
    <rPh sb="14" eb="16">
      <t>テンカイ</t>
    </rPh>
    <rPh sb="22" eb="24">
      <t>キョウカン</t>
    </rPh>
    <rPh sb="28" eb="29">
      <t>ヨ</t>
    </rPh>
    <rPh sb="39" eb="41">
      <t>ヒョウジョウ</t>
    </rPh>
    <rPh sb="47" eb="48">
      <t>オオ</t>
    </rPh>
    <rPh sb="51" eb="54">
      <t>シュジンコウ</t>
    </rPh>
    <rPh sb="55" eb="56">
      <t>キ</t>
    </rPh>
    <rPh sb="59" eb="61">
      <t>ヘンカ</t>
    </rPh>
    <phoneticPr fontId="11"/>
  </si>
  <si>
    <t>　美しいイラストでとても分かりやすい内容である。</t>
    <phoneticPr fontId="11"/>
  </si>
  <si>
    <t>　様々な視点からみた健康についての内容が質問と解説の形で取り上げられている。</t>
    <phoneticPr fontId="11"/>
  </si>
  <si>
    <t>　シンプルな内容で健康作りや食育への意識づけがしやすい内容になっている。</t>
    <phoneticPr fontId="11"/>
  </si>
  <si>
    <t>　キャラクターを使って、簡単に分かりやすく歯磨きの楽しさを説明している。</t>
    <phoneticPr fontId="11"/>
  </si>
  <si>
    <t>　病気や怪我の予防方法、身体の仕組み、規則正しい生活習慣の大切さなど様々な健康に関する知識が、挿絵と簡単な文章でまとめられている。</t>
    <phoneticPr fontId="11"/>
  </si>
  <si>
    <t>　初めて図鑑を読む子どもにもわかりやすいように、体の各部位の名前や働きを紹介している。</t>
    <phoneticPr fontId="11"/>
  </si>
  <si>
    <t>　子どもの興味を引くキャラクターで、アニメ漫画風に分かりやすく描かれている。</t>
    <phoneticPr fontId="11"/>
  </si>
  <si>
    <t>　ユーモアのある大きく描かれたイラストで、人の体の仕組みについて子どもの興味をひく内容になっている。</t>
    <phoneticPr fontId="11"/>
  </si>
  <si>
    <t>　虫歯をなくそうという気持ちが育つように、写真をおりまぜ色彩もカラフルで、楽しく学習できる内容となっている。</t>
    <phoneticPr fontId="11"/>
  </si>
  <si>
    <t>　大きく描かれたイラストで体内を想像できる内容となっている。血液の働きについて詳しく書かれている。</t>
    <phoneticPr fontId="11"/>
  </si>
  <si>
    <t>　イラストや文字が大きくて見やすいので、理解しやすい内容である。</t>
    <phoneticPr fontId="11"/>
  </si>
  <si>
    <t xml:space="preserve">  自分のからだへの興味関心を深めながら、病気やかぜについて楽しく学べる内容である。</t>
    <rPh sb="2" eb="4">
      <t>ジブン</t>
    </rPh>
    <rPh sb="10" eb="12">
      <t>キョウミ</t>
    </rPh>
    <rPh sb="12" eb="14">
      <t>カンシン</t>
    </rPh>
    <rPh sb="15" eb="16">
      <t>フカ</t>
    </rPh>
    <rPh sb="21" eb="23">
      <t>ビョウキ</t>
    </rPh>
    <rPh sb="30" eb="31">
      <t>タノ</t>
    </rPh>
    <rPh sb="33" eb="34">
      <t>マナ</t>
    </rPh>
    <rPh sb="36" eb="38">
      <t>ナイヨウ</t>
    </rPh>
    <phoneticPr fontId="11"/>
  </si>
  <si>
    <t>　親しみやすい動物が多く登場することで興味をひき、楽しく歯磨きができる内容になっている。</t>
    <phoneticPr fontId="11"/>
  </si>
  <si>
    <t>　親しみやすい動物が多く登場することで興味をひき、楽しく入浴ができる内容になっている。</t>
    <phoneticPr fontId="11"/>
  </si>
  <si>
    <t xml:space="preserve">  ページの裏からライトを当てるとからだの内部が浮かび上がる作りになっており、からだの仕組みがわかりやすい内容である。</t>
    <rPh sb="6" eb="7">
      <t>ウラ</t>
    </rPh>
    <rPh sb="13" eb="14">
      <t>ア</t>
    </rPh>
    <rPh sb="21" eb="23">
      <t>ナイブ</t>
    </rPh>
    <rPh sb="24" eb="25">
      <t>ウ</t>
    </rPh>
    <rPh sb="27" eb="28">
      <t>ア</t>
    </rPh>
    <rPh sb="30" eb="31">
      <t>ツク</t>
    </rPh>
    <rPh sb="43" eb="45">
      <t>シク</t>
    </rPh>
    <rPh sb="53" eb="55">
      <t>ナイヨウ</t>
    </rPh>
    <phoneticPr fontId="11"/>
  </si>
  <si>
    <t>　ストーリーを楽しみながら走ることへの興味をひく内容となっている。</t>
    <phoneticPr fontId="11"/>
  </si>
  <si>
    <t>　イラストによる動きのポイントの説明が、丁寧でわかりやすい。各種目について基本から解説されている。</t>
    <phoneticPr fontId="11"/>
  </si>
  <si>
    <t>　スポーツに関することばやルールを学びながら、互いに認め合うことに大切さに気づく内容になっている。</t>
    <rPh sb="40" eb="42">
      <t>ナイヨウ</t>
    </rPh>
    <phoneticPr fontId="11"/>
  </si>
  <si>
    <t>　親しみやすい絵が多く使われていて分かりやすい内容になっている。</t>
    <phoneticPr fontId="11"/>
  </si>
  <si>
    <t>　リズム感のある簡単な文章とやさしい絵で表現されており、入浴が楽しくなる内容となっている。</t>
    <phoneticPr fontId="11"/>
  </si>
  <si>
    <t>　簡単な１行文と自然界の写実的な絵の中を、すずしさを求めてカエルが飛び跳ねていくおだやかな内容である。</t>
    <phoneticPr fontId="11"/>
  </si>
  <si>
    <t xml:space="preserve">  からだの内部のイラストが色鮮やかに表現されており、視覚的にわかりやすい。</t>
    <rPh sb="6" eb="8">
      <t>ナイブ</t>
    </rPh>
    <rPh sb="14" eb="15">
      <t>イロ</t>
    </rPh>
    <rPh sb="15" eb="16">
      <t>アザ</t>
    </rPh>
    <rPh sb="19" eb="21">
      <t>ヒョウゲン</t>
    </rPh>
    <rPh sb="27" eb="30">
      <t>シカクテキ</t>
    </rPh>
    <phoneticPr fontId="11"/>
  </si>
  <si>
    <t>　簡潔なひらがなカタカナ文と絵で理解しやすい内容となっている。</t>
    <phoneticPr fontId="11"/>
  </si>
  <si>
    <t>　楽しいネーミングとイラストで興味が持てるよう工夫されており、健康と排泄について学ぶことができる内容になっている。</t>
    <phoneticPr fontId="11"/>
  </si>
  <si>
    <t>　絵と対応しながらアルファベットの形に親しむことができ、英単語が理解できる内容になっている。</t>
    <phoneticPr fontId="11"/>
  </si>
  <si>
    <t xml:space="preserve">  生活の身近な場面で使われる語句や表現がカラーの分かりやすいイラストで示されている。</t>
    <phoneticPr fontId="11"/>
  </si>
  <si>
    <t>　簡単な英単語から、中１程度のＳＶＯの基本文型まで取り扱われている。</t>
    <phoneticPr fontId="11"/>
  </si>
  <si>
    <t>　動物、虫、食べ物、乗り物など、200以上の英単語を取り扱われている。</t>
    <rPh sb="22" eb="24">
      <t>エイタン</t>
    </rPh>
    <rPh sb="26" eb="27">
      <t>ト</t>
    </rPh>
    <rPh sb="28" eb="29">
      <t>アツカ</t>
    </rPh>
    <phoneticPr fontId="11"/>
  </si>
  <si>
    <t>　「What do you see?」（何みてるの？）の定型文が繰り返されるので、リズミカルで覚えやすい。</t>
    <rPh sb="28" eb="31">
      <t>テイケイブン</t>
    </rPh>
    <phoneticPr fontId="11"/>
  </si>
  <si>
    <t>　全編がやさしい英文、カタカナ読み、日本語訳で３話掲載されている。CDを活用して、ネイティブの発音にも親しむことができる。読み聞かせにも活用できる。</t>
    <phoneticPr fontId="11"/>
  </si>
  <si>
    <t xml:space="preserve">  動物や色など、日常生活や身近な場面における英単語やフレーズが紹介されている。</t>
    <rPh sb="2" eb="4">
      <t>ドウブツ</t>
    </rPh>
    <rPh sb="5" eb="6">
      <t>イロ</t>
    </rPh>
    <rPh sb="9" eb="13">
      <t>ニチジョウセイカツ</t>
    </rPh>
    <rPh sb="14" eb="16">
      <t>ミヂカ</t>
    </rPh>
    <rPh sb="17" eb="19">
      <t>バメン</t>
    </rPh>
    <rPh sb="23" eb="26">
      <t>エイタンゴ</t>
    </rPh>
    <rPh sb="32" eb="34">
      <t>ショウカイ</t>
    </rPh>
    <phoneticPr fontId="11"/>
  </si>
  <si>
    <t xml:space="preserve">  身近な動物・乗り物・食べ物の英単語や、挨拶などの日常的によく使う簡単なフレーズが紹介されている。
</t>
    <rPh sb="42" eb="44">
      <t>ショウカイ</t>
    </rPh>
    <phoneticPr fontId="11"/>
  </si>
  <si>
    <t xml:space="preserve">  「どの教科がすき？」や「これは誰のもの？」などの、学校で使う身近な会話や、季節や行事などをテーマごとに紹介されている。「スタート」本よりも少しレベルアップした内容である。</t>
    <phoneticPr fontId="11"/>
  </si>
  <si>
    <t>　「きらきら星」や
「メリーさんのひつじ」等の動揺やあそびうたに加え、カントリーロードやスタンド•バイ•ミー等の曲も取り扱われている。</t>
    <phoneticPr fontId="11"/>
  </si>
  <si>
    <t>　絵本の感覚で見ることができ、それぞれの英文の下には日本語訳が書かれている。</t>
    <phoneticPr fontId="11"/>
  </si>
  <si>
    <t>　子どもの生活によりそったテーマや場面別に構成されている。子どもたちの好奇心を刺激しながら楽しく学ぶことができる。</t>
    <rPh sb="1" eb="2">
      <t>コ</t>
    </rPh>
    <rPh sb="5" eb="7">
      <t>セイカツ</t>
    </rPh>
    <rPh sb="17" eb="19">
      <t>バメン</t>
    </rPh>
    <rPh sb="19" eb="20">
      <t>ベツ</t>
    </rPh>
    <rPh sb="21" eb="23">
      <t>コウセイ</t>
    </rPh>
    <rPh sb="29" eb="30">
      <t>コ</t>
    </rPh>
    <rPh sb="35" eb="38">
      <t>コウキシン</t>
    </rPh>
    <rPh sb="39" eb="41">
      <t>シゲキ</t>
    </rPh>
    <rPh sb="45" eb="46">
      <t>タノ</t>
    </rPh>
    <rPh sb="48" eb="49">
      <t>マナ</t>
    </rPh>
    <phoneticPr fontId="11"/>
  </si>
  <si>
    <t>　英語の基礎であるアルファベットから始まり、身近な英単語や、簡単な挨拶•会話表現が網羅されている。</t>
    <phoneticPr fontId="11"/>
  </si>
  <si>
    <t xml:space="preserve">  簡単ですぐに使える英語のあいさつや日常生活でよく使う表現などが掲載されている。</t>
    <rPh sb="33" eb="35">
      <t>ケイサイ</t>
    </rPh>
    <phoneticPr fontId="11"/>
  </si>
  <si>
    <t xml:space="preserve"> 　絵と対応しながら、アルファベットの形に親しむことができる。</t>
    <rPh sb="2" eb="3">
      <t>エ</t>
    </rPh>
    <rPh sb="4" eb="6">
      <t>タイオウ</t>
    </rPh>
    <rPh sb="19" eb="20">
      <t>カタチ</t>
    </rPh>
    <rPh sb="21" eb="22">
      <t>シタ</t>
    </rPh>
    <phoneticPr fontId="11"/>
  </si>
  <si>
    <t>　アルファベットに親しむことができる内容である。</t>
    <phoneticPr fontId="11"/>
  </si>
  <si>
    <t>　子どもに身近な言葉を、楽しい絵と文で味わうことができる。</t>
    <rPh sb="1" eb="2">
      <t>コ</t>
    </rPh>
    <rPh sb="5" eb="7">
      <t>ミジカ</t>
    </rPh>
    <rPh sb="8" eb="10">
      <t>コトバ</t>
    </rPh>
    <rPh sb="12" eb="13">
      <t>タノ</t>
    </rPh>
    <rPh sb="15" eb="16">
      <t>エ</t>
    </rPh>
    <rPh sb="17" eb="18">
      <t>ブン</t>
    </rPh>
    <rPh sb="19" eb="20">
      <t>アジ</t>
    </rPh>
    <phoneticPr fontId="11"/>
  </si>
  <si>
    <t>　カラーイラストと顔アイコンで場面がよくわかる。簡単に話せる会話文を短い文で表現している。入門期から幅広く活用できる。</t>
    <phoneticPr fontId="11"/>
  </si>
  <si>
    <t>　各月のカレンダー、記念日の名称とその記念日に関連する英単語や質問、より理解を深めるためのコラムで構成されている。</t>
    <rPh sb="1" eb="3">
      <t>カクツキ</t>
    </rPh>
    <rPh sb="10" eb="13">
      <t>キネンビ</t>
    </rPh>
    <rPh sb="14" eb="16">
      <t>メイショウ</t>
    </rPh>
    <rPh sb="19" eb="22">
      <t>キネンビ</t>
    </rPh>
    <rPh sb="23" eb="25">
      <t>カンレン</t>
    </rPh>
    <rPh sb="27" eb="28">
      <t>エイ</t>
    </rPh>
    <rPh sb="28" eb="30">
      <t>タンゴ</t>
    </rPh>
    <rPh sb="31" eb="33">
      <t>シツモン</t>
    </rPh>
    <rPh sb="36" eb="38">
      <t>リカイ</t>
    </rPh>
    <rPh sb="39" eb="40">
      <t>フカ</t>
    </rPh>
    <rPh sb="49" eb="51">
      <t>コウセイ</t>
    </rPh>
    <phoneticPr fontId="11"/>
  </si>
  <si>
    <t>　身近な英単語と、それらを使った基本文型を中心にした内容となっている。</t>
    <phoneticPr fontId="11"/>
  </si>
  <si>
    <t>　中１程度の内容から、基本文型を中心に選んだ構成となっている。　</t>
    <phoneticPr fontId="11"/>
  </si>
  <si>
    <t>　日本語で物語が進められていき、その中でポイントとなる英単語が随所に散りばめられている。</t>
    <phoneticPr fontId="11"/>
  </si>
  <si>
    <t>　日常よく見かける料理がほとんどであり、興味をもって学習できるようになっている。また、平易な絵と文章で書かれているので分かりやすい。</t>
    <phoneticPr fontId="11"/>
  </si>
  <si>
    <t>　あか、き、みどりの三つの食品群について、さし絵とひらがなの文を用いて、子どもにも分かりやすく解説している。</t>
    <phoneticPr fontId="11"/>
  </si>
  <si>
    <t>　生活の中のさまざまな場面におけるマナーについて、平易な文章とイラストでわかりやすく説明されている。</t>
    <rPh sb="1" eb="3">
      <t>セイカツ</t>
    </rPh>
    <rPh sb="4" eb="5">
      <t>ナカ</t>
    </rPh>
    <rPh sb="11" eb="13">
      <t>バメン</t>
    </rPh>
    <rPh sb="25" eb="27">
      <t>ヘイイ</t>
    </rPh>
    <rPh sb="28" eb="30">
      <t>ブンショウ</t>
    </rPh>
    <rPh sb="42" eb="44">
      <t>セツメイ</t>
    </rPh>
    <phoneticPr fontId="11"/>
  </si>
  <si>
    <t>　生活技術の知恵と技が、写真とイラストでわかりやすく説明されている。</t>
    <rPh sb="1" eb="3">
      <t>セイカツ</t>
    </rPh>
    <rPh sb="3" eb="5">
      <t>ギジュツ</t>
    </rPh>
    <rPh sb="6" eb="8">
      <t>チエ</t>
    </rPh>
    <rPh sb="9" eb="10">
      <t>ワザ</t>
    </rPh>
    <rPh sb="12" eb="14">
      <t>シャシン</t>
    </rPh>
    <rPh sb="26" eb="28">
      <t>セツメイ</t>
    </rPh>
    <phoneticPr fontId="11"/>
  </si>
  <si>
    <t>　材料、手順が絵で説明してありわかりやすい内容になっている。</t>
    <phoneticPr fontId="11"/>
  </si>
  <si>
    <t>　イラストは丁寧に描かれ、ひらがなとカタカナのみの平易な文章でわかりやすく書かれている。</t>
    <rPh sb="6" eb="8">
      <t>テイネイ</t>
    </rPh>
    <rPh sb="9" eb="10">
      <t>エガ</t>
    </rPh>
    <rPh sb="25" eb="27">
      <t>ヘイイ</t>
    </rPh>
    <rPh sb="28" eb="30">
      <t>ブンショウ</t>
    </rPh>
    <rPh sb="37" eb="38">
      <t>カ</t>
    </rPh>
    <phoneticPr fontId="11"/>
  </si>
  <si>
    <t>　赤、黄、緑、白の食品群について大きなイラストと短い文章で子どもたちに分かりやすく示している。</t>
    <phoneticPr fontId="11"/>
  </si>
  <si>
    <t>　和食の基本の作り方とレシピを紹介している。写真が多く、平易な文章で書かれている。</t>
    <phoneticPr fontId="11"/>
  </si>
  <si>
    <t>　なみぬいの行程やボタンの付け方などが写真またはイラストで説明している。</t>
    <phoneticPr fontId="11"/>
  </si>
  <si>
    <t>　子どもの好きな料理が豊富な写真や絵でわかりやすく説明されており、興味をひく内容になっている。</t>
    <phoneticPr fontId="11"/>
  </si>
  <si>
    <t>　ひらがなとカタカナだけの平易な文章でわかりやすく書かれている。挿絵も単純明快に描かれており、取り組みやすい。</t>
    <phoneticPr fontId="11"/>
  </si>
  <si>
    <t>　針や編み棒などを使わずに、指輪、ネックレス、コースターマフラーなどを作ることができる内容になっている。</t>
    <phoneticPr fontId="11"/>
  </si>
  <si>
    <t>　生活する上での基本となる内容から学べる。手順なども写真と文章を使って詳しく説明されているので分かりやすい。</t>
    <rPh sb="1" eb="3">
      <t>セイカツ</t>
    </rPh>
    <rPh sb="5" eb="6">
      <t>ウエ</t>
    </rPh>
    <rPh sb="8" eb="10">
      <t>キホン</t>
    </rPh>
    <rPh sb="13" eb="15">
      <t>ナイヨウ</t>
    </rPh>
    <rPh sb="17" eb="18">
      <t>マナ</t>
    </rPh>
    <rPh sb="21" eb="23">
      <t>テジュン</t>
    </rPh>
    <rPh sb="26" eb="28">
      <t>シャシン</t>
    </rPh>
    <rPh sb="29" eb="31">
      <t>ブンショウ</t>
    </rPh>
    <rPh sb="32" eb="33">
      <t>ツカ</t>
    </rPh>
    <rPh sb="35" eb="36">
      <t>クワ</t>
    </rPh>
    <rPh sb="38" eb="40">
      <t>セツメイ</t>
    </rPh>
    <rPh sb="47" eb="48">
      <t>ワ</t>
    </rPh>
    <phoneticPr fontId="11"/>
  </si>
  <si>
    <t>　「あ」から「ん」まで、濁音、半濁音も含めて69音全てが登場する食べものの名前の絵本。「ことばあそび」もできる。</t>
    <phoneticPr fontId="11"/>
  </si>
  <si>
    <t>　優しい色使いのイラストと説明が併記されている。</t>
    <phoneticPr fontId="11"/>
  </si>
  <si>
    <t>　洗濯、靴洗い、衣替えなど、身だしなみに関するお手伝いについて、写真を用いてわかりやすく説明されている。</t>
    <rPh sb="1" eb="3">
      <t>センタク</t>
    </rPh>
    <rPh sb="4" eb="5">
      <t>クツ</t>
    </rPh>
    <rPh sb="5" eb="6">
      <t>アラ</t>
    </rPh>
    <rPh sb="8" eb="10">
      <t>コロモガ</t>
    </rPh>
    <rPh sb="14" eb="15">
      <t>ミ</t>
    </rPh>
    <rPh sb="20" eb="21">
      <t>カン</t>
    </rPh>
    <rPh sb="24" eb="26">
      <t>テツダ</t>
    </rPh>
    <rPh sb="32" eb="34">
      <t>シャシン</t>
    </rPh>
    <rPh sb="35" eb="36">
      <t>モチ</t>
    </rPh>
    <rPh sb="44" eb="46">
      <t>セツメイ</t>
    </rPh>
    <phoneticPr fontId="11"/>
  </si>
  <si>
    <t>　図や絵、ルビ付きの平易な文章で構成されているので読みやすい。生徒自身をイメージしたイラストに吹き出しが添えられているので考えるポイントなどが分かりやすい。</t>
    <rPh sb="1" eb="2">
      <t>ズ</t>
    </rPh>
    <rPh sb="3" eb="4">
      <t>エ</t>
    </rPh>
    <rPh sb="7" eb="8">
      <t>ツ</t>
    </rPh>
    <rPh sb="10" eb="12">
      <t>ヘイイ</t>
    </rPh>
    <rPh sb="13" eb="15">
      <t>ブンショウ</t>
    </rPh>
    <rPh sb="16" eb="18">
      <t>コウセイ</t>
    </rPh>
    <rPh sb="25" eb="26">
      <t>ヨ</t>
    </rPh>
    <rPh sb="31" eb="33">
      <t>セイト</t>
    </rPh>
    <rPh sb="33" eb="35">
      <t>ジシン</t>
    </rPh>
    <rPh sb="47" eb="48">
      <t>フ</t>
    </rPh>
    <rPh sb="49" eb="50">
      <t>ダ</t>
    </rPh>
    <rPh sb="52" eb="53">
      <t>ソ</t>
    </rPh>
    <rPh sb="61" eb="62">
      <t>カンガ</t>
    </rPh>
    <rPh sb="71" eb="72">
      <t>ワ</t>
    </rPh>
    <phoneticPr fontId="11"/>
  </si>
  <si>
    <t>　子どもに人気のあるものを選んでおり、分かりやすい絵と写真で説明されている。</t>
    <phoneticPr fontId="11"/>
  </si>
  <si>
    <t>　大きなイラストとともに食材の名前がシンプルに書かれており、身近な食べ物について知ることができる内容になっている。</t>
    <phoneticPr fontId="11"/>
  </si>
  <si>
    <t>　生活で使う道具、掃除や衣服の扱い、お茶の入れ方や簡単な弁当の作り方などが、見ているだけで楽しくなるイラストとともに簡単な言葉で説明されている。</t>
    <rPh sb="1" eb="3">
      <t>セイカツ</t>
    </rPh>
    <rPh sb="4" eb="5">
      <t>ツカ</t>
    </rPh>
    <rPh sb="6" eb="8">
      <t>ドウグ</t>
    </rPh>
    <rPh sb="9" eb="11">
      <t>ソウジ</t>
    </rPh>
    <rPh sb="12" eb="14">
      <t>イフク</t>
    </rPh>
    <rPh sb="15" eb="16">
      <t>アツカ</t>
    </rPh>
    <rPh sb="19" eb="20">
      <t>チャ</t>
    </rPh>
    <rPh sb="21" eb="22">
      <t>イ</t>
    </rPh>
    <rPh sb="23" eb="24">
      <t>カタ</t>
    </rPh>
    <rPh sb="25" eb="27">
      <t>カンタン</t>
    </rPh>
    <rPh sb="28" eb="30">
      <t>ベントウ</t>
    </rPh>
    <rPh sb="31" eb="32">
      <t>ツク</t>
    </rPh>
    <rPh sb="33" eb="34">
      <t>カタ</t>
    </rPh>
    <rPh sb="38" eb="39">
      <t>ミ</t>
    </rPh>
    <rPh sb="45" eb="46">
      <t>タノ</t>
    </rPh>
    <rPh sb="58" eb="60">
      <t>カンタン</t>
    </rPh>
    <rPh sb="61" eb="63">
      <t>コトバ</t>
    </rPh>
    <rPh sb="64" eb="66">
      <t>セツメイ</t>
    </rPh>
    <phoneticPr fontId="11"/>
  </si>
  <si>
    <t>　調理の手順や道具の使い方が写真で分かりやすく示されている。</t>
    <rPh sb="1" eb="3">
      <t>チョウリ</t>
    </rPh>
    <rPh sb="4" eb="6">
      <t>テジュン</t>
    </rPh>
    <rPh sb="7" eb="9">
      <t>ドウグ</t>
    </rPh>
    <rPh sb="10" eb="11">
      <t>ツカ</t>
    </rPh>
    <rPh sb="12" eb="13">
      <t>カタ</t>
    </rPh>
    <rPh sb="14" eb="16">
      <t>シャシン</t>
    </rPh>
    <rPh sb="17" eb="18">
      <t>ワ</t>
    </rPh>
    <rPh sb="23" eb="24">
      <t>シメ</t>
    </rPh>
    <phoneticPr fontId="11"/>
  </si>
  <si>
    <t>　ショート漫画やイラスト、写真でコンピューターの仕組みやプログラミングについて、基礎的な内容でわかりやすく解説されている。</t>
    <rPh sb="5" eb="7">
      <t>マンガ</t>
    </rPh>
    <rPh sb="13" eb="15">
      <t>シャシン</t>
    </rPh>
    <rPh sb="24" eb="26">
      <t>シク</t>
    </rPh>
    <rPh sb="40" eb="42">
      <t>キソ</t>
    </rPh>
    <rPh sb="42" eb="43">
      <t>テキ</t>
    </rPh>
    <rPh sb="44" eb="46">
      <t>ナイヨウ</t>
    </rPh>
    <rPh sb="53" eb="55">
      <t>カイセツ</t>
    </rPh>
    <phoneticPr fontId="11"/>
  </si>
  <si>
    <t>　身近な職業について写真とともに分かりやすい説明文で学ぶことができる内容である。</t>
    <rPh sb="1" eb="3">
      <t>ミジカ</t>
    </rPh>
    <rPh sb="4" eb="6">
      <t>ショクギョウ</t>
    </rPh>
    <rPh sb="10" eb="12">
      <t>シャシン</t>
    </rPh>
    <rPh sb="16" eb="17">
      <t>ワ</t>
    </rPh>
    <rPh sb="22" eb="24">
      <t>セツメイ</t>
    </rPh>
    <rPh sb="24" eb="25">
      <t>ブン</t>
    </rPh>
    <rPh sb="26" eb="27">
      <t>マナ</t>
    </rPh>
    <rPh sb="34" eb="36">
      <t>ナイヨウ</t>
    </rPh>
    <phoneticPr fontId="11"/>
  </si>
  <si>
    <t>　子どもに人気の仕事など約300種類の仕事を分かりやすく説明している内容である。</t>
    <rPh sb="1" eb="2">
      <t>コ</t>
    </rPh>
    <rPh sb="5" eb="7">
      <t>ニンキ</t>
    </rPh>
    <rPh sb="8" eb="10">
      <t>シゴト</t>
    </rPh>
    <rPh sb="12" eb="13">
      <t>ヤク</t>
    </rPh>
    <rPh sb="16" eb="17">
      <t>シュ</t>
    </rPh>
    <rPh sb="17" eb="18">
      <t>ルイ</t>
    </rPh>
    <rPh sb="19" eb="21">
      <t>シゴト</t>
    </rPh>
    <rPh sb="22" eb="23">
      <t>ワ</t>
    </rPh>
    <rPh sb="28" eb="30">
      <t>セツメイ</t>
    </rPh>
    <rPh sb="34" eb="36">
      <t>ナイヨウ</t>
    </rPh>
    <phoneticPr fontId="11"/>
  </si>
  <si>
    <t>　身近な材料で子どもたちが作品を作り、お店やさんごっこができるように工夫された内容になっている。</t>
    <phoneticPr fontId="11"/>
  </si>
  <si>
    <t>　写真で自然とふれあい、身近な野菜の生命力を感じられる内容になっている。</t>
    <phoneticPr fontId="11"/>
  </si>
  <si>
    <t>　大部分の工作が見開き２ページにおさめられており、はさみ、かなづち、のこぎり、ペンチなど様々な道具の使い方を覚えながら楽しくおもちゃ作りに取り組むことができる内容になっている。</t>
    <phoneticPr fontId="11"/>
  </si>
  <si>
    <t>　28種類の職業について紹介している。</t>
    <phoneticPr fontId="11"/>
  </si>
  <si>
    <t xml:space="preserve">  いろいろな仕事場の様子を詳細に説明している。イラストが多く用いられていて興味を引く内容である。</t>
    <rPh sb="7" eb="10">
      <t>シゴトバ</t>
    </rPh>
    <rPh sb="11" eb="13">
      <t>ヨウス</t>
    </rPh>
    <rPh sb="14" eb="16">
      <t>ショウサイ</t>
    </rPh>
    <rPh sb="17" eb="19">
      <t>セツメイ</t>
    </rPh>
    <rPh sb="29" eb="30">
      <t>オオ</t>
    </rPh>
    <rPh sb="31" eb="32">
      <t>モチ</t>
    </rPh>
    <rPh sb="38" eb="40">
      <t>キョウミ</t>
    </rPh>
    <rPh sb="41" eb="42">
      <t>ヒ</t>
    </rPh>
    <rPh sb="43" eb="45">
      <t>ナイヨウ</t>
    </rPh>
    <phoneticPr fontId="11"/>
  </si>
  <si>
    <t>　タブレットの使い方、カメラアプリを使っての加工・編集について、写真やイラストで、分かりやすく説明されている。</t>
    <rPh sb="7" eb="8">
      <t>ツカ</t>
    </rPh>
    <rPh sb="9" eb="10">
      <t>カタ</t>
    </rPh>
    <rPh sb="18" eb="19">
      <t>ツカ</t>
    </rPh>
    <rPh sb="22" eb="24">
      <t>カコウ</t>
    </rPh>
    <rPh sb="25" eb="27">
      <t>ヘンシュウ</t>
    </rPh>
    <rPh sb="41" eb="42">
      <t>ワ</t>
    </rPh>
    <rPh sb="47" eb="49">
      <t>セツメイ</t>
    </rPh>
    <phoneticPr fontId="11"/>
  </si>
  <si>
    <t>　タブレットで記録した素材を使ったWebページやアプリ、動画での編集などについて、写真やイラストで、分かりやすく説明されている。</t>
    <rPh sb="7" eb="9">
      <t>キロク</t>
    </rPh>
    <rPh sb="11" eb="13">
      <t>ソザイ</t>
    </rPh>
    <rPh sb="14" eb="15">
      <t>ツカ</t>
    </rPh>
    <rPh sb="28" eb="30">
      <t>ドウガ</t>
    </rPh>
    <rPh sb="32" eb="34">
      <t>ヘンシュウ</t>
    </rPh>
    <rPh sb="50" eb="51">
      <t>ワ</t>
    </rPh>
    <phoneticPr fontId="11"/>
  </si>
  <si>
    <t>　これまで学んできた内容を生かした発表資料の作り方や、インターネットを使っての意見交換のポイントについて、写真やイラストで、分かりやすく説明されている。</t>
    <rPh sb="5" eb="6">
      <t>マナ</t>
    </rPh>
    <rPh sb="10" eb="12">
      <t>ナイヨウ</t>
    </rPh>
    <rPh sb="13" eb="14">
      <t>イ</t>
    </rPh>
    <rPh sb="17" eb="19">
      <t>ハッピョウ</t>
    </rPh>
    <rPh sb="19" eb="21">
      <t>シリョウ</t>
    </rPh>
    <rPh sb="22" eb="23">
      <t>ツク</t>
    </rPh>
    <rPh sb="24" eb="25">
      <t>カタ</t>
    </rPh>
    <rPh sb="35" eb="36">
      <t>ツカ</t>
    </rPh>
    <rPh sb="39" eb="43">
      <t>イケンコウカン</t>
    </rPh>
    <rPh sb="62" eb="63">
      <t>ワ</t>
    </rPh>
    <phoneticPr fontId="11"/>
  </si>
  <si>
    <t>　作付け計画から収穫後の片づけと手入れまで、一連の流れが丁寧に書かれている。</t>
    <phoneticPr fontId="11"/>
  </si>
  <si>
    <t>　良い例・悪い例を具体的に示しており、すぐに生活の中で活かせる内容である。</t>
    <rPh sb="1" eb="2">
      <t>ヨ</t>
    </rPh>
    <rPh sb="3" eb="4">
      <t>レイ</t>
    </rPh>
    <rPh sb="5" eb="6">
      <t>ワル</t>
    </rPh>
    <rPh sb="7" eb="8">
      <t>レイ</t>
    </rPh>
    <rPh sb="9" eb="12">
      <t>グタイテキ</t>
    </rPh>
    <rPh sb="13" eb="14">
      <t>シメ</t>
    </rPh>
    <rPh sb="22" eb="24">
      <t>セイカツ</t>
    </rPh>
    <rPh sb="25" eb="26">
      <t>ナカ</t>
    </rPh>
    <rPh sb="27" eb="28">
      <t>イ</t>
    </rPh>
    <rPh sb="31" eb="33">
      <t>ナイヨウ</t>
    </rPh>
    <phoneticPr fontId="11"/>
  </si>
  <si>
    <t>　ねんどの扱い方と色々な技法をわかりやすく絵で示し、順序立てた説明がされている。</t>
    <phoneticPr fontId="11"/>
  </si>
  <si>
    <t>　クレヨンの基本的な技法が、学習できるように工夫されている。</t>
    <phoneticPr fontId="11"/>
  </si>
  <si>
    <t>　紙ねんどの作品をもとにして、手を使った遊びに発展できるように説明がされている。</t>
    <phoneticPr fontId="11"/>
  </si>
  <si>
    <t>　絵の具の基本的な技法について学習できるように説明されている。</t>
    <phoneticPr fontId="11"/>
  </si>
  <si>
    <t>　味わいのある色彩を、親しみやすく鑑賞できる内容になっている。</t>
    <phoneticPr fontId="11"/>
  </si>
  <si>
    <t>　名画を鑑賞する際のヒントが大変わかりやすく示されている。</t>
    <phoneticPr fontId="11"/>
  </si>
  <si>
    <t>　見やすいようにコントラストの強い配色で描かれた線や形を、楽しみながら鑑賞できる内容になっている。</t>
    <phoneticPr fontId="11"/>
  </si>
  <si>
    <t>　基本的な技法の数々　が、身の回りのいろいろな素材を用いて分かりやすく説明されている。</t>
    <phoneticPr fontId="11"/>
  </si>
  <si>
    <t>　紙の造形でのもっとも基本的な内容から応用へと興味・関心に合わせて選べるよう工夫されている。</t>
    <phoneticPr fontId="11"/>
  </si>
  <si>
    <t>　簡単な道具立てと作業手順で制作できるように分かりやすく説明されている。</t>
    <phoneticPr fontId="11"/>
  </si>
  <si>
    <t>　一人ひとりの感じ方を尊重し、誰もが興味を持って鑑賞できるように工夫されている。</t>
    <phoneticPr fontId="11"/>
  </si>
  <si>
    <t>　作り方や完成品が写真で分かりやすく説明されている。</t>
    <phoneticPr fontId="11"/>
  </si>
  <si>
    <t>　切る、貼る、飾り付けをするなど、簡単な手順の作品が多く、自分で作品をつくる楽しさが味わうことができる内容となっている。</t>
    <phoneticPr fontId="11"/>
  </si>
  <si>
    <t>　子どもたちが楽しみながら、おもちゃ作りを理解できる内容となっている。</t>
    <phoneticPr fontId="11"/>
  </si>
  <si>
    <t>　絵本を読み進めると絵の具やクレヨンを使った制作について学習することができるようになっている。</t>
    <rPh sb="10" eb="11">
      <t>エ</t>
    </rPh>
    <rPh sb="12" eb="13">
      <t>グ</t>
    </rPh>
    <rPh sb="19" eb="20">
      <t>ツカ</t>
    </rPh>
    <rPh sb="22" eb="24">
      <t>セイサク</t>
    </rPh>
    <phoneticPr fontId="11"/>
  </si>
  <si>
    <t>　絵本を読み進めるとスクラッチの技法の手順について学習することができるようになっている。</t>
    <rPh sb="1" eb="3">
      <t>エホン</t>
    </rPh>
    <rPh sb="4" eb="5">
      <t>ヨ</t>
    </rPh>
    <rPh sb="6" eb="7">
      <t>スス</t>
    </rPh>
    <rPh sb="16" eb="18">
      <t>ギホウ</t>
    </rPh>
    <rPh sb="25" eb="27">
      <t>ガクシュウ</t>
    </rPh>
    <phoneticPr fontId="11"/>
  </si>
  <si>
    <t>　作品は「絵・プリント・紙・おもちゃ・飾り・布」の６項目に分けられ、写真やイラストで誰にでも分かりやすく説明されている。</t>
    <phoneticPr fontId="11"/>
  </si>
  <si>
    <t>　からだ全体を使って行う造形遊びの内容が分かりやすく紹介されている。</t>
    <phoneticPr fontId="11"/>
  </si>
  <si>
    <t>　材料や作り方、完成作品が写真や図で分かりやすく説明され、型紙に従って簡単に制作できるように工夫されている。</t>
    <phoneticPr fontId="11"/>
  </si>
  <si>
    <t>　使う工具やポイントがまとめられており、分かりやすい内容となっている。</t>
    <phoneticPr fontId="11"/>
  </si>
  <si>
    <t>　用意する道具や材料が太字で示され、写真や図解で順を追って分かりやすく説明されている。</t>
    <phoneticPr fontId="11"/>
  </si>
  <si>
    <t>　色の混色を、実際の絵の具を使って、親しみやすく鑑賞できる内容になっている。</t>
    <phoneticPr fontId="11"/>
  </si>
  <si>
    <t>　身近な画材や材料を使って、作品を模倣することができるような説明がされている。</t>
    <rPh sb="1" eb="3">
      <t>ミジカ</t>
    </rPh>
    <rPh sb="4" eb="6">
      <t>ガザイ</t>
    </rPh>
    <rPh sb="7" eb="9">
      <t>ザイリョウ</t>
    </rPh>
    <rPh sb="10" eb="11">
      <t>ツカ</t>
    </rPh>
    <rPh sb="14" eb="16">
      <t>サクヒン</t>
    </rPh>
    <rPh sb="17" eb="19">
      <t>モホウ</t>
    </rPh>
    <rPh sb="30" eb="32">
      <t>セツメイ</t>
    </rPh>
    <phoneticPr fontId="11"/>
  </si>
  <si>
    <t>　子どもたちが楽しく取り組み、身近な作品を作ることができる内容になっている。</t>
    <phoneticPr fontId="11"/>
  </si>
  <si>
    <t>　花果、物、動物、虫などに加え、使う・飾る・遊べる作品を折ることができる内容である。</t>
    <rPh sb="1" eb="2">
      <t>ハナ</t>
    </rPh>
    <rPh sb="4" eb="5">
      <t>モノ</t>
    </rPh>
    <rPh sb="6" eb="8">
      <t>ドウブツ</t>
    </rPh>
    <rPh sb="9" eb="10">
      <t>ムシ</t>
    </rPh>
    <rPh sb="13" eb="14">
      <t>クワ</t>
    </rPh>
    <rPh sb="16" eb="17">
      <t>ツカ</t>
    </rPh>
    <rPh sb="19" eb="20">
      <t>カザ</t>
    </rPh>
    <rPh sb="22" eb="23">
      <t>アソ</t>
    </rPh>
    <rPh sb="25" eb="27">
      <t>サクヒン</t>
    </rPh>
    <rPh sb="28" eb="29">
      <t>オ</t>
    </rPh>
    <rPh sb="36" eb="38">
      <t>ナイヨウ</t>
    </rPh>
    <phoneticPr fontId="11"/>
  </si>
  <si>
    <t>　写真や文章で、作品制作の説明がされている。</t>
    <rPh sb="1" eb="3">
      <t>シャシン</t>
    </rPh>
    <rPh sb="4" eb="6">
      <t>ブンショウ</t>
    </rPh>
    <rPh sb="8" eb="10">
      <t>サクヒン</t>
    </rPh>
    <rPh sb="10" eb="12">
      <t>セイサク</t>
    </rPh>
    <rPh sb="13" eb="15">
      <t>セツメイ</t>
    </rPh>
    <phoneticPr fontId="11"/>
  </si>
  <si>
    <t>　洞窟壁画から現代のグラフィティーまでの作品について、時代を追って学ぶことができる内容である。</t>
    <rPh sb="20" eb="22">
      <t>サクヒン</t>
    </rPh>
    <rPh sb="27" eb="29">
      <t>ジダイ</t>
    </rPh>
    <rPh sb="30" eb="31">
      <t>オ</t>
    </rPh>
    <rPh sb="33" eb="34">
      <t>マナ</t>
    </rPh>
    <rPh sb="41" eb="43">
      <t>ナイヨウ</t>
    </rPh>
    <phoneticPr fontId="11"/>
  </si>
  <si>
    <t>　50音順に、身近な絵とリズミカルな文で配列されている。</t>
    <phoneticPr fontId="11"/>
  </si>
  <si>
    <t>　漢字の成り立ちが分かりやすく配列され、さし絵と文章があっている。</t>
    <phoneticPr fontId="11"/>
  </si>
  <si>
    <t>　小さい動物から、順に大きい動物が登場するよう編成され、次ページを予測する内容に配列されている。</t>
    <phoneticPr fontId="11"/>
  </si>
  <si>
    <t>　ひよこなど、親しみやすい題材を扱っている。</t>
    <phoneticPr fontId="11"/>
  </si>
  <si>
    <t>　見開きの絵も大きく、見やすいように配列されている。</t>
    <phoneticPr fontId="11"/>
  </si>
  <si>
    <t>　絵と歌詞を対応させ、分かりやすくなっている。</t>
    <rPh sb="11" eb="12">
      <t>ブン</t>
    </rPh>
    <phoneticPr fontId="11"/>
  </si>
  <si>
    <t>　50音順のひらがな１文字と書き順が見開きで大きく書かれており、文字に対応した絵と短文が配置されている。</t>
    <rPh sb="11" eb="13">
      <t>モジ</t>
    </rPh>
    <rPh sb="14" eb="15">
      <t>カ</t>
    </rPh>
    <rPh sb="16" eb="17">
      <t>ジュン</t>
    </rPh>
    <rPh sb="18" eb="20">
      <t>ミヒラ</t>
    </rPh>
    <rPh sb="22" eb="23">
      <t>オオ</t>
    </rPh>
    <rPh sb="25" eb="26">
      <t>カ</t>
    </rPh>
    <rPh sb="32" eb="34">
      <t>モジ</t>
    </rPh>
    <rPh sb="35" eb="37">
      <t>タイオウ</t>
    </rPh>
    <rPh sb="39" eb="40">
      <t>エ</t>
    </rPh>
    <rPh sb="41" eb="43">
      <t>タンブン</t>
    </rPh>
    <rPh sb="44" eb="46">
      <t>ハイチ</t>
    </rPh>
    <phoneticPr fontId="11"/>
  </si>
  <si>
    <t>　ウサギ、ブタ、タヌキ、キツネなど子どもに親しみのある動物たちが表情豊かに表現されており、心情の変化がよく伝わる。</t>
    <phoneticPr fontId="11"/>
  </si>
  <si>
    <t>　50音順にならんだしりとりになっている。</t>
    <phoneticPr fontId="11"/>
  </si>
  <si>
    <t>　さし絵に対応してことばが考えられるように配列され、数多くの場面の動詞が例示されている。</t>
    <phoneticPr fontId="11"/>
  </si>
  <si>
    <t>　さし絵に対応してことばが考えられるように配列され、数多くの場面の副詞が例示されている。</t>
    <phoneticPr fontId="11"/>
  </si>
  <si>
    <t>　さし絵に対応して、もののようすを表すことばが考えられるよう配列されている。</t>
    <phoneticPr fontId="11"/>
  </si>
  <si>
    <t>　さし絵に対応して言葉が考えられるように配列され、14種類の「どんな・・・」で表される場面を設定し、それぞれ細かい例文をあげている。</t>
    <phoneticPr fontId="11"/>
  </si>
  <si>
    <t>　さし絵に対応して、目的に即した文づくりができるよう配列されている。</t>
    <phoneticPr fontId="11"/>
  </si>
  <si>
    <t>　さし絵に対応して、ことばが考えられるよう配列されている。</t>
    <phoneticPr fontId="11"/>
  </si>
  <si>
    <t>　さし絵に対応して、ものの名称が考えられるよう配列されている。</t>
    <phoneticPr fontId="11"/>
  </si>
  <si>
    <t>　見開きで、わに（患者）と歯医者の内言語が同じことばで書かれている。</t>
    <phoneticPr fontId="11"/>
  </si>
  <si>
    <t>　期待の気持ちと残念な気持ちが交互に書かれ、子どもの気持ちの変化をうまくとらえている。</t>
    <phoneticPr fontId="11"/>
  </si>
  <si>
    <t>　さし絵に対応して、簡単なことばが繰り返し配列されている。</t>
    <phoneticPr fontId="11"/>
  </si>
  <si>
    <t>　見開きでさし絵と文が対応するように配列されている。</t>
    <phoneticPr fontId="11"/>
  </si>
  <si>
    <t>　見開きでさし絵と文が対応している。最初と最後の場面は見開きを大きく使っているが、途中は小さな見開きになっており、生き物の大きさとページや字の大きさが比例している。</t>
    <phoneticPr fontId="11"/>
  </si>
  <si>
    <t>　見開きでさし絵と簡単な文がうまく対応するよう配列されている。</t>
    <phoneticPr fontId="11"/>
  </si>
  <si>
    <t xml:space="preserve"> 見開きいっぱいに大きなさし絵と、簡単なことばが繰り返し配列されている。</t>
    <phoneticPr fontId="11"/>
  </si>
  <si>
    <t>　さし絵を見て、簡単なことばが考えられるような配列になっている。</t>
    <phoneticPr fontId="11"/>
  </si>
  <si>
    <t>　各教科の内容が、順序よく繰り返し配列されている。</t>
    <phoneticPr fontId="11"/>
  </si>
  <si>
    <t>　さし絵を見て、簡単なことばが考えられるよう配列されている。</t>
    <phoneticPr fontId="11"/>
  </si>
  <si>
    <t>　文とさし絵が半々で、互いに内容を広げるようになっている。</t>
    <phoneticPr fontId="11"/>
  </si>
  <si>
    <t>　見開きで絵と文が読みやすく配列されている。</t>
    <phoneticPr fontId="11"/>
  </si>
  <si>
    <t>　昔話にふさわしいさし絵が文とよく対応し、配列されている。</t>
    <phoneticPr fontId="11"/>
  </si>
  <si>
    <t>　さし絵が適切な場面に配置されている。</t>
    <phoneticPr fontId="11"/>
  </si>
  <si>
    <t>　パステルカラーの美しい絵が画面全体に描かれ、躍動感あふれる表現になっている。文章もリズミカルである。</t>
    <phoneticPr fontId="11"/>
  </si>
  <si>
    <t>　ページをめくると、変化したことばが表れる。リズミカルに読み進めることができる。</t>
    <phoneticPr fontId="11"/>
  </si>
  <si>
    <t>　ストーリーにそって短い文と絵が展開されていき、興味を引きつけるよう工夫されている。</t>
    <phoneticPr fontId="11"/>
  </si>
  <si>
    <t>　見開きでさし絵とことばを対応させている。</t>
    <phoneticPr fontId="11"/>
  </si>
  <si>
    <t>　ストーリーにそって、文と絵が対応して展開している。</t>
    <phoneticPr fontId="11"/>
  </si>
  <si>
    <t>　さし絵と本文がうまく対応している。カラフルな挿絵で子どもの興味・関心を引き出すように工夫されている。仲間はずれや友情、勇気などについて考えるきっかけを提供している。</t>
    <phoneticPr fontId="11"/>
  </si>
  <si>
    <t>　ストーリーに沿って、文と絵が対応して展開している。</t>
    <rPh sb="7" eb="8">
      <t>ソ</t>
    </rPh>
    <rPh sb="11" eb="12">
      <t>ブン</t>
    </rPh>
    <rPh sb="13" eb="14">
      <t>エ</t>
    </rPh>
    <rPh sb="15" eb="17">
      <t>タイオウ</t>
    </rPh>
    <rPh sb="19" eb="21">
      <t>テンカイ</t>
    </rPh>
    <phoneticPr fontId="11"/>
  </si>
  <si>
    <t>　見開きの半分をさし絵にして文と対応させている。</t>
    <phoneticPr fontId="11"/>
  </si>
  <si>
    <t>　各ページに大きなさし絵が描かれ、その下部に１、２行程度の平易な短文が配置されている。</t>
    <phoneticPr fontId="11"/>
  </si>
  <si>
    <t>　リズム感のある文が少しずつ形をかえて登場し、１ページあたり１文となっている。</t>
    <phoneticPr fontId="11"/>
  </si>
  <si>
    <t>　見開きページに大きな挿絵が描かれ、それに対応して２～３行程度の平易な短文が配置されている。</t>
    <phoneticPr fontId="11"/>
  </si>
  <si>
    <t>　見開きで大きなさし絵と文を対応させている。</t>
    <phoneticPr fontId="11"/>
  </si>
  <si>
    <t>　文字が１ページに一文字ずつ、大きく配置され、見やすく構成されている。</t>
    <phoneticPr fontId="11"/>
  </si>
  <si>
    <t>　見開きでさし絵が大きく、色も鮮明で見やすい。</t>
    <phoneticPr fontId="11"/>
  </si>
  <si>
    <t>　絵が見開き全体に丁寧に描かれており、下欄に一行の文が示され、読みやすく配列されている。</t>
    <phoneticPr fontId="11"/>
  </si>
  <si>
    <t>　土の中、大空と、広がりを感じることができるイラストである。</t>
    <phoneticPr fontId="11"/>
  </si>
  <si>
    <t>　短く、平易な文で構成されている。また、見開きの絵も大きく見やすい。</t>
    <phoneticPr fontId="11"/>
  </si>
  <si>
    <t>　カラフルでシンプルな絵と大きめのひらがなが見開きで対応するような形で、50音順に配列されている。</t>
    <phoneticPr fontId="11"/>
  </si>
  <si>
    <t>　見開きで一つの場面が構成されており、絵が大きくて見やすい配列となっている。</t>
    <phoneticPr fontId="11"/>
  </si>
  <si>
    <t>　きれいな写真と大きめのひらがなが見開きで対応し、50音順に配列されている。</t>
    <phoneticPr fontId="11"/>
  </si>
  <si>
    <t>　見開きで、一つのことば遊びが完結し、さし絵が具体的でわかりやすい。</t>
    <phoneticPr fontId="11"/>
  </si>
  <si>
    <t>　小さい動物から順に大きい動物が登場する配列になっている。</t>
    <phoneticPr fontId="11"/>
  </si>
  <si>
    <t>　見開きでさし絵と言葉を対応させている。</t>
    <phoneticPr fontId="11"/>
  </si>
  <si>
    <t>　さし絵に対して、簡単な言葉が繰り返し配列されている。</t>
    <phoneticPr fontId="11"/>
  </si>
  <si>
    <t>　見開きのページに大きくさし絵を配置し、文とよく対応している。</t>
    <phoneticPr fontId="11"/>
  </si>
  <si>
    <t>　繰り返しの会話文を楽しみながら次の段階へ進めるよう配列されている。</t>
    <phoneticPr fontId="11"/>
  </si>
  <si>
    <t>　問いかけと答えが、見開きごとに配列され、内容の理解を容易にしている。</t>
    <phoneticPr fontId="11"/>
  </si>
  <si>
    <t>　見開きで一場面を扱い、文と絵もマッチしており、話の展開に期待感が持てるよう配列されている。</t>
    <phoneticPr fontId="11"/>
  </si>
  <si>
    <t>　見開きいっぱいに詳しいさし絵と、簡単なことばが繰り返されている。</t>
    <phoneticPr fontId="11"/>
  </si>
  <si>
    <t>　イメージを少しずつふくらませていく展開になっており、次を期待させる配列になっている。</t>
    <phoneticPr fontId="11"/>
  </si>
  <si>
    <t>　文章にリズムがあり、反復することによって一層興味が持続できるように組織されている。</t>
    <phoneticPr fontId="11"/>
  </si>
  <si>
    <t>　見開きで左ページに質問、右ページに答えがあるよう配列されている。</t>
    <phoneticPr fontId="11"/>
  </si>
  <si>
    <t>　大きなりんごが、ページをめくるごとに食べられていく様子に焦点が絞られた構成である。</t>
    <phoneticPr fontId="11"/>
  </si>
  <si>
    <t>　絵が見開きいっぱいに美しい色彩で描かれており、短いことばが読みやすく配列されている。</t>
    <phoneticPr fontId="11"/>
  </si>
  <si>
    <t>　見開きで、文と絵が対応して見られるようになっている。</t>
    <phoneticPr fontId="11"/>
  </si>
  <si>
    <t>　絵と文がよく対応して配列されている。</t>
    <phoneticPr fontId="11"/>
  </si>
  <si>
    <t>　緑豊かな町村やバザ－ルの様子、人々の服装など、日本とは大きく異なる風俗・文化がパノラマように大きい絵で描かれているので、それを見ているだけでも楽しい。</t>
    <phoneticPr fontId="11"/>
  </si>
  <si>
    <t>　見開きで大きいさし絵を用い、絵と文を対応させている。</t>
    <phoneticPr fontId="11"/>
  </si>
  <si>
    <t>　登場する動物によって、繰り返しの文の一部を変化させており、全体によくまとまっている。</t>
    <phoneticPr fontId="11"/>
  </si>
  <si>
    <t>　見開きで一つの場面が構成されており、絵と文字の配列が楽しい。</t>
    <phoneticPr fontId="11"/>
  </si>
  <si>
    <t>　見開きで、しりとりが続いている。ページの最後は次のひらがなで終わり、次のページへとしりとりがどんどん続いている。</t>
    <phoneticPr fontId="11"/>
  </si>
  <si>
    <t>　見開きで右頁に話、左頁に話が創造できるような、挿絵が描かれている。</t>
    <phoneticPr fontId="11"/>
  </si>
  <si>
    <t>　カラフルでかわいいイラストと、ひらがな、単語、文が見開きで対応し、五十音順に配列されている。</t>
    <phoneticPr fontId="11"/>
  </si>
  <si>
    <t>　見開きでことばの意味が、写真つきでわかりやすく掲載されている。「目でみることば」「かん字の形」「にたものことば」の３章構成である。</t>
    <rPh sb="1" eb="3">
      <t>ミヒラ</t>
    </rPh>
    <rPh sb="9" eb="11">
      <t>イミ</t>
    </rPh>
    <rPh sb="13" eb="15">
      <t>シャシン</t>
    </rPh>
    <rPh sb="24" eb="26">
      <t>ケイサイ</t>
    </rPh>
    <rPh sb="33" eb="34">
      <t>メ</t>
    </rPh>
    <rPh sb="44" eb="45">
      <t>ジ</t>
    </rPh>
    <rPh sb="46" eb="47">
      <t>カタチ</t>
    </rPh>
    <rPh sb="59" eb="60">
      <t>ショウ</t>
    </rPh>
    <rPh sb="60" eb="62">
      <t>コウセイ</t>
    </rPh>
    <phoneticPr fontId="11"/>
  </si>
  <si>
    <t>　見開きで一つの物語を絵と対応させ、取り扱っている。</t>
    <rPh sb="1" eb="3">
      <t>ミヒラ</t>
    </rPh>
    <rPh sb="5" eb="6">
      <t>ヒト</t>
    </rPh>
    <rPh sb="8" eb="10">
      <t>モノガタリ</t>
    </rPh>
    <rPh sb="11" eb="12">
      <t>エ</t>
    </rPh>
    <rPh sb="13" eb="15">
      <t>タイオウ</t>
    </rPh>
    <rPh sb="18" eb="19">
      <t>ト</t>
    </rPh>
    <rPh sb="20" eb="21">
      <t>アツカ</t>
    </rPh>
    <phoneticPr fontId="11"/>
  </si>
  <si>
    <t>　楽しいストーリーと共に、50音のひらがなが順番に登場するので、分かりやすい。</t>
    <phoneticPr fontId="11"/>
  </si>
  <si>
    <t>　１つのひらがなが、表裏の１頁で掲載されている。表に大きくひらがなとさし絵、裏には三行詩とそのさし絵が掲載されている。</t>
    <phoneticPr fontId="11"/>
  </si>
  <si>
    <t>　見開きの右頁にことわざと解説があり、左頁で文字が練習できるようになっている。</t>
    <phoneticPr fontId="11"/>
  </si>
  <si>
    <t>　さし絵によく知られている動物が使われ、子どもが興味を持てる構成になっている。</t>
    <phoneticPr fontId="11"/>
  </si>
  <si>
    <t>　見開き２ページで、数となぞなぞがあり、次の見開き２ページで数となぞなぞのこたえがある配列となっている。</t>
    <phoneticPr fontId="11"/>
  </si>
  <si>
    <t>　生活で必要なかけ算を、物語を読み進めながら、１の段から９の段まで、楽しく唱えて覚えることができる内容構成になっている。</t>
    <phoneticPr fontId="11"/>
  </si>
  <si>
    <t>　時計で表される時刻から日、週、月など時間の概念が順番に配列されている。</t>
    <phoneticPr fontId="11"/>
  </si>
  <si>
    <t>　身近にあるものや生き物をかぞえることによって１から10までの数量概念の学習を行うことができる。</t>
    <phoneticPr fontId="11"/>
  </si>
  <si>
    <t>　家庭の中から戸外の生活まで数字が機能している風景を取り扱っている。</t>
    <phoneticPr fontId="11"/>
  </si>
  <si>
    <t>　かぞえること、対応させること、たし算などのゲームをするなど、テーマごとの配列となっている。</t>
    <phoneticPr fontId="11"/>
  </si>
  <si>
    <t>　見開き２ページで問題提起をし、次の２ページで｢半分｣にする展開で、リズミカルに配列されている。</t>
    <phoneticPr fontId="11"/>
  </si>
  <si>
    <t>　見開き２ページで、大きな絵を見て、比べたり考えたりできる。ページが進むにつれて、色の順番や色の点数化などを考える内容も出てくる。</t>
    <phoneticPr fontId="11"/>
  </si>
  <si>
    <t>　見開き２ページで、小さいものが大きくなると、細かい部分も鮮明になり大小の差が明確になるように構成されている。</t>
    <phoneticPr fontId="11"/>
  </si>
  <si>
    <t>　ストーリーを楽しみながら段階をおって理解できるよう配列されている。</t>
    <phoneticPr fontId="11"/>
  </si>
  <si>
    <t>　親しみのある動物たちが動物園に運ばれていくというストーリーになっている。</t>
    <phoneticPr fontId="11"/>
  </si>
  <si>
    <t>　見開き２ページで１つの数を扱って、鮮明な絵で直感的に理解しやすいよう構成されている。</t>
    <phoneticPr fontId="11"/>
  </si>
  <si>
    <t>　見開き２ページで１種類のものを扱っている。</t>
    <phoneticPr fontId="11"/>
  </si>
  <si>
    <t>　ページをくるごとに、数が10ずつ大きくなる構成となっている。</t>
    <phoneticPr fontId="11"/>
  </si>
  <si>
    <t>　見開きの半分に数字、半分にそれに対応する数が見やすく配列され、感覚的に理解しやすくなっている。</t>
    <phoneticPr fontId="11"/>
  </si>
  <si>
    <t>　前半部分は物語性のある内容で、後半部分は詩にシンプルなイラストを合わせたものになっている。どちらも１から順に具体物を数えることができる。</t>
    <phoneticPr fontId="11"/>
  </si>
  <si>
    <t>　見開きの右下に時計があり、生活を描いた物語的配列になっている。</t>
    <phoneticPr fontId="11"/>
  </si>
  <si>
    <t>　見開き２ページで同種のものを扱い、左は「おとうさん」の「大きい」物、右は「ぼく」の｢小さい｣物で、最後に２人で外出する楽しい展開になっている。</t>
    <phoneticPr fontId="11"/>
  </si>
  <si>
    <t>　簡明な分かりやすい絵で構成されている。</t>
    <phoneticPr fontId="11"/>
  </si>
  <si>
    <t>　見開きの左に時計、右にミッフィーの生活を描いた物語的配列となっている。</t>
    <phoneticPr fontId="11"/>
  </si>
  <si>
    <t>　見開き２ページの水彩風景画で、左右の両端には「タイル」と「数字」が書かれている。</t>
    <phoneticPr fontId="11"/>
  </si>
  <si>
    <t>　見開き２ページで１つの場面となるように構成されている。１つの場面に物の数を尋ねる質問が５つ例示されている。</t>
    <phoneticPr fontId="11"/>
  </si>
  <si>
    <t>　絵を中心にしているので、実物と対比させることができ、比較しやすい。</t>
    <phoneticPr fontId="11"/>
  </si>
  <si>
    <t>　形と色を交互に扱うことにより、違いを認識させるようになっている。</t>
    <phoneticPr fontId="11"/>
  </si>
  <si>
    <t>　中心に顔が描かれており、位置関係がとても分かりやすく、理解しやすくなっている。</t>
    <phoneticPr fontId="11"/>
  </si>
  <si>
    <t>　見開き２ページで、１つの数を同じ食べ物の大きな絵で表し、数字・数え方・読み方・ゆびでの表し方を同じパターンで展開している。</t>
    <phoneticPr fontId="11"/>
  </si>
  <si>
    <t>　初歩的な四則計算、小数、分数などについて、具体的な場面を使って学習できる配列である。</t>
    <rPh sb="1" eb="4">
      <t>ショホテキ</t>
    </rPh>
    <rPh sb="5" eb="7">
      <t>シソク</t>
    </rPh>
    <rPh sb="7" eb="9">
      <t>ケイサン</t>
    </rPh>
    <rPh sb="10" eb="12">
      <t>ショウスウ</t>
    </rPh>
    <rPh sb="13" eb="15">
      <t>ブンスウ</t>
    </rPh>
    <rPh sb="22" eb="25">
      <t>グタイテキ</t>
    </rPh>
    <rPh sb="26" eb="28">
      <t>バメン</t>
    </rPh>
    <rPh sb="29" eb="30">
      <t>ツカ</t>
    </rPh>
    <rPh sb="32" eb="34">
      <t>ガクシュウ</t>
    </rPh>
    <rPh sb="37" eb="39">
      <t>ハイレツ</t>
    </rPh>
    <phoneticPr fontId="11"/>
  </si>
  <si>
    <t>　見開き２ページで、左のページは物の絵、右ページは数字が載っている。絵の中の丸がいくつあるかを数えていく展開となっている。</t>
    <phoneticPr fontId="11"/>
  </si>
  <si>
    <t>　基本的に見開き２ページで時刻の読み方を学習したあと、次の見開き２ページで復習していく配列になっている。</t>
    <phoneticPr fontId="11"/>
  </si>
  <si>
    <t>　数の比較、数唱、順序など様々な角度から10までの数を学べるようになっている。</t>
    <phoneticPr fontId="11"/>
  </si>
  <si>
    <t>　具体物を使って、一の段から九の段までを扱っており、楽しみながら九九を学習できる配列である。</t>
    <rPh sb="1" eb="4">
      <t>グタイブツ</t>
    </rPh>
    <rPh sb="5" eb="6">
      <t>ツカ</t>
    </rPh>
    <rPh sb="9" eb="10">
      <t>イチ</t>
    </rPh>
    <rPh sb="11" eb="12">
      <t>ダン</t>
    </rPh>
    <rPh sb="14" eb="15">
      <t>キュウ</t>
    </rPh>
    <rPh sb="16" eb="17">
      <t>ダン</t>
    </rPh>
    <rPh sb="20" eb="21">
      <t>アツカ</t>
    </rPh>
    <rPh sb="26" eb="27">
      <t>タノ</t>
    </rPh>
    <rPh sb="32" eb="34">
      <t>クク</t>
    </rPh>
    <rPh sb="35" eb="37">
      <t>ガクシュウ</t>
    </rPh>
    <rPh sb="40" eb="42">
      <t>ハイレツ</t>
    </rPh>
    <phoneticPr fontId="11"/>
  </si>
  <si>
    <t>　場面ごとに１対１対応を行う展開である。後半では、３つ以上の集団や、要素が多い集団で比較するような、難易度の高い場面も設定されている。</t>
    <phoneticPr fontId="11"/>
  </si>
  <si>
    <t>　具体物、半具体物を用いて段階をおって楽しみながら理解できるよう配列されている。</t>
    <phoneticPr fontId="11"/>
  </si>
  <si>
    <t>　短針の一周を見開きで扱ったあと、長針の一周についての学習へ発展させている。</t>
    <phoneticPr fontId="11"/>
  </si>
  <si>
    <t>　作業を通して、数への興味をもたせ、数が理解できるよう構成されている。</t>
    <phoneticPr fontId="11"/>
  </si>
  <si>
    <t>　身近なよく知られている動物の写真を用いることで、子どもが興味を持って学習できる構成である。</t>
    <rPh sb="1" eb="3">
      <t>ミヂカ</t>
    </rPh>
    <rPh sb="6" eb="7">
      <t>シ</t>
    </rPh>
    <rPh sb="12" eb="14">
      <t>ドウブツ</t>
    </rPh>
    <rPh sb="15" eb="17">
      <t>シャシン</t>
    </rPh>
    <rPh sb="18" eb="19">
      <t>モチ</t>
    </rPh>
    <rPh sb="25" eb="26">
      <t>コ</t>
    </rPh>
    <rPh sb="29" eb="31">
      <t>キョウミ</t>
    </rPh>
    <rPh sb="32" eb="33">
      <t>モ</t>
    </rPh>
    <rPh sb="35" eb="37">
      <t>ガクシュウ</t>
    </rPh>
    <rPh sb="40" eb="42">
      <t>コウセイ</t>
    </rPh>
    <phoneticPr fontId="11"/>
  </si>
  <si>
    <t>　ページが変わるごとに動物の数が増える構成になっている。</t>
    <phoneticPr fontId="11"/>
  </si>
  <si>
    <t>　具体物、半具体物を用いて段階を追って理解できるように配列されている。</t>
    <phoneticPr fontId="11"/>
  </si>
  <si>
    <t xml:space="preserve">　各ページに動物の絵が描かれ、対の概念が理解できるように配列されている。    </t>
    <phoneticPr fontId="11"/>
  </si>
  <si>
    <t>　大きさ、形がとらえやすく、絵の位置、順序も適当であり、工夫された配列である。</t>
    <phoneticPr fontId="11"/>
  </si>
  <si>
    <t>　「ふしぎなきかい」
「くらべてかんがえる」「てんてん･･････」
「かずのだんご」
「みずをかぞえる」の
５つのテーマから構成されている。</t>
    <phoneticPr fontId="11"/>
  </si>
  <si>
    <t>　見開きの左に絵、右に文が書かれている。「１」のページから始まり、めくるごとに１ずつ増えて「10」のページになる構成である。</t>
    <rPh sb="13" eb="14">
      <t>カ</t>
    </rPh>
    <phoneticPr fontId="11"/>
  </si>
  <si>
    <t>　動物の親子のほのぼのとした愛情があふれる絵を用いて配列されている。</t>
    <phoneticPr fontId="11"/>
  </si>
  <si>
    <t>　長針のよみ方、短針のよみ方、それらを合わせて時刻のよみ方を図と文字で説明した後、自分で時刻をよむページ配列になっている。</t>
    <phoneticPr fontId="11"/>
  </si>
  <si>
    <t>　大小の比較に焦点を当てた、シンプルな構造で分かりやすい。</t>
    <phoneticPr fontId="11"/>
  </si>
  <si>
    <t>　文章が少なく、形に興味を持ち指導者が話しかけながら教えることができる。</t>
    <phoneticPr fontId="11"/>
  </si>
  <si>
    <t>　アンパンマンとその仲間たちの一日の生活を通した物語的配列となっている。</t>
    <phoneticPr fontId="11"/>
  </si>
  <si>
    <t>　野原にやってくる身近な動物が順に増えていく配列になっていて、最後に動物がいなくなって０を扱っている。　</t>
    <phoneticPr fontId="11"/>
  </si>
  <si>
    <t>　ページをめくるごとに数がひとつずつ増えていく構成で、数は様々な形や素材で表現されており、数や量に対する興味を引きつける内容である。</t>
    <rPh sb="11" eb="12">
      <t>カズ</t>
    </rPh>
    <rPh sb="12" eb="13">
      <t>ソスウ</t>
    </rPh>
    <rPh sb="18" eb="19">
      <t>フ</t>
    </rPh>
    <rPh sb="23" eb="25">
      <t>コウセイ</t>
    </rPh>
    <rPh sb="27" eb="28">
      <t>カズ</t>
    </rPh>
    <rPh sb="29" eb="31">
      <t>サマザマ</t>
    </rPh>
    <rPh sb="32" eb="33">
      <t>カタチ</t>
    </rPh>
    <rPh sb="34" eb="36">
      <t>ソザイ</t>
    </rPh>
    <rPh sb="37" eb="39">
      <t>ヒョウゲン</t>
    </rPh>
    <rPh sb="45" eb="46">
      <t>カズ</t>
    </rPh>
    <rPh sb="47" eb="48">
      <t>リョウ</t>
    </rPh>
    <rPh sb="49" eb="50">
      <t>タイ</t>
    </rPh>
    <rPh sb="52" eb="54">
      <t>キョウミ</t>
    </rPh>
    <rPh sb="55" eb="56">
      <t>ヒ</t>
    </rPh>
    <rPh sb="60" eb="62">
      <t>ナイヨウ</t>
    </rPh>
    <phoneticPr fontId="11"/>
  </si>
  <si>
    <t>　抜き型が丸からハート、星へと変化していき，形に対する興味を持ちやすい構成である。</t>
    <rPh sb="35" eb="37">
      <t>コウセイ</t>
    </rPh>
    <phoneticPr fontId="11"/>
  </si>
  <si>
    <t>　系統的に配列されている。</t>
    <phoneticPr fontId="11"/>
  </si>
  <si>
    <t>　「量」・「長さ」の感覚の基礎となる考え方や概念が身につき、計算の仕方が分かる構成である。</t>
    <phoneticPr fontId="11"/>
  </si>
  <si>
    <t>　見開き２ページで、左のページは物の絵、右のページは数字が載っている。絵の数を数えていく展開とである。</t>
    <phoneticPr fontId="11"/>
  </si>
  <si>
    <t>　立体のいもむしを繰り返し触って確かめることができる構成である。</t>
    <rPh sb="1" eb="3">
      <t>リッタイ</t>
    </rPh>
    <rPh sb="9" eb="10">
      <t>ク</t>
    </rPh>
    <rPh sb="11" eb="12">
      <t>カエ</t>
    </rPh>
    <rPh sb="13" eb="14">
      <t>サワ</t>
    </rPh>
    <rPh sb="16" eb="17">
      <t>タシ</t>
    </rPh>
    <rPh sb="26" eb="28">
      <t>コウセイ</t>
    </rPh>
    <phoneticPr fontId="11"/>
  </si>
  <si>
    <t>　見開きごとに数の基礎から足し算・引き算まで、段階的に学べるように配列されている。</t>
    <rPh sb="1" eb="2">
      <t>ミ</t>
    </rPh>
    <rPh sb="2" eb="3">
      <t>ビラ</t>
    </rPh>
    <rPh sb="7" eb="8">
      <t>スウ</t>
    </rPh>
    <rPh sb="9" eb="11">
      <t>キソ</t>
    </rPh>
    <rPh sb="13" eb="14">
      <t>タ</t>
    </rPh>
    <rPh sb="15" eb="16">
      <t>ザン</t>
    </rPh>
    <rPh sb="17" eb="18">
      <t>ヒ</t>
    </rPh>
    <rPh sb="19" eb="20">
      <t>ザン</t>
    </rPh>
    <rPh sb="23" eb="26">
      <t>ダンカイテキ</t>
    </rPh>
    <rPh sb="27" eb="28">
      <t>マナ</t>
    </rPh>
    <rPh sb="33" eb="35">
      <t>ハイレツ</t>
    </rPh>
    <phoneticPr fontId="11"/>
  </si>
  <si>
    <t>　１から５の数をひとつずつ順に学んだ後、復習として、同じ動物や食物の絵をさがすクイズが出される構成である。</t>
    <rPh sb="6" eb="7">
      <t>カズ</t>
    </rPh>
    <rPh sb="13" eb="14">
      <t>ジュン</t>
    </rPh>
    <rPh sb="15" eb="16">
      <t>マナ</t>
    </rPh>
    <rPh sb="18" eb="19">
      <t>アト</t>
    </rPh>
    <rPh sb="20" eb="22">
      <t>フクシュウ</t>
    </rPh>
    <rPh sb="26" eb="27">
      <t>オナ</t>
    </rPh>
    <rPh sb="28" eb="30">
      <t>ドウブツ</t>
    </rPh>
    <rPh sb="31" eb="33">
      <t>ショクモツ</t>
    </rPh>
    <rPh sb="34" eb="35">
      <t>エ</t>
    </rPh>
    <rPh sb="43" eb="44">
      <t>ダ</t>
    </rPh>
    <rPh sb="47" eb="49">
      <t>コウセイ</t>
    </rPh>
    <phoneticPr fontId="11"/>
  </si>
  <si>
    <t xml:space="preserve"> １ページに３つの形が縦にならび、その形の名前が上から順に文字で表記されている。形の名前と形を対応させながら読むことができる。</t>
    <phoneticPr fontId="11"/>
  </si>
  <si>
    <t xml:space="preserve">  見開きごとに、左上部に質問、見開き全体にそれに対する説明文と大きなイラストという配列が繰り返されている。</t>
    <phoneticPr fontId="11"/>
  </si>
  <si>
    <t xml:space="preserve">  健康診断の様子を展開することにより、身体の部位への認識が高められるように配列されている。</t>
    <phoneticPr fontId="11"/>
  </si>
  <si>
    <t xml:space="preserve">  見開きごとに分かりやすい絵と文が配列されている。</t>
    <phoneticPr fontId="11"/>
  </si>
  <si>
    <t xml:space="preserve">  見開きのページに問題が、次の見開きのページにその答えが書かれており、わかりやすい。</t>
    <phoneticPr fontId="11"/>
  </si>
  <si>
    <t xml:space="preserve">  朝起きてから、夜寝るまでの一日の生活の様子が、分かりやすくさし絵で配列されている。</t>
    <phoneticPr fontId="11"/>
  </si>
  <si>
    <t xml:space="preserve">  季節ごとに、自然、行事、生活などが順序よく配列されており、一年の移り変わりが分かりやすく配列されている。</t>
    <phoneticPr fontId="11"/>
  </si>
  <si>
    <t xml:space="preserve">  見開きごとにストーリーの展開があり、楽しく読み進められるよう配列されている。</t>
    <phoneticPr fontId="11"/>
  </si>
  <si>
    <t xml:space="preserve">  課題の発生とそれを解決していく過程が分かりやすく示されている。</t>
    <phoneticPr fontId="11"/>
  </si>
  <si>
    <t xml:space="preserve">  見開きのページごとに大きく一つの絵が描かれており、見やすくなっている。</t>
    <phoneticPr fontId="11"/>
  </si>
  <si>
    <t xml:space="preserve">  見開きごとに分かりやすい絵と文が配列され、場面の展開も自然である。</t>
    <phoneticPr fontId="11"/>
  </si>
  <si>
    <t xml:space="preserve">  親しみやすい絵で、子どもの生活を通して理解できるよう配慮されている。</t>
    <phoneticPr fontId="11"/>
  </si>
  <si>
    <t xml:space="preserve">  かくれんぼ遊びの様子が理解しやすいように配列されている。</t>
    <phoneticPr fontId="11"/>
  </si>
  <si>
    <t xml:space="preserve">  顔が大きく書かれているページが多く、またその表情に変化があり、飽きのこない配列となっている。絵も明るくはっきりとしている。</t>
    <phoneticPr fontId="11"/>
  </si>
  <si>
    <t xml:space="preserve">  見開きのページごとに一つのあいさつ言葉が取り上げられ分かりやすく配列されている。</t>
    <phoneticPr fontId="11"/>
  </si>
  <si>
    <t xml:space="preserve">  繰り返しの場面の中に少しずつ変化がある。挿絵とそれに対応している会話のニュアンスの変化を楽しみながら学習できる。</t>
    <phoneticPr fontId="11"/>
  </si>
  <si>
    <t>　見開きごとにストーリーの展開があり、楽しく読み進められるように配列されている。</t>
    <phoneticPr fontId="11"/>
  </si>
  <si>
    <r>
      <t>　ページをめくると、登場人物がシンプルかつ大きなイラストで手を洗っている</t>
    </r>
    <r>
      <rPr>
        <b/>
        <sz val="18"/>
        <rFont val="ＭＳ 明朝"/>
        <family val="1"/>
        <charset val="128"/>
      </rPr>
      <t>様子が描かれている。</t>
    </r>
    <phoneticPr fontId="11"/>
  </si>
  <si>
    <t>　それぞれの場面での生活習慣やマナー、ルールなどがよくわかるようにイラストや簡潔な文で構成されている。</t>
    <phoneticPr fontId="11"/>
  </si>
  <si>
    <t xml:space="preserve"> 　交通安全にかかわる１つの題材に対して、見開き２ページ程度を使ってイラストや短文でわかりやすく示されている。</t>
    <rPh sb="48" eb="49">
      <t>シメ</t>
    </rPh>
    <phoneticPr fontId="11"/>
  </si>
  <si>
    <t>　課題の発生とそれを解決し、共に遊ぶ楽しさが分かりやすく示されている。</t>
    <phoneticPr fontId="11"/>
  </si>
  <si>
    <t>　文章とイラストがわかりやすく配列されている。</t>
    <phoneticPr fontId="11"/>
  </si>
  <si>
    <t>　子どもが自分でホットケーキを作ることができるようにその手順を示している。</t>
    <phoneticPr fontId="11"/>
  </si>
  <si>
    <t xml:space="preserve"> 　主人公が、生活の中で手を洗う場面と、ばい菌の存在に気づき、手洗いの大切さを知る場面の大きく分けて２つの場面で構成されている。</t>
    <rPh sb="2" eb="5">
      <t>シュジンコウ</t>
    </rPh>
    <rPh sb="41" eb="43">
      <t>バメン</t>
    </rPh>
    <rPh sb="44" eb="45">
      <t>オオ</t>
    </rPh>
    <rPh sb="47" eb="48">
      <t>ワ</t>
    </rPh>
    <rPh sb="53" eb="55">
      <t>バメン</t>
    </rPh>
    <rPh sb="56" eb="58">
      <t>コウセイ</t>
    </rPh>
    <phoneticPr fontId="11"/>
  </si>
  <si>
    <t>　自然のいろいろな力を利用して遊ぶ方法が、分かりやすく配列されている。</t>
    <phoneticPr fontId="11"/>
  </si>
  <si>
    <t>　見開きで一つひとつの挨拶を載せているため、独立した学習が可能となっている。</t>
    <phoneticPr fontId="11"/>
  </si>
  <si>
    <t>　季節ごとに、草花や木の写真、それに併せて虫などの写真が順序良く配列されている。</t>
    <phoneticPr fontId="11"/>
  </si>
  <si>
    <t>　季節ごとに、風景の写真と併せて、動物・虫などの活動が順序良く配列されている。</t>
    <phoneticPr fontId="11"/>
  </si>
  <si>
    <t>　文字が大きく、親しみやすい配列になっている。 見開きごとに新しいかくれ場所とその中から出てくる動物とのやりとりが描かれている。</t>
    <phoneticPr fontId="11"/>
  </si>
  <si>
    <t>　ストーリーの見開きページと歌の見開きページが交互に展開されている。</t>
    <phoneticPr fontId="11"/>
  </si>
  <si>
    <t>　生長する過程や集まってくる虫、風景が、季節が進むごとにまとめられている。</t>
    <phoneticPr fontId="11"/>
  </si>
  <si>
    <t>　日頃、口にしている食品が一つずつ紹介されている。</t>
    <phoneticPr fontId="11"/>
  </si>
  <si>
    <t>　１匹の動物について見開き２ページで紹介されている。ページをめくると２ページめに寝た姿が描かれ、わかりやすく美しい。</t>
    <phoneticPr fontId="11"/>
  </si>
  <si>
    <t>　絵と簡潔な文を対応させながら、入浴の順序にそって配列されている。</t>
    <phoneticPr fontId="11"/>
  </si>
  <si>
    <t>　くり返しの中で動物の色や、数や大きさの変化に気づくようになっている。</t>
    <phoneticPr fontId="11"/>
  </si>
  <si>
    <t>　野菜の切り口を利用して型押し遊びの方法が分かりやすく配列されている。</t>
    <phoneticPr fontId="11"/>
  </si>
  <si>
    <t>　ばばばあちゃんの楽しい絵が、見開きのページいっぱいに描かれている。ふきだしの形で、登場人物のことばが表記されている。</t>
    <phoneticPr fontId="11"/>
  </si>
  <si>
    <t>　見開きごとに果物の丸ごとの形と切り分けた形が対比して描かれている。</t>
    <phoneticPr fontId="11"/>
  </si>
  <si>
    <t>　野山の全体像のページと、個々の動植物を図鑑のように丁寧に描かれたページとが交互に描かれている。</t>
    <phoneticPr fontId="11"/>
  </si>
  <si>
    <t>　見開きごとに口の中の様子が大きく描かれており、ページを進むごとに歯磨きの順番がわかるような構成である。</t>
    <rPh sb="1" eb="3">
      <t>ミヒラ</t>
    </rPh>
    <rPh sb="28" eb="29">
      <t>スス</t>
    </rPh>
    <rPh sb="33" eb="35">
      <t>ハミガ</t>
    </rPh>
    <rPh sb="37" eb="39">
      <t>ジュンバン</t>
    </rPh>
    <rPh sb="46" eb="48">
      <t>コウセイ</t>
    </rPh>
    <phoneticPr fontId="11"/>
  </si>
  <si>
    <t>　見開きごとに大きな絵が描かれ、リズム感のある簡単な文章で構成されている。</t>
    <rPh sb="1" eb="3">
      <t>ミヒラ</t>
    </rPh>
    <rPh sb="7" eb="8">
      <t>オオ</t>
    </rPh>
    <rPh sb="10" eb="11">
      <t>エ</t>
    </rPh>
    <rPh sb="12" eb="13">
      <t>エガ</t>
    </rPh>
    <rPh sb="19" eb="20">
      <t>カン</t>
    </rPh>
    <rPh sb="23" eb="25">
      <t>カンタン</t>
    </rPh>
    <rPh sb="26" eb="28">
      <t>ブンショウ</t>
    </rPh>
    <rPh sb="29" eb="31">
      <t>コウセイ</t>
    </rPh>
    <phoneticPr fontId="11"/>
  </si>
  <si>
    <t xml:space="preserve">　大きな写真や挿絵がわかりやすく配列され、簡潔な文で説明されている。
</t>
    <rPh sb="21" eb="23">
      <t>カンケツ</t>
    </rPh>
    <rPh sb="24" eb="25">
      <t>ブン</t>
    </rPh>
    <rPh sb="26" eb="28">
      <t>セツメイ</t>
    </rPh>
    <phoneticPr fontId="11"/>
  </si>
  <si>
    <r>
      <t>　見開きごとに大きくカラフルな絵が描かれ、興味を引きやすいように配列されている。</t>
    </r>
    <r>
      <rPr>
        <b/>
        <strike/>
        <sz val="18"/>
        <color theme="1"/>
        <rFont val="ＭＳ 明朝"/>
        <family val="1"/>
        <charset val="128"/>
      </rPr>
      <t/>
    </r>
    <rPh sb="1" eb="3">
      <t>ミヒラ</t>
    </rPh>
    <rPh sb="7" eb="8">
      <t>オオ</t>
    </rPh>
    <rPh sb="15" eb="16">
      <t>エ</t>
    </rPh>
    <rPh sb="17" eb="18">
      <t>エガ</t>
    </rPh>
    <rPh sb="21" eb="23">
      <t>キョウミ</t>
    </rPh>
    <rPh sb="24" eb="25">
      <t>ヒ</t>
    </rPh>
    <rPh sb="32" eb="34">
      <t>ハイレツ</t>
    </rPh>
    <phoneticPr fontId="11"/>
  </si>
  <si>
    <t>　本の中で、ゲームを楽しみながらコミュニケーションを学ぶことができるようになっている。</t>
    <phoneticPr fontId="11"/>
  </si>
  <si>
    <t>　見開きで動物を主人公とした構成になっており、興味・関心をひくよう展開されている。</t>
    <phoneticPr fontId="11"/>
  </si>
  <si>
    <t>　身近な店や品物が、分かりやすく配列され、文章も簡潔である。</t>
    <phoneticPr fontId="11"/>
  </si>
  <si>
    <t>　おりこみを広げると大きく広がり、乗り物の特徴がよく分かるように描かれている。</t>
    <phoneticPr fontId="11"/>
  </si>
  <si>
    <t>　車ごとに詳しい写真と解説がついており、わかりやすく見やすいよう配列されている。</t>
    <phoneticPr fontId="11"/>
  </si>
  <si>
    <t>　見開きの右ページに写真と短文での説明があり、左ページに大きくひらがなが記載されている。また、書き順も記載されている。</t>
    <phoneticPr fontId="11"/>
  </si>
  <si>
    <t>　かっくんが生まれてから、互いの良い点を認め合うまでを分かりやすく描いている。</t>
    <phoneticPr fontId="11"/>
  </si>
  <si>
    <t>　「地理・自然」「歴史・文化」「政治・経済」「社会・科学」の分野に分けられている。見開きで一つのテーマが紹介されている。</t>
    <phoneticPr fontId="11"/>
  </si>
  <si>
    <t xml:space="preserve">  テーマごとに1～2ページにまとめられていて、分かりやすく配列されている。</t>
    <rPh sb="24" eb="25">
      <t>ワ</t>
    </rPh>
    <rPh sb="30" eb="32">
      <t>ハイレツ</t>
    </rPh>
    <phoneticPr fontId="11"/>
  </si>
  <si>
    <t>　まず地球、日本、地方と順を追って説明されている。</t>
    <phoneticPr fontId="11"/>
  </si>
  <si>
    <t>　世界各地域について順を追って説明されている。</t>
    <phoneticPr fontId="11"/>
  </si>
  <si>
    <t>　季節ごとや葉や根などの食べる部分ごとにそれぞれ豊富なカラー写真で興味を持ちやすいよう紹介している。　</t>
    <phoneticPr fontId="11"/>
  </si>
  <si>
    <t>　海から始まり、雨、川、生活用水、下水そして海へと帰っていくという水の旅が流れに添って描かれている。</t>
    <phoneticPr fontId="11"/>
  </si>
  <si>
    <t xml:space="preserve">  地震、台風、大雨、大雪、竜巻などの自然災害が起こす被害や、それを防ぐための備えについて具体例を交えながら紹介されている。</t>
    <rPh sb="2" eb="4">
      <t>ジシン</t>
    </rPh>
    <rPh sb="5" eb="7">
      <t>タイフウ</t>
    </rPh>
    <rPh sb="8" eb="10">
      <t>オオアメ</t>
    </rPh>
    <rPh sb="11" eb="13">
      <t>オオユキ</t>
    </rPh>
    <rPh sb="14" eb="16">
      <t>タツマキ</t>
    </rPh>
    <rPh sb="19" eb="21">
      <t>シゼン</t>
    </rPh>
    <rPh sb="21" eb="23">
      <t>サイガイ</t>
    </rPh>
    <rPh sb="24" eb="25">
      <t>オ</t>
    </rPh>
    <rPh sb="27" eb="29">
      <t>ヒガイ</t>
    </rPh>
    <rPh sb="34" eb="35">
      <t>フセ</t>
    </rPh>
    <rPh sb="39" eb="40">
      <t>ソナ</t>
    </rPh>
    <rPh sb="45" eb="48">
      <t>グタイレイ</t>
    </rPh>
    <rPh sb="49" eb="50">
      <t>マジ</t>
    </rPh>
    <rPh sb="54" eb="56">
      <t>ショウカイ</t>
    </rPh>
    <phoneticPr fontId="11"/>
  </si>
  <si>
    <t>　1ページに大きなさし絵と一つの都道府県のだじゃれを対応させている。</t>
    <phoneticPr fontId="11"/>
  </si>
  <si>
    <t>　広く地球の全体に暮らす人々の多様性が、偏りなくバランスよく配列されている。</t>
    <phoneticPr fontId="11"/>
  </si>
  <si>
    <t>　ページをめくる度に季節と風景が変わり、季節の移り変わりがよく理解できるような構成になっている。</t>
    <phoneticPr fontId="11"/>
  </si>
  <si>
    <t>　各種の消防自動車や消防署員のはたらきが、いろいろな状況とともに分かりやすく配列されている。</t>
    <phoneticPr fontId="11"/>
  </si>
  <si>
    <t>　各職種の人が質問に答える形式や、場面ごとの絵と解説文で、仕事内容を詳しく説明している。</t>
    <phoneticPr fontId="11"/>
  </si>
  <si>
    <t>　実際の風景と地図記号が見開きでみることができるようになっている。</t>
    <phoneticPr fontId="11"/>
  </si>
  <si>
    <t>　古い時代順に現代まで配列されていて分かりやすい。</t>
    <phoneticPr fontId="11"/>
  </si>
  <si>
    <t>　世界中の「食の文化」の豊かさや多様性や違いを実感できるように構成されている。</t>
    <phoneticPr fontId="11"/>
  </si>
  <si>
    <t>　仕事を頼まれた子どもが町に出て、いろいろなことを体験しながらやり遂げるまでを描いている。</t>
    <phoneticPr fontId="11"/>
  </si>
  <si>
    <t>　主人公が家を出て、友だちの家に着くまでのいろいろな場面を取り上げている。</t>
    <phoneticPr fontId="11"/>
  </si>
  <si>
    <t>　働く人を見つける探検の中でどんな人々が働いているか発見できるような構成である。</t>
    <phoneticPr fontId="11"/>
  </si>
  <si>
    <t>　魚屋と八百屋のそれぞれの店の様子、商店街の全体像、おせち料理などの伝統的な食文化も紹介されている。</t>
    <phoneticPr fontId="11"/>
  </si>
  <si>
    <t xml:space="preserve">  見開きごとに、詩の一文とそれに対応した絵で構成されている。</t>
    <rPh sb="2" eb="4">
      <t>ミヒラ</t>
    </rPh>
    <rPh sb="9" eb="10">
      <t>シ</t>
    </rPh>
    <rPh sb="11" eb="13">
      <t>イチブン</t>
    </rPh>
    <rPh sb="17" eb="19">
      <t>タイオウ</t>
    </rPh>
    <rPh sb="21" eb="22">
      <t>エ</t>
    </rPh>
    <rPh sb="23" eb="25">
      <t>コウセイ</t>
    </rPh>
    <phoneticPr fontId="11"/>
  </si>
  <si>
    <t>　各ページに写真や絵、表を取り入れ、各都道府県を１ページに２つずつ上下に配列しているので見やすい。</t>
    <phoneticPr fontId="11"/>
  </si>
  <si>
    <t>　見開きのページで店の中の様子や品物のイラストが鮮やかに描かれている。</t>
    <phoneticPr fontId="11"/>
  </si>
  <si>
    <t>　見開きページで一つの内容がまとめられている。</t>
    <phoneticPr fontId="11"/>
  </si>
  <si>
    <t>　現代から過去の原始時代までさかのぼっていて工夫が多く読みやすい。服装やまわりの様子で時代の特徴が一目で分かるように構成されている。</t>
    <phoneticPr fontId="11"/>
  </si>
  <si>
    <t>　災害の怖さだけでなく、非常時に何に気を付け、どう動けばよいのかが、自分がいる場所別に説明されている。</t>
    <phoneticPr fontId="11"/>
  </si>
  <si>
    <t xml:space="preserve">  太陽に近い順に惑星が配列され、その特徴が簡潔にまとめられている。</t>
    <phoneticPr fontId="11"/>
  </si>
  <si>
    <t xml:space="preserve">  家族、ヒトの成長、男女のちがい、老化、そして各器官の順に配列されている。</t>
    <phoneticPr fontId="11"/>
  </si>
  <si>
    <t xml:space="preserve">  「実」「根」「葉」と食べる部分別に野菜が分けられている。種まき、苗つくりから収穫までが、順を追って分かりやすく配列されている。</t>
    <phoneticPr fontId="11"/>
  </si>
  <si>
    <t xml:space="preserve">  種子・葉・根の育つようすが季節にそって、分かりやすく配列されている。</t>
    <phoneticPr fontId="11"/>
  </si>
  <si>
    <t xml:space="preserve">  季節や場所ごとに見られる草花の順に配列されている。</t>
    <phoneticPr fontId="11"/>
  </si>
  <si>
    <t xml:space="preserve">  水の不思議を感じやすくできるように、10数個のテーマで配列されている。１つのテーマごとに見開きで完結しているので、分かりやすい構成になっている。</t>
    <phoneticPr fontId="11"/>
  </si>
  <si>
    <t xml:space="preserve">  重さについての不思議を感じやすくできるように、10数個のテーマで配列されている。１つのテーマごとに見開きで完結しているので、分かりやすい構成になっている。</t>
    <phoneticPr fontId="11"/>
  </si>
  <si>
    <t xml:space="preserve">  見開きのページに１種類ずつ実物大の写真が載せられており、併せてその動物の情報や特徴が説明されている。</t>
    <phoneticPr fontId="11"/>
  </si>
  <si>
    <t xml:space="preserve">  それぞれの動物に『よく見てさがそう』という観察のポイントが添えられ、動物の大きさだけでなく、細部にも気づかせるよう配慮されている</t>
    <phoneticPr fontId="11"/>
  </si>
  <si>
    <t xml:space="preserve">  キッチン、風呂、リビングなど日常生活の場面別に実験がまとめられている。材料や手順が、漫画や絵で順次分かりやすく示されている。</t>
    <phoneticPr fontId="11"/>
  </si>
  <si>
    <t xml:space="preserve">  季節の星空や星の種類ごとに配列されている。</t>
    <rPh sb="2" eb="4">
      <t>キセツ</t>
    </rPh>
    <rPh sb="5" eb="7">
      <t>ホシゾラ</t>
    </rPh>
    <rPh sb="8" eb="9">
      <t>ホシ</t>
    </rPh>
    <rPh sb="10" eb="12">
      <t>シュルイ</t>
    </rPh>
    <rPh sb="15" eb="17">
      <t>ハイレツ</t>
    </rPh>
    <phoneticPr fontId="11"/>
  </si>
  <si>
    <t xml:space="preserve">  身近な野菜を、１ページにひとつと限定して見やすく、また親しみやすい絵で構成されている。</t>
    <phoneticPr fontId="11"/>
  </si>
  <si>
    <t xml:space="preserve">  「ア」ロサウルスから「ワ」ンナノサウルスまで、45の恐竜が50音順に配列されている。</t>
    <phoneticPr fontId="11"/>
  </si>
  <si>
    <t xml:space="preserve">  水の役割や性質、大切さが親しみやすい絵で示されている。</t>
    <rPh sb="2" eb="3">
      <t>ミズ</t>
    </rPh>
    <rPh sb="4" eb="6">
      <t>ヤクワリ</t>
    </rPh>
    <rPh sb="7" eb="9">
      <t>セイシツ</t>
    </rPh>
    <rPh sb="10" eb="12">
      <t>タイセツ</t>
    </rPh>
    <rPh sb="14" eb="15">
      <t>シタ</t>
    </rPh>
    <rPh sb="20" eb="21">
      <t>エ</t>
    </rPh>
    <rPh sb="22" eb="23">
      <t>シメ</t>
    </rPh>
    <phoneticPr fontId="11"/>
  </si>
  <si>
    <t xml:space="preserve">  地球の歴史、海、大陸、天気、気候、岩石、地震、火山などの章ごとに配列、見開きごとにひとつのテーマが完結されている。</t>
    <rPh sb="2" eb="4">
      <t>チキュウ</t>
    </rPh>
    <rPh sb="5" eb="7">
      <t>レキシ</t>
    </rPh>
    <rPh sb="8" eb="9">
      <t>ウミ</t>
    </rPh>
    <rPh sb="10" eb="12">
      <t>タイリク</t>
    </rPh>
    <rPh sb="13" eb="15">
      <t>テンキ</t>
    </rPh>
    <rPh sb="16" eb="18">
      <t>キコウ</t>
    </rPh>
    <rPh sb="19" eb="21">
      <t>ガンセキ</t>
    </rPh>
    <rPh sb="22" eb="24">
      <t>ジシン</t>
    </rPh>
    <rPh sb="25" eb="27">
      <t>カザン</t>
    </rPh>
    <rPh sb="30" eb="31">
      <t>ショウ</t>
    </rPh>
    <rPh sb="34" eb="36">
      <t>ハイレツ</t>
    </rPh>
    <rPh sb="37" eb="39">
      <t>ミヒラ</t>
    </rPh>
    <rPh sb="51" eb="53">
      <t>カンケツ</t>
    </rPh>
    <phoneticPr fontId="11"/>
  </si>
  <si>
    <t xml:space="preserve">  身近な植物、生き物、石、人工物の形など、テーマごとに見開きで完結しているため、分かりやすい構成になっている。</t>
    <phoneticPr fontId="11"/>
  </si>
  <si>
    <r>
      <rPr>
        <b/>
        <sz val="18"/>
        <rFont val="ＭＳ 明朝"/>
        <family val="1"/>
        <charset val="128"/>
      </rPr>
      <t xml:space="preserve">  生物・科学・自然・乗り物・人体の</t>
    </r>
    <r>
      <rPr>
        <b/>
        <sz val="18"/>
        <color theme="1"/>
        <rFont val="ＭＳ 明朝"/>
        <family val="1"/>
        <charset val="128"/>
      </rPr>
      <t>５ジャンルに分けて示されている。</t>
    </r>
    <rPh sb="2" eb="4">
      <t>セイブツ</t>
    </rPh>
    <rPh sb="5" eb="7">
      <t>カガク</t>
    </rPh>
    <rPh sb="8" eb="10">
      <t>シゼン</t>
    </rPh>
    <rPh sb="11" eb="12">
      <t>ノ</t>
    </rPh>
    <rPh sb="13" eb="14">
      <t>モノ</t>
    </rPh>
    <rPh sb="15" eb="17">
      <t>ジンタイ</t>
    </rPh>
    <rPh sb="24" eb="25">
      <t>ワ</t>
    </rPh>
    <rPh sb="27" eb="28">
      <t>シメ</t>
    </rPh>
    <phoneticPr fontId="11"/>
  </si>
  <si>
    <t xml:space="preserve">  出回る季節順に果物を並べ、野菜は主に食べる部分で分類されている。</t>
    <phoneticPr fontId="11"/>
  </si>
  <si>
    <t xml:space="preserve">  「ちょうのなかま」
「とんぼのなかま」など種類別に表示され、分りやすい。</t>
    <phoneticPr fontId="11"/>
  </si>
  <si>
    <t xml:space="preserve">  水辺の生き物が種類別にトピックスと図鑑の両方にまとめられ、生態の特徴と知識が読みやすく配列されている。</t>
    <phoneticPr fontId="11"/>
  </si>
  <si>
    <t xml:space="preserve">  海に暮らす生き物が種類別にトピックスと図鑑の両方にまとめられ、生態の特徴と知識が読みやすく配列されている。　</t>
    <phoneticPr fontId="11"/>
  </si>
  <si>
    <t xml:space="preserve">  写真やイラストが大きく描かれていて、見やすい構成となっており、見ているだけでも楽しめる。</t>
    <phoneticPr fontId="11"/>
  </si>
  <si>
    <t xml:space="preserve">  身体の全体から部分に視点が移るように、分かりやすく興味深く配列されている</t>
    <phoneticPr fontId="11"/>
  </si>
  <si>
    <t xml:space="preserve">  飼育されている代表的な動物とその仲間について系統的に配列されている。</t>
    <phoneticPr fontId="11"/>
  </si>
  <si>
    <t xml:space="preserve">  季節の植物が順序良く配列されている。</t>
    <phoneticPr fontId="11"/>
  </si>
  <si>
    <t xml:space="preserve">  体の名称やその働きについて具体的に順序よく配列さている。</t>
    <phoneticPr fontId="11"/>
  </si>
  <si>
    <t>　文字は少なく、絵やイラストで表現されている。</t>
    <rPh sb="1" eb="3">
      <t>モジ</t>
    </rPh>
    <rPh sb="4" eb="5">
      <t>スク</t>
    </rPh>
    <rPh sb="8" eb="9">
      <t>エ</t>
    </rPh>
    <rPh sb="15" eb="17">
      <t>ヒョウゲン</t>
    </rPh>
    <phoneticPr fontId="11"/>
  </si>
  <si>
    <t xml:space="preserve">  地球の誕生や生物の進化について順序を追って構成されている。</t>
    <phoneticPr fontId="11"/>
  </si>
  <si>
    <t xml:space="preserve">  夏にみられる虫が種類別にまとめて配列されている。</t>
    <phoneticPr fontId="11"/>
  </si>
  <si>
    <r>
      <t>　主人公である水の「しずく」が冒険する物語に沿って、水の三態が</t>
    </r>
    <r>
      <rPr>
        <b/>
        <sz val="18"/>
        <rFont val="ＭＳ 明朝"/>
        <family val="1"/>
        <charset val="128"/>
      </rPr>
      <t>親しみやすい絵で</t>
    </r>
    <r>
      <rPr>
        <b/>
        <sz val="18"/>
        <color theme="1"/>
        <rFont val="ＭＳ 明朝"/>
        <family val="1"/>
        <charset val="128"/>
      </rPr>
      <t>示されている。</t>
    </r>
    <rPh sb="1" eb="4">
      <t>シュジンコウ</t>
    </rPh>
    <rPh sb="7" eb="8">
      <t>ミズ</t>
    </rPh>
    <rPh sb="15" eb="17">
      <t>ボウケン</t>
    </rPh>
    <rPh sb="19" eb="21">
      <t>モノガタリ</t>
    </rPh>
    <rPh sb="22" eb="23">
      <t>ソ</t>
    </rPh>
    <rPh sb="28" eb="29">
      <t>サン</t>
    </rPh>
    <rPh sb="39" eb="40">
      <t>シメ</t>
    </rPh>
    <phoneticPr fontId="11"/>
  </si>
  <si>
    <t xml:space="preserve">  誰もがよく知っている野菜を、親しみやすい絵で構成している。</t>
    <phoneticPr fontId="11"/>
  </si>
  <si>
    <t xml:space="preserve">  誰もがよく知っている野菜を断面図から興味をもつように構成されている。</t>
    <phoneticPr fontId="11"/>
  </si>
  <si>
    <t xml:space="preserve">  いろいろな果物が、同じパターンで紹介されており、リズミカルに構成されている。</t>
    <phoneticPr fontId="11"/>
  </si>
  <si>
    <t xml:space="preserve">  春から順に、季節の移り変わっていくようすを、精密な絵と端的な文で順序よく表現している。</t>
    <phoneticPr fontId="11"/>
  </si>
  <si>
    <t xml:space="preserve">  誰もがよく知っている植物が親しみやすい絵で示されている。</t>
    <phoneticPr fontId="11"/>
  </si>
  <si>
    <t xml:space="preserve">  季節ごとに分かれ、種類や特性別に見開き１ページにまとめて分類されている。</t>
    <phoneticPr fontId="11"/>
  </si>
  <si>
    <t xml:space="preserve">  身近な生活の場から、しだいに広がりをもった場所へと配列されている。</t>
    <phoneticPr fontId="11"/>
  </si>
  <si>
    <t xml:space="preserve">  種から植物が育つ様子が、順を追って分かりやすく配列されている。</t>
    <phoneticPr fontId="11"/>
  </si>
  <si>
    <t xml:space="preserve">  個々の動物のいろいろな姿が興味深く配されている。</t>
    <phoneticPr fontId="11"/>
  </si>
  <si>
    <t>　複数のあそび（実験）が、テーマごとにまとめられている。</t>
    <rPh sb="1" eb="3">
      <t>フクスウ</t>
    </rPh>
    <rPh sb="8" eb="10">
      <t>ジッケン</t>
    </rPh>
    <phoneticPr fontId="11"/>
  </si>
  <si>
    <t>　工作する際、比較的容易なものから、やや難解なものまで幅広く適切に配列されている。</t>
    <rPh sb="1" eb="3">
      <t>コウサク</t>
    </rPh>
    <rPh sb="5" eb="6">
      <t>サイ</t>
    </rPh>
    <rPh sb="7" eb="10">
      <t>ヒカクテキ</t>
    </rPh>
    <rPh sb="10" eb="12">
      <t>ヨウイ</t>
    </rPh>
    <rPh sb="20" eb="22">
      <t>ナンカイ</t>
    </rPh>
    <rPh sb="27" eb="29">
      <t>ハバヒロ</t>
    </rPh>
    <rPh sb="30" eb="32">
      <t>テキセツ</t>
    </rPh>
    <rPh sb="33" eb="35">
      <t>ハイレツ</t>
    </rPh>
    <phoneticPr fontId="11"/>
  </si>
  <si>
    <t xml:space="preserve">  「重さと体積の実験」「燃焼や酸の実験」「生物の実験」など分野別にまとめられている。</t>
    <phoneticPr fontId="11"/>
  </si>
  <si>
    <t>　物理・化学・生物・地学それぞれの分野別に実験がまとめられている。</t>
    <rPh sb="1" eb="3">
      <t>ブツリ</t>
    </rPh>
    <rPh sb="4" eb="6">
      <t>カガク</t>
    </rPh>
    <rPh sb="7" eb="9">
      <t>セイブツ</t>
    </rPh>
    <rPh sb="10" eb="12">
      <t>チガク</t>
    </rPh>
    <rPh sb="17" eb="19">
      <t>ブンヤ</t>
    </rPh>
    <rPh sb="19" eb="20">
      <t>ベツ</t>
    </rPh>
    <rPh sb="21" eb="23">
      <t>ジッケン</t>
    </rPh>
    <phoneticPr fontId="11"/>
  </si>
  <si>
    <t>　単元ごとに実験がまとめられており、材料や手順も写真やイラストで順次分かりやすく示されている。</t>
    <rPh sb="1" eb="3">
      <t>タンゲン</t>
    </rPh>
    <rPh sb="6" eb="8">
      <t>ジッケン</t>
    </rPh>
    <rPh sb="18" eb="20">
      <t>ザイリョウ</t>
    </rPh>
    <rPh sb="21" eb="23">
      <t>テジュン</t>
    </rPh>
    <rPh sb="24" eb="26">
      <t>シャシン</t>
    </rPh>
    <rPh sb="32" eb="34">
      <t>ジュンジ</t>
    </rPh>
    <rPh sb="34" eb="35">
      <t>ワ</t>
    </rPh>
    <rPh sb="40" eb="41">
      <t>シメ</t>
    </rPh>
    <phoneticPr fontId="11"/>
  </si>
  <si>
    <t>　雲、雨、風、雪、台風、オーロラ、天気予報、天気図などの章ごとに配列されている。</t>
    <rPh sb="1" eb="2">
      <t>クモ</t>
    </rPh>
    <rPh sb="3" eb="4">
      <t>アメ</t>
    </rPh>
    <rPh sb="5" eb="6">
      <t>カゼ</t>
    </rPh>
    <rPh sb="7" eb="8">
      <t>ユキ</t>
    </rPh>
    <rPh sb="9" eb="11">
      <t>タイフウ</t>
    </rPh>
    <rPh sb="17" eb="21">
      <t>テンキヨホウ</t>
    </rPh>
    <rPh sb="22" eb="25">
      <t>テンキズ</t>
    </rPh>
    <rPh sb="28" eb="29">
      <t>ショウ</t>
    </rPh>
    <rPh sb="32" eb="34">
      <t>ハイレツ</t>
    </rPh>
    <phoneticPr fontId="11"/>
  </si>
  <si>
    <t>　絵かき歌を集めて、ひとつの物語に構成されている。</t>
    <phoneticPr fontId="11"/>
  </si>
  <si>
    <t>　バイオリニストが登場し、コンサートのはじめから終わりまでをカラフルな貼り絵によって表現している。</t>
    <phoneticPr fontId="11"/>
  </si>
  <si>
    <t>　１曲ごとにさし絵が異なり、親しみやすい構成である。英語の歌詞、楽譜、日本語訳が載っている。</t>
    <phoneticPr fontId="11"/>
  </si>
  <si>
    <t>　１曲ごとの楽譜、歌詞、さし絵が付けられている。</t>
    <phoneticPr fontId="11"/>
  </si>
  <si>
    <t>　四季の歌が順を追って配列され、季節や自然に合わせて選曲することができる。巻末に楽譜が付けられている。</t>
    <phoneticPr fontId="11"/>
  </si>
  <si>
    <t>　季節感が味わえるよう配列されている。巻末に楽譜が付けられている。</t>
    <phoneticPr fontId="11"/>
  </si>
  <si>
    <t>　１曲ごとに、イメージが深まるようなさし絵が配列されている。</t>
    <phoneticPr fontId="11"/>
  </si>
  <si>
    <t>　各曲ともさし絵と楽譜がつけられている。</t>
    <phoneticPr fontId="11"/>
  </si>
  <si>
    <t>　それぞれの曲において上手に表現できるポイントや手話の意味などを載せている。</t>
    <phoneticPr fontId="11"/>
  </si>
  <si>
    <t xml:space="preserve">  オーケストラの構成（木管楽器、弦楽器、金管楽器、指揮者)や音合わせなどの練習の風景が描かれている。ブラームス「ハンガリー舞曲第５番」の一部が収録されている。</t>
    <rPh sb="9" eb="11">
      <t>コウセイ</t>
    </rPh>
    <rPh sb="12" eb="14">
      <t>モッカン</t>
    </rPh>
    <rPh sb="14" eb="16">
      <t>ガッキ</t>
    </rPh>
    <rPh sb="17" eb="20">
      <t>ゲンガッキ</t>
    </rPh>
    <rPh sb="21" eb="22">
      <t>キン</t>
    </rPh>
    <rPh sb="22" eb="25">
      <t>カンガッキ</t>
    </rPh>
    <rPh sb="26" eb="29">
      <t>シキシャ</t>
    </rPh>
    <rPh sb="31" eb="32">
      <t>オト</t>
    </rPh>
    <rPh sb="32" eb="33">
      <t>ア</t>
    </rPh>
    <rPh sb="38" eb="40">
      <t>レンシュウ</t>
    </rPh>
    <rPh sb="41" eb="43">
      <t>フウケイ</t>
    </rPh>
    <rPh sb="44" eb="45">
      <t>カ</t>
    </rPh>
    <rPh sb="62" eb="64">
      <t>ブキョク</t>
    </rPh>
    <rPh sb="64" eb="65">
      <t>ダイ</t>
    </rPh>
    <rPh sb="66" eb="67">
      <t>バン</t>
    </rPh>
    <rPh sb="69" eb="71">
      <t>イチブ</t>
    </rPh>
    <rPh sb="72" eb="74">
      <t>シュウロク</t>
    </rPh>
    <phoneticPr fontId="11"/>
  </si>
  <si>
    <t>　ＣＤに加えて、１曲ごとに楽譜・歌詞が掲載され、ダンスも絵で説明されている。</t>
    <phoneticPr fontId="11"/>
  </si>
  <si>
    <t>　ＣＤに加えて、１曲ごとに楽譜・歌詞が掲載されており、ダンスも絵で説明されている。季節に応じた歌やダンスも数曲取り上げられている。</t>
    <phoneticPr fontId="11"/>
  </si>
  <si>
    <t>　お話が展開されるページ、童歌のページが交互に構成されている。表紙裏・裏表紙裏には童歌のメロディー譜がイラストとともに書かれている。</t>
    <phoneticPr fontId="11"/>
  </si>
  <si>
    <t>　１曲ごとに楽譜と２種類の遊び方が載せられている。</t>
    <phoneticPr fontId="11"/>
  </si>
  <si>
    <t>　１曲ごとにコード伴奏つきの楽譜がつけられている。</t>
    <phoneticPr fontId="11"/>
  </si>
  <si>
    <t>　２曲ごとにコード伴奏つきの楽譜がつけられている。</t>
    <phoneticPr fontId="11"/>
  </si>
  <si>
    <t>　３曲ごとにコード伴奏つきの楽譜がつけられている。</t>
    <phoneticPr fontId="11"/>
  </si>
  <si>
    <t>　４曲ごとにコード伴奏つきの楽譜がつけられている。</t>
    <phoneticPr fontId="11"/>
  </si>
  <si>
    <t>　１曲ごとに楽譜と手遊びがつけられている。</t>
    <phoneticPr fontId="11"/>
  </si>
  <si>
    <t>　楽しい題が設定され、１曲ずつ違った絵描きうたで構成されている。</t>
    <phoneticPr fontId="11"/>
  </si>
  <si>
    <t>　短い楽譜とその曲を使った遊び方が説明してあり、子どもが楽しそうにその曲で遊んでいる様子を絵で描いている。</t>
    <phoneticPr fontId="11"/>
  </si>
  <si>
    <t>　ひとつの話が最後に楽譜つきの１曲の歌としてまとめられている。</t>
    <phoneticPr fontId="11"/>
  </si>
  <si>
    <t>　一般的なクラシック西洋楽器だけでなく身近にあるような楽器もたくさん描かれている。</t>
    <phoneticPr fontId="11"/>
  </si>
  <si>
    <t>　太鼓の種類やルーツ、演奏方法などが、章ごとに分かりやすく配列されている。</t>
    <rPh sb="1" eb="3">
      <t>タイコ</t>
    </rPh>
    <rPh sb="4" eb="6">
      <t>シュルイ</t>
    </rPh>
    <rPh sb="11" eb="13">
      <t>エンソウ</t>
    </rPh>
    <rPh sb="13" eb="15">
      <t>ホウホウ</t>
    </rPh>
    <rPh sb="19" eb="20">
      <t>ショウ</t>
    </rPh>
    <rPh sb="23" eb="24">
      <t>ワ</t>
    </rPh>
    <rPh sb="29" eb="31">
      <t>ハイレツ</t>
    </rPh>
    <phoneticPr fontId="11"/>
  </si>
  <si>
    <t>　「春のうた」「夏のうた」「秋のうた」「冬のうた」と四季に分けて構成されている。</t>
    <phoneticPr fontId="11"/>
  </si>
  <si>
    <t>　内容に沿ってⅠとⅡに分けられている。説明文にはふり仮名がふられている。</t>
    <phoneticPr fontId="11"/>
  </si>
  <si>
    <t>　見開きのページに具体的な場面設定がされたクイズ形式のイラストが書かれており、次項に良いマナーと悪いマナーの解説が掲載されている。</t>
    <phoneticPr fontId="11"/>
  </si>
  <si>
    <t>　主人公や登場動物たちの姿を通して、一人で着替えられるようになるプロセスが、分かりやすく示されている。</t>
    <phoneticPr fontId="11"/>
  </si>
  <si>
    <t xml:space="preserve">  絵と言葉で見開きごとに一つの具体的な場面が描かれており、見やすく配置されている。</t>
    <rPh sb="2" eb="3">
      <t>エ</t>
    </rPh>
    <rPh sb="4" eb="6">
      <t>コトバ</t>
    </rPh>
    <rPh sb="7" eb="9">
      <t>ミヒラ</t>
    </rPh>
    <rPh sb="13" eb="14">
      <t>ヒト</t>
    </rPh>
    <rPh sb="16" eb="19">
      <t>グタイテキ</t>
    </rPh>
    <rPh sb="20" eb="22">
      <t>バメン</t>
    </rPh>
    <rPh sb="23" eb="24">
      <t>エガ</t>
    </rPh>
    <rPh sb="30" eb="31">
      <t>ミ</t>
    </rPh>
    <rPh sb="34" eb="36">
      <t>ハイチ</t>
    </rPh>
    <phoneticPr fontId="11"/>
  </si>
  <si>
    <t>　色彩のはっきりとしたイラストと本文が対応しており、見やすい配列となっている。</t>
    <phoneticPr fontId="11"/>
  </si>
  <si>
    <t>　「やってみたいお手伝い探し」から始まる楽しい構成で、日常のお手伝いの方法がテーマ別に細かく書かれている。</t>
    <phoneticPr fontId="11"/>
  </si>
  <si>
    <t>　動物たちのイラストによって、内容が視覚的にも理解しやすい構成となっている。</t>
    <phoneticPr fontId="11"/>
  </si>
  <si>
    <t>　書名の『せんそうしない』が繰り返し使われ、自然と戦争反対への思いが伝わる構成となっている。</t>
    <phoneticPr fontId="11"/>
  </si>
  <si>
    <t>　見開きで一つの動作を取り上げ、豊富なイラストを用いて説明している。</t>
    <phoneticPr fontId="11"/>
  </si>
  <si>
    <t>　見開きでひとつの動作を取り上げ、豊富なイラストを用いて説明している。</t>
    <phoneticPr fontId="11"/>
  </si>
  <si>
    <t>　５つの短編の物語が１冊の本にまとめられている。</t>
    <phoneticPr fontId="11"/>
  </si>
  <si>
    <t>　主人公と動物がともに成長する過程を軸に物語が展開され、分かりやすく描かれている。</t>
    <phoneticPr fontId="11"/>
  </si>
  <si>
    <t>　見開きごとに場面が変わり、主人公の心情の変化もとらえやすい構成になっている。</t>
    <phoneticPr fontId="11"/>
  </si>
  <si>
    <t>　見開きごとにひとつのイタズラが描かれており一場面完結している。自分のイタズラを反省して母親に慰められる様子が描かれている。</t>
    <phoneticPr fontId="11"/>
  </si>
  <si>
    <t>　見開きごとにひとつの具体的な場面が描かれており、見やすく配列されている。</t>
    <phoneticPr fontId="11"/>
  </si>
  <si>
    <t>　登場動物の季節感あふれる生活の様子を描いたイラストに、リズミカルな文が添えられ、月ごとにまとめられている。</t>
    <phoneticPr fontId="11"/>
  </si>
  <si>
    <t>　挨拶を必要とする様々な場面について、1ページに分かりやすく配置されている。</t>
    <phoneticPr fontId="11"/>
  </si>
  <si>
    <t>　自分自身の特徴について、豊富なイラストを使用して配列されている。</t>
    <phoneticPr fontId="11"/>
  </si>
  <si>
    <t>　豊富なイラストを使用し、子どものイメージを膨らませながら、話が展開していく配列となっている。</t>
    <phoneticPr fontId="11"/>
  </si>
  <si>
    <t>　祖父の考えに触れながら、次第に自分自身のことについて考えられるように配列されている。</t>
    <phoneticPr fontId="11"/>
  </si>
  <si>
    <t>　一人称で書かれており、主人公の気持ちがストレートに伝わってくるよう構成されている。</t>
    <phoneticPr fontId="11"/>
  </si>
  <si>
    <t xml:space="preserve">  ひとつの疑問に対して積極的に考えるための「Ａ」「Ｂ」２つの考え方を見開きで提示し、そのテーマについて登場人物と先生が議論していく構成である。</t>
    <rPh sb="6" eb="8">
      <t>ギモン</t>
    </rPh>
    <rPh sb="9" eb="10">
      <t>タイ</t>
    </rPh>
    <rPh sb="12" eb="15">
      <t>セッキョクテキ</t>
    </rPh>
    <rPh sb="16" eb="17">
      <t>カンガ</t>
    </rPh>
    <rPh sb="31" eb="32">
      <t>カンガ</t>
    </rPh>
    <rPh sb="33" eb="34">
      <t>カタ</t>
    </rPh>
    <rPh sb="35" eb="37">
      <t>ミヒラ</t>
    </rPh>
    <rPh sb="39" eb="41">
      <t>テイジ</t>
    </rPh>
    <rPh sb="52" eb="56">
      <t>トウジョウジンブツ</t>
    </rPh>
    <rPh sb="57" eb="59">
      <t>センセイ</t>
    </rPh>
    <rPh sb="60" eb="62">
      <t>ギロン</t>
    </rPh>
    <rPh sb="66" eb="68">
      <t>コウセイ</t>
    </rPh>
    <phoneticPr fontId="11"/>
  </si>
  <si>
    <t xml:space="preserve">  ひとつの疑問に対して積極的に考えるための「Ａ」「Ｂ」３つの考え方を見開きで提示し、そのテーマについて登場人物と先生が議論していく構成である。</t>
    <rPh sb="6" eb="8">
      <t>ギモン</t>
    </rPh>
    <rPh sb="9" eb="10">
      <t>タイ</t>
    </rPh>
    <rPh sb="12" eb="15">
      <t>セッキョクテキ</t>
    </rPh>
    <rPh sb="16" eb="17">
      <t>カンガ</t>
    </rPh>
    <rPh sb="31" eb="32">
      <t>カンガ</t>
    </rPh>
    <rPh sb="33" eb="34">
      <t>カタ</t>
    </rPh>
    <rPh sb="35" eb="37">
      <t>ミヒラ</t>
    </rPh>
    <rPh sb="39" eb="41">
      <t>テイジ</t>
    </rPh>
    <rPh sb="52" eb="56">
      <t>トウジョウジンブツ</t>
    </rPh>
    <rPh sb="57" eb="59">
      <t>センセイ</t>
    </rPh>
    <rPh sb="60" eb="62">
      <t>ギロン</t>
    </rPh>
    <rPh sb="66" eb="68">
      <t>コウセイ</t>
    </rPh>
    <phoneticPr fontId="11"/>
  </si>
  <si>
    <t>　仕事内容と職場での一日の過ごし方、本人と上司へのインタビューで構成されている。</t>
    <phoneticPr fontId="11"/>
  </si>
  <si>
    <t>　見開きの場面ごとに、同じパターンが繰り返されていて、子どもの予測が立てやすいように配列されている。</t>
    <phoneticPr fontId="11"/>
  </si>
  <si>
    <t>やわらかい色使いで、また主人公の気持ちによって背景色を変えていることから、子どもがイメージしやすい。見開きごとに場面が展開されており、すっきりとして読みやすい。</t>
    <rPh sb="5" eb="6">
      <t>イロ</t>
    </rPh>
    <rPh sb="6" eb="7">
      <t>ヅカ</t>
    </rPh>
    <rPh sb="12" eb="15">
      <t>シュジンコウ</t>
    </rPh>
    <rPh sb="16" eb="18">
      <t>キモ</t>
    </rPh>
    <rPh sb="23" eb="26">
      <t>ハイケイショク</t>
    </rPh>
    <rPh sb="27" eb="28">
      <t>カ</t>
    </rPh>
    <rPh sb="37" eb="38">
      <t>コ</t>
    </rPh>
    <rPh sb="50" eb="52">
      <t>ミヒラ</t>
    </rPh>
    <rPh sb="56" eb="58">
      <t>バメン</t>
    </rPh>
    <rPh sb="59" eb="61">
      <t>テンカイ</t>
    </rPh>
    <rPh sb="74" eb="75">
      <t>ヨ</t>
    </rPh>
    <phoneticPr fontId="11"/>
  </si>
  <si>
    <t>　排便の大切さ、よい食事、食べ方がわかる構成となっている。</t>
    <phoneticPr fontId="11"/>
  </si>
  <si>
    <t>　病気やけがなどについて、テーマごとにわかりやすい構成となっている。</t>
    <phoneticPr fontId="11"/>
  </si>
  <si>
    <t>　身近な生活場面が配列され理解しやすい構成である。</t>
    <phoneticPr fontId="11"/>
  </si>
  <si>
    <t>　たくさんの動物たちが楽しく歯磨きをする場面で構成されている。</t>
    <phoneticPr fontId="11"/>
  </si>
  <si>
    <t>　見開きのページごとにひとつの話題が取り上げられている。</t>
    <phoneticPr fontId="11"/>
  </si>
  <si>
    <t>　見開きごとにひとつのテーマというわかりやすい構成になっている。</t>
    <phoneticPr fontId="11"/>
  </si>
  <si>
    <t>　身近に起こりそうな場面の構成になっている。</t>
    <phoneticPr fontId="11"/>
  </si>
  <si>
    <t>　体の仕組みについての疑問に答える形で、分かりやすく構成されている。</t>
    <phoneticPr fontId="11"/>
  </si>
  <si>
    <t>　虫歯のできる原因や予防の仕方がよくわかるような構成になっている。</t>
    <phoneticPr fontId="11"/>
  </si>
  <si>
    <t>　日常的な場面から、血液の流れを意識させる構成になっている。</t>
    <phoneticPr fontId="11"/>
  </si>
  <si>
    <t>　体の血や肉を作る食べ物を、魚・肉類・豆と順に配列されている。</t>
    <phoneticPr fontId="11"/>
  </si>
  <si>
    <t>　体調を整える野菜や海藻類が、季節ごとに分けて順に配列されている。</t>
    <phoneticPr fontId="11"/>
  </si>
  <si>
    <t xml:space="preserve">  かぜとインフルエンザの違いなど、身近な病気について理解しやすい内容である。</t>
    <rPh sb="13" eb="14">
      <t>チガ</t>
    </rPh>
    <rPh sb="18" eb="20">
      <t>ミジカ</t>
    </rPh>
    <rPh sb="21" eb="23">
      <t>ビョウキ</t>
    </rPh>
    <rPh sb="27" eb="29">
      <t>リカイ</t>
    </rPh>
    <rPh sb="33" eb="35">
      <t>ナイヨウ</t>
    </rPh>
    <phoneticPr fontId="11"/>
  </si>
  <si>
    <t>　鮮やかな色使いのイラストと、リズミカルな文章でわかりやすく構成されている。</t>
    <phoneticPr fontId="11"/>
  </si>
  <si>
    <t xml:space="preserve">  からだの中の不思議について、自分で答えを発見しながら読み進めていく内容である。</t>
    <rPh sb="35" eb="37">
      <t>ナイヨウ</t>
    </rPh>
    <phoneticPr fontId="11"/>
  </si>
  <si>
    <t>　マラソン大会のスタートからゴールまでを楽しく学習できるよう１枚の絵で構成されている。</t>
    <phoneticPr fontId="11"/>
  </si>
  <si>
    <t>　走る、縄跳び、鉄棒、マット、跳び箱、水泳、ウォーミングアップとクールダウンなどの各項目についてポイントを明示しながら基本から順序だてて配列されている。</t>
    <phoneticPr fontId="11"/>
  </si>
  <si>
    <t>　６章構成となっており、１章は「体を動かすこと」について説明されている。２～６章は陸上、水のスポーツ、球技など分類ごとに競技の説明がされている。</t>
    <rPh sb="2" eb="3">
      <t>ショウ</t>
    </rPh>
    <rPh sb="3" eb="5">
      <t>コウセイ</t>
    </rPh>
    <rPh sb="13" eb="14">
      <t>ショウ</t>
    </rPh>
    <rPh sb="16" eb="17">
      <t>カラダ</t>
    </rPh>
    <rPh sb="18" eb="19">
      <t>ウゴ</t>
    </rPh>
    <rPh sb="28" eb="30">
      <t>セツメイ</t>
    </rPh>
    <rPh sb="39" eb="40">
      <t>ショウ</t>
    </rPh>
    <rPh sb="41" eb="43">
      <t>リクジョウ</t>
    </rPh>
    <rPh sb="44" eb="45">
      <t>ミズ</t>
    </rPh>
    <rPh sb="51" eb="53">
      <t>キュウギ</t>
    </rPh>
    <rPh sb="55" eb="57">
      <t>ブンルイ</t>
    </rPh>
    <rPh sb="60" eb="62">
      <t>キョウギ</t>
    </rPh>
    <rPh sb="63" eb="65">
      <t>セツメイ</t>
    </rPh>
    <phoneticPr fontId="11"/>
  </si>
  <si>
    <t>　運動会で行われる楽しい種目を順に配列している。</t>
    <phoneticPr fontId="11"/>
  </si>
  <si>
    <t>　見開きごとに１つの場面が描かれており、見やすくなっている。</t>
    <phoneticPr fontId="11"/>
  </si>
  <si>
    <t>　ページを追うごとに異なった場面になり、小さなカエルと一緒になって行動していくような興味をひく構成になっている。</t>
    <phoneticPr fontId="11"/>
  </si>
  <si>
    <t xml:space="preserve">  からだの外見的な部分から始まり、各器官の働きへと系統立てて構成されている。</t>
    <rPh sb="6" eb="8">
      <t>ガイケン</t>
    </rPh>
    <rPh sb="8" eb="9">
      <t>テキ</t>
    </rPh>
    <rPh sb="10" eb="12">
      <t>ブブン</t>
    </rPh>
    <rPh sb="14" eb="15">
      <t>ハジ</t>
    </rPh>
    <rPh sb="18" eb="19">
      <t>カク</t>
    </rPh>
    <rPh sb="19" eb="21">
      <t>キカン</t>
    </rPh>
    <rPh sb="22" eb="23">
      <t>ハタラ</t>
    </rPh>
    <rPh sb="26" eb="28">
      <t>ケイトウ</t>
    </rPh>
    <rPh sb="28" eb="29">
      <t>ダ</t>
    </rPh>
    <rPh sb="31" eb="33">
      <t>コウセイ</t>
    </rPh>
    <phoneticPr fontId="11"/>
  </si>
  <si>
    <t>　見開きがひとつの具体的な場面で構成・配列されている。</t>
    <phoneticPr fontId="11"/>
  </si>
  <si>
    <t>　便の種類、健康や食べ物との関係、後始末についてなど、わかりやすい構成になっている。</t>
    <phoneticPr fontId="11"/>
  </si>
  <si>
    <t>身近な英語のイニシャルや略語を取り上げ、アルファベットをスムーズに学習できるよう配列されている。</t>
    <phoneticPr fontId="11"/>
  </si>
  <si>
    <t xml:space="preserve"> 「自己紹介」「学校で」「家で」「12歳だよ」「赤色が好き」など59場面に分かれている。</t>
    <phoneticPr fontId="11"/>
  </si>
  <si>
    <t>　ストーリーに沿って様々な英単語（数、曜日、果物、食べ物など）が出てくる。</t>
    <phoneticPr fontId="11"/>
  </si>
  <si>
    <t>　見開きでひとつのテーマを取り扱っており、テーマに対応し、複数の英単語が掲載されている。</t>
    <rPh sb="1" eb="3">
      <t>ミヒラ</t>
    </rPh>
    <rPh sb="13" eb="14">
      <t>ト</t>
    </rPh>
    <rPh sb="15" eb="16">
      <t>アツカ</t>
    </rPh>
    <rPh sb="25" eb="27">
      <t>タイオウ</t>
    </rPh>
    <rPh sb="29" eb="31">
      <t>フクスウ</t>
    </rPh>
    <rPh sb="32" eb="34">
      <t>エイタン</t>
    </rPh>
    <rPh sb="34" eb="35">
      <t>ゴ</t>
    </rPh>
    <rPh sb="36" eb="38">
      <t>ケイサイ</t>
    </rPh>
    <phoneticPr fontId="11"/>
  </si>
  <si>
    <t>　見開きで動物のイラストが一つ掲載されており、ページごとに色・種類の違った動物が登場する。</t>
    <rPh sb="15" eb="17">
      <t>ケイサイ</t>
    </rPh>
    <phoneticPr fontId="11"/>
  </si>
  <si>
    <t>　昔話３話とその間にやさしい英語の歌が配列されている。「ももたろう」「さるかにがっせん」「かさじぞう」</t>
    <phoneticPr fontId="11"/>
  </si>
  <si>
    <t xml:space="preserve">  朝、昼、夜の一日の流れと、数や色などの基本的な英単語で構成されている。</t>
    <rPh sb="2" eb="3">
      <t>アサ</t>
    </rPh>
    <rPh sb="4" eb="5">
      <t>ヒル</t>
    </rPh>
    <rPh sb="6" eb="7">
      <t>ヨル</t>
    </rPh>
    <rPh sb="8" eb="10">
      <t>イチニチ</t>
    </rPh>
    <rPh sb="11" eb="12">
      <t>ナガ</t>
    </rPh>
    <rPh sb="15" eb="16">
      <t>カズ</t>
    </rPh>
    <rPh sb="17" eb="18">
      <t>イロ</t>
    </rPh>
    <rPh sb="21" eb="24">
      <t>キホンテキ</t>
    </rPh>
    <rPh sb="25" eb="26">
      <t>エイ</t>
    </rPh>
    <rPh sb="26" eb="27">
      <t>タン</t>
    </rPh>
    <rPh sb="27" eb="28">
      <t>ゴ</t>
    </rPh>
    <rPh sb="29" eb="31">
      <t>コウセイ</t>
    </rPh>
    <phoneticPr fontId="11"/>
  </si>
  <si>
    <t xml:space="preserve">  生活・文化に密着した18のテーマを設け、イラストや写真と共に英単語と日本語訳を表記している。簡単な会話文は、絵本のように楽しめる構成である。</t>
    <phoneticPr fontId="11"/>
  </si>
  <si>
    <t>　それぞれの曲に、楽しい絵と日本語訳が収録されている。あそびうたには振り付けが分かり易い絵で紹介されている。</t>
    <phoneticPr fontId="11"/>
  </si>
  <si>
    <t>　一つのお話ごとにリスニングやゲームなどのアクティビティが掲載されている。</t>
    <rPh sb="1" eb="2">
      <t>イチ</t>
    </rPh>
    <rPh sb="29" eb="31">
      <t>ケイサイ</t>
    </rPh>
    <phoneticPr fontId="11"/>
  </si>
  <si>
    <t>　一つのお話ごとにリスニングやゲームなどのアクティビティが掲載されている。</t>
    <rPh sb="1" eb="2">
      <t>1</t>
    </rPh>
    <rPh sb="29" eb="31">
      <t>ケイサイ</t>
    </rPh>
    <phoneticPr fontId="11"/>
  </si>
  <si>
    <t>　見開きでひとつのテーマが取り扱われている。英単語は日本語の意味と発音とがセットになって表記されている。</t>
    <rPh sb="1" eb="3">
      <t>ミヒラ</t>
    </rPh>
    <rPh sb="13" eb="14">
      <t>ト</t>
    </rPh>
    <rPh sb="15" eb="16">
      <t>アツカ</t>
    </rPh>
    <rPh sb="22" eb="25">
      <t>エイタンゴ</t>
    </rPh>
    <rPh sb="26" eb="29">
      <t>ニホンゴ</t>
    </rPh>
    <rPh sb="30" eb="32">
      <t>イミ</t>
    </rPh>
    <rPh sb="33" eb="35">
      <t>ハツオン</t>
    </rPh>
    <rPh sb="44" eb="46">
      <t>ヒョウキ</t>
    </rPh>
    <phoneticPr fontId="11"/>
  </si>
  <si>
    <t>　見開きでひとつのテーマが取り扱われている。英単語は日本語の意味と発音とがセットになって表記されている。発音の仕方はすべてひらがな表記である。</t>
    <rPh sb="1" eb="3">
      <t>ミヒラ</t>
    </rPh>
    <rPh sb="13" eb="14">
      <t>ト</t>
    </rPh>
    <rPh sb="15" eb="16">
      <t>アツカ</t>
    </rPh>
    <rPh sb="22" eb="25">
      <t>エイタンゴ</t>
    </rPh>
    <rPh sb="26" eb="29">
      <t>ニホンゴ</t>
    </rPh>
    <rPh sb="30" eb="32">
      <t>イミ</t>
    </rPh>
    <rPh sb="33" eb="35">
      <t>ハツオン</t>
    </rPh>
    <rPh sb="44" eb="46">
      <t>ヒョウキ</t>
    </rPh>
    <rPh sb="52" eb="54">
      <t>ハツオン</t>
    </rPh>
    <rPh sb="55" eb="57">
      <t>シカタ</t>
    </rPh>
    <rPh sb="65" eb="67">
      <t>ヒョウキ</t>
    </rPh>
    <phoneticPr fontId="11"/>
  </si>
  <si>
    <t>　アルファベット、数字、色、時間、からだの名前、気分や行動、曜日や月、図形、方向と方角、家族、国名などの単語に加え、会話練習ができる構成になっている。</t>
    <phoneticPr fontId="11"/>
  </si>
  <si>
    <t xml:space="preserve">  １ページにつき１場面の会話文が絵と共に表記されている。</t>
    <rPh sb="17" eb="18">
      <t>エ</t>
    </rPh>
    <rPh sb="19" eb="20">
      <t>トモ</t>
    </rPh>
    <rPh sb="21" eb="23">
      <t>ヒョウキ</t>
    </rPh>
    <phoneticPr fontId="11"/>
  </si>
  <si>
    <t>　見開きで２文字のアルファベットの説明が丁寧にされた後、色、数字、形などの英単語も取り扱われている。</t>
    <rPh sb="1" eb="3">
      <t>ミヒラ</t>
    </rPh>
    <rPh sb="6" eb="8">
      <t>モジ</t>
    </rPh>
    <rPh sb="17" eb="19">
      <t>セツメイ</t>
    </rPh>
    <rPh sb="20" eb="22">
      <t>テイネイ</t>
    </rPh>
    <rPh sb="26" eb="27">
      <t>アト</t>
    </rPh>
    <rPh sb="28" eb="29">
      <t>イロ</t>
    </rPh>
    <rPh sb="30" eb="32">
      <t>スウジ</t>
    </rPh>
    <rPh sb="33" eb="34">
      <t>カタチ</t>
    </rPh>
    <rPh sb="37" eb="38">
      <t>エイ</t>
    </rPh>
    <rPh sb="38" eb="40">
      <t>タンゴ</t>
    </rPh>
    <rPh sb="41" eb="42">
      <t>ト</t>
    </rPh>
    <rPh sb="43" eb="44">
      <t>アツカ</t>
    </rPh>
    <phoneticPr fontId="11"/>
  </si>
  <si>
    <t>　それぞれのアルファベットに身近な単語が１語ずつ示されている。</t>
    <phoneticPr fontId="11"/>
  </si>
  <si>
    <t>　英文が読みやすいように、日本語が邪魔をすることなくレイアウトされている。</t>
    <rPh sb="13" eb="16">
      <t>ニホンゴ</t>
    </rPh>
    <rPh sb="17" eb="19">
      <t>ジャマ</t>
    </rPh>
    <phoneticPr fontId="11"/>
  </si>
  <si>
    <t>　あいさつ、暦、場所、感情など日常よく使われる親しみやすい言葉や会話を日本語と英語で一緒に表記している。</t>
    <phoneticPr fontId="11"/>
  </si>
  <si>
    <t xml:space="preserve">  記念日の日付の順番に並んでいる。見開き２ページで１つの記念日を取り扱われている。</t>
    <rPh sb="2" eb="5">
      <t>キネンビ</t>
    </rPh>
    <rPh sb="6" eb="8">
      <t>ヒヅケ</t>
    </rPh>
    <rPh sb="9" eb="11">
      <t>ジュンバン</t>
    </rPh>
    <rPh sb="12" eb="13">
      <t>ナラ</t>
    </rPh>
    <rPh sb="18" eb="20">
      <t>ミヒラ</t>
    </rPh>
    <rPh sb="29" eb="32">
      <t>キネンビ</t>
    </rPh>
    <rPh sb="33" eb="34">
      <t>ト</t>
    </rPh>
    <rPh sb="35" eb="36">
      <t>アツカ</t>
    </rPh>
    <phoneticPr fontId="11"/>
  </si>
  <si>
    <t xml:space="preserve">  左ページに文型、右ページに関連した基本単語が配列され、両ページを対照しながら学習できる。</t>
    <phoneticPr fontId="11"/>
  </si>
  <si>
    <t xml:space="preserve">  上段に英単語、下段に基本文型を置く配列になっている。　</t>
    <phoneticPr fontId="11"/>
  </si>
  <si>
    <r>
      <rPr>
        <b/>
        <sz val="18"/>
        <color rgb="FFFF0000"/>
        <rFont val="ＭＳ 明朝"/>
        <family val="1"/>
        <charset val="128"/>
      </rPr>
      <t>　</t>
    </r>
    <r>
      <rPr>
        <b/>
        <sz val="18"/>
        <rFont val="ＭＳ 明朝"/>
        <family val="1"/>
        <charset val="128"/>
      </rPr>
      <t>Ａ～Ｚ</t>
    </r>
    <r>
      <rPr>
        <b/>
        <sz val="18"/>
        <color theme="1"/>
        <rFont val="ＭＳ 明朝"/>
        <family val="1"/>
        <charset val="128"/>
      </rPr>
      <t>のアルファベットで始まる英単語が物語の場面に沿って、楽しい挿し絵とともに示されている。</t>
    </r>
    <phoneticPr fontId="11"/>
  </si>
  <si>
    <t>　料理を始める前の約束事、ご飯の炊き方、身近な料理の作り方、後片付けの仕方がわかりやすく配列されている。</t>
    <phoneticPr fontId="11"/>
  </si>
  <si>
    <t>　見開きページでさし絵が全体の２／３くらいを占め、容易に内容が理解できるよう配慮されている。</t>
    <phoneticPr fontId="11"/>
  </si>
  <si>
    <t xml:space="preserve">  見開きで１つのテーマについて書かれている。文章とイラストが見やすく表記されている。</t>
    <rPh sb="2" eb="4">
      <t>ミヒラ</t>
    </rPh>
    <rPh sb="16" eb="17">
      <t>カ</t>
    </rPh>
    <rPh sb="23" eb="25">
      <t>ブンショウ</t>
    </rPh>
    <rPh sb="31" eb="32">
      <t>ミ</t>
    </rPh>
    <rPh sb="35" eb="37">
      <t>ヒョウキ</t>
    </rPh>
    <phoneticPr fontId="11"/>
  </si>
  <si>
    <t xml:space="preserve"> 「食・衣・住」の順番に、知識や技能の作業手順などがわかりやすく掲載されている。</t>
    <rPh sb="2" eb="3">
      <t>ショク</t>
    </rPh>
    <rPh sb="4" eb="5">
      <t>イ</t>
    </rPh>
    <rPh sb="6" eb="7">
      <t>ジュウ</t>
    </rPh>
    <rPh sb="9" eb="11">
      <t>ジュンバン</t>
    </rPh>
    <rPh sb="13" eb="15">
      <t>チシキ</t>
    </rPh>
    <rPh sb="16" eb="18">
      <t>ギノウ</t>
    </rPh>
    <rPh sb="19" eb="21">
      <t>サギョウ</t>
    </rPh>
    <rPh sb="21" eb="23">
      <t>テジュン</t>
    </rPh>
    <rPh sb="32" eb="34">
      <t>ケイサイ</t>
    </rPh>
    <phoneticPr fontId="11"/>
  </si>
  <si>
    <t>　作品を見開きページで紹介しており、写真は大きく絵も見やすく配列されている。</t>
    <phoneticPr fontId="11"/>
  </si>
  <si>
    <t>　「しょくじ・りょうり」「あそび・まなび」「くらし」の３分野に分かれており、それぞれの道具の持ち方、使い方がわかりやすく説明されている。</t>
    <rPh sb="28" eb="30">
      <t>ブンヤ</t>
    </rPh>
    <rPh sb="31" eb="32">
      <t>ワ</t>
    </rPh>
    <rPh sb="43" eb="45">
      <t>ドウグ</t>
    </rPh>
    <rPh sb="46" eb="47">
      <t>モ</t>
    </rPh>
    <rPh sb="48" eb="49">
      <t>カタ</t>
    </rPh>
    <rPh sb="50" eb="51">
      <t>ツカ</t>
    </rPh>
    <rPh sb="52" eb="53">
      <t>カタ</t>
    </rPh>
    <rPh sb="60" eb="62">
      <t>セツメイ</t>
    </rPh>
    <phoneticPr fontId="11"/>
  </si>
  <si>
    <t>　項目についてページごとに的確に分かりやすく配列されている。</t>
    <phoneticPr fontId="11"/>
  </si>
  <si>
    <t>　完成した料理の写真が１ページ使って紹介されている。また、作業手順が、数字で順番が書かれており、写真と説明文が併記されている。</t>
    <phoneticPr fontId="11"/>
  </si>
  <si>
    <t>　作業手順が分かりやすく構成されている。</t>
    <phoneticPr fontId="11"/>
  </si>
  <si>
    <t>　材料別に料理が分けられており料理の完成写真と手順が見開きページに載っていて一目でわかるように配列されている。</t>
    <phoneticPr fontId="11"/>
  </si>
  <si>
    <t>　それぞれの項目について１～３ページずつ、わかりやすく配列されている。</t>
    <phoneticPr fontId="11"/>
  </si>
  <si>
    <t>　完成品を写真で見ることで期待感がもてる。また、作業手順が、数字で順番が書かれており、イラストと説明文が併記されている。</t>
    <phoneticPr fontId="11"/>
  </si>
  <si>
    <t>　衣食住の3章に分かれ、調理なども見開き1ページで完成できるようになっている。</t>
    <rPh sb="1" eb="4">
      <t>イショクジュウ</t>
    </rPh>
    <rPh sb="6" eb="7">
      <t>ショウ</t>
    </rPh>
    <rPh sb="8" eb="9">
      <t>ワ</t>
    </rPh>
    <rPh sb="12" eb="14">
      <t>チョウリ</t>
    </rPh>
    <rPh sb="17" eb="19">
      <t>ミヒラ</t>
    </rPh>
    <rPh sb="25" eb="27">
      <t>カンセイ</t>
    </rPh>
    <phoneticPr fontId="11"/>
  </si>
  <si>
    <t>　見開きページで、左ページに言葉、右ページにイラストが配列されている。</t>
    <phoneticPr fontId="11"/>
  </si>
  <si>
    <t>　短い文章とイラストで作業手順が書かれている。</t>
    <phoneticPr fontId="11"/>
  </si>
  <si>
    <t xml:space="preserve">  テーマごとに作業手順がていねいに紹介されている。写真と文章の併記でわかりやすく構成されている。</t>
    <rPh sb="8" eb="10">
      <t>サギョウ</t>
    </rPh>
    <rPh sb="10" eb="12">
      <t>テジュン</t>
    </rPh>
    <rPh sb="18" eb="20">
      <t>ショウカイ</t>
    </rPh>
    <rPh sb="26" eb="28">
      <t>シャシン</t>
    </rPh>
    <rPh sb="29" eb="31">
      <t>ブンショウ</t>
    </rPh>
    <rPh sb="32" eb="34">
      <t>ヘイキ</t>
    </rPh>
    <rPh sb="41" eb="43">
      <t>コウセイ</t>
    </rPh>
    <phoneticPr fontId="11"/>
  </si>
  <si>
    <t>　15項目に分かれ、番号が振ってあるので順に取り組める。ワーク形式で、単元の終わりには『学習のふり返り』ができるようになっている。</t>
    <rPh sb="3" eb="5">
      <t>コウモク</t>
    </rPh>
    <rPh sb="6" eb="7">
      <t>ワ</t>
    </rPh>
    <rPh sb="10" eb="12">
      <t>バンゴウ</t>
    </rPh>
    <rPh sb="13" eb="14">
      <t>フ</t>
    </rPh>
    <rPh sb="20" eb="21">
      <t>ジュン</t>
    </rPh>
    <rPh sb="22" eb="23">
      <t>ト</t>
    </rPh>
    <rPh sb="24" eb="25">
      <t>ク</t>
    </rPh>
    <rPh sb="31" eb="33">
      <t>ケイシキ</t>
    </rPh>
    <rPh sb="35" eb="37">
      <t>タンゲン</t>
    </rPh>
    <rPh sb="38" eb="39">
      <t>オ</t>
    </rPh>
    <rPh sb="44" eb="46">
      <t>ガクシュウ</t>
    </rPh>
    <rPh sb="49" eb="50">
      <t>カエ</t>
    </rPh>
    <phoneticPr fontId="11"/>
  </si>
  <si>
    <t>　１品につき２～４ページに写真と絵で材料と料理のプロセスが分かりやすく配列されている。</t>
    <phoneticPr fontId="11"/>
  </si>
  <si>
    <t>　見開きページで一つの料理が描かれ、次の見開きページでそれぞれの食材が大きく描かれているので分かりやすい。</t>
    <phoneticPr fontId="11"/>
  </si>
  <si>
    <t>　イラスト中心の構成で、料理や掃除の手順なども順を追ってイラストで理解できる。また、食材や道具の名前などもイラストを見ながら学ぶことができる。</t>
    <rPh sb="5" eb="7">
      <t>チュウシン</t>
    </rPh>
    <rPh sb="8" eb="10">
      <t>コウセイ</t>
    </rPh>
    <rPh sb="12" eb="14">
      <t>リョウリ</t>
    </rPh>
    <rPh sb="15" eb="17">
      <t>ソウジ</t>
    </rPh>
    <rPh sb="18" eb="20">
      <t>テジュン</t>
    </rPh>
    <rPh sb="23" eb="24">
      <t>ジュン</t>
    </rPh>
    <rPh sb="25" eb="26">
      <t>オ</t>
    </rPh>
    <rPh sb="33" eb="35">
      <t>リカイ</t>
    </rPh>
    <rPh sb="42" eb="44">
      <t>ショクザイ</t>
    </rPh>
    <rPh sb="45" eb="47">
      <t>ドウグ</t>
    </rPh>
    <rPh sb="48" eb="50">
      <t>ナマエ</t>
    </rPh>
    <rPh sb="58" eb="59">
      <t>ミ</t>
    </rPh>
    <rPh sb="62" eb="63">
      <t>マナ</t>
    </rPh>
    <phoneticPr fontId="11"/>
  </si>
  <si>
    <t>　簡単に作ることできる料理やフライパンで作る料理、トースターで作る料理、食材をたくさん使った料理の４つの項目に分けて紹介されている。</t>
    <rPh sb="1" eb="3">
      <t>カンタン</t>
    </rPh>
    <rPh sb="4" eb="5">
      <t>ツク</t>
    </rPh>
    <rPh sb="11" eb="13">
      <t>リョウリ</t>
    </rPh>
    <rPh sb="20" eb="21">
      <t>ツク</t>
    </rPh>
    <rPh sb="22" eb="24">
      <t>リョウリ</t>
    </rPh>
    <rPh sb="31" eb="32">
      <t>ツク</t>
    </rPh>
    <rPh sb="33" eb="35">
      <t>リョウリ</t>
    </rPh>
    <rPh sb="36" eb="38">
      <t>ショクザイ</t>
    </rPh>
    <rPh sb="43" eb="44">
      <t>ツカ</t>
    </rPh>
    <rPh sb="46" eb="48">
      <t>リョウリ</t>
    </rPh>
    <rPh sb="52" eb="54">
      <t>コウモク</t>
    </rPh>
    <rPh sb="55" eb="56">
      <t>ワ</t>
    </rPh>
    <rPh sb="58" eb="60">
      <t>ショウカイ</t>
    </rPh>
    <phoneticPr fontId="11"/>
  </si>
  <si>
    <t>　コンピューターの働きを中心に、スマホ・タブレットとアプリの関係や、プログラミング言語などの専門的な分野や言葉について学ぶことができるように配列されている。</t>
    <rPh sb="9" eb="10">
      <t>ハタラ</t>
    </rPh>
    <rPh sb="12" eb="14">
      <t>チュウシン</t>
    </rPh>
    <rPh sb="30" eb="32">
      <t>カンケイ</t>
    </rPh>
    <rPh sb="41" eb="43">
      <t>ゲンゴ</t>
    </rPh>
    <rPh sb="46" eb="49">
      <t>センモンテキ</t>
    </rPh>
    <rPh sb="50" eb="52">
      <t>ブンヤ</t>
    </rPh>
    <rPh sb="53" eb="55">
      <t>コトバ</t>
    </rPh>
    <rPh sb="59" eb="60">
      <t>マナ</t>
    </rPh>
    <rPh sb="70" eb="72">
      <t>ハイレツ</t>
    </rPh>
    <phoneticPr fontId="11"/>
  </si>
  <si>
    <t>　それぞれの仕事に就く人の１日の様子を時系列で分かりやすく紹介している。</t>
    <rPh sb="6" eb="8">
      <t>シゴト</t>
    </rPh>
    <rPh sb="9" eb="10">
      <t>ツ</t>
    </rPh>
    <rPh sb="11" eb="12">
      <t>ヒト</t>
    </rPh>
    <rPh sb="14" eb="15">
      <t>ニチ</t>
    </rPh>
    <rPh sb="16" eb="18">
      <t>ヨウス</t>
    </rPh>
    <rPh sb="19" eb="22">
      <t>ジケイレツ</t>
    </rPh>
    <rPh sb="23" eb="24">
      <t>ワ</t>
    </rPh>
    <rPh sb="29" eb="31">
      <t>ショウカイ</t>
    </rPh>
    <phoneticPr fontId="11"/>
  </si>
  <si>
    <t>　それぞれの仕事に就く人の２日の様子を時系列で分かりやすく紹介している。</t>
    <rPh sb="6" eb="8">
      <t>シゴト</t>
    </rPh>
    <rPh sb="9" eb="10">
      <t>ツ</t>
    </rPh>
    <rPh sb="11" eb="12">
      <t>ヒト</t>
    </rPh>
    <rPh sb="14" eb="15">
      <t>ニチ</t>
    </rPh>
    <rPh sb="16" eb="18">
      <t>ヨウス</t>
    </rPh>
    <rPh sb="19" eb="22">
      <t>ジケイレツ</t>
    </rPh>
    <rPh sb="23" eb="24">
      <t>ワ</t>
    </rPh>
    <rPh sb="29" eb="31">
      <t>ショウカイ</t>
    </rPh>
    <phoneticPr fontId="11"/>
  </si>
  <si>
    <t>　イラストと説明文をバランスよく配列し、分かりやすくまとめられている。</t>
    <rPh sb="6" eb="9">
      <t>セツメイブン</t>
    </rPh>
    <rPh sb="16" eb="18">
      <t>ハイレツ</t>
    </rPh>
    <rPh sb="20" eb="21">
      <t>ワ</t>
    </rPh>
    <phoneticPr fontId="11"/>
  </si>
  <si>
    <t>　お店で売る品物をはじめ、コスチュームやレジスターなど楽しいアイテム150点以上が収録されている。</t>
    <phoneticPr fontId="11"/>
  </si>
  <si>
    <t>　育っていく過程が写真で順序よく並べられている。</t>
    <phoneticPr fontId="11"/>
  </si>
  <si>
    <t>　作り方が順を追って絵で説明されている。</t>
    <phoneticPr fontId="11"/>
  </si>
  <si>
    <t>　見開きページで一つの職業について紹介してあり、絵を見て仕事の内容を想像できるように構成されている。</t>
    <phoneticPr fontId="11"/>
  </si>
  <si>
    <t xml:space="preserve">  見開きの大きなイラストで仕事場を紹介している。</t>
    <rPh sb="2" eb="4">
      <t>ミヒラ</t>
    </rPh>
    <rPh sb="6" eb="7">
      <t>オオ</t>
    </rPh>
    <rPh sb="14" eb="17">
      <t>シゴトバ</t>
    </rPh>
    <rPh sb="18" eb="20">
      <t>ショウカイ</t>
    </rPh>
    <phoneticPr fontId="11"/>
  </si>
  <si>
    <t>　紹介されている各発表から、それぞれ違ったICT機器やアプリの使い方、加工・編集などを学ぶことができるように配列されている。</t>
    <rPh sb="1" eb="3">
      <t>ショウカイ</t>
    </rPh>
    <rPh sb="8" eb="9">
      <t>カク</t>
    </rPh>
    <rPh sb="9" eb="11">
      <t>ハッピョウ</t>
    </rPh>
    <rPh sb="18" eb="19">
      <t>チガ</t>
    </rPh>
    <rPh sb="24" eb="26">
      <t>キキ</t>
    </rPh>
    <rPh sb="31" eb="32">
      <t>ツカ</t>
    </rPh>
    <rPh sb="33" eb="34">
      <t>カタ</t>
    </rPh>
    <rPh sb="35" eb="37">
      <t>カコウ</t>
    </rPh>
    <rPh sb="38" eb="40">
      <t>ヘンシュウ</t>
    </rPh>
    <rPh sb="43" eb="44">
      <t>マナ</t>
    </rPh>
    <rPh sb="54" eb="56">
      <t>ハイレツ</t>
    </rPh>
    <phoneticPr fontId="11"/>
  </si>
  <si>
    <t>　作業別に章立てされており、栽培方法や育て方等のポイントが分かりやすく書かれている。</t>
    <phoneticPr fontId="11"/>
  </si>
  <si>
    <t>　８種類のテーマに分かれ、イラストとやさしい解説で構成されている。</t>
    <rPh sb="2" eb="3">
      <t>シュ</t>
    </rPh>
    <rPh sb="3" eb="4">
      <t>ルイ</t>
    </rPh>
    <rPh sb="9" eb="10">
      <t>ワ</t>
    </rPh>
    <rPh sb="22" eb="24">
      <t>カイセツ</t>
    </rPh>
    <rPh sb="25" eb="27">
      <t>コウセイ</t>
    </rPh>
    <phoneticPr fontId="11"/>
  </si>
  <si>
    <t>　平面的な作り方から立体的な作り方の配列になっている。</t>
    <phoneticPr fontId="11"/>
  </si>
  <si>
    <t>　13種の様々な表現が紹介されている。</t>
    <phoneticPr fontId="11"/>
  </si>
  <si>
    <t>　紙ねんどの作り方や、それを用いた様々な作品を取り上げて、実際に試したくなるように工夫された構成になっている。</t>
    <phoneticPr fontId="11"/>
  </si>
  <si>
    <t>　ページごとに種類の違う彩色の絵が配置されている。</t>
    <phoneticPr fontId="11"/>
  </si>
  <si>
    <t>　有名な５人の画家とその代表的な作品について、順に紹介されている。</t>
    <phoneticPr fontId="11"/>
  </si>
  <si>
    <t>　ページをめくると、親しみやすいイラストとともに、直線・曲線が交互に描かれた構成になっている。</t>
    <phoneticPr fontId="11"/>
  </si>
  <si>
    <t>　ページごとに種類の違う色彩の絵が配置されている。</t>
    <phoneticPr fontId="11"/>
  </si>
  <si>
    <t>　こすりだしの初歩からはり絵への応用、すりだしへと発展性のある配列となっている。</t>
    <phoneticPr fontId="11"/>
  </si>
  <si>
    <t>　基本的な技法を中心に発展させた表現まで、楽しい作品が取り上げられている。</t>
    <phoneticPr fontId="11"/>
  </si>
  <si>
    <t>　6種類の作品が紹介されており、さまざまな楽しみ方ができるように構成されている。</t>
    <phoneticPr fontId="11"/>
  </si>
  <si>
    <t>　見開きページを美術館の展示室に見立てて、様々な作品が紹介されている。</t>
    <phoneticPr fontId="11"/>
  </si>
  <si>
    <t>　７種類の作品が、作り方から完成後の活動まで写真と楽しいコメントが章ごとで紹介されている。</t>
    <phoneticPr fontId="11"/>
  </si>
  <si>
    <t>　「ゲームであそぼう」「変身しちゃおう」「楽しい行事」など、テーマごとに６章で構成されている。</t>
    <phoneticPr fontId="11"/>
  </si>
  <si>
    <t>　完成品の写真と共に作り方の手順が分かりやすく説明されている。</t>
    <phoneticPr fontId="11"/>
  </si>
  <si>
    <t>　擬人化されたクレヨンや身近な画材、筆記用具のキャラクターたちが登場する話になっている。</t>
    <phoneticPr fontId="11"/>
  </si>
  <si>
    <t>　各色の特徴に触れながら、描くことの楽しさを見て感じることができるよう配列されている。</t>
    <rPh sb="1" eb="3">
      <t>カクイロ</t>
    </rPh>
    <rPh sb="4" eb="6">
      <t>トクチョウ</t>
    </rPh>
    <rPh sb="7" eb="8">
      <t>フ</t>
    </rPh>
    <rPh sb="13" eb="14">
      <t>エガ</t>
    </rPh>
    <rPh sb="18" eb="19">
      <t>タノ</t>
    </rPh>
    <rPh sb="22" eb="23">
      <t>ミ</t>
    </rPh>
    <rPh sb="24" eb="25">
      <t>カン</t>
    </rPh>
    <rPh sb="35" eb="37">
      <t>ハイレツ</t>
    </rPh>
    <phoneticPr fontId="11"/>
  </si>
  <si>
    <t>　作品に使う材料や道具が、それぞれのページ右上に書かれており、必要な情報が見つけやすいように工夫されている。</t>
    <phoneticPr fontId="11"/>
  </si>
  <si>
    <t>　ちぎる・まるめる等の活動から簡単な道具を使ったものまで、楽しく学べるように工夫されている。</t>
    <phoneticPr fontId="11"/>
  </si>
  <si>
    <t>　「ちぎる、まるめる、おる、かく、きる」の活動が簡単なものから順に紹介されている。</t>
    <phoneticPr fontId="11"/>
  </si>
  <si>
    <t>　完成したおもちゃが写真やイラストで載せられており、見やすいように配列されている。</t>
    <phoneticPr fontId="11"/>
  </si>
  <si>
    <t>　34種類の様々な作品が紹介されており、作り方のアドバイスやポイント、遊び方などが分かりやすく紹介されている。</t>
    <phoneticPr fontId="11"/>
  </si>
  <si>
    <t>　ページごとに混色について描かれ、絵の具について様々な楽しみ方が分かりやすく構成されている。</t>
    <phoneticPr fontId="11"/>
  </si>
  <si>
    <t>　１つの作品に対して４～６ページを使って写真や大きな文字で制作のポイントが説明されている。</t>
    <rPh sb="4" eb="6">
      <t>サクヒン</t>
    </rPh>
    <rPh sb="7" eb="8">
      <t>タイ</t>
    </rPh>
    <rPh sb="17" eb="18">
      <t>ツカ</t>
    </rPh>
    <rPh sb="20" eb="22">
      <t>シャシン</t>
    </rPh>
    <rPh sb="23" eb="24">
      <t>オオ</t>
    </rPh>
    <rPh sb="26" eb="28">
      <t>モジ</t>
    </rPh>
    <rPh sb="29" eb="31">
      <t>セイサク</t>
    </rPh>
    <rPh sb="37" eb="39">
      <t>セツメイ</t>
    </rPh>
    <phoneticPr fontId="11"/>
  </si>
  <si>
    <t>　イラストや写真を豊富に使い、作品のイメージや作業の内容がわかりやすくまとめられている。</t>
    <phoneticPr fontId="11"/>
  </si>
  <si>
    <t>　５つのテーマで折り方がわかりやすく配列されている。</t>
    <rPh sb="8" eb="9">
      <t>オ</t>
    </rPh>
    <rPh sb="10" eb="11">
      <t>カタ</t>
    </rPh>
    <rPh sb="18" eb="20">
      <t>ハイレツ</t>
    </rPh>
    <phoneticPr fontId="11"/>
  </si>
  <si>
    <t>　作品の制作方法や鑑賞、美術史（年表）についての内容が取り上げられている。</t>
    <rPh sb="1" eb="3">
      <t>サクヒン</t>
    </rPh>
    <rPh sb="4" eb="6">
      <t>セイサク</t>
    </rPh>
    <rPh sb="6" eb="8">
      <t>ホウホウ</t>
    </rPh>
    <rPh sb="9" eb="11">
      <t>カンショウ</t>
    </rPh>
    <rPh sb="12" eb="15">
      <t>ビジュツシ</t>
    </rPh>
    <rPh sb="16" eb="17">
      <t>ネン</t>
    </rPh>
    <rPh sb="17" eb="18">
      <t>ヒョウ</t>
    </rPh>
    <rPh sb="24" eb="26">
      <t>ナイヨウ</t>
    </rPh>
    <rPh sb="27" eb="28">
      <t>ト</t>
    </rPh>
    <rPh sb="29" eb="30">
      <t>ア</t>
    </rPh>
    <phoneticPr fontId="11"/>
  </si>
  <si>
    <t>　美術作品とともに、使用されている道具や材料、表現方法も学べるように構成されている。</t>
    <rPh sb="1" eb="5">
      <t>ビジュツサクヒン</t>
    </rPh>
    <rPh sb="10" eb="12">
      <t>シヨウ</t>
    </rPh>
    <rPh sb="17" eb="19">
      <t>ドウグ</t>
    </rPh>
    <rPh sb="20" eb="22">
      <t>ザイリョウ</t>
    </rPh>
    <rPh sb="23" eb="27">
      <t>ヒョウゲンホウホウ</t>
    </rPh>
    <rPh sb="28" eb="29">
      <t>マナ</t>
    </rPh>
    <rPh sb="34" eb="36">
      <t>コウセイ</t>
    </rPh>
    <phoneticPr fontId="11"/>
  </si>
  <si>
    <t>　分量は適当である。</t>
    <phoneticPr fontId="11"/>
  </si>
  <si>
    <t>　分量は適当である。</t>
  </si>
  <si>
    <t>　読み聞かせるには分量は適当である。が、子ども自身が読むにはやや多い。</t>
    <phoneticPr fontId="11"/>
  </si>
  <si>
    <t>　分量は多いが、指導者が各時間、適量を判断し行うことができる。</t>
    <phoneticPr fontId="11"/>
  </si>
  <si>
    <t>　分量は読み聞かせるには適当な量であるが、子どもが自分自身で読むには多い。</t>
    <phoneticPr fontId="11"/>
  </si>
  <si>
    <t>　分量は適当である。</t>
    <rPh sb="1" eb="3">
      <t>ブンリョウ</t>
    </rPh>
    <rPh sb="4" eb="6">
      <t>テキトウ</t>
    </rPh>
    <phoneticPr fontId="11"/>
  </si>
  <si>
    <t>　内容は難しくないが、文章はやや長めである。</t>
    <phoneticPr fontId="11"/>
  </si>
  <si>
    <t>　ページ数は多いが、長く読み続けることができる。</t>
    <phoneticPr fontId="11"/>
  </si>
  <si>
    <t>　11の物語が掲載されているため、複数年継続して使用できる分量である。</t>
    <rPh sb="4" eb="6">
      <t>モノガタリ</t>
    </rPh>
    <rPh sb="7" eb="9">
      <t>ケイサイ</t>
    </rPh>
    <rPh sb="17" eb="20">
      <t>フクスウネン</t>
    </rPh>
    <rPh sb="20" eb="22">
      <t>ケイゾク</t>
    </rPh>
    <rPh sb="24" eb="26">
      <t>シヨウ</t>
    </rPh>
    <rPh sb="29" eb="31">
      <t>ブンリョウ</t>
    </rPh>
    <phoneticPr fontId="11"/>
  </si>
  <si>
    <t xml:space="preserve"> 分量は適当である。</t>
    <phoneticPr fontId="11"/>
  </si>
  <si>
    <t>　分量は適切である。</t>
    <rPh sb="1" eb="3">
      <t>ブンリョウ</t>
    </rPh>
    <rPh sb="4" eb="6">
      <t>テキセツ</t>
    </rPh>
    <phoneticPr fontId="11"/>
  </si>
  <si>
    <t>　分量は適切である。</t>
    <phoneticPr fontId="11"/>
  </si>
  <si>
    <t>　28題のなぞなぞが書かれている。</t>
    <phoneticPr fontId="11"/>
  </si>
  <si>
    <t xml:space="preserve">  分量は適当である。12色の鮮やかなコラージュで構成されている。</t>
    <phoneticPr fontId="11"/>
  </si>
  <si>
    <t xml:space="preserve">  1ページあたり10行程度の文で書かれている。</t>
    <phoneticPr fontId="11"/>
  </si>
  <si>
    <t xml:space="preserve">  ページ数は多いが文章量が少なく、同じ調子で繰り返しの会話文が続き、読みやすい。</t>
    <phoneticPr fontId="11"/>
  </si>
  <si>
    <t>　見開きに平均55文字程度で書かれている。</t>
    <phoneticPr fontId="11"/>
  </si>
  <si>
    <t>　10種類の挨拶が書かれている。</t>
    <phoneticPr fontId="11"/>
  </si>
  <si>
    <t>　写真や絵が豊富で、細かく詳しい文章も載せられている。見ているだけでも楽しめる構成である。</t>
    <phoneticPr fontId="11"/>
  </si>
  <si>
    <t>　イラストが多く、読みやすい分量である。</t>
    <phoneticPr fontId="11"/>
  </si>
  <si>
    <t>　イラストが多く、読みすい分量である。</t>
    <rPh sb="6" eb="7">
      <t>オオ</t>
    </rPh>
    <rPh sb="9" eb="10">
      <t>ヨ</t>
    </rPh>
    <rPh sb="13" eb="15">
      <t>ブンリョウ</t>
    </rPh>
    <phoneticPr fontId="11"/>
  </si>
  <si>
    <t xml:space="preserve">  ページごとの内容がきわめて豊富である。</t>
    <phoneticPr fontId="11"/>
  </si>
  <si>
    <t xml:space="preserve">  24種類の野菜の植え方、育て方を紹介している。</t>
    <phoneticPr fontId="11"/>
  </si>
  <si>
    <t xml:space="preserve">  ページ数は適当で、内容も豊富である。</t>
    <phoneticPr fontId="11"/>
  </si>
  <si>
    <t xml:space="preserve">  大判サイズ（37cm×21cm）の絵本で20種類の動物が紹介されている。</t>
    <phoneticPr fontId="11"/>
  </si>
  <si>
    <t xml:space="preserve">  大判サイズ（37cm×21cm）の絵本で、19種類の動物を紹介されている。</t>
    <phoneticPr fontId="11"/>
  </si>
  <si>
    <t xml:space="preserve">  内容は極めて豊富である。複数年使用に適している。</t>
    <phoneticPr fontId="11"/>
  </si>
  <si>
    <t>　分量は豊富である。</t>
    <phoneticPr fontId="11"/>
  </si>
  <si>
    <t>分量は豊富である。</t>
    <rPh sb="0" eb="2">
      <t>ブンリョウ</t>
    </rPh>
    <rPh sb="3" eb="5">
      <t>ホウフ</t>
    </rPh>
    <phoneticPr fontId="11"/>
  </si>
  <si>
    <t xml:space="preserve">  分量は豊富である。複数年使用に適している。</t>
    <rPh sb="2" eb="4">
      <t>ブンリョウ</t>
    </rPh>
    <rPh sb="5" eb="7">
      <t>ホウフ</t>
    </rPh>
    <phoneticPr fontId="11"/>
  </si>
  <si>
    <t xml:space="preserve">  種類ごとに紹介されている生き物の数は豊富である。</t>
    <phoneticPr fontId="11"/>
  </si>
  <si>
    <t xml:space="preserve">  写真や絵が豊富で細かく、詳しい文章も載せられている。</t>
    <phoneticPr fontId="11"/>
  </si>
  <si>
    <t xml:space="preserve">  代表的なものが取り上げられていて、分量は適当である。</t>
    <phoneticPr fontId="11"/>
  </si>
  <si>
    <t xml:space="preserve">  代表的なものが取り上げられていて分量は適当である。</t>
    <phoneticPr fontId="11"/>
  </si>
  <si>
    <t xml:space="preserve">  ページ数は適当で、内容は豊富である。</t>
    <phoneticPr fontId="11"/>
  </si>
  <si>
    <t>　分量は豊富である。複数年使用に適している。</t>
    <rPh sb="1" eb="3">
      <t>ブンリョウ</t>
    </rPh>
    <rPh sb="4" eb="6">
      <t>ホウフ</t>
    </rPh>
    <phoneticPr fontId="11"/>
  </si>
  <si>
    <r>
      <t>　内容は極めて豊富である。</t>
    </r>
    <r>
      <rPr>
        <b/>
        <sz val="18"/>
        <rFont val="ＭＳ 明朝"/>
        <family val="1"/>
        <charset val="128"/>
      </rPr>
      <t>複数年使用に適している。</t>
    </r>
    <rPh sb="1" eb="3">
      <t>ナイヨウ</t>
    </rPh>
    <rPh sb="4" eb="5">
      <t>キワ</t>
    </rPh>
    <rPh sb="7" eb="9">
      <t>ホウフ</t>
    </rPh>
    <rPh sb="13" eb="18">
      <t>フクスウネンシヨウ</t>
    </rPh>
    <rPh sb="19" eb="20">
      <t>テキ</t>
    </rPh>
    <phoneticPr fontId="11"/>
  </si>
  <si>
    <t>　16種類の絵かき歌からなっている。</t>
    <phoneticPr fontId="11"/>
  </si>
  <si>
    <t>　文字や楽譜はないが、音楽的なストーリー性のイメージできる絵本である</t>
    <phoneticPr fontId="11"/>
  </si>
  <si>
    <t>　全41曲からなっており、分量は適当である。ＣＤでも聞くことができる。</t>
    <phoneticPr fontId="11"/>
  </si>
  <si>
    <t>　全26曲からなっている。</t>
    <phoneticPr fontId="11"/>
  </si>
  <si>
    <t>　全28曲からなっている。</t>
    <phoneticPr fontId="11"/>
  </si>
  <si>
    <t>　全32曲からなっている。</t>
    <phoneticPr fontId="11"/>
  </si>
  <si>
    <t>　全15曲からなっている。</t>
    <phoneticPr fontId="11"/>
  </si>
  <si>
    <t>　全29曲からなっている。</t>
    <phoneticPr fontId="11"/>
  </si>
  <si>
    <t>　全13曲からなっており、　分量は適当である。</t>
    <phoneticPr fontId="11"/>
  </si>
  <si>
    <t>　オーケストラについて、楽器の種類やパートの役割について理解するのに適した分量である。</t>
    <rPh sb="12" eb="14">
      <t>ガッキ</t>
    </rPh>
    <rPh sb="15" eb="17">
      <t>シュルイ</t>
    </rPh>
    <rPh sb="22" eb="24">
      <t>ヤクワリ</t>
    </rPh>
    <rPh sb="28" eb="30">
      <t>リカイ</t>
    </rPh>
    <rPh sb="34" eb="35">
      <t>テキ</t>
    </rPh>
    <rPh sb="37" eb="39">
      <t>ブンリョウ</t>
    </rPh>
    <phoneticPr fontId="11"/>
  </si>
  <si>
    <t>　全13曲から構成されている。</t>
    <phoneticPr fontId="11"/>
  </si>
  <si>
    <t>　全18曲から構成されている。</t>
    <phoneticPr fontId="11"/>
  </si>
  <si>
    <t>　一つのお話の中に７曲の童歌が組み込まれている。</t>
    <phoneticPr fontId="11"/>
  </si>
  <si>
    <t>　全20曲からなっている。</t>
    <phoneticPr fontId="11"/>
  </si>
  <si>
    <t>　「おうま」や「ぶんぶんぶん」「せんろはつづくよどこまでも」や
「かえるのうた」、
「ドレミのうた」を含む全22曲からなっている。</t>
    <phoneticPr fontId="11"/>
  </si>
  <si>
    <t>　「うみ」や「ゆうやけこやけ」、「はるよこい」や「おもいでのアルバム」、「ちいさいあきみつけた」を含む全23曲からなっている。</t>
    <phoneticPr fontId="11"/>
  </si>
  <si>
    <t>　「てるてるぼうず」や「やまのおんがか」、「ぞうさん」や
「コンコンクシャンのうた」、「ゆき」を含む全22曲からなっている。</t>
    <phoneticPr fontId="11"/>
  </si>
  <si>
    <t>　「おかあさん」や「めだかのがっこう」、
「やぎさんゆうびん」や「とんぼのめがね」、「おはながわらった」を含む全23曲からなっている。</t>
    <phoneticPr fontId="11"/>
  </si>
  <si>
    <t>　全31曲からなっている。</t>
    <phoneticPr fontId="11"/>
  </si>
  <si>
    <t>　全45曲からなっている。</t>
    <phoneticPr fontId="11"/>
  </si>
  <si>
    <t>　全11曲からなっている。</t>
    <phoneticPr fontId="11"/>
  </si>
  <si>
    <t>　ひとつの物語が１曲の歌になっており、それらの場面を歌い楽しみながら進めるには、　分量は適当である。</t>
    <phoneticPr fontId="11"/>
  </si>
  <si>
    <t>　楽器に対する興味・関心を高めるのに適した分量である。</t>
    <phoneticPr fontId="11"/>
  </si>
  <si>
    <t>　６章、47ページにまとめられており、太鼓の知識・技術の習得に適した分量である。</t>
    <rPh sb="2" eb="3">
      <t>ショウ</t>
    </rPh>
    <rPh sb="19" eb="21">
      <t>タイコ</t>
    </rPh>
    <rPh sb="22" eb="24">
      <t>チシキ</t>
    </rPh>
    <rPh sb="25" eb="27">
      <t>ギジュツ</t>
    </rPh>
    <rPh sb="28" eb="30">
      <t>シュウトク</t>
    </rPh>
    <rPh sb="31" eb="32">
      <t>テキ</t>
    </rPh>
    <rPh sb="34" eb="36">
      <t>ブンリョウ</t>
    </rPh>
    <phoneticPr fontId="11"/>
  </si>
  <si>
    <t>　春の歌９曲、夏の歌９曲、秋の歌10曲、冬の歌10曲の全38曲から構成されている。</t>
    <phoneticPr fontId="11"/>
  </si>
  <si>
    <t>　オーケストラに関わる音楽的な知識が簡潔に表され、理解しやすい量である。</t>
    <phoneticPr fontId="11"/>
  </si>
  <si>
    <t>　分量は適量である。</t>
    <phoneticPr fontId="11"/>
  </si>
  <si>
    <t>　１ページに２単語程度、合計約1000語が収められている。</t>
    <phoneticPr fontId="11"/>
  </si>
  <si>
    <t xml:space="preserve"> １ページに5～20の英単語や文章が掲載されている。</t>
    <rPh sb="11" eb="12">
      <t>エイ</t>
    </rPh>
    <rPh sb="18" eb="20">
      <t>ケイサイ</t>
    </rPh>
    <phoneticPr fontId="11"/>
  </si>
  <si>
    <t>　登場する英単語の分量は多くはないが、数や曜日など厳選されている。</t>
    <phoneticPr fontId="11"/>
  </si>
  <si>
    <t>　見開きごとに５～10語程度の英単語が掲載されている。</t>
    <rPh sb="1" eb="3">
      <t>ミヒラ</t>
    </rPh>
    <rPh sb="11" eb="12">
      <t>ゴ</t>
    </rPh>
    <rPh sb="12" eb="14">
      <t>テイド</t>
    </rPh>
    <rPh sb="15" eb="16">
      <t>エイ</t>
    </rPh>
    <rPh sb="16" eb="18">
      <t>タンゴ</t>
    </rPh>
    <rPh sb="19" eb="21">
      <t>ケイサイ</t>
    </rPh>
    <phoneticPr fontId="11"/>
  </si>
  <si>
    <t xml:space="preserve">　ストーリーに沿って、９種類の動物と色の英単語が出てくる。
</t>
    <phoneticPr fontId="11"/>
  </si>
  <si>
    <t>　１話15ページ程度。歌１曲１ページ。</t>
    <phoneticPr fontId="11"/>
  </si>
  <si>
    <t xml:space="preserve">  見開きで会話文が２～４文、英単語が10語前後、挿絵とともに掲載されている。</t>
    <rPh sb="2" eb="4">
      <t>ミヒラ</t>
    </rPh>
    <rPh sb="6" eb="9">
      <t>カイワブン</t>
    </rPh>
    <rPh sb="13" eb="14">
      <t>ブン</t>
    </rPh>
    <rPh sb="15" eb="16">
      <t>エイ</t>
    </rPh>
    <rPh sb="16" eb="18">
      <t>タンゴ</t>
    </rPh>
    <rPh sb="21" eb="22">
      <t>ゴ</t>
    </rPh>
    <rPh sb="22" eb="24">
      <t>ゼンゴ</t>
    </rPh>
    <rPh sb="25" eb="27">
      <t>サシエ</t>
    </rPh>
    <rPh sb="31" eb="33">
      <t>ケイサイ</t>
    </rPh>
    <phoneticPr fontId="11"/>
  </si>
  <si>
    <t>　日常に関連する約250の英単語が掲載されている。それらを用いた会話表現も随所に取り上げられている。</t>
    <rPh sb="8" eb="9">
      <t>ヤク</t>
    </rPh>
    <rPh sb="17" eb="19">
      <t>ケイサイ</t>
    </rPh>
    <phoneticPr fontId="11"/>
  </si>
  <si>
    <t>　全25曲が掲載されている。</t>
    <rPh sb="6" eb="8">
      <t>ケイサイ</t>
    </rPh>
    <phoneticPr fontId="11"/>
  </si>
  <si>
    <t>　世界の昔話５話が収録　されている。読み聞かせＣＤ１枚が付いている。</t>
    <phoneticPr fontId="11"/>
  </si>
  <si>
    <t>　世界の昔話５話が収録されている。読み聞かせＣＤ１枚が付いている。</t>
    <phoneticPr fontId="11"/>
  </si>
  <si>
    <t>　１冊に約1200語程度の単語や会話表現が掲載されている。</t>
    <rPh sb="2" eb="3">
      <t>サツ</t>
    </rPh>
    <rPh sb="4" eb="5">
      <t>ヤク</t>
    </rPh>
    <rPh sb="9" eb="10">
      <t>ゴ</t>
    </rPh>
    <rPh sb="10" eb="12">
      <t>テイド</t>
    </rPh>
    <rPh sb="13" eb="15">
      <t>タンゴ</t>
    </rPh>
    <rPh sb="16" eb="18">
      <t>カイワ</t>
    </rPh>
    <rPh sb="18" eb="20">
      <t>ヒョウゲン</t>
    </rPh>
    <rPh sb="21" eb="23">
      <t>ケイサイ</t>
    </rPh>
    <phoneticPr fontId="11"/>
  </si>
  <si>
    <t>　食べ物、身体の部分、公園の遊具や動物など、生活の中にあるものの英単語やフレーズが約350語、ABCやクリスマスなど、親しみやすい歌が7曲、それぞれ掲載されている。</t>
    <rPh sb="1" eb="2">
      <t>タ</t>
    </rPh>
    <rPh sb="3" eb="4">
      <t>モノ</t>
    </rPh>
    <rPh sb="5" eb="7">
      <t>カラダ</t>
    </rPh>
    <rPh sb="8" eb="10">
      <t>ブブン</t>
    </rPh>
    <rPh sb="11" eb="13">
      <t>コウエン</t>
    </rPh>
    <rPh sb="14" eb="16">
      <t>ユウグ</t>
    </rPh>
    <rPh sb="17" eb="19">
      <t>ドウブツ</t>
    </rPh>
    <rPh sb="22" eb="24">
      <t>セイカツ</t>
    </rPh>
    <rPh sb="25" eb="26">
      <t>ナカ</t>
    </rPh>
    <rPh sb="32" eb="35">
      <t>エイタンゴ</t>
    </rPh>
    <rPh sb="41" eb="42">
      <t>ヤク</t>
    </rPh>
    <rPh sb="45" eb="46">
      <t>ゴ</t>
    </rPh>
    <rPh sb="59" eb="60">
      <t>シタ</t>
    </rPh>
    <rPh sb="65" eb="66">
      <t>ウタ</t>
    </rPh>
    <rPh sb="68" eb="69">
      <t>キョク</t>
    </rPh>
    <rPh sb="74" eb="76">
      <t>ケイサイ</t>
    </rPh>
    <phoneticPr fontId="11"/>
  </si>
  <si>
    <t>　１ページあたり２〜３の英単語や会話表現が表記されている。</t>
    <phoneticPr fontId="11"/>
  </si>
  <si>
    <t xml:space="preserve">  延べ36の会話文が掲載されている。</t>
    <rPh sb="11" eb="13">
      <t>ケイサイ</t>
    </rPh>
    <phoneticPr fontId="11"/>
  </si>
  <si>
    <t>　Ａ～Ｚのアルファベットにそれぞれ英単語が２～３語ほど掲載されている。</t>
    <rPh sb="17" eb="18">
      <t>エイ</t>
    </rPh>
    <rPh sb="18" eb="20">
      <t>タンゴ</t>
    </rPh>
    <rPh sb="24" eb="25">
      <t>ゴ</t>
    </rPh>
    <rPh sb="27" eb="29">
      <t>ケイサイ</t>
    </rPh>
    <phoneticPr fontId="11"/>
  </si>
  <si>
    <t>　アルファベットの大文字・小文字と52の単語が収められている。</t>
    <phoneticPr fontId="11"/>
  </si>
  <si>
    <t>　見開きでアルファベットが１つずつ、身近な英単語と簡単で読みやすい文章と共に掲載されている。</t>
    <rPh sb="1" eb="3">
      <t>ミヒラ</t>
    </rPh>
    <rPh sb="18" eb="20">
      <t>ミジカ</t>
    </rPh>
    <rPh sb="21" eb="22">
      <t>エイ</t>
    </rPh>
    <rPh sb="36" eb="37">
      <t>トモ</t>
    </rPh>
    <rPh sb="38" eb="40">
      <t>ケイサイ</t>
    </rPh>
    <phoneticPr fontId="11"/>
  </si>
  <si>
    <t>　１ページに５～10程度の英単語や英会話が24場面。</t>
    <phoneticPr fontId="11"/>
  </si>
  <si>
    <t xml:space="preserve">  見開きで記念日に関連する英単語が10語前後と記念日に関連する質問や提案の英文が１文、イラスト等とともに掲載されている。</t>
    <rPh sb="2" eb="4">
      <t>ミヒラ</t>
    </rPh>
    <rPh sb="6" eb="9">
      <t>キネンビ</t>
    </rPh>
    <rPh sb="10" eb="12">
      <t>カンレン</t>
    </rPh>
    <rPh sb="15" eb="17">
      <t>タンゴ</t>
    </rPh>
    <rPh sb="20" eb="21">
      <t>ゴ</t>
    </rPh>
    <rPh sb="21" eb="23">
      <t>ゼンゴ</t>
    </rPh>
    <rPh sb="24" eb="27">
      <t>キネンビ</t>
    </rPh>
    <rPh sb="28" eb="30">
      <t>カンレン</t>
    </rPh>
    <rPh sb="32" eb="34">
      <t>シツモン</t>
    </rPh>
    <rPh sb="38" eb="40">
      <t>エイブン</t>
    </rPh>
    <rPh sb="42" eb="43">
      <t>ブン</t>
    </rPh>
    <rPh sb="48" eb="49">
      <t>トウ</t>
    </rPh>
    <rPh sb="53" eb="55">
      <t>ケイサイ</t>
    </rPh>
    <phoneticPr fontId="11"/>
  </si>
  <si>
    <t>　日常生活で用いられる95の基本文型と150の基本単語が収められている。</t>
    <phoneticPr fontId="11"/>
  </si>
  <si>
    <t>　１ページに１単語（単複両形）で79語、基本文型（２文ずつ）が収められている。</t>
    <phoneticPr fontId="11"/>
  </si>
  <si>
    <t>　１ページにつきアルファベットが１文字ずつ、英単語は１～10程度収められている。</t>
    <rPh sb="22" eb="23">
      <t>エイ</t>
    </rPh>
    <phoneticPr fontId="11"/>
  </si>
  <si>
    <t xml:space="preserve"> 　分量は適当である。</t>
    <rPh sb="2" eb="4">
      <t>ブンリョウ</t>
    </rPh>
    <rPh sb="5" eb="7">
      <t>テキトウ</t>
    </rPh>
    <phoneticPr fontId="11"/>
  </si>
  <si>
    <t>　ページ数は多いが取り扱い内容は適当である。</t>
    <rPh sb="4" eb="5">
      <t>スウ</t>
    </rPh>
    <rPh sb="6" eb="7">
      <t>オオ</t>
    </rPh>
    <rPh sb="9" eb="10">
      <t>ト</t>
    </rPh>
    <rPh sb="11" eb="12">
      <t>アツカ</t>
    </rPh>
    <rPh sb="13" eb="15">
      <t>ナイヨウ</t>
    </rPh>
    <rPh sb="16" eb="18">
      <t>テキトウ</t>
    </rPh>
    <rPh sb="17" eb="18">
      <t>ブンリョウ</t>
    </rPh>
    <phoneticPr fontId="11"/>
  </si>
  <si>
    <t>　ページ数は多いが、取り扱い内容は適当である。</t>
    <phoneticPr fontId="11"/>
  </si>
  <si>
    <t>　色彩の美しさ、不思議さが描かれており、　分量は適当である。</t>
    <phoneticPr fontId="11"/>
  </si>
  <si>
    <t>　イラストが分かりやすく、学習するのに分量は適当である。</t>
    <phoneticPr fontId="11"/>
  </si>
  <si>
    <t>　色彩の美しさが描かれており、分量は適当である。</t>
    <phoneticPr fontId="11"/>
  </si>
  <si>
    <t>　それぞれの題材について、数種類の作品例が示されており、分量も適当である。</t>
    <phoneticPr fontId="11"/>
  </si>
  <si>
    <t>　素材を選択して指導できる内容になっており、分量も適切である。</t>
    <phoneticPr fontId="11"/>
  </si>
  <si>
    <t>　図解が分かりやすく、コメントも楽しめる内容であり、学習するのに分量は適当である。</t>
    <phoneticPr fontId="11"/>
  </si>
  <si>
    <t>　１つの作品が見開きページで示されており、分量は適当である。</t>
    <phoneticPr fontId="11"/>
  </si>
  <si>
    <t>　身近にある手に入りやすい材料を使った作品例が示されており、分量は適当である。</t>
    <phoneticPr fontId="11"/>
  </si>
  <si>
    <t>　身近な道具や材料を使った作品例が示されており、分量は適当である。</t>
    <phoneticPr fontId="11"/>
  </si>
  <si>
    <t>　色彩の美しさ、不思議さが描かれており、学習するのに分量は適当である。</t>
    <phoneticPr fontId="11"/>
  </si>
  <si>
    <t>　幅広いジャンルの中から選択して指導ができるようになっており、分量も適切である。</t>
    <rPh sb="1" eb="3">
      <t>ハバヒロ</t>
    </rPh>
    <rPh sb="9" eb="10">
      <t>ナカ</t>
    </rPh>
    <rPh sb="12" eb="14">
      <t>センタク</t>
    </rPh>
    <rPh sb="16" eb="18">
      <t>シドウ</t>
    </rPh>
    <rPh sb="31" eb="33">
      <t>ブンリョウ</t>
    </rPh>
    <rPh sb="34" eb="36">
      <t>テキセツ</t>
    </rPh>
    <phoneticPr fontId="11"/>
  </si>
  <si>
    <t>　カラフルで楽しいさし絵が使われており、厚紙に印刷され、造本もしっかりしている。</t>
    <rPh sb="6" eb="7">
      <t>タノ</t>
    </rPh>
    <rPh sb="11" eb="12">
      <t>エ</t>
    </rPh>
    <rPh sb="13" eb="14">
      <t>ツカ</t>
    </rPh>
    <rPh sb="20" eb="22">
      <t>アツガミ</t>
    </rPh>
    <rPh sb="23" eb="25">
      <t>インサツ</t>
    </rPh>
    <rPh sb="28" eb="30">
      <t>ゾウホン</t>
    </rPh>
    <phoneticPr fontId="11"/>
  </si>
  <si>
    <t>　柔らかい色調の美しいさし絵で、造本もしっかりしている。</t>
    <phoneticPr fontId="11"/>
  </si>
  <si>
    <t>　親しみやすく、ポイントをしぼったさし絵により、内容が理解されやすいよう工夫されている。</t>
    <phoneticPr fontId="11"/>
  </si>
  <si>
    <t>　本の大きさは小ぶりで持ちやすく、触りやすい。</t>
    <phoneticPr fontId="11"/>
  </si>
  <si>
    <t>　リズミカルな文で構成されており親しみやすい。</t>
    <phoneticPr fontId="11"/>
  </si>
  <si>
    <t>　今、どの部分を書いているのか分かるよう、線の色に濃淡をつけている。挿絵は子どもたちが親しみを持てるよう、楽しいものになっている。</t>
    <phoneticPr fontId="11"/>
  </si>
  <si>
    <t>　付属のシートを使用すると絵からひらがな一文字が出てくるしかけとなっており、子どもの興味を引きやすい。</t>
    <rPh sb="1" eb="3">
      <t>フゾク</t>
    </rPh>
    <rPh sb="8" eb="10">
      <t>シヨウ</t>
    </rPh>
    <rPh sb="13" eb="14">
      <t>エ</t>
    </rPh>
    <rPh sb="20" eb="21">
      <t>ヒト</t>
    </rPh>
    <rPh sb="21" eb="23">
      <t>モジ</t>
    </rPh>
    <rPh sb="24" eb="25">
      <t>デ</t>
    </rPh>
    <rPh sb="38" eb="39">
      <t>コ</t>
    </rPh>
    <rPh sb="42" eb="44">
      <t>キョウミ</t>
    </rPh>
    <rPh sb="45" eb="46">
      <t>ヒ</t>
    </rPh>
    <phoneticPr fontId="11"/>
  </si>
  <si>
    <t>　造本がしっかりしている。</t>
    <phoneticPr fontId="11"/>
  </si>
  <si>
    <t>　カラフルで楽しい挿絵が使用されており、造本もしっかりしている。</t>
    <phoneticPr fontId="11"/>
  </si>
  <si>
    <t>　楽しくカラフルなさし絵が鮮明に印刷されインパクトがある。造本もしっかりしている。</t>
    <phoneticPr fontId="11"/>
  </si>
  <si>
    <t>　大きな挿絵で、患者と医者の気持ちが表情と共に分かりやすく描かれ、子どもが親しみをもって読むことができる。</t>
    <rPh sb="23" eb="24">
      <t>ブン</t>
    </rPh>
    <phoneticPr fontId="11"/>
  </si>
  <si>
    <t>　蝶の形の穴があけてあり、はじめは蝶だと思わせ、ページをめくるとそれは蝶ではなく意外なものであるという楽しさがある。</t>
    <phoneticPr fontId="11"/>
  </si>
  <si>
    <t>　かわいいさし絵が印刷され、しかけによる場面の変化がことばとうまく対応するよう工夫されている。</t>
    <phoneticPr fontId="11"/>
  </si>
  <si>
    <t>　色彩豊かで迫力ある挿絵が、子どもの興味をひきやすい。曜日の名前は漢字だが、太字で強調されている。</t>
    <phoneticPr fontId="11"/>
  </si>
  <si>
    <t>　てんとう虫が他の生き物と会っている間、お日さまが位置を変えて表示され、時刻と太陽の移動が一緒に確認できる。</t>
    <phoneticPr fontId="11"/>
  </si>
  <si>
    <t>　カラフルなさし絵としかけのおもしろさで、子どもの興味・関心をひきつけるよう工夫されている。</t>
    <phoneticPr fontId="11"/>
  </si>
  <si>
    <t>　カラフルな挿絵と穴等のしかけのおもしろさで、子どもの興味・関心をひきつけるような内容になっている。</t>
    <phoneticPr fontId="11"/>
  </si>
  <si>
    <t>　大きく、色彩の鮮明なさし絵で、親しみやすい。また、文中の色の名前を太字で強調し、子どもの注意をひきつけやすいものになっている。</t>
    <phoneticPr fontId="11"/>
  </si>
  <si>
    <t>　分かりやすく楽しいさし桧で鮮明に印刷され、造本もしっかりしている。</t>
    <phoneticPr fontId="11"/>
  </si>
  <si>
    <t>　かわいいさし絵で、主人公たちと一緒に学習できる絵本になっている。</t>
    <phoneticPr fontId="11"/>
  </si>
  <si>
    <t>　分かりやすく楽しいさし絵で鮮明に印刷され、造本もしっかりしている。</t>
    <phoneticPr fontId="11"/>
  </si>
  <si>
    <t>　主人公の動物が親しみやすいデザインになっており、配色も美しい。文も次の展開に期待感が持続するように工夫されている。</t>
    <phoneticPr fontId="11"/>
  </si>
  <si>
    <t>　大きなさし絵で主人公と一緒に考えながら探していけるようにしかけ絵本になっている。造本もしっかりしている。</t>
    <phoneticPr fontId="11"/>
  </si>
  <si>
    <t>　文字の大きさは適当で、造本もしっかりしている。</t>
    <phoneticPr fontId="11"/>
  </si>
  <si>
    <t>　独特のやわらかい淡い色彩のさし絵が美しく印刷されている。</t>
    <phoneticPr fontId="11"/>
  </si>
  <si>
    <t>　造本はしっかりしている。</t>
    <phoneticPr fontId="11"/>
  </si>
  <si>
    <t>　楽しいカラフルな絵と、表情のある大きな文字が使用されており、造本もしっかりしている。また、簡単なことばの繰り返しが面白く、発語を促すことができる。</t>
    <phoneticPr fontId="11"/>
  </si>
  <si>
    <t>　リズミカルな文章なので、暗唱や読み聞かせにも適している。</t>
    <phoneticPr fontId="11"/>
  </si>
  <si>
    <t>　はり絵風のさし絵で食べ物が立体的に描かれている。</t>
    <phoneticPr fontId="11"/>
  </si>
  <si>
    <t>　見開きでさし絵が大きくて、登場人物の表情が分かりやすい。</t>
    <phoneticPr fontId="11"/>
  </si>
  <si>
    <t>　魚のうろこに光が当たるとキラキラ反射し、本の形が魚の形になっていて、子どもの興味をひくように工夫されている。</t>
    <phoneticPr fontId="11"/>
  </si>
  <si>
    <t>　ストーリーの展開を期待しながら読み進めるように工夫されている。</t>
    <phoneticPr fontId="11"/>
  </si>
  <si>
    <t>　鳥や牛や人間の姿を、勝手に頭の中で想像し思い描く魚。その想像した姿はとてもカラフルだが、どれもみんな魚の形をしているというユーモラスな表現で創意工夫がなされている。</t>
    <phoneticPr fontId="11"/>
  </si>
  <si>
    <t>　絵が図案的で、子どもが親しみを感じることができる。</t>
    <phoneticPr fontId="11"/>
  </si>
  <si>
    <t>　造本がしっかりしている。絵は丸、楕円、四角などの単純な図柄の組み合わせで描かれていて、子どもにも馴染み深い。</t>
    <phoneticPr fontId="11"/>
  </si>
  <si>
    <t>　絵がストーリー性を持って配列されており、期待感を持続させることができる。</t>
    <phoneticPr fontId="11"/>
  </si>
  <si>
    <t>　楽しい絵と文で話の世界に引き込まれていくよう工夫されている。</t>
    <phoneticPr fontId="11"/>
  </si>
  <si>
    <t>　視覚的に鮮やかなイラストの中に一文字が挿入され、絵文字のようになっており、子どもが興味を持って学習できるように工夫されている。</t>
    <phoneticPr fontId="11"/>
  </si>
  <si>
    <t>　次の展開を想像しやすいように、色やことばが工夫されている。</t>
    <phoneticPr fontId="11"/>
  </si>
  <si>
    <t>　色調が淡く美しい。</t>
    <phoneticPr fontId="11"/>
  </si>
  <si>
    <t>　造本はしっかりしており、配色に落ち着きがある。</t>
    <phoneticPr fontId="11"/>
  </si>
  <si>
    <t>　大きくて親しみやすいさし絵である。</t>
    <phoneticPr fontId="11"/>
  </si>
  <si>
    <t>　身近な動物や野菜、のりものなどをシンプルな線とカラーで表現されている。筆順も分かりやすく示されている。</t>
    <phoneticPr fontId="11"/>
  </si>
  <si>
    <t>　かわいい挿絵が大きく描かれており、動物の表情も分かりやすい。また、次の展開に期待感が持ちやすいように工夫されている。</t>
    <phoneticPr fontId="11"/>
  </si>
  <si>
    <t>　きれいな写真やかわいいイラストがあり、ことばに親しめる。またひらがなを指なぞりすることで、形を捉えやすい。</t>
    <phoneticPr fontId="11"/>
  </si>
  <si>
    <t>　ユーモラスで、分かりやすいさし絵になっている。次の展開に期待感が持ちやすく工夫されている。</t>
    <phoneticPr fontId="11"/>
  </si>
  <si>
    <t>　文とさし絵が適切である。</t>
    <phoneticPr fontId="11"/>
  </si>
  <si>
    <t>　はっきりした色使いで、単純化された絵が親しみやすい。</t>
    <phoneticPr fontId="11"/>
  </si>
  <si>
    <t>　楽しい、カラフルな挿絵が鮮明に印刷されている。また、周りと同化しているものを見つけ出す楽しさがある。</t>
    <phoneticPr fontId="11"/>
  </si>
  <si>
    <t>　さし絵の中に身近な物が多く含まれており、物の名前を引き出し、ことばの学習につなげやすい。</t>
    <phoneticPr fontId="11"/>
  </si>
  <si>
    <t>　絵の色彩が鮮明であり、文字も読みやすい。</t>
    <phoneticPr fontId="11"/>
  </si>
  <si>
    <t>　絵が親しみやすく、分かりやすい。</t>
    <phoneticPr fontId="11"/>
  </si>
  <si>
    <t>　分かりやすいさし絵になっているので、手順を真似ることができる。</t>
    <phoneticPr fontId="11"/>
  </si>
  <si>
    <t>　絵が鮮明で色調も美しい。</t>
    <phoneticPr fontId="11"/>
  </si>
  <si>
    <t>　描画が単純化され、色調も美しい。</t>
    <phoneticPr fontId="11"/>
  </si>
  <si>
    <t>　絵がカラフルで見やすく、文字も大きく鮮明である。</t>
    <phoneticPr fontId="11"/>
  </si>
  <si>
    <t>　ほのぼのとした画風で、なおかつ読みやすい。</t>
    <phoneticPr fontId="11"/>
  </si>
  <si>
    <t>　色彩の美しいさし絵で、ことばからくるイメージがわきやすく、見ているだけで動きを誘うように描かれている。造本もしっかりしている。</t>
    <phoneticPr fontId="11"/>
  </si>
  <si>
    <t>　はっきりした色づかいの絵で、文字も大きく鮮明である。</t>
    <phoneticPr fontId="11"/>
  </si>
  <si>
    <t>　朱色を基調とした背景画で原始時代の雰囲気が示されている。</t>
    <phoneticPr fontId="11"/>
  </si>
  <si>
    <t>　どのペ－ジも色彩が美しく、人々の表情が生き生きとしている。それだけに最後のペ－ジに絵がなく「この年のふゆ 村は戦争で破壊され、いまはもうありません。」のことばだけなのが、戦争の悲惨さを強く訴える。　</t>
    <phoneticPr fontId="11"/>
  </si>
  <si>
    <t>　印刷は鮮明で、造本もしっかりしている。</t>
    <phoneticPr fontId="11"/>
  </si>
  <si>
    <t>　繊細な絵の感じがうまく印刷で表現されており、造本もしっかりしている。</t>
    <phoneticPr fontId="11"/>
  </si>
  <si>
    <t>　出てくる動物たちの表情がユーモラスで楽しい。</t>
    <phoneticPr fontId="11"/>
  </si>
  <si>
    <t>　さし絵は切り絵、ちぎり絵で描かれており、親しみやすい。造本もしっかりしている。</t>
    <phoneticPr fontId="11"/>
  </si>
  <si>
    <t>　擬人化された食べ物が次々と登場し、しりとりの続きが気になり、自分もしりとりがしたくなるように工夫されている。</t>
    <phoneticPr fontId="11"/>
  </si>
  <si>
    <t>　ふだん話すことのない身の回りのものが主人公となることで、子どもたちの興味関心を高める工夫がされている。</t>
    <phoneticPr fontId="11"/>
  </si>
  <si>
    <t>　かわいいイラストが親しみやすく、リズミカルな文で、ひらがなが覚えやすい。</t>
    <phoneticPr fontId="11"/>
  </si>
  <si>
    <t>　猫の世界のおもしろさが、分かりやすいイラストで描かれており、親しみやすく工夫されている。</t>
    <rPh sb="13" eb="14">
      <t>ブン</t>
    </rPh>
    <phoneticPr fontId="11"/>
  </si>
  <si>
    <t>　「うり二つ」の意味を瓜の写真つきで説明するなど、視覚的にわかりやすくことばの意味が理解できるように工夫されている。</t>
    <rPh sb="4" eb="5">
      <t>フタ</t>
    </rPh>
    <rPh sb="8" eb="10">
      <t>イミ</t>
    </rPh>
    <rPh sb="11" eb="12">
      <t>ウリ</t>
    </rPh>
    <rPh sb="13" eb="15">
      <t>シャシン</t>
    </rPh>
    <rPh sb="18" eb="20">
      <t>セツメイ</t>
    </rPh>
    <rPh sb="25" eb="28">
      <t>シカクテキ</t>
    </rPh>
    <rPh sb="39" eb="41">
      <t>イミ</t>
    </rPh>
    <rPh sb="42" eb="44">
      <t>リカイ</t>
    </rPh>
    <rPh sb="50" eb="52">
      <t>クフウ</t>
    </rPh>
    <phoneticPr fontId="11"/>
  </si>
  <si>
    <t>　動きのあるさし絵で、子どもが物語に興味を持つ内容である。</t>
    <rPh sb="1" eb="2">
      <t>ウゴ</t>
    </rPh>
    <rPh sb="8" eb="9">
      <t>エ</t>
    </rPh>
    <rPh sb="11" eb="12">
      <t>コ</t>
    </rPh>
    <rPh sb="15" eb="17">
      <t>モノガタリ</t>
    </rPh>
    <rPh sb="18" eb="20">
      <t>キョウミ</t>
    </rPh>
    <rPh sb="21" eb="22">
      <t>モ</t>
    </rPh>
    <rPh sb="23" eb="25">
      <t>ナイヨウ</t>
    </rPh>
    <phoneticPr fontId="11"/>
  </si>
  <si>
    <t>　動物が登場する色鮮やかなさし絵で構成されている。「はらい」や「とめ」などを意識させ、リズムよく唱えながら書くことで、正しい書き順が習得できる。</t>
    <phoneticPr fontId="11"/>
  </si>
  <si>
    <t>　巻末にカタカナ対応表と、三行詩をリズムにのせて唱えるための楽譜が掲載されている。</t>
    <phoneticPr fontId="11"/>
  </si>
  <si>
    <t>　ことわざが分かりやすい解説と親しみやすいイラストで表現されている。文字の練習とともに、ことわざも覚えることができる。</t>
    <phoneticPr fontId="11"/>
  </si>
  <si>
    <t>　ゆびで数字をなぞれるようにしたり、動物の場面設定がおもしろく配列されたりしている。</t>
    <phoneticPr fontId="11"/>
  </si>
  <si>
    <t xml:space="preserve">　数字や絵が、淡色系のやさしい色づかいで配色されている。答えが一部見える、穴あきヒントがあるなど、工夫されている。      </t>
    <phoneticPr fontId="11"/>
  </si>
  <si>
    <t>　ストーリーの中に九九を唱える場面がある。読者は、登場人物になりかわり、自然と興味を持って九九を覚えることができる工夫がされている。</t>
    <phoneticPr fontId="11"/>
  </si>
  <si>
    <t>　色彩豊かな絵と短いことばで、読み進めやすい。</t>
    <phoneticPr fontId="11"/>
  </si>
  <si>
    <t>　数に興味をもつ事ができるように、かぞえる対象物が頁によって変えられており、名数の学習もできるように考えられている。</t>
    <phoneticPr fontId="11"/>
  </si>
  <si>
    <t>　いろいろな生活の場面を取り上げており、興味をもちやすいように工夫されている。</t>
    <phoneticPr fontId="11"/>
  </si>
  <si>
    <t>　ストーリーを展開させる中で生活の中での数にふれるように工夫されている。</t>
    <phoneticPr fontId="11"/>
  </si>
  <si>
    <t>　絵も鮮明で、美しく、楽しく読める。</t>
    <phoneticPr fontId="11"/>
  </si>
  <si>
    <t>　独特のきれいな色使いの絵本になっている。立方体の色を見つける問題では、展開図も描かれており、工作につなげることもできる。</t>
    <phoneticPr fontId="11"/>
  </si>
  <si>
    <t>　小さいものが大きくなる楽しさから最後の「もっともっと大きくなれ」のリズム感あふれる展開になっている。　</t>
    <phoneticPr fontId="11"/>
  </si>
  <si>
    <t>　興味深く学習できるよう、さし絵が工夫されている。</t>
    <phoneticPr fontId="11"/>
  </si>
  <si>
    <t>　親しみやすい絵が鮮明に印刷され、また配色も興味深い。</t>
    <phoneticPr fontId="11"/>
  </si>
  <si>
    <t>　さし絵が美しく、楽しくことば遊びもできるように工夫されている。</t>
    <phoneticPr fontId="11"/>
  </si>
  <si>
    <t>　次のページとのつながりをみつけたり、キャラクターを探すクイズがついていたりする。</t>
    <phoneticPr fontId="11"/>
  </si>
  <si>
    <t>　本が縦に開くようにできていて、次ページをくるときに期待感があり、興味を持って読みすすめることができる。</t>
    <phoneticPr fontId="11"/>
  </si>
  <si>
    <t>　興味をひく色合い、数字と具体物の数の対応など、見やすいように工夫されている。</t>
    <phoneticPr fontId="11"/>
  </si>
  <si>
    <t>　鮮やかな色合いで、具体物を数えやすい。言葉も短くリズミカルで読みやすい。</t>
    <phoneticPr fontId="11"/>
  </si>
  <si>
    <t>　付属の時計は短針と長針の色分けがされており、それぞれが示す同じ色の文字盤の数字をよむと時刻がわかる。長針が１分きざみで動き、時計のつくりはしっかりしている。</t>
    <phoneticPr fontId="11"/>
  </si>
  <si>
    <t>　身近な物、鮮やかな色で、子どもの興味をひくよう工夫されている。</t>
    <phoneticPr fontId="11"/>
  </si>
  <si>
    <t>　おとうさんとおでかけという目標で、身近なものを使い、鮮明な色で興味をひきやすく工夫されている。</t>
    <phoneticPr fontId="11"/>
  </si>
  <si>
    <t>　インデックス形式を採っており、目的のページを開きやすくなっている。</t>
    <phoneticPr fontId="11"/>
  </si>
  <si>
    <t>　見やすい絵と短いことばではっきりとした印象を与えるように工夫されている。</t>
    <phoneticPr fontId="11"/>
  </si>
  <si>
    <t>　数字以外、全く文字のない絵本となっており、シンプルで分かりやすい。四季の移り変わりも楽しめる。</t>
    <phoneticPr fontId="11"/>
  </si>
  <si>
    <t>　場面ごとに背景の色を変えているので、ページをめくったときに場面が変わったことが分かりやすい。</t>
    <phoneticPr fontId="11"/>
  </si>
  <si>
    <t>　動物が身につける物等、興味をひく絵が描かれていて、親しみやすくなっている。</t>
    <phoneticPr fontId="11"/>
  </si>
  <si>
    <t>　「さよならさんかく、またきてしかく」の歌で連想を働かせながら学習を進めるよう工夫されている。</t>
    <phoneticPr fontId="11"/>
  </si>
  <si>
    <t>　鏡を見ながら自分でさわったり表情をまねることができ、子どもの活動を引き出すように工夫されている。</t>
    <phoneticPr fontId="11"/>
  </si>
  <si>
    <t>　淡彩の明るいトーンの色づかいで、食べ物もおいしそうに描かれ、親しみやすい。仲間のパーティーでしめくくっているのもよい。</t>
    <phoneticPr fontId="11"/>
  </si>
  <si>
    <t>　写真を多く使用して解説してあるので、具体的で分かりやすい。生活場面と学習を結びつけやすく、数を使う便利さについても知ることができる内容である。</t>
    <rPh sb="1" eb="3">
      <t>シャシン</t>
    </rPh>
    <rPh sb="4" eb="5">
      <t>オオ</t>
    </rPh>
    <rPh sb="6" eb="8">
      <t>シヨウ</t>
    </rPh>
    <rPh sb="10" eb="12">
      <t>カイセツ</t>
    </rPh>
    <rPh sb="19" eb="22">
      <t>グタイテキ</t>
    </rPh>
    <rPh sb="23" eb="24">
      <t>ブン</t>
    </rPh>
    <rPh sb="30" eb="32">
      <t>セイカツ</t>
    </rPh>
    <rPh sb="32" eb="34">
      <t>バメン</t>
    </rPh>
    <rPh sb="35" eb="37">
      <t>ガクシュウ</t>
    </rPh>
    <rPh sb="38" eb="39">
      <t>ムス</t>
    </rPh>
    <rPh sb="46" eb="47">
      <t>カズ</t>
    </rPh>
    <rPh sb="48" eb="49">
      <t>ツカ</t>
    </rPh>
    <rPh sb="50" eb="52">
      <t>ベンリ</t>
    </rPh>
    <rPh sb="58" eb="59">
      <t>シ</t>
    </rPh>
    <rPh sb="66" eb="68">
      <t>ナイヨウ</t>
    </rPh>
    <phoneticPr fontId="11"/>
  </si>
  <si>
    <t>　絵の中の丸が凸、数字が凹で表され、手で触れながら数を認識できる工夫がされている。色彩鮮やかで子どもの興味をひきやすい。</t>
    <phoneticPr fontId="11"/>
  </si>
  <si>
    <t>　カラフルな色使いで、いろいろな時計で時刻を示したり、１日の時間の流れを熊のぬいぐるみを使って説明したり、子どもの好奇心を刺激するようになっている。</t>
    <phoneticPr fontId="11"/>
  </si>
  <si>
    <t>　載っている物がすべて実物の写真なので、具体物を目の前に置いて学習している気持ちになれる。</t>
    <phoneticPr fontId="11"/>
  </si>
  <si>
    <t>　興味を持ちやすいイラストで解説されている。付属のCDや答え部分を隠すことができるシートを使って繰り返し学習できるよう工夫されている。</t>
    <rPh sb="1" eb="3">
      <t>キョウミ</t>
    </rPh>
    <rPh sb="4" eb="5">
      <t>モ</t>
    </rPh>
    <rPh sb="14" eb="16">
      <t>カイセツ</t>
    </rPh>
    <rPh sb="22" eb="24">
      <t>フゾク</t>
    </rPh>
    <rPh sb="28" eb="29">
      <t>コタ</t>
    </rPh>
    <rPh sb="30" eb="32">
      <t>ブブン</t>
    </rPh>
    <rPh sb="33" eb="34">
      <t>カク</t>
    </rPh>
    <rPh sb="45" eb="46">
      <t>ツカ</t>
    </rPh>
    <rPh sb="48" eb="49">
      <t>ク</t>
    </rPh>
    <rPh sb="50" eb="51">
      <t>カエ</t>
    </rPh>
    <rPh sb="52" eb="54">
      <t>ガクシュウ</t>
    </rPh>
    <rPh sb="59" eb="61">
      <t>クフウ</t>
    </rPh>
    <phoneticPr fontId="11"/>
  </si>
  <si>
    <t>　身近な場面が取り上げられ、親しみやすい工夫がされている。１対１対応を行う中で数量概念を身に付けることができる。</t>
    <phoneticPr fontId="11"/>
  </si>
  <si>
    <t>　数に興味をもつことが、できるように、かぞえる対象物がページによって変えられており、名数の学習もできるように考えられている。</t>
    <phoneticPr fontId="11"/>
  </si>
  <si>
    <t>　はっきりとした絵でわかりやすい。24時制・５分単位の時刻がよめるような工夫もなされている。</t>
    <phoneticPr fontId="11"/>
  </si>
  <si>
    <t>　絵が親しみやすく、印刷も美しい。</t>
    <phoneticPr fontId="11"/>
  </si>
  <si>
    <t>　指で数字をなぞることができるように陰影をつけた大きな文字になっており、また動物写真を指さしして数えることができるように工夫されている。</t>
    <rPh sb="1" eb="2">
      <t>ユビ</t>
    </rPh>
    <rPh sb="3" eb="5">
      <t>スウジ</t>
    </rPh>
    <rPh sb="18" eb="20">
      <t>インエイ</t>
    </rPh>
    <rPh sb="24" eb="25">
      <t>オオ</t>
    </rPh>
    <rPh sb="27" eb="29">
      <t>モジ</t>
    </rPh>
    <rPh sb="38" eb="40">
      <t>ドウブツ</t>
    </rPh>
    <rPh sb="40" eb="42">
      <t>シャシン</t>
    </rPh>
    <rPh sb="43" eb="44">
      <t>ユビ</t>
    </rPh>
    <rPh sb="48" eb="49">
      <t>カゾ</t>
    </rPh>
    <rPh sb="60" eb="62">
      <t>クフウ</t>
    </rPh>
    <phoneticPr fontId="11"/>
  </si>
  <si>
    <t>　さし絵が工夫されていて、興味深く学習できるようになっている。</t>
    <phoneticPr fontId="11"/>
  </si>
  <si>
    <t xml:space="preserve">　水彩風の淡い色あいを用いており、美しい。    </t>
    <phoneticPr fontId="11"/>
  </si>
  <si>
    <t>　図、絵の色合い、大きさが適当であり、実際に色紙を使って合わせることも可能である。</t>
    <phoneticPr fontId="11"/>
  </si>
  <si>
    <t>　親しみやすいイラストが中心となって構成されており、子どもの興味関心を引きやすくなっている。</t>
    <phoneticPr fontId="11"/>
  </si>
  <si>
    <t>　親しみやすい絵で楽しく取り組むことができる。13㎝×13㎝の小型絵本である。</t>
    <phoneticPr fontId="11"/>
  </si>
  <si>
    <t>　身近な動物が写実的に描かれていて、理解しやすいように工夫されている。</t>
    <phoneticPr fontId="11"/>
  </si>
  <si>
    <t>　「分」はどこから数え始めるかや長針や短針のよみ方の違いが丁寧に説明されている。</t>
    <phoneticPr fontId="11"/>
  </si>
  <si>
    <t>　「これはなんだろう？」と、興味を引く絵である。文字の大きさも、大小の構成となっているため、関連付けて指導しやすい。</t>
    <phoneticPr fontId="11"/>
  </si>
  <si>
    <t>　赤・青・黄・緑色等、視覚的にとらえやすいよう工夫されている。</t>
    <phoneticPr fontId="11"/>
  </si>
  <si>
    <t>　短針を自由に動かすことができる時計が組み込まれている。</t>
    <phoneticPr fontId="11"/>
  </si>
  <si>
    <t>　配色も鮮明で最後におばけが出るなどストーリー性もある。</t>
    <phoneticPr fontId="11"/>
  </si>
  <si>
    <t>　凸凹した質感や、布、ビニールなど様々な異なる素材を使用し、指先で感触を確かめながら数を学べるように工夫されている。</t>
    <rPh sb="1" eb="3">
      <t>デコボコ</t>
    </rPh>
    <rPh sb="5" eb="7">
      <t>シツカン</t>
    </rPh>
    <rPh sb="9" eb="10">
      <t>ヌノ</t>
    </rPh>
    <rPh sb="17" eb="19">
      <t>サマザマ</t>
    </rPh>
    <rPh sb="20" eb="21">
      <t>コト</t>
    </rPh>
    <rPh sb="23" eb="25">
      <t>ソザイ</t>
    </rPh>
    <rPh sb="26" eb="28">
      <t>シヨウ</t>
    </rPh>
    <rPh sb="30" eb="32">
      <t>ユビサキ</t>
    </rPh>
    <rPh sb="33" eb="35">
      <t>カンショク</t>
    </rPh>
    <rPh sb="36" eb="37">
      <t>タシ</t>
    </rPh>
    <rPh sb="42" eb="43">
      <t>カズ</t>
    </rPh>
    <rPh sb="44" eb="45">
      <t>マナ</t>
    </rPh>
    <rPh sb="50" eb="52">
      <t>クフウ</t>
    </rPh>
    <phoneticPr fontId="11"/>
  </si>
  <si>
    <t>　ページが進むごとに抜き型が大きくなっていき、集中してなぞらせるように工夫されている。</t>
    <rPh sb="10" eb="11">
      <t>ヌ</t>
    </rPh>
    <rPh sb="12" eb="13">
      <t>ガタ</t>
    </rPh>
    <rPh sb="14" eb="15">
      <t>オオ</t>
    </rPh>
    <rPh sb="23" eb="25">
      <t>シュウチュウ</t>
    </rPh>
    <phoneticPr fontId="11"/>
  </si>
  <si>
    <t>　うすい冊子になっていて、子どもにとって使いやすい。</t>
    <phoneticPr fontId="11"/>
  </si>
  <si>
    <t>　日常生活で興味を引く絵が描かれている。読んでいくうちに量や測定について興味がわいてくる内容である。</t>
    <phoneticPr fontId="11"/>
  </si>
  <si>
    <t>　カバーの裏にも数の表が掲載されており、活用できる。電車に関係する写真、イラストが豊富に揃えられており子どもの興味をひきやすい。</t>
    <phoneticPr fontId="11"/>
  </si>
  <si>
    <t>　カラフルな色使いと繰り返しの短い言葉で楽しく言葉あそびができるように工夫されている。</t>
    <rPh sb="6" eb="7">
      <t>イロ</t>
    </rPh>
    <rPh sb="7" eb="8">
      <t>ツカ</t>
    </rPh>
    <rPh sb="10" eb="11">
      <t>ク</t>
    </rPh>
    <rPh sb="12" eb="13">
      <t>カエ</t>
    </rPh>
    <rPh sb="15" eb="16">
      <t>ミジカ</t>
    </rPh>
    <rPh sb="17" eb="19">
      <t>コトバ</t>
    </rPh>
    <rPh sb="20" eb="21">
      <t>タノ</t>
    </rPh>
    <rPh sb="23" eb="25">
      <t>コトバ</t>
    </rPh>
    <rPh sb="35" eb="37">
      <t>クフウ</t>
    </rPh>
    <phoneticPr fontId="11"/>
  </si>
  <si>
    <t>　イラストが優しいタッチで描かれており見やすい。仕掛けをめくると答えが分かるようになっており、子どもの学習意欲を高めるよう工夫されている。</t>
    <rPh sb="6" eb="7">
      <t>ヤサ</t>
    </rPh>
    <rPh sb="13" eb="14">
      <t>エガ</t>
    </rPh>
    <rPh sb="19" eb="20">
      <t>ミ</t>
    </rPh>
    <rPh sb="24" eb="26">
      <t>シカ</t>
    </rPh>
    <rPh sb="32" eb="33">
      <t>コタ</t>
    </rPh>
    <rPh sb="35" eb="36">
      <t>ブン</t>
    </rPh>
    <rPh sb="47" eb="48">
      <t>コ</t>
    </rPh>
    <rPh sb="51" eb="53">
      <t>ガクシュウ</t>
    </rPh>
    <rPh sb="53" eb="55">
      <t>イヨク</t>
    </rPh>
    <rPh sb="56" eb="57">
      <t>タカ</t>
    </rPh>
    <rPh sb="61" eb="63">
      <t>クフウ</t>
    </rPh>
    <phoneticPr fontId="11"/>
  </si>
  <si>
    <t>　めくりを開けて数をかぞえるなどのしかけがあり、子どもの興味・関心を引く内容である。</t>
    <rPh sb="5" eb="6">
      <t>ア</t>
    </rPh>
    <rPh sb="8" eb="9">
      <t>カズ</t>
    </rPh>
    <rPh sb="24" eb="25">
      <t>コ</t>
    </rPh>
    <rPh sb="28" eb="30">
      <t>キョウミ</t>
    </rPh>
    <rPh sb="31" eb="33">
      <t>カンシン</t>
    </rPh>
    <rPh sb="34" eb="35">
      <t>ヒ</t>
    </rPh>
    <rPh sb="36" eb="38">
      <t>ナイヨウ</t>
    </rPh>
    <phoneticPr fontId="11"/>
  </si>
  <si>
    <t xml:space="preserve"> 「まる、さんかく、しかく」だけでなく「ぞう、ふね、かお」などがシンプルな形で描かれて差し込まれており、子どもの興味をひきやすい。</t>
    <phoneticPr fontId="11"/>
  </si>
  <si>
    <t>　漢字にルビがふってあり、イラストもカラフルで子どもの興味を引くように工夫されている。</t>
    <phoneticPr fontId="11"/>
  </si>
  <si>
    <t>　親しみやすい絵と文で表現されている。</t>
    <phoneticPr fontId="11"/>
  </si>
  <si>
    <t>　絵も文章もシンプルであり、分かりやすく工夫されている。</t>
    <phoneticPr fontId="11"/>
  </si>
  <si>
    <t xml:space="preserve">  ヒントとして開けられている穴が、ページをめくると答えの文字にちょうど重なるように作られており、絵やひらがなにも注目できるよう工夫されている。</t>
    <phoneticPr fontId="11"/>
  </si>
  <si>
    <t xml:space="preserve">  さし絵が多く、いろいろな生活場面での様子がくわしく描かれている。</t>
    <phoneticPr fontId="11"/>
  </si>
  <si>
    <t xml:space="preserve">  楽しい行事や遊びを通して自然に対する関心が持てるように工夫されている。</t>
    <phoneticPr fontId="11"/>
  </si>
  <si>
    <t>　身近な玩具を使ったストーリー性のある内容で、片付けることへの興味や、片付け方、分類の仕方を学ぶことができる。</t>
    <rPh sb="1" eb="3">
      <t>ミジカ</t>
    </rPh>
    <rPh sb="4" eb="6">
      <t>オモチャ</t>
    </rPh>
    <rPh sb="7" eb="8">
      <t>ツカ</t>
    </rPh>
    <rPh sb="15" eb="16">
      <t>セイ</t>
    </rPh>
    <rPh sb="19" eb="21">
      <t>ナイヨウ</t>
    </rPh>
    <rPh sb="23" eb="25">
      <t>カタヅ</t>
    </rPh>
    <rPh sb="35" eb="37">
      <t>カタヅ</t>
    </rPh>
    <rPh sb="46" eb="47">
      <t>マナ</t>
    </rPh>
    <phoneticPr fontId="11"/>
  </si>
  <si>
    <t xml:space="preserve">  場面や言葉のくり返しでリズミカルにストーリーを展開し、子どもの興味を引くように工夫されている。</t>
    <phoneticPr fontId="11"/>
  </si>
  <si>
    <t xml:space="preserve">  次はどんな鳴き声か考えながら読み進めることができるよう工夫されている。</t>
    <phoneticPr fontId="11"/>
  </si>
  <si>
    <t xml:space="preserve">  ユーモラスな絵で親しみやすいものになっている 。また、排泄や着脱等を通して子どもたちが成就感を持つよう工夫されている。</t>
    <phoneticPr fontId="11"/>
  </si>
  <si>
    <t xml:space="preserve">  日常生活の中でのマナーを、分かりやすい文と絵で具体的な場面と結びつけて学ぶよう工夫されている。</t>
    <phoneticPr fontId="11"/>
  </si>
  <si>
    <t xml:space="preserve">  穴あけや切りぬきの工夫がなされており、楽しく学習できるようになっている。</t>
    <phoneticPr fontId="11"/>
  </si>
  <si>
    <t xml:space="preserve">  しかけ絵本として、随所にのぞき窓があり、子どもの興味を喚起しやすい。</t>
    <phoneticPr fontId="11"/>
  </si>
  <si>
    <t xml:space="preserve">  扉を開けることで、具体的な場面がイメージでき、あいさつことばを太字にし強調して示されている。</t>
    <phoneticPr fontId="11"/>
  </si>
  <si>
    <t xml:space="preserve">  字が大きく、ひらがなを覚えた子どもが一人で読めるよう工夫されている。</t>
    <phoneticPr fontId="11"/>
  </si>
  <si>
    <t>　パステル調の優しい色合いで見開き一面に大きく挿絵が描かれており、文体もリズミカルでやさしく読みやすい。</t>
    <phoneticPr fontId="11"/>
  </si>
  <si>
    <t>　手を洗っている様子がしかけ絵本でわかりやすく示されている。</t>
    <phoneticPr fontId="11"/>
  </si>
  <si>
    <t>　良い例、悪い例の比較ができ、具体的に学べるようになっている。</t>
    <phoneticPr fontId="11"/>
  </si>
  <si>
    <t>　子どもの視点で交通安全を意識できるように分かりやすく描かれている。</t>
    <rPh sb="1" eb="2">
      <t>コ</t>
    </rPh>
    <rPh sb="5" eb="7">
      <t>シテン</t>
    </rPh>
    <rPh sb="21" eb="22">
      <t>ワ</t>
    </rPh>
    <phoneticPr fontId="11"/>
  </si>
  <si>
    <t>　リズミカルな言葉と簡潔な絵で、子どもの興味を引きやすいよう工夫されている。</t>
    <phoneticPr fontId="11"/>
  </si>
  <si>
    <t>　日常生活で使われている生活用具がわかりやすく紹介されている。</t>
    <phoneticPr fontId="11"/>
  </si>
  <si>
    <t>　絵と文章で作り方が分かりやすくていねいに描かれている。</t>
    <phoneticPr fontId="11"/>
  </si>
  <si>
    <t>　「手洗いソング」の楽譜が巻末に掲載されている。手洗いの場面が擬音語を使って繰り返し示されており、子どもが楽しくまねしやすいように工夫している。</t>
    <rPh sb="13" eb="15">
      <t>カンマツ</t>
    </rPh>
    <rPh sb="31" eb="34">
      <t>ギオンゴ</t>
    </rPh>
    <rPh sb="65" eb="67">
      <t>クフウ</t>
    </rPh>
    <phoneticPr fontId="11"/>
  </si>
  <si>
    <t>　楽しく遊ぶ中で、自然への興味・関心が引き出されるように工夫されている。</t>
    <phoneticPr fontId="11"/>
  </si>
  <si>
    <t>　左の説明は小さな字、右の挨拶は大きな字で書かれており、学習しやすい工夫がなされている。</t>
    <phoneticPr fontId="11"/>
  </si>
  <si>
    <t>　写真、イラストが多く、草花や木に対する関心が持てるように工夫されている。</t>
    <phoneticPr fontId="11"/>
  </si>
  <si>
    <t>　写真、イラストが多く、自然に対する関心が持てるように工夫されている。</t>
    <phoneticPr fontId="11"/>
  </si>
  <si>
    <t>　家のとびらや、引き出しなどを開けるしかけを使い、楽しく学習できるように工夫されている。</t>
    <phoneticPr fontId="11"/>
  </si>
  <si>
    <t>　実際に歌ったり、ことばの掛け合いの中で、楽しむことができる工夫がされている。</t>
    <phoneticPr fontId="11"/>
  </si>
  <si>
    <t>　連続写真やワイドページなどをおりまぜ、興味をひくように工夫されている。</t>
    <phoneticPr fontId="11"/>
  </si>
  <si>
    <t>　牛乳から食品に変化していく様子が、順番に写真で紹介されている。</t>
    <phoneticPr fontId="11"/>
  </si>
  <si>
    <t>　文もイラストもシンプルな構成になっており、読み進めやすい。</t>
    <phoneticPr fontId="11"/>
  </si>
  <si>
    <t>　落ち着いた色彩で、文字が大きく、視覚にうったえるよう工夫されている。</t>
    <phoneticPr fontId="11"/>
  </si>
  <si>
    <t>　場面ごとに子どもが予想し、期待を抱くような工夫がなされている。</t>
    <phoneticPr fontId="11"/>
  </si>
  <si>
    <t>　子どもの自由な発想で遊びが広がっていく様子が描かれている。</t>
    <phoneticPr fontId="11"/>
  </si>
  <si>
    <t>　やきいもの作り方のほかに、じゃがいものパンケーキや干しいもの作り方も説明されている。</t>
    <phoneticPr fontId="11"/>
  </si>
  <si>
    <t>　美しい絵で目の前に差し出されたようにリアルに描かれている。</t>
    <phoneticPr fontId="11"/>
  </si>
  <si>
    <t>　漢字にルビがふってあり、イラストもカラフルである。昆虫などの仲間が大きさごとに示されて、子どもの興味を引くように工夫されている。</t>
    <phoneticPr fontId="11"/>
  </si>
  <si>
    <t xml:space="preserve">　列車に見立てた歯ブラシで口の中の食べ残しを取り除く内容になっており、興味がわくように工夫されている。
</t>
    <rPh sb="26" eb="28">
      <t>ナイヨウ</t>
    </rPh>
    <rPh sb="35" eb="37">
      <t>キョウミ</t>
    </rPh>
    <rPh sb="43" eb="45">
      <t>クフウ</t>
    </rPh>
    <phoneticPr fontId="11"/>
  </si>
  <si>
    <r>
      <t>　ページが進み動物が増え</t>
    </r>
    <r>
      <rPr>
        <b/>
        <sz val="18"/>
        <rFont val="ＭＳ 明朝"/>
        <family val="1"/>
        <charset val="128"/>
      </rPr>
      <t>るにつれ、徐々に画面いっぱいに登場人物が描かれ、車内がにぎやかになっていく様子が分かり、期待感が持てるように工夫されている。</t>
    </r>
    <rPh sb="10" eb="11">
      <t>フ</t>
    </rPh>
    <rPh sb="17" eb="19">
      <t>ジョジョ</t>
    </rPh>
    <rPh sb="27" eb="29">
      <t>トウジョウ</t>
    </rPh>
    <rPh sb="29" eb="31">
      <t>ジンブツ</t>
    </rPh>
    <rPh sb="32" eb="33">
      <t>エガ</t>
    </rPh>
    <rPh sb="36" eb="38">
      <t>シャナイ</t>
    </rPh>
    <rPh sb="49" eb="51">
      <t>ヨウス</t>
    </rPh>
    <rPh sb="52" eb="53">
      <t>ワ</t>
    </rPh>
    <rPh sb="56" eb="59">
      <t>キタイカン</t>
    </rPh>
    <rPh sb="66" eb="68">
      <t>クフウ</t>
    </rPh>
    <phoneticPr fontId="11"/>
  </si>
  <si>
    <t>　おもちゃを作ったり、遊んだりする際のポイントがわかりやすく示してあり、楽しく学習できるように工夫されている。</t>
    <phoneticPr fontId="11"/>
  </si>
  <si>
    <t>　「せーの」の掛け声でページをめくると野菜が変身し、次への期待感が持てるように工夫されている。</t>
    <rPh sb="7" eb="8">
      <t>カ</t>
    </rPh>
    <rPh sb="9" eb="10">
      <t>ゴエ</t>
    </rPh>
    <rPh sb="19" eb="21">
      <t>ヤサイ</t>
    </rPh>
    <rPh sb="22" eb="24">
      <t>ヘンシン</t>
    </rPh>
    <rPh sb="26" eb="27">
      <t>ツギ</t>
    </rPh>
    <rPh sb="29" eb="32">
      <t>キタイカン</t>
    </rPh>
    <rPh sb="33" eb="34">
      <t>モ</t>
    </rPh>
    <rPh sb="39" eb="41">
      <t>クフウ</t>
    </rPh>
    <phoneticPr fontId="11"/>
  </si>
  <si>
    <t>　巻末のページはワークシートとして活用できる。やさしい言葉とわかりやすく楽しい絵が豊富に用いられている。</t>
    <phoneticPr fontId="11"/>
  </si>
  <si>
    <t>　動物の絵が単純化され分かりやすく表現されている。</t>
    <phoneticPr fontId="11"/>
  </si>
  <si>
    <t>　代表的な店や品物を取り上げ登場してくる動物の表情が温かく描かれている。絵が簡潔で見やすい。</t>
    <phoneticPr fontId="11"/>
  </si>
  <si>
    <t>　しかけ絵本になっていて、興味を引くように工夫されている。</t>
    <phoneticPr fontId="11"/>
  </si>
  <si>
    <t>　見開きで写真が載っていたり、クイズ形式になっていたりと、興味・関心を引くよう工夫されている。車ごとに紹介したまとめも見やすく、分かりやすい。</t>
    <rPh sb="64" eb="65">
      <t>ブン</t>
    </rPh>
    <phoneticPr fontId="11"/>
  </si>
  <si>
    <t>　ひらがなの学習もできるように、50音順に配列されている。</t>
    <phoneticPr fontId="11"/>
  </si>
  <si>
    <t>　一人ひとりが違うことを認めあうことの大切さを柔らかいタッチのやさしいストーリーの中で考えられるように工夫されている。</t>
    <phoneticPr fontId="11"/>
  </si>
  <si>
    <t>　クイズや「考えてみよう」があり、子どもが自ら考えることができるようになっている。</t>
    <phoneticPr fontId="11"/>
  </si>
  <si>
    <t xml:space="preserve">  それぞれのテーマごとに親近感がわくイラストが描かれ、興味や関心をもつことができる。</t>
    <rPh sb="13" eb="16">
      <t>シンキンカン</t>
    </rPh>
    <rPh sb="24" eb="25">
      <t>エガ</t>
    </rPh>
    <rPh sb="28" eb="30">
      <t>キョウミ</t>
    </rPh>
    <rPh sb="31" eb="33">
      <t>カンシン</t>
    </rPh>
    <phoneticPr fontId="11"/>
  </si>
  <si>
    <t>　絵がシンプルでカラー区分されていて見やすい。</t>
    <phoneticPr fontId="11"/>
  </si>
  <si>
    <t>　カラー写真・絵が豊富である。クイズ形式などを用いて興味･関心をひきやすいよう工夫されている。</t>
    <phoneticPr fontId="11"/>
  </si>
  <si>
    <t>　少年と犬をストーリーの中心とすることで、より身近に感じるように工夫されている。</t>
    <phoneticPr fontId="11"/>
  </si>
  <si>
    <t xml:space="preserve">  危険なポイントは赤字で表記されているため、印象に残りやすい工夫がされている。</t>
    <phoneticPr fontId="11"/>
  </si>
  <si>
    <t>　長谷川義史のユーモラスな絵とダジャレで、都道府県を通じて楽しくことばを学ぶことができるよう工夫されている。</t>
    <phoneticPr fontId="11"/>
  </si>
  <si>
    <t>　生活や文化の違いなども取り上げている。また生活用品や衣服の違い、文字の違い、手話サインの違いなど、様々な側面から違いをとらえている。</t>
    <phoneticPr fontId="11"/>
  </si>
  <si>
    <t>　電車がトンネルを抜けると景色が変わり興味を引くような工夫がされている。また、前からもでも後ろからでも読める工夫がされている。</t>
    <phoneticPr fontId="11"/>
  </si>
  <si>
    <t>　身近な消防自動車を素材に取り上げ、興味・関心をもたせる内容である。</t>
    <phoneticPr fontId="11"/>
  </si>
  <si>
    <t>　さし絵が多く、具体的でわかりやすい。「資格」についての説明もある。</t>
    <phoneticPr fontId="11"/>
  </si>
  <si>
    <t>　絵が分かりやすく描かれている。ストーリーに添って景色が展開されているので子どもの興味を引きやすい。</t>
    <phoneticPr fontId="11"/>
  </si>
  <si>
    <t>　それぞれの時代の住居や服装など人々の暮らしの様子が細かく描かれている。</t>
    <phoneticPr fontId="11"/>
  </si>
  <si>
    <t>　市場の風景や台所の様子、食卓の風景もリアルに紹介されており、興味や関心をもたせるよう工夫されている。</t>
    <phoneticPr fontId="11"/>
  </si>
  <si>
    <t>　子どもの視線で回りのようすが丁寧に描かれ、身近な題材で共感が得やすいよう工夫されている。</t>
    <phoneticPr fontId="11"/>
  </si>
  <si>
    <t>　リズミカルな文章表現に加え、絵に動物たちを登場させるなど読んで楽しめるように工夫されている。</t>
    <phoneticPr fontId="11"/>
  </si>
  <si>
    <t>　「ふきだし」を使って登場人物にせりふをつけ、町に住む人々の生き生きした声がきこえてくるように工夫されている。</t>
    <phoneticPr fontId="11"/>
  </si>
  <si>
    <t>　関西地方の方言による子どもと店の人の会話文が親しみやすく、吹き出し入りで買い物の場面がリアルに描かれている。</t>
    <phoneticPr fontId="11"/>
  </si>
  <si>
    <t xml:space="preserve">  絵や色調から平和の尊さと戦争のおそろしさが感じられるようになっている。</t>
    <rPh sb="2" eb="3">
      <t>エ</t>
    </rPh>
    <rPh sb="4" eb="6">
      <t>シキチョウ</t>
    </rPh>
    <rPh sb="8" eb="10">
      <t>ヘイワ</t>
    </rPh>
    <rPh sb="11" eb="12">
      <t>トウト</t>
    </rPh>
    <rPh sb="14" eb="16">
      <t>センソウ</t>
    </rPh>
    <rPh sb="23" eb="24">
      <t>カン</t>
    </rPh>
    <phoneticPr fontId="11"/>
  </si>
  <si>
    <t>　カラー写真・絵が豊富である。身近な「食べもの」を題材としているので、子どもの興味・関心を引きやすい。</t>
    <phoneticPr fontId="11"/>
  </si>
  <si>
    <t>　繰り返し登場するお買い物の文章は、リズムよく書かれており楽しんで読み進めることができるよう工夫されている。</t>
    <phoneticPr fontId="11"/>
  </si>
  <si>
    <t>　造本がしっかりしている。色鮮やかな親しみやすい絵で、自分の生活と関連づけながら世界の人々への興味をもつことができる。</t>
    <phoneticPr fontId="11"/>
  </si>
  <si>
    <t>　見開きの左ページに文字、右ページに絵が描かれているので対応していて分かりやすい。</t>
    <rPh sb="34" eb="35">
      <t>ブン</t>
    </rPh>
    <phoneticPr fontId="11"/>
  </si>
  <si>
    <t>　クイズ形式にすることで、興味をもって考えることができるように工夫されている。</t>
    <phoneticPr fontId="11"/>
  </si>
  <si>
    <t xml:space="preserve">  写真は鮮明で美しく、見やすいように工夫されている。惑星の観察の仕方や、望遠鏡の選び方などについても説明されている。</t>
    <phoneticPr fontId="11"/>
  </si>
  <si>
    <t xml:space="preserve">  ヒトの体の生物学的理解にとどまらず、「人間の大切さ」を気づかせるよう配慮されている。</t>
    <phoneticPr fontId="11"/>
  </si>
  <si>
    <t xml:space="preserve">  絵がたいへん美しく、鮮明で細やかである。身近な場所で取り組めるよう、プランターや発泡スチロールの箱を利用した栽培方法も説明されている。</t>
    <phoneticPr fontId="11"/>
  </si>
  <si>
    <t xml:space="preserve">  やさしい色使いの絵であり、たいへん美しく鮮明である。</t>
    <phoneticPr fontId="11"/>
  </si>
  <si>
    <t>　絵の色彩が美しい。</t>
    <phoneticPr fontId="11"/>
  </si>
  <si>
    <t xml:space="preserve">  身近な水をテーマにしており、興味関心が持ちやすい。遊びがとてもシンプルで取り組みやすくなっている。</t>
    <phoneticPr fontId="11"/>
  </si>
  <si>
    <t xml:space="preserve">  身近な重さをテーマにしている。子どもたちが興味・関心をもって取り組めるよう写真を中心に掲載されている。遊びがとてもシンプルで取り組みやすくなっている。</t>
    <phoneticPr fontId="11"/>
  </si>
  <si>
    <t xml:space="preserve">  身体の部分を実物大で捉えた写真は迫力があり、折りたたみのページを開くことで、本当の大きさをより実感できるように工夫されている。</t>
    <phoneticPr fontId="11"/>
  </si>
  <si>
    <t xml:space="preserve">  折りたたみページをたてよこに開くことでライオンの仔どもと成獣を比較したページなど、大きさの違いが一目で理解できるように工夫されている</t>
    <phoneticPr fontId="11"/>
  </si>
  <si>
    <t xml:space="preserve">  付録のDVDを活用することにより、映像を通して実験に興味をもたせながら取り組めるように工夫されている。</t>
    <phoneticPr fontId="11"/>
  </si>
  <si>
    <t>　美しい写真と絵が分かりやすく配置されており、見開き２ページで一つのテーマが完了するように工夫されている。</t>
    <rPh sb="1" eb="2">
      <t>ウツク</t>
    </rPh>
    <rPh sb="4" eb="6">
      <t>シャシン</t>
    </rPh>
    <rPh sb="7" eb="8">
      <t>エ</t>
    </rPh>
    <rPh sb="9" eb="10">
      <t>ワ</t>
    </rPh>
    <rPh sb="15" eb="17">
      <t>ハイチ</t>
    </rPh>
    <rPh sb="23" eb="25">
      <t>ミヒラ</t>
    </rPh>
    <rPh sb="31" eb="32">
      <t>ヒト</t>
    </rPh>
    <rPh sb="38" eb="40">
      <t>カンリョウ</t>
    </rPh>
    <rPh sb="45" eb="47">
      <t>クフウ</t>
    </rPh>
    <phoneticPr fontId="11"/>
  </si>
  <si>
    <t xml:space="preserve">  形・数・色なども学習できるように、工夫されている。</t>
    <phoneticPr fontId="11"/>
  </si>
  <si>
    <t xml:space="preserve">  あ行からわ行まですべて揃っており、恐竜の名前とともに「ひらがな50音」を学ぶことができ、ことばの学習としても楽しめるように工夫されている。</t>
    <phoneticPr fontId="11"/>
  </si>
  <si>
    <t>　絵が美しく鮮明で興味・関心を持ちやすいように工夫されている。</t>
    <rPh sb="1" eb="2">
      <t>エ</t>
    </rPh>
    <rPh sb="3" eb="4">
      <t>ウツク</t>
    </rPh>
    <rPh sb="6" eb="8">
      <t>センメイ</t>
    </rPh>
    <rPh sb="9" eb="11">
      <t>キョウミ</t>
    </rPh>
    <rPh sb="12" eb="14">
      <t>カンシン</t>
    </rPh>
    <rPh sb="15" eb="16">
      <t>モ</t>
    </rPh>
    <rPh sb="23" eb="25">
      <t>クフウ</t>
    </rPh>
    <phoneticPr fontId="11"/>
  </si>
  <si>
    <t>　美しい写真と絵が分かりやすく配置されており、興味・関心を持ちやすいように工夫されている。</t>
    <rPh sb="1" eb="2">
      <t>ウツク</t>
    </rPh>
    <rPh sb="4" eb="6">
      <t>シャシン</t>
    </rPh>
    <rPh sb="7" eb="8">
      <t>エ</t>
    </rPh>
    <rPh sb="9" eb="10">
      <t>ワ</t>
    </rPh>
    <rPh sb="15" eb="17">
      <t>ハイチ</t>
    </rPh>
    <rPh sb="23" eb="25">
      <t>キョウミ</t>
    </rPh>
    <rPh sb="26" eb="28">
      <t>カンシン</t>
    </rPh>
    <rPh sb="29" eb="30">
      <t>モ</t>
    </rPh>
    <rPh sb="37" eb="39">
      <t>クフウ</t>
    </rPh>
    <phoneticPr fontId="11"/>
  </si>
  <si>
    <t xml:space="preserve">  お散歩しながら利用できる。植物、昆虫、水、空など、身の回りの自然に興味を持って取り組みやすくなっている。</t>
    <phoneticPr fontId="11"/>
  </si>
  <si>
    <t>　写真やイラストが多く、興味・関心を持ちやすいように工夫されている。</t>
    <rPh sb="1" eb="3">
      <t>シャシン</t>
    </rPh>
    <rPh sb="9" eb="10">
      <t>オオ</t>
    </rPh>
    <rPh sb="12" eb="14">
      <t>キョウミ</t>
    </rPh>
    <rPh sb="15" eb="17">
      <t>カンシン</t>
    </rPh>
    <rPh sb="18" eb="19">
      <t>モ</t>
    </rPh>
    <rPh sb="26" eb="28">
      <t>クフウ</t>
    </rPh>
    <phoneticPr fontId="11"/>
  </si>
  <si>
    <t>　絵は淡白な色彩で美しく分かりやすいように工夫されている。</t>
    <phoneticPr fontId="11"/>
  </si>
  <si>
    <t>　絵や写真は鮮明で美しく見やすいように工夫されている。</t>
    <phoneticPr fontId="11"/>
  </si>
  <si>
    <t>　代表的な水辺の生き物を例にとり、その育ち方や飼育方法にもふれることで、興味をもたせるように工夫されている。</t>
    <phoneticPr fontId="11"/>
  </si>
  <si>
    <t xml:space="preserve">  見開き４ページのパノラマページを使用してくじらの大きさを表すなど、表現が工夫されている。イラストと写真がリズム良く配置されている。</t>
    <phoneticPr fontId="11"/>
  </si>
  <si>
    <t xml:space="preserve">  写真、イラストが多く、また、虫かごや水槽の準備の仕方も書かれていて、生き物の飼育について興味が持てるように工夫されている。</t>
    <phoneticPr fontId="11"/>
  </si>
  <si>
    <t xml:space="preserve">  動物園での食事の様子を入れることにより、興味・関心をもちやすいように工夫されている。</t>
    <phoneticPr fontId="11"/>
  </si>
  <si>
    <t xml:space="preserve">  色彩が鮮明で絵が美しい。</t>
    <phoneticPr fontId="11"/>
  </si>
  <si>
    <t xml:space="preserve">  適度に写真や絵があり、視覚的にも容易に理解できるように工夫されている。</t>
    <phoneticPr fontId="11"/>
  </si>
  <si>
    <t>　絵が鮮やかに表現されており親しみやすい。</t>
    <rPh sb="1" eb="2">
      <t>エ</t>
    </rPh>
    <rPh sb="3" eb="4">
      <t>アザ</t>
    </rPh>
    <rPh sb="7" eb="9">
      <t>ヒョウゲン</t>
    </rPh>
    <rPh sb="14" eb="15">
      <t>シタ</t>
    </rPh>
    <phoneticPr fontId="11"/>
  </si>
  <si>
    <t xml:space="preserve">  絵が大きく模式的に描かれているので興味をもって見やすい。</t>
    <phoneticPr fontId="11"/>
  </si>
  <si>
    <t xml:space="preserve">  ひとつの虫についてたくさんの種類が描かれている。</t>
    <phoneticPr fontId="11"/>
  </si>
  <si>
    <t>　絵が大きく分かりやすく描かれている。</t>
    <rPh sb="1" eb="2">
      <t>エ</t>
    </rPh>
    <rPh sb="3" eb="4">
      <t>オオ</t>
    </rPh>
    <rPh sb="6" eb="7">
      <t>ワ</t>
    </rPh>
    <rPh sb="12" eb="13">
      <t>エガ</t>
    </rPh>
    <phoneticPr fontId="11"/>
  </si>
  <si>
    <t xml:space="preserve">  絵が美しく鮮明である。</t>
    <phoneticPr fontId="11"/>
  </si>
  <si>
    <t xml:space="preserve">  絵が大きく鮮明であり、クイズ形式を用いて興味をもたせるようにしている。</t>
    <phoneticPr fontId="11"/>
  </si>
  <si>
    <t xml:space="preserve">  断面図に意外性があり、興味をもって読み進められるように、クイズ形式になっている。</t>
    <phoneticPr fontId="11"/>
  </si>
  <si>
    <t xml:space="preserve">  絵がたいへん美しく鮮明で、親しみやすいように工夫されている。</t>
    <phoneticPr fontId="11"/>
  </si>
  <si>
    <t xml:space="preserve">  身近な植物に関心が持てるように絵が工夫されている。</t>
    <phoneticPr fontId="11"/>
  </si>
  <si>
    <t xml:space="preserve">  校庭という身近な場所で目にする草花が、様々な特徴ごとにまとめられ、調べやすくなっている。</t>
    <phoneticPr fontId="11"/>
  </si>
  <si>
    <t xml:space="preserve">  徐々に大きな自然をとらえられるように工夫されている。</t>
    <phoneticPr fontId="11"/>
  </si>
  <si>
    <t xml:space="preserve">  解説文と絵の配列が一定で分かりやすい。</t>
    <phoneticPr fontId="11"/>
  </si>
  <si>
    <t xml:space="preserve">  絵は明確で美しく、子どもの興味や関心を引きつけるように工夫されている。</t>
    <phoneticPr fontId="11"/>
  </si>
  <si>
    <t>　興味関心を広げられるよう、実験のヒントや疑問に対する説明が記載されている。</t>
    <rPh sb="1" eb="3">
      <t>キョウミ</t>
    </rPh>
    <rPh sb="3" eb="5">
      <t>カンシン</t>
    </rPh>
    <rPh sb="6" eb="7">
      <t>ヒロ</t>
    </rPh>
    <rPh sb="14" eb="16">
      <t>ジッケン</t>
    </rPh>
    <rPh sb="21" eb="23">
      <t>ギモン</t>
    </rPh>
    <rPh sb="24" eb="25">
      <t>タイ</t>
    </rPh>
    <rPh sb="27" eb="29">
      <t>セツメイ</t>
    </rPh>
    <rPh sb="30" eb="32">
      <t>キサイ</t>
    </rPh>
    <phoneticPr fontId="11"/>
  </si>
  <si>
    <t>　工作の図が分かりやすく描かれているので使用しやすい。</t>
    <rPh sb="1" eb="3">
      <t>コウサク</t>
    </rPh>
    <rPh sb="4" eb="5">
      <t>ズ</t>
    </rPh>
    <rPh sb="6" eb="7">
      <t>ワ</t>
    </rPh>
    <rPh sb="12" eb="13">
      <t>エガ</t>
    </rPh>
    <rPh sb="20" eb="22">
      <t>シヨウ</t>
    </rPh>
    <phoneticPr fontId="11"/>
  </si>
  <si>
    <t xml:space="preserve">  実験材料は日常にあるものを中心に身近なものがとり扱われている。</t>
    <phoneticPr fontId="11"/>
  </si>
  <si>
    <t>　それぞれの単元にあるコラムが秀逸で、実験に興味を持たせながら取り組めるよう工夫されている。</t>
    <rPh sb="6" eb="8">
      <t>タンゲン</t>
    </rPh>
    <rPh sb="15" eb="17">
      <t>シュウイツ</t>
    </rPh>
    <rPh sb="19" eb="21">
      <t>ジッケン</t>
    </rPh>
    <rPh sb="22" eb="24">
      <t>キョウミ</t>
    </rPh>
    <rPh sb="25" eb="26">
      <t>モ</t>
    </rPh>
    <rPh sb="31" eb="32">
      <t>ト</t>
    </rPh>
    <rPh sb="33" eb="34">
      <t>ク</t>
    </rPh>
    <rPh sb="38" eb="40">
      <t>クフウ</t>
    </rPh>
    <phoneticPr fontId="11"/>
  </si>
  <si>
    <r>
      <rPr>
        <b/>
        <sz val="18"/>
        <rFont val="ＭＳ 明朝"/>
        <family val="1"/>
        <charset val="128"/>
      </rPr>
      <t>　子どもが抱く天気の不思議や疑問について、親しみやすい絵と簡潔な説明で答えており、わかりやすい。</t>
    </r>
    <r>
      <rPr>
        <b/>
        <strike/>
        <sz val="18"/>
        <color theme="1"/>
        <rFont val="ＭＳ 明朝"/>
        <family val="1"/>
        <charset val="128"/>
      </rPr>
      <t/>
    </r>
    <rPh sb="1" eb="2">
      <t>コ</t>
    </rPh>
    <rPh sb="5" eb="6">
      <t>イダ</t>
    </rPh>
    <rPh sb="7" eb="9">
      <t>テンキ</t>
    </rPh>
    <rPh sb="10" eb="13">
      <t>フシギ</t>
    </rPh>
    <rPh sb="14" eb="16">
      <t>ギモン</t>
    </rPh>
    <rPh sb="21" eb="22">
      <t>シタ</t>
    </rPh>
    <rPh sb="29" eb="31">
      <t>カンケツ</t>
    </rPh>
    <rPh sb="32" eb="34">
      <t>セツメイ</t>
    </rPh>
    <rPh sb="35" eb="36">
      <t>コタ</t>
    </rPh>
    <phoneticPr fontId="11"/>
  </si>
  <si>
    <t>　読むこと、絵を描くこと、歌うことが、楽しく学習できるように工夫されている。</t>
    <phoneticPr fontId="11"/>
  </si>
  <si>
    <t>　抽象的な絵でさまざまな音楽を、聴く人によって多種多様に想像できるような工夫がされている。</t>
    <phoneticPr fontId="11"/>
  </si>
  <si>
    <t>　遊び歌の場合は図説で遊び方が載っている。歌が季節ごとに分類されており、曲ごとのコメントもあり取組みやすい。</t>
    <phoneticPr fontId="11"/>
  </si>
  <si>
    <t>　題名、歌詞が読みやすいように漢字は使用されていない。</t>
    <phoneticPr fontId="11"/>
  </si>
  <si>
    <t>　日本の唱歌の良さを、絵によって、見る人の視覚に訴えている。</t>
    <phoneticPr fontId="11"/>
  </si>
  <si>
    <t>　ページをめくるごとに美しい外国の街や田園風景の季節の移り変わりが楽しめる。</t>
    <phoneticPr fontId="11"/>
  </si>
  <si>
    <t>　付録に参考楽譜集がついており、取り組みやすい。</t>
    <phoneticPr fontId="11"/>
  </si>
  <si>
    <t>　四季の行事などにふさわしい歌が取り上げられている。</t>
    <phoneticPr fontId="11"/>
  </si>
  <si>
    <t>　特別付録として「指文字あいうえお」「手話イラストさくいん100」が載っており、指導に役立つ。</t>
    <phoneticPr fontId="11"/>
  </si>
  <si>
    <t>　各ページにあるボタンを押すと、デジタル音源でメロディが流れて、各楽器の音が聴けるようになっている。オーケストラについて楽しく学べるよう工夫されている。</t>
    <rPh sb="1" eb="2">
      <t>カク</t>
    </rPh>
    <rPh sb="12" eb="13">
      <t>オ</t>
    </rPh>
    <rPh sb="20" eb="22">
      <t>オンゲン</t>
    </rPh>
    <rPh sb="28" eb="29">
      <t>ナガ</t>
    </rPh>
    <rPh sb="32" eb="35">
      <t>カクガッキ</t>
    </rPh>
    <rPh sb="36" eb="37">
      <t>オト</t>
    </rPh>
    <rPh sb="38" eb="39">
      <t>キ</t>
    </rPh>
    <rPh sb="60" eb="61">
      <t>タノ</t>
    </rPh>
    <rPh sb="63" eb="64">
      <t>マナ</t>
    </rPh>
    <rPh sb="68" eb="70">
      <t>クフウ</t>
    </rPh>
    <phoneticPr fontId="11"/>
  </si>
  <si>
    <t>　それぞれの歌ごとに活用するためのバリエーションが書かれており、同じ歌であっても各々の発想で活動の幅を広げることができる。</t>
    <phoneticPr fontId="11"/>
  </si>
  <si>
    <t>　歌に合わせた手遊びやダンスのイラストが分かりやすく描かれており、付属のCDと合わせて活用しやすい内容となっている。</t>
    <phoneticPr fontId="11"/>
  </si>
  <si>
    <t>　人物やモノが道しるべとなり、童歌の内容をイメージしやすい工夫がされている。お話が展開されるページと童歌のページで背景色が異なり、わかりやすい。</t>
    <phoneticPr fontId="11"/>
  </si>
  <si>
    <t>　誕生会、発表会、運動会などにも役立つ曲がある。</t>
    <phoneticPr fontId="11"/>
  </si>
  <si>
    <t>　巻末に、よく使われているコードと鍵盤図が記載されていて、音階の練習ができるように工夫されている。</t>
    <phoneticPr fontId="11"/>
  </si>
  <si>
    <t>　よく知られた遊び歌を楽しく覚えられるようにイラストやメロディー譜をつけるなどの工夫がされている。</t>
    <phoneticPr fontId="11"/>
  </si>
  <si>
    <t>　なじみのある絵かきうた以外にもクラシック曲のメロディーに合わせて描くという新しい工夫がされている。</t>
    <phoneticPr fontId="11"/>
  </si>
  <si>
    <t>　日本の風景とその中で遊ぶ子どもがたくさん描かれており季節感やわらべうたのなつかしい雰囲気を歌と絵によって楽しむことができるように工夫されている。</t>
    <phoneticPr fontId="11"/>
  </si>
  <si>
    <t>　絵が色彩豊かに描かれており、情景を思い浮かべながら歌うことができる。</t>
    <phoneticPr fontId="11"/>
  </si>
  <si>
    <t>　手作り楽器のヒントになるような絵がたくさん描かれており楽器を身近に感じるように工夫されている。</t>
    <phoneticPr fontId="11"/>
  </si>
  <si>
    <t>　イラストや写真が分かりやすく掲載されており、視覚的にも興味が持てるように工夫されている。</t>
    <rPh sb="6" eb="8">
      <t>シャシン</t>
    </rPh>
    <rPh sb="9" eb="10">
      <t>ワ</t>
    </rPh>
    <rPh sb="15" eb="17">
      <t>ケイサイ</t>
    </rPh>
    <rPh sb="23" eb="26">
      <t>シカクテキ</t>
    </rPh>
    <rPh sb="28" eb="30">
      <t>キョウミ</t>
    </rPh>
    <rPh sb="31" eb="32">
      <t>モ</t>
    </rPh>
    <rPh sb="37" eb="39">
      <t>クフウ</t>
    </rPh>
    <phoneticPr fontId="11"/>
  </si>
  <si>
    <t>　挿絵をもとに四季の移り変わりや日本の伝統的な行事に親しむことができる。</t>
    <phoneticPr fontId="11"/>
  </si>
  <si>
    <t>　個々の楽器について、１ページに１台の楽器を写真（イラスト）で紹介し、細部まで分かるように工夫されている。</t>
    <phoneticPr fontId="11"/>
  </si>
  <si>
    <t>　クイズを交えて興味を引きつけるように工夫されている。日常生活で体験するできごとを具体的に掲載しており、イメージを持ちやすい。</t>
    <phoneticPr fontId="11"/>
  </si>
  <si>
    <t>　親しみやすいイラストが掲載され、しかけによる場面の変化なども工夫され描かれている。</t>
    <phoneticPr fontId="11"/>
  </si>
  <si>
    <t>　登場人物の表情や様子が分かりやすく描かれており、子どもの似たような生活経験と繋げながら読み進めることができる。</t>
    <rPh sb="1" eb="3">
      <t>トウジョウ</t>
    </rPh>
    <rPh sb="3" eb="5">
      <t>ジンブツ</t>
    </rPh>
    <rPh sb="6" eb="8">
      <t>ヒョウジョウ</t>
    </rPh>
    <rPh sb="9" eb="11">
      <t>ヨウス</t>
    </rPh>
    <rPh sb="12" eb="13">
      <t>ワ</t>
    </rPh>
    <rPh sb="18" eb="19">
      <t>エガ</t>
    </rPh>
    <rPh sb="25" eb="26">
      <t>コ</t>
    </rPh>
    <rPh sb="29" eb="30">
      <t>ニ</t>
    </rPh>
    <rPh sb="34" eb="36">
      <t>セイカツ</t>
    </rPh>
    <rPh sb="36" eb="38">
      <t>ケイケン</t>
    </rPh>
    <rPh sb="39" eb="40">
      <t>ツナ</t>
    </rPh>
    <rPh sb="44" eb="45">
      <t>ヨ</t>
    </rPh>
    <rPh sb="46" eb="47">
      <t>スス</t>
    </rPh>
    <phoneticPr fontId="11"/>
  </si>
  <si>
    <t>　見開きいっぱいにオオカミの顔のアップが描かれた場面など、展開に応じて子どもの興味を引く工夫がされている。</t>
    <phoneticPr fontId="11"/>
  </si>
  <si>
    <t>　イラストに加え、お手伝いの前に「おやくそく」として、５つのルールを提示しているところも、子どもにとって分かりやすい。</t>
    <phoneticPr fontId="11"/>
  </si>
  <si>
    <t>　「かぞく」「友だち」「みんな」の３章に分けて、様々な人との関わりや、場面を想定し、心の動きのプロセスをイラストや言葉で分かりやすく示している。</t>
    <rPh sb="7" eb="8">
      <t>トモ</t>
    </rPh>
    <rPh sb="18" eb="19">
      <t>ショウ</t>
    </rPh>
    <rPh sb="20" eb="21">
      <t>ワ</t>
    </rPh>
    <rPh sb="24" eb="26">
      <t>サマザマ</t>
    </rPh>
    <rPh sb="27" eb="28">
      <t>ヒト</t>
    </rPh>
    <rPh sb="30" eb="31">
      <t>カカ</t>
    </rPh>
    <rPh sb="35" eb="37">
      <t>バメン</t>
    </rPh>
    <rPh sb="38" eb="40">
      <t>ソウテイ</t>
    </rPh>
    <rPh sb="42" eb="43">
      <t>ココロ</t>
    </rPh>
    <rPh sb="44" eb="45">
      <t>ウゴ</t>
    </rPh>
    <rPh sb="57" eb="59">
      <t>コトバ</t>
    </rPh>
    <rPh sb="60" eb="61">
      <t>ワ</t>
    </rPh>
    <rPh sb="66" eb="67">
      <t>シメ</t>
    </rPh>
    <phoneticPr fontId="11"/>
  </si>
  <si>
    <t>　地面がだんだんと大きくなっていく様子が描かれているが、絵本の最後でそれが母親のお腹であったということに気づくような工夫がなされている。</t>
    <phoneticPr fontId="11"/>
  </si>
  <si>
    <t>　優しく、淡い色合いの絵で描かれている。手触りのいい、柔らかい紙が使われているので本がめくりやすい。</t>
    <phoneticPr fontId="11"/>
  </si>
  <si>
    <t>　家庭生活を基盤に、さらに生活場面が広がっていくことを、子どもが想像できるような工夫がなされている。</t>
    <phoneticPr fontId="11"/>
  </si>
  <si>
    <t>　学校のきまりや各時間の過ごし方、交通ルールについて、一日の流れで学習できるよう工夫されている。</t>
    <phoneticPr fontId="11"/>
  </si>
  <si>
    <t>　通学や校外学習、修学旅行などでの施設や交通手段としての公共交通機関の利用について、手順を追って学習できるよう工夫されている。</t>
    <phoneticPr fontId="11"/>
  </si>
  <si>
    <t>　あいさつや友だちを含むいろいろな人とのつきあい方について、想定される場面を設けるなど工夫がされている。</t>
    <phoneticPr fontId="11"/>
  </si>
  <si>
    <t>　学校での学習を始め、家庭での指導や校外学習においても応用できる内容となっている。</t>
    <phoneticPr fontId="11"/>
  </si>
  <si>
    <t>　登場動物が擬人化されており、表情などが分かりやすく描かれている。</t>
    <phoneticPr fontId="11"/>
  </si>
  <si>
    <t>　自分の大切な存在に思いを巡らせて読むことができるように工夫されている。</t>
    <phoneticPr fontId="11"/>
  </si>
  <si>
    <t>　全編にわたって、イラストはシンプルな線で描かれており、主人公や登場動物などの表情が伝わるよう工夫されている。</t>
    <phoneticPr fontId="11"/>
  </si>
  <si>
    <t>　最終的にイタズラを謝ることができ、母親から慰められて安心して眠る主人公の気持ちに共感できるよう描かれている。</t>
    <phoneticPr fontId="11"/>
  </si>
  <si>
    <t>　大きくて分かりやすいイラストが多用されていて、視覚的に理解しやすい内容になっている。</t>
    <phoneticPr fontId="11"/>
  </si>
  <si>
    <t>　見開きごとに各月の行事が分かりやすく示され、子どもが興味・関心を持てるよう工夫されている。</t>
    <phoneticPr fontId="11"/>
  </si>
  <si>
    <t>　前半部は、あいさつの基本的な例が示されている。後半部は答えを用意せず、それぞれの場面でどのように挨拶するかを子どもが考えられるよう工夫されている。</t>
    <phoneticPr fontId="11"/>
  </si>
  <si>
    <t>　自分のニセモノを作るというストーリーで、興味関心を持って自分自身について考えられるよう工夫されている。</t>
    <phoneticPr fontId="11"/>
  </si>
  <si>
    <t>　「かもしれない」ということばを用いることによって、子どもの発想力を高めながら物事の多様性について考える工夫がなされている。</t>
    <phoneticPr fontId="11"/>
  </si>
  <si>
    <t>　ユーモラスなイラストと話の展開によって、自分の生き方について楽しみながら考えられるよう工夫されている。</t>
    <phoneticPr fontId="11"/>
  </si>
  <si>
    <t>　主人公の表情が大きく描かれている場面が多くあり、印象に残りやすい構成となっている。</t>
    <phoneticPr fontId="11"/>
  </si>
  <si>
    <t>　ひとつのテーマに対して２つの考え方を提示し、議論を通してアクティブ・ラーニングのような学習ができるよう工夫されている。</t>
    <rPh sb="9" eb="10">
      <t>タイ</t>
    </rPh>
    <rPh sb="15" eb="16">
      <t>カンガ</t>
    </rPh>
    <rPh sb="17" eb="18">
      <t>カタ</t>
    </rPh>
    <rPh sb="19" eb="21">
      <t>テイジ</t>
    </rPh>
    <rPh sb="23" eb="25">
      <t>ギロン</t>
    </rPh>
    <rPh sb="26" eb="27">
      <t>トオ</t>
    </rPh>
    <rPh sb="44" eb="46">
      <t>ガクシュウ</t>
    </rPh>
    <rPh sb="52" eb="54">
      <t>クフウ</t>
    </rPh>
    <phoneticPr fontId="11"/>
  </si>
  <si>
    <t>　ひとつのテーマに対して３つの考え方を提示し、議論を通してアクティブ・ラーニングのような学習ができるよう工夫されている。</t>
    <rPh sb="9" eb="10">
      <t>タイ</t>
    </rPh>
    <rPh sb="15" eb="16">
      <t>カンガ</t>
    </rPh>
    <rPh sb="17" eb="18">
      <t>カタ</t>
    </rPh>
    <rPh sb="19" eb="21">
      <t>テイジ</t>
    </rPh>
    <rPh sb="23" eb="25">
      <t>ギロン</t>
    </rPh>
    <rPh sb="26" eb="27">
      <t>トオ</t>
    </rPh>
    <rPh sb="44" eb="46">
      <t>ガクシュウ</t>
    </rPh>
    <rPh sb="52" eb="54">
      <t>クフウ</t>
    </rPh>
    <phoneticPr fontId="11"/>
  </si>
  <si>
    <t>　企業就労する先輩たちへインタビューした内容が綴られており、子どもたちが働くことについて興味を持ちやすいように工夫されている。</t>
    <phoneticPr fontId="11"/>
  </si>
  <si>
    <t>　リズミカルな文章とそれに対応した豊富なイラストで、他国の文化への興味・関心が引き出されるように工夫されている。</t>
    <phoneticPr fontId="11"/>
  </si>
  <si>
    <t>自分のいいところを見つけてもらったり、他者の良いところを見つけたりする学習につなげることができる。</t>
  </si>
  <si>
    <t>　ほのぼのとしたイラストで子どもの興味をひくように工夫されている。</t>
    <phoneticPr fontId="11"/>
  </si>
  <si>
    <t>　わかりやすいイラストとマークによって、視覚的に理解しやすく、興味関心が持てるように工夫されている。</t>
    <phoneticPr fontId="11"/>
  </si>
  <si>
    <t>　色使いが鮮明で楽しく読めるよう工夫されている。</t>
    <phoneticPr fontId="11"/>
  </si>
  <si>
    <t>　歯磨きの楽しさを数え歌調に表現している。</t>
    <phoneticPr fontId="11"/>
  </si>
  <si>
    <t>　子どもが実生活の中で経験しそうな場面を取り上げており、興味を持ちやすいよう工夫されている。</t>
    <phoneticPr fontId="11"/>
  </si>
  <si>
    <t>　目の錯覚を利用したクイズや、体にまつわる疑問に答えるコーナーがあり、楽しみながら知ることができる。</t>
    <phoneticPr fontId="11"/>
  </si>
  <si>
    <t>　親しみやすいイラストで興味をひきやすい。</t>
    <phoneticPr fontId="11"/>
  </si>
  <si>
    <t>　大きく描かれたイラストとひらがなの文字で、理解しやすいように工夫されている。</t>
    <phoneticPr fontId="11"/>
  </si>
  <si>
    <t>　カラフルなイラストで虫歯に対して関心が持てるように工夫されている。</t>
    <phoneticPr fontId="11"/>
  </si>
  <si>
    <t>　大きなイラストや色文字を使い血液の流れに関心が持てるように工夫されている。</t>
    <phoneticPr fontId="11"/>
  </si>
  <si>
    <t>　興味・関心が持てるように文字の大きさやイラストの配色に工夫している。</t>
    <phoneticPr fontId="11"/>
  </si>
  <si>
    <t>　カラフルなイラストで病気について視覚的に理解ができ、病気の予防を実践できるように工夫されている。</t>
    <rPh sb="11" eb="13">
      <t>ビョウキ</t>
    </rPh>
    <rPh sb="17" eb="20">
      <t>シカクテキ</t>
    </rPh>
    <rPh sb="21" eb="23">
      <t>リカイ</t>
    </rPh>
    <rPh sb="27" eb="29">
      <t>ビョウキ</t>
    </rPh>
    <rPh sb="30" eb="32">
      <t>ヨボウ</t>
    </rPh>
    <rPh sb="33" eb="35">
      <t>ジッセン</t>
    </rPh>
    <rPh sb="41" eb="43">
      <t>クフウ</t>
    </rPh>
    <phoneticPr fontId="11"/>
  </si>
  <si>
    <t>　歯磨きの手順がリズミカルに書かれており、歯磨きに興味を持ってが楽しく取り組めるように工夫されている。</t>
    <phoneticPr fontId="11"/>
  </si>
  <si>
    <t>　お風呂の手順がリズミカルに書かれており、入浴に興味を持てるよう工夫されている。</t>
    <phoneticPr fontId="11"/>
  </si>
  <si>
    <t>　ページの裏から光を当てるとからだの内部が浮かび上がるよう工夫されており、からだのしくみについて興味関心を持ちながら読み進めることができる。</t>
    <rPh sb="5" eb="6">
      <t>ウラ</t>
    </rPh>
    <rPh sb="8" eb="9">
      <t>ヒカリ</t>
    </rPh>
    <rPh sb="10" eb="11">
      <t>ア</t>
    </rPh>
    <rPh sb="18" eb="20">
      <t>ナイブ</t>
    </rPh>
    <rPh sb="21" eb="22">
      <t>ウ</t>
    </rPh>
    <rPh sb="24" eb="25">
      <t>ア</t>
    </rPh>
    <rPh sb="29" eb="31">
      <t>クフウ</t>
    </rPh>
    <rPh sb="48" eb="50">
      <t>キョウミ</t>
    </rPh>
    <rPh sb="50" eb="52">
      <t>カンシン</t>
    </rPh>
    <rPh sb="53" eb="54">
      <t>モ</t>
    </rPh>
    <rPh sb="58" eb="59">
      <t>ヨ</t>
    </rPh>
    <rPh sb="60" eb="61">
      <t>スス</t>
    </rPh>
    <phoneticPr fontId="11"/>
  </si>
  <si>
    <t>　１枚の絵がアコーディオン式に折りたたまれたユニークな形式で、興味をひくよう工夫されている。</t>
    <phoneticPr fontId="11"/>
  </si>
  <si>
    <t>　大きくてわかりやすいイラストが多用されていて、視覚的に理解しやすい内容になっている。</t>
    <phoneticPr fontId="11"/>
  </si>
  <si>
    <t>　精緻なイラストで協議内容や身体動作をイメージしやすい工夫がされている。</t>
    <rPh sb="1" eb="3">
      <t>セイチ</t>
    </rPh>
    <rPh sb="9" eb="13">
      <t>キョウギナイヨウ</t>
    </rPh>
    <rPh sb="14" eb="18">
      <t>シンタイドウサ</t>
    </rPh>
    <rPh sb="27" eb="29">
      <t>クフウ</t>
    </rPh>
    <phoneticPr fontId="11"/>
  </si>
  <si>
    <t>　親しみのある動物たちの応援を交えて、子どもたちの興味をひくような工夫がされている。</t>
    <phoneticPr fontId="11"/>
  </si>
  <si>
    <t>　イラストや色がやさしい。同じせりふの繰り返しで、親しみやすく工夫されている</t>
    <phoneticPr fontId="11"/>
  </si>
  <si>
    <t>　絵が暖色から寒色へとお話に沿って変化し、主人公の気持ちと読者が一緒になれるように工夫されている。</t>
    <phoneticPr fontId="11"/>
  </si>
  <si>
    <t>　筋肉や骨の内部を紙をめくって確認できるようになっており、興味関心を持ちながら読み進められるよう工夫がされている。</t>
    <rPh sb="1" eb="3">
      <t>キンニク</t>
    </rPh>
    <rPh sb="4" eb="5">
      <t>ホネ</t>
    </rPh>
    <rPh sb="6" eb="8">
      <t>ナイブ</t>
    </rPh>
    <rPh sb="9" eb="10">
      <t>カミ</t>
    </rPh>
    <rPh sb="15" eb="17">
      <t>カクニン</t>
    </rPh>
    <rPh sb="29" eb="31">
      <t>キョウミ</t>
    </rPh>
    <rPh sb="31" eb="33">
      <t>カンシン</t>
    </rPh>
    <rPh sb="34" eb="35">
      <t>モ</t>
    </rPh>
    <rPh sb="39" eb="40">
      <t>ヨ</t>
    </rPh>
    <rPh sb="41" eb="42">
      <t>スス</t>
    </rPh>
    <rPh sb="48" eb="50">
      <t>クフウ</t>
    </rPh>
    <phoneticPr fontId="11"/>
  </si>
  <si>
    <t>　たくさんの場面が想定されており、いくつも思い当たることが出てきて、興味をひくように工夫されている。</t>
    <phoneticPr fontId="11"/>
  </si>
  <si>
    <t>　排便がプラスのイメージになるようなかわいいネーミングで、興味をひく内容となっている。</t>
    <phoneticPr fontId="11"/>
  </si>
  <si>
    <t>　文字がゴシック体で大きく、イラストもシンプルで見やすく工夫されており、色合いも美しい。</t>
    <phoneticPr fontId="11"/>
  </si>
  <si>
    <t>　例文の一部分を他の英単語に入れ替えることで、すぐに文章を構成することができるようになっている。</t>
    <rPh sb="10" eb="11">
      <t>エイ</t>
    </rPh>
    <phoneticPr fontId="11"/>
  </si>
  <si>
    <t>　色彩が豊かで、あおむしの成長を感じながら、数や曜日などを学べるようになっている。</t>
    <phoneticPr fontId="11"/>
  </si>
  <si>
    <t>　鮮やかな絵をふんだんに使って構成されている。</t>
    <phoneticPr fontId="11"/>
  </si>
  <si>
    <t>　色彩が豊かで美しい。
見開き全面に大きなイラストがあるので、分かりやすく、注目しやすい。</t>
    <rPh sb="31" eb="32">
      <t>ワ</t>
    </rPh>
    <phoneticPr fontId="11"/>
  </si>
  <si>
    <t>　絵本形式でイラストも多く、美しくデザインされている。ＣＤ付きでネイティブの発音にも親しめる。</t>
    <phoneticPr fontId="11"/>
  </si>
  <si>
    <t>　大きく読みやすいふりがなが振られている。また、内容に沿った色彩豊かで大きなイラストが使われている。</t>
    <rPh sb="1" eb="2">
      <t>オオ</t>
    </rPh>
    <rPh sb="4" eb="5">
      <t>ヨ</t>
    </rPh>
    <rPh sb="14" eb="15">
      <t>フ</t>
    </rPh>
    <rPh sb="24" eb="26">
      <t>ナイヨウ</t>
    </rPh>
    <rPh sb="27" eb="28">
      <t>ソ</t>
    </rPh>
    <rPh sb="30" eb="32">
      <t>シキサイ</t>
    </rPh>
    <rPh sb="32" eb="33">
      <t>ユタ</t>
    </rPh>
    <rPh sb="35" eb="36">
      <t>オオ</t>
    </rPh>
    <rPh sb="43" eb="44">
      <t>ツカ</t>
    </rPh>
    <phoneticPr fontId="11"/>
  </si>
  <si>
    <t>　曲の背景や歴史、また、遊び方などのアドバイスも収録されている。様々なジャンルの曲が取り扱われており、幅広い年齢層を対象にした選曲になっている。</t>
    <phoneticPr fontId="11"/>
  </si>
  <si>
    <t>　話ごとに絵のタッチが異なり、カラフルで興味深い。英文のすぐ下に日本語訳が載っているために分かり易い。アクティビティも活用できる。</t>
    <phoneticPr fontId="11"/>
  </si>
  <si>
    <t>　ＡＲの機能を使って絵をカメラにかざすと、ネイティブの英語発音を聞くことができる。</t>
    <rPh sb="4" eb="6">
      <t>キノウ</t>
    </rPh>
    <rPh sb="7" eb="8">
      <t>ツカ</t>
    </rPh>
    <rPh sb="10" eb="11">
      <t>エ</t>
    </rPh>
    <rPh sb="27" eb="29">
      <t>エイゴ</t>
    </rPh>
    <rPh sb="29" eb="31">
      <t>ハツオン</t>
    </rPh>
    <rPh sb="32" eb="33">
      <t>キ</t>
    </rPh>
    <phoneticPr fontId="11"/>
  </si>
  <si>
    <t>　親しみのあるキャラクターのイラストにより、興味をもって学習できる。</t>
    <phoneticPr fontId="11"/>
  </si>
  <si>
    <t xml:space="preserve">  色彩が豊かで美しい。
見開き全面に大きなイラストがあるので、分かりやすく、注目しやすい。</t>
    <phoneticPr fontId="11"/>
  </si>
  <si>
    <t>　親しみのあるキャラクターの色彩豊かな挿絵が数多く載せられ、絵本としても楽しく興味を持って読むことができる。</t>
    <rPh sb="1" eb="2">
      <t>シタ</t>
    </rPh>
    <rPh sb="14" eb="17">
      <t>シキサイユタ</t>
    </rPh>
    <rPh sb="19" eb="21">
      <t>サシエ</t>
    </rPh>
    <rPh sb="22" eb="24">
      <t>カズオオ</t>
    </rPh>
    <rPh sb="25" eb="26">
      <t>ノ</t>
    </rPh>
    <rPh sb="30" eb="32">
      <t>エホン</t>
    </rPh>
    <rPh sb="36" eb="37">
      <t>タノ</t>
    </rPh>
    <rPh sb="39" eb="41">
      <t>キョウミ</t>
    </rPh>
    <rPh sb="42" eb="43">
      <t>モ</t>
    </rPh>
    <rPh sb="45" eb="46">
      <t>ヨ</t>
    </rPh>
    <phoneticPr fontId="11"/>
  </si>
  <si>
    <t>　親しみやすい絵が豊富に収められている。</t>
    <phoneticPr fontId="11"/>
  </si>
  <si>
    <t>　詩のような楽しい文と、ユーモアたっぷりの絵本を味わうことができる。</t>
    <rPh sb="1" eb="2">
      <t>シ</t>
    </rPh>
    <rPh sb="6" eb="7">
      <t>タノ</t>
    </rPh>
    <rPh sb="9" eb="10">
      <t>ブン</t>
    </rPh>
    <rPh sb="21" eb="23">
      <t>エホン</t>
    </rPh>
    <rPh sb="24" eb="25">
      <t>アジ</t>
    </rPh>
    <phoneticPr fontId="11"/>
  </si>
  <si>
    <t>　正しい音声発音を収録した音声ＣＤで興味関心を持ち、ネイティブの英語に触れることができる。</t>
    <phoneticPr fontId="11"/>
  </si>
  <si>
    <t>　英単語や英文にはすべてふりがながついている。また、本書の冒頭に、英語独特の発音について紹介するページがある。</t>
    <rPh sb="2" eb="4">
      <t>タンゴ</t>
    </rPh>
    <rPh sb="5" eb="7">
      <t>エイブン</t>
    </rPh>
    <rPh sb="26" eb="28">
      <t>ホンショ</t>
    </rPh>
    <rPh sb="29" eb="31">
      <t>ボウトウ</t>
    </rPh>
    <rPh sb="33" eb="37">
      <t>エイゴドクトク</t>
    </rPh>
    <rPh sb="38" eb="40">
      <t>ハツオン</t>
    </rPh>
    <rPh sb="44" eb="46">
      <t>ショウカイ</t>
    </rPh>
    <phoneticPr fontId="11"/>
  </si>
  <si>
    <t xml:space="preserve">  絵を見て楽しみながら学習できるように作られているので、絵からも内容が理解できる。</t>
    <phoneticPr fontId="11"/>
  </si>
  <si>
    <t xml:space="preserve">  単複両形を取り入れ、比較できるよう工夫されているとともに、文字も大きく見やすい。</t>
    <phoneticPr fontId="11"/>
  </si>
  <si>
    <t>　子どもたちに人気のキャラクターがアルファベットを学習するストーリーになっていて親しみやすい。</t>
    <phoneticPr fontId="11"/>
  </si>
  <si>
    <t>　作業手順が絵で描かれ番号順に囲んであるので、理解しやすくなっている。準備、後片付けの仕方もわかりやすく図説されている。</t>
    <phoneticPr fontId="11"/>
  </si>
  <si>
    <t>　絵がとてもわかりやすく栄養について興味を持つように工夫されている。</t>
    <phoneticPr fontId="11"/>
  </si>
  <si>
    <t>　かわいらしいイラストで、子どもたちが興味を持つように工夫されている。</t>
    <rPh sb="13" eb="14">
      <t>コ</t>
    </rPh>
    <rPh sb="19" eb="21">
      <t>キョウミ</t>
    </rPh>
    <rPh sb="22" eb="23">
      <t>モ</t>
    </rPh>
    <rPh sb="27" eb="29">
      <t>クフウ</t>
    </rPh>
    <phoneticPr fontId="11"/>
  </si>
  <si>
    <t xml:space="preserve">  実習時の準備や後片付けの仕方もわかりやすく図説されており、また、実習例も多く提示されている。</t>
    <rPh sb="2" eb="4">
      <t>ジッシュウ</t>
    </rPh>
    <rPh sb="4" eb="5">
      <t>ジ</t>
    </rPh>
    <rPh sb="6" eb="8">
      <t>ジュンビ</t>
    </rPh>
    <rPh sb="9" eb="12">
      <t>アトカタヅ</t>
    </rPh>
    <rPh sb="14" eb="16">
      <t>シカタ</t>
    </rPh>
    <rPh sb="23" eb="25">
      <t>ズセツ</t>
    </rPh>
    <rPh sb="34" eb="36">
      <t>ジッシュウ</t>
    </rPh>
    <rPh sb="36" eb="37">
      <t>レイ</t>
    </rPh>
    <rPh sb="38" eb="39">
      <t>オオ</t>
    </rPh>
    <rPh sb="40" eb="42">
      <t>テイジ</t>
    </rPh>
    <phoneticPr fontId="11"/>
  </si>
  <si>
    <t>　副食との組み合わせについてもふれており、献立作りの導入にも使える。</t>
    <phoneticPr fontId="11"/>
  </si>
  <si>
    <t xml:space="preserve">  間違った持ち方の例や、ものを上手に持ち、扱えるようになるための遊びも載っており、わかりやすいよう工夫されている。</t>
    <rPh sb="2" eb="4">
      <t>マチガ</t>
    </rPh>
    <rPh sb="6" eb="7">
      <t>モ</t>
    </rPh>
    <rPh sb="8" eb="9">
      <t>カタ</t>
    </rPh>
    <rPh sb="10" eb="11">
      <t>レイ</t>
    </rPh>
    <rPh sb="16" eb="18">
      <t>ジョウズ</t>
    </rPh>
    <rPh sb="19" eb="20">
      <t>モ</t>
    </rPh>
    <rPh sb="22" eb="23">
      <t>アツカ</t>
    </rPh>
    <rPh sb="33" eb="34">
      <t>アソ</t>
    </rPh>
    <rPh sb="36" eb="37">
      <t>ノ</t>
    </rPh>
    <rPh sb="50" eb="52">
      <t>クフウ</t>
    </rPh>
    <phoneticPr fontId="11"/>
  </si>
  <si>
    <t>　かわいらしい絵で、子どもたちが興味を持つように工夫されている。</t>
    <phoneticPr fontId="11"/>
  </si>
  <si>
    <t>　和食の基本的な知識を得ることができるコーナーが設けられている。</t>
    <phoneticPr fontId="11"/>
  </si>
  <si>
    <t>　フェルトや毛糸、モールなど扱いやすい材料を使った作品も紹介されている。</t>
    <phoneticPr fontId="11"/>
  </si>
  <si>
    <t>　クイズやパズルも掲載しており、楽しく学習が進めていけるように工夫されている。</t>
    <phoneticPr fontId="11"/>
  </si>
  <si>
    <t>　絵が大きく手順がわかりやすく配列されている。</t>
    <phoneticPr fontId="11"/>
  </si>
  <si>
    <t>　古着等を使ったリサイクルの観点も取り入れている。</t>
    <phoneticPr fontId="11"/>
  </si>
  <si>
    <t>　各章の初めに提案する内容が端的にまとめてある。大人になって自分のことが自分でできるようになるまでの手助けをする教科書というコンセプトの元、編纂されている。</t>
    <rPh sb="1" eb="3">
      <t>カクショウ</t>
    </rPh>
    <rPh sb="4" eb="5">
      <t>ハジ</t>
    </rPh>
    <rPh sb="7" eb="9">
      <t>テイアン</t>
    </rPh>
    <rPh sb="11" eb="13">
      <t>ナイヨウ</t>
    </rPh>
    <rPh sb="14" eb="16">
      <t>タンテキ</t>
    </rPh>
    <rPh sb="24" eb="26">
      <t>オトナ</t>
    </rPh>
    <rPh sb="30" eb="32">
      <t>ジブン</t>
    </rPh>
    <rPh sb="36" eb="38">
      <t>ジブン</t>
    </rPh>
    <rPh sb="50" eb="51">
      <t>テ</t>
    </rPh>
    <rPh sb="51" eb="52">
      <t>ダス</t>
    </rPh>
    <rPh sb="56" eb="59">
      <t>キョウカショ</t>
    </rPh>
    <rPh sb="68" eb="69">
      <t>モト</t>
    </rPh>
    <rPh sb="70" eb="72">
      <t>ヘンサン</t>
    </rPh>
    <phoneticPr fontId="11"/>
  </si>
  <si>
    <t>　色づかいが優しい絵で、身近な食べものが多い。子どもたちが親しみやすい絵で描かれており、３行でリズムよく読める。</t>
    <phoneticPr fontId="11"/>
  </si>
  <si>
    <t>　動物のキャラクターが料理を紹介している。</t>
    <phoneticPr fontId="11"/>
  </si>
  <si>
    <t xml:space="preserve">  お手伝いチェックリストや収納グッズの作り方なども紹介されていて、活用しやすいように工夫されている。</t>
    <rPh sb="3" eb="5">
      <t>テツダ</t>
    </rPh>
    <rPh sb="14" eb="16">
      <t>シュウノウ</t>
    </rPh>
    <rPh sb="20" eb="21">
      <t>ツク</t>
    </rPh>
    <rPh sb="22" eb="23">
      <t>カタ</t>
    </rPh>
    <rPh sb="26" eb="28">
      <t>ショウカイ</t>
    </rPh>
    <rPh sb="34" eb="36">
      <t>カツヨウ</t>
    </rPh>
    <rPh sb="43" eb="45">
      <t>クフウ</t>
    </rPh>
    <phoneticPr fontId="11"/>
  </si>
  <si>
    <t>　生活していく上で必要な知識・技能をこの教科書で取り組むことで身につけることができる。自分の将来を考える内容も扱っている。学習指導要領に沿った授業展開が可能。</t>
    <rPh sb="1" eb="3">
      <t>セイカツ</t>
    </rPh>
    <rPh sb="7" eb="8">
      <t>ウエ</t>
    </rPh>
    <rPh sb="9" eb="11">
      <t>ヒツヨウ</t>
    </rPh>
    <rPh sb="12" eb="14">
      <t>チシキ</t>
    </rPh>
    <rPh sb="15" eb="17">
      <t>ギノウ</t>
    </rPh>
    <rPh sb="20" eb="23">
      <t>キョウカショ</t>
    </rPh>
    <rPh sb="24" eb="25">
      <t>ト</t>
    </rPh>
    <rPh sb="26" eb="27">
      <t>ク</t>
    </rPh>
    <rPh sb="31" eb="32">
      <t>ミ</t>
    </rPh>
    <rPh sb="43" eb="45">
      <t>ジブン</t>
    </rPh>
    <rPh sb="46" eb="48">
      <t>ショウライ</t>
    </rPh>
    <rPh sb="49" eb="50">
      <t>カンガ</t>
    </rPh>
    <rPh sb="52" eb="54">
      <t>ナイヨウ</t>
    </rPh>
    <rPh sb="55" eb="56">
      <t>アツカ</t>
    </rPh>
    <rPh sb="61" eb="67">
      <t>ガクシュウシドウヨウリョウ</t>
    </rPh>
    <rPh sb="68" eb="69">
      <t>ソ</t>
    </rPh>
    <rPh sb="71" eb="73">
      <t>ジュギョウ</t>
    </rPh>
    <rPh sb="73" eb="75">
      <t>テンカイ</t>
    </rPh>
    <rPh sb="76" eb="78">
      <t>カノウ</t>
    </rPh>
    <phoneticPr fontId="11"/>
  </si>
  <si>
    <t>　調理のプロセス、ポイント、素材の変化が写真と絵で分かりやすく説明され、活用しやすいように工夫されている。</t>
    <phoneticPr fontId="11"/>
  </si>
  <si>
    <t>　料理に使われている食材ひとつひとつをていねいに取りあげて紹介している。</t>
    <phoneticPr fontId="11"/>
  </si>
  <si>
    <t>　生活にまつわることとして、昔の遊びや、12か月の季節の行事についても紹介されている。一冊で生活全般のことについて楽しく知ることができる。</t>
    <rPh sb="1" eb="3">
      <t>セイカツ</t>
    </rPh>
    <rPh sb="14" eb="15">
      <t>ムカシ</t>
    </rPh>
    <rPh sb="16" eb="17">
      <t>アソ</t>
    </rPh>
    <rPh sb="23" eb="24">
      <t>ゲツ</t>
    </rPh>
    <rPh sb="25" eb="27">
      <t>キセツ</t>
    </rPh>
    <rPh sb="28" eb="30">
      <t>ギョウジ</t>
    </rPh>
    <rPh sb="35" eb="37">
      <t>ショウカイ</t>
    </rPh>
    <rPh sb="43" eb="45">
      <t>イッサツ</t>
    </rPh>
    <rPh sb="46" eb="48">
      <t>セイカツ</t>
    </rPh>
    <rPh sb="48" eb="50">
      <t>ゼンパン</t>
    </rPh>
    <rPh sb="57" eb="58">
      <t>タノ</t>
    </rPh>
    <rPh sb="60" eb="61">
      <t>シ</t>
    </rPh>
    <phoneticPr fontId="11"/>
  </si>
  <si>
    <t xml:space="preserve">  色鮮やかに盛り付けられた料理が大きな写真で掲載されているので、調理意欲を掻き立てたり、見て楽しんだりすることができる工夫が施されている。</t>
    <rPh sb="2" eb="3">
      <t>イロ</t>
    </rPh>
    <rPh sb="3" eb="4">
      <t>アザ</t>
    </rPh>
    <rPh sb="7" eb="8">
      <t>モ</t>
    </rPh>
    <rPh sb="9" eb="10">
      <t>ツ</t>
    </rPh>
    <rPh sb="14" eb="16">
      <t>リョウリ</t>
    </rPh>
    <rPh sb="17" eb="18">
      <t>オオ</t>
    </rPh>
    <rPh sb="20" eb="22">
      <t>シャシン</t>
    </rPh>
    <rPh sb="23" eb="25">
      <t>ケイサイ</t>
    </rPh>
    <rPh sb="33" eb="35">
      <t>チョウリ</t>
    </rPh>
    <rPh sb="35" eb="37">
      <t>イヨク</t>
    </rPh>
    <rPh sb="38" eb="39">
      <t>カ</t>
    </rPh>
    <rPh sb="40" eb="41">
      <t>タ</t>
    </rPh>
    <rPh sb="45" eb="46">
      <t>ミ</t>
    </rPh>
    <rPh sb="47" eb="48">
      <t>タノ</t>
    </rPh>
    <rPh sb="60" eb="62">
      <t>クフウ</t>
    </rPh>
    <rPh sb="63" eb="64">
      <t>ホドコ</t>
    </rPh>
    <phoneticPr fontId="11"/>
  </si>
  <si>
    <t>　プログラミングについての内容がテーマごとに整理されている。見開きごとにＱ＆Ａで解説されており、内容を読み進めることで学ぶことができるよう工夫されている。</t>
    <rPh sb="13" eb="15">
      <t>ナイヨウ</t>
    </rPh>
    <rPh sb="22" eb="24">
      <t>セイリ</t>
    </rPh>
    <rPh sb="30" eb="32">
      <t>ミヒラ</t>
    </rPh>
    <rPh sb="40" eb="42">
      <t>カイセツ</t>
    </rPh>
    <rPh sb="48" eb="50">
      <t>ナイヨウ</t>
    </rPh>
    <rPh sb="51" eb="52">
      <t>ヨ</t>
    </rPh>
    <rPh sb="53" eb="54">
      <t>スス</t>
    </rPh>
    <rPh sb="59" eb="60">
      <t>マナ</t>
    </rPh>
    <rPh sb="69" eb="71">
      <t>クフウ</t>
    </rPh>
    <phoneticPr fontId="11"/>
  </si>
  <si>
    <t>　写真とイラスト、吹き出しを使って楽しく読み進めることができるように工夫している。</t>
    <rPh sb="1" eb="3">
      <t>シャシン</t>
    </rPh>
    <rPh sb="9" eb="10">
      <t>フ</t>
    </rPh>
    <rPh sb="11" eb="12">
      <t>ダ</t>
    </rPh>
    <rPh sb="14" eb="15">
      <t>ツカ</t>
    </rPh>
    <rPh sb="17" eb="18">
      <t>タノ</t>
    </rPh>
    <rPh sb="20" eb="21">
      <t>ヨ</t>
    </rPh>
    <rPh sb="22" eb="23">
      <t>スス</t>
    </rPh>
    <rPh sb="34" eb="36">
      <t>クフウ</t>
    </rPh>
    <phoneticPr fontId="11"/>
  </si>
  <si>
    <t>　その仕事にかかわる道具や言葉、他の仕事との関連など、図を使って示されており、理解しやすい。</t>
    <rPh sb="3" eb="5">
      <t>シゴト</t>
    </rPh>
    <rPh sb="10" eb="12">
      <t>ドウグ</t>
    </rPh>
    <rPh sb="13" eb="15">
      <t>コトバ</t>
    </rPh>
    <rPh sb="16" eb="17">
      <t>ホカ</t>
    </rPh>
    <rPh sb="18" eb="20">
      <t>シゴト</t>
    </rPh>
    <rPh sb="22" eb="24">
      <t>カンレン</t>
    </rPh>
    <rPh sb="27" eb="28">
      <t>ズ</t>
    </rPh>
    <rPh sb="29" eb="30">
      <t>ツカ</t>
    </rPh>
    <rPh sb="32" eb="33">
      <t>シメ</t>
    </rPh>
    <rPh sb="39" eb="41">
      <t>リカイ</t>
    </rPh>
    <phoneticPr fontId="11"/>
  </si>
  <si>
    <t>　お店やさんごっこをしている様子や商品の写真があり、子どもたちが興味関心を持てるように工夫されている。</t>
    <phoneticPr fontId="11"/>
  </si>
  <si>
    <t>　切れ端が再び実って、新しい命が誕生するまでを取りあげており、生命力が感じられるようにまとめられている。</t>
    <phoneticPr fontId="11"/>
  </si>
  <si>
    <t>　身近な材料を取り扱っており、子どもたちの興味を引きやすい。また、道具の使い方も丁寧に書かれている。</t>
    <phoneticPr fontId="11"/>
  </si>
  <si>
    <t>　時代とともに新しく加わった仕事や名称の変わった仕事についても触れられている。</t>
    <phoneticPr fontId="11"/>
  </si>
  <si>
    <t xml:space="preserve">  細部まで書き込まれた仕事場のイラストが子どもの興味をひきやすい。</t>
    <rPh sb="2" eb="4">
      <t>サイブ</t>
    </rPh>
    <rPh sb="6" eb="7">
      <t>カ</t>
    </rPh>
    <rPh sb="8" eb="9">
      <t>コ</t>
    </rPh>
    <rPh sb="12" eb="15">
      <t>シゴトバ</t>
    </rPh>
    <rPh sb="21" eb="22">
      <t>コ</t>
    </rPh>
    <rPh sb="25" eb="27">
      <t>キョウミ</t>
    </rPh>
    <phoneticPr fontId="11"/>
  </si>
  <si>
    <t>　発表準備から発表当日までが３つの手順で示されており、手順を追ってICT機器やアプリの使い方、論理的な資料の作成の基礎を学ぶことができるよう工夫されている。</t>
    <rPh sb="1" eb="3">
      <t>ハッピョウ</t>
    </rPh>
    <rPh sb="3" eb="5">
      <t>ジュンビ</t>
    </rPh>
    <rPh sb="7" eb="9">
      <t>ハッピョウ</t>
    </rPh>
    <rPh sb="9" eb="11">
      <t>トウジツ</t>
    </rPh>
    <rPh sb="17" eb="19">
      <t>テジュン</t>
    </rPh>
    <rPh sb="20" eb="21">
      <t>シメ</t>
    </rPh>
    <rPh sb="27" eb="29">
      <t>テジュン</t>
    </rPh>
    <rPh sb="30" eb="31">
      <t>オ</t>
    </rPh>
    <rPh sb="36" eb="38">
      <t>キキ</t>
    </rPh>
    <rPh sb="43" eb="44">
      <t>ツカ</t>
    </rPh>
    <rPh sb="45" eb="46">
      <t>カタ</t>
    </rPh>
    <rPh sb="47" eb="50">
      <t>ロンリテキ</t>
    </rPh>
    <rPh sb="51" eb="53">
      <t>シリョウ</t>
    </rPh>
    <rPh sb="54" eb="56">
      <t>サクセイ</t>
    </rPh>
    <rPh sb="57" eb="59">
      <t>キソ</t>
    </rPh>
    <rPh sb="60" eb="61">
      <t>マナ</t>
    </rPh>
    <rPh sb="70" eb="72">
      <t>クフウ</t>
    </rPh>
    <phoneticPr fontId="11"/>
  </si>
  <si>
    <t>　発表準備から発表当日までが４つの手順で示されており、手順を追ってICT機器やアプリの使い方、論理的な資料の作成の基礎を学ぶことができるよう工夫されている。</t>
    <rPh sb="1" eb="3">
      <t>ハッピョウ</t>
    </rPh>
    <rPh sb="3" eb="5">
      <t>ジュンビ</t>
    </rPh>
    <rPh sb="7" eb="9">
      <t>ハッピョウ</t>
    </rPh>
    <rPh sb="9" eb="11">
      <t>トウジツ</t>
    </rPh>
    <rPh sb="17" eb="19">
      <t>テジュン</t>
    </rPh>
    <rPh sb="20" eb="21">
      <t>シメ</t>
    </rPh>
    <rPh sb="27" eb="29">
      <t>テジュン</t>
    </rPh>
    <rPh sb="30" eb="31">
      <t>オ</t>
    </rPh>
    <rPh sb="36" eb="38">
      <t>キキ</t>
    </rPh>
    <rPh sb="43" eb="44">
      <t>ツカ</t>
    </rPh>
    <rPh sb="45" eb="46">
      <t>カタ</t>
    </rPh>
    <rPh sb="47" eb="50">
      <t>ロンリテキ</t>
    </rPh>
    <rPh sb="51" eb="53">
      <t>シリョウ</t>
    </rPh>
    <rPh sb="54" eb="56">
      <t>サクセイ</t>
    </rPh>
    <rPh sb="57" eb="59">
      <t>キソ</t>
    </rPh>
    <rPh sb="60" eb="61">
      <t>マナ</t>
    </rPh>
    <rPh sb="70" eb="72">
      <t>クフウ</t>
    </rPh>
    <phoneticPr fontId="11"/>
  </si>
  <si>
    <t>　発表準備から発表当日までが５つの手順で示されており、手順を追ってICT機器やアプリの使い方、論理的な資料の作成の基礎を学ぶことができるよう工夫されている。</t>
    <rPh sb="1" eb="3">
      <t>ハッピョウ</t>
    </rPh>
    <rPh sb="3" eb="5">
      <t>ジュンビ</t>
    </rPh>
    <rPh sb="7" eb="9">
      <t>ハッピョウ</t>
    </rPh>
    <rPh sb="9" eb="11">
      <t>トウジツ</t>
    </rPh>
    <rPh sb="17" eb="19">
      <t>テジュン</t>
    </rPh>
    <rPh sb="20" eb="21">
      <t>シメ</t>
    </rPh>
    <rPh sb="27" eb="29">
      <t>テジュン</t>
    </rPh>
    <rPh sb="30" eb="31">
      <t>オ</t>
    </rPh>
    <rPh sb="36" eb="38">
      <t>キキ</t>
    </rPh>
    <rPh sb="43" eb="44">
      <t>ツカ</t>
    </rPh>
    <rPh sb="45" eb="46">
      <t>カタ</t>
    </rPh>
    <rPh sb="47" eb="50">
      <t>ロンリテキ</t>
    </rPh>
    <rPh sb="51" eb="53">
      <t>シリョウ</t>
    </rPh>
    <rPh sb="54" eb="56">
      <t>サクセイ</t>
    </rPh>
    <rPh sb="57" eb="59">
      <t>キソ</t>
    </rPh>
    <rPh sb="60" eb="61">
      <t>マナ</t>
    </rPh>
    <rPh sb="70" eb="72">
      <t>クフウ</t>
    </rPh>
    <phoneticPr fontId="11"/>
  </si>
  <si>
    <t>　写真やイラストが豊富で理解しやすい。</t>
    <phoneticPr fontId="11"/>
  </si>
  <si>
    <t>　イラストと写真、そして読みやすい見出しなどでわかりやすくマナーを学ぶことができるよう工夫している。</t>
    <rPh sb="6" eb="8">
      <t>シャシン</t>
    </rPh>
    <rPh sb="12" eb="13">
      <t>ヨ</t>
    </rPh>
    <rPh sb="17" eb="19">
      <t>ミダ</t>
    </rPh>
    <rPh sb="33" eb="34">
      <t>マナ</t>
    </rPh>
    <rPh sb="43" eb="45">
      <t>クフウ</t>
    </rPh>
    <phoneticPr fontId="11"/>
  </si>
  <si>
    <t>　見出しが分かりやすく、興味を引くように工夫されている。</t>
    <phoneticPr fontId="11"/>
  </si>
  <si>
    <t>　印刷は鮮明で、造本も堅牢である。見出しが分かりやすく工夫されている。</t>
    <phoneticPr fontId="11"/>
  </si>
  <si>
    <t>　さまざまな魚の海中での生活と色彩との関係が、透明シートも使って表現され、自然と色彩に興味が持てるように工夫されている。</t>
    <phoneticPr fontId="11"/>
  </si>
  <si>
    <t>　画家の人間像にも焦点をあてて、いっそう親しみやすく、わかりやすい作品の解説がなされている。</t>
    <phoneticPr fontId="11"/>
  </si>
  <si>
    <t>　文字はできるだけ少なくし、見て楽しめるように工夫されている。</t>
    <phoneticPr fontId="11"/>
  </si>
  <si>
    <t>　１種の動物に焦点が当てられ、色彩の変化について楽しめるように工夫されている。また、読んだ後には実際に制作につなげられる内容になっている。</t>
    <phoneticPr fontId="11"/>
  </si>
  <si>
    <t>　多くの作品例が紹介されており、見て楽しめるように工夫されている。</t>
    <phoneticPr fontId="11"/>
  </si>
  <si>
    <t>　作品例が多く、印刷が鮮明なため興味を引きやすい。造本も堅牢である。</t>
    <phoneticPr fontId="11"/>
  </si>
  <si>
    <t>　遊び方についても図解されており、楽しめる工夫がなされている。</t>
    <phoneticPr fontId="11"/>
  </si>
  <si>
    <t>　読む人に問いかけたり、考えさせたり、発想をふくらませて鑑賞できるよう工夫されている。自らも画家の気持ちになり創作活動を楽しむことができる工夫されている。</t>
    <phoneticPr fontId="11"/>
  </si>
  <si>
    <t>　構成の工夫により、豊かに発想をふくらませて作品を鑑賞できるようになっている。自らも画家の気分になり創作活動を楽しめるような工夫がなされている。</t>
    <phoneticPr fontId="11"/>
  </si>
  <si>
    <t>　作者の意図や作品が作られた背景について紹介され、興味を持って鑑賞できるよう工夫されている。</t>
    <phoneticPr fontId="11"/>
  </si>
  <si>
    <t>　カラー写真でわかりやすく多くの作品が紹介されており、見ているだけでも制作意欲を掻き立てられるような工夫がされている。</t>
    <phoneticPr fontId="11"/>
  </si>
  <si>
    <t>　作り方とともに遊び方や使い方が写真やイラストで分かりやすく説明されている。</t>
    <phoneticPr fontId="11"/>
  </si>
  <si>
    <t>　完成品で遊んでいる写真があり、興味関心をもって作品作りに取り組めるよう工夫されている。</t>
    <phoneticPr fontId="11"/>
  </si>
  <si>
    <t>　絵本のわかりやすい話で興味を引くように工夫されている。</t>
    <phoneticPr fontId="11"/>
  </si>
  <si>
    <t>　１ページ１色で描かれていたり、色鮮やかな１枚の絵となるよう色を合わせたりしながら、色の特徴や使い方がわかるよう工夫されている。</t>
    <rPh sb="6" eb="7">
      <t>ショク</t>
    </rPh>
    <rPh sb="8" eb="9">
      <t>エガ</t>
    </rPh>
    <rPh sb="16" eb="18">
      <t>イロアザ</t>
    </rPh>
    <rPh sb="22" eb="23">
      <t>マイ</t>
    </rPh>
    <rPh sb="24" eb="25">
      <t>エ</t>
    </rPh>
    <rPh sb="30" eb="31">
      <t>イロ</t>
    </rPh>
    <rPh sb="32" eb="33">
      <t>ア</t>
    </rPh>
    <rPh sb="56" eb="58">
      <t>クフウ</t>
    </rPh>
    <phoneticPr fontId="11"/>
  </si>
  <si>
    <t>　６項目ごとに色分けされており、作りたい物が探しやすいよう工夫されている。作品例の背景は色無地、説明文の背景は白無地で説明文が読みやすいように配慮されている。</t>
    <phoneticPr fontId="11"/>
  </si>
  <si>
    <t>　文字を少なくし、絵で内容やイメージを分かりやすくする工夫がされている。</t>
    <phoneticPr fontId="11"/>
  </si>
  <si>
    <t>　食べ物や動物など、子どもが興味を持つことができるように工夫されており、写真やひらがなの文章で分かりやすく説明されている。</t>
    <phoneticPr fontId="11"/>
  </si>
  <si>
    <t>　作品の工作時間や難しさが見やすいように３段階の星で表している。</t>
    <phoneticPr fontId="11"/>
  </si>
  <si>
    <t>　作品例はカラフル、写真は大きく鮮明に印刷されている。作品の遊び方も紹介されており、創作意欲をかきたてる工夫がされている。</t>
    <phoneticPr fontId="11"/>
  </si>
  <si>
    <t>　色彩の変化について、文字による表現ではなく、写真を見ながら楽しむことができるように工夫されている。</t>
    <phoneticPr fontId="11"/>
  </si>
  <si>
    <t>　昔の作品を現代的な材料を使ってアレンジした作り方が紹介されていて、作品に親しみを感じることができるように工夫されている。</t>
    <rPh sb="1" eb="2">
      <t>ムカシ</t>
    </rPh>
    <rPh sb="3" eb="5">
      <t>サクヒン</t>
    </rPh>
    <rPh sb="6" eb="9">
      <t>ゲンダイテキ</t>
    </rPh>
    <rPh sb="10" eb="12">
      <t>ザイリョウ</t>
    </rPh>
    <rPh sb="13" eb="14">
      <t>ツカ</t>
    </rPh>
    <rPh sb="22" eb="23">
      <t>ツク</t>
    </rPh>
    <rPh sb="24" eb="25">
      <t>カタ</t>
    </rPh>
    <rPh sb="26" eb="28">
      <t>ショウカイ</t>
    </rPh>
    <rPh sb="34" eb="36">
      <t>サクヒン</t>
    </rPh>
    <rPh sb="37" eb="38">
      <t>シタ</t>
    </rPh>
    <rPh sb="41" eb="42">
      <t>カン</t>
    </rPh>
    <rPh sb="53" eb="55">
      <t>クフウ</t>
    </rPh>
    <phoneticPr fontId="11"/>
  </si>
  <si>
    <t>　利用する素材別に作品の項目が分かりやすくまとめられている。</t>
    <phoneticPr fontId="11"/>
  </si>
  <si>
    <t>　カラーの写真とイラストで、折り方や完成をイメージしながら折り進めることができるよう工夫されている。</t>
    <rPh sb="5" eb="7">
      <t>シャシン</t>
    </rPh>
    <rPh sb="14" eb="15">
      <t>オ</t>
    </rPh>
    <rPh sb="16" eb="17">
      <t>カタ</t>
    </rPh>
    <rPh sb="18" eb="20">
      <t>カンセイ</t>
    </rPh>
    <rPh sb="29" eb="30">
      <t>オ</t>
    </rPh>
    <rPh sb="31" eb="32">
      <t>スス</t>
    </rPh>
    <rPh sb="42" eb="44">
      <t>クフウ</t>
    </rPh>
    <phoneticPr fontId="11"/>
  </si>
  <si>
    <t>　作品例が多く、印刷が鮮明である。</t>
    <rPh sb="1" eb="3">
      <t>サクヒン</t>
    </rPh>
    <rPh sb="3" eb="4">
      <t>レイ</t>
    </rPh>
    <rPh sb="5" eb="6">
      <t>オオ</t>
    </rPh>
    <rPh sb="8" eb="10">
      <t>インサツ</t>
    </rPh>
    <rPh sb="11" eb="13">
      <t>センメイ</t>
    </rPh>
    <phoneticPr fontId="11"/>
  </si>
  <si>
    <t>　作品にまつわる質問が出されるなど、楽しみながら学べるように工夫されている。</t>
    <rPh sb="1" eb="3">
      <t>サクヒン</t>
    </rPh>
    <rPh sb="8" eb="10">
      <t>シツモン</t>
    </rPh>
    <rPh sb="11" eb="12">
      <t>ダ</t>
    </rPh>
    <rPh sb="18" eb="19">
      <t>タノ</t>
    </rPh>
    <rPh sb="24" eb="25">
      <t>マナ</t>
    </rPh>
    <rPh sb="30" eb="32">
      <t>クフウ</t>
    </rPh>
    <phoneticPr fontId="11"/>
  </si>
  <si>
    <t>生活と疾病Ⅱ臨床医学　改訂第５版</t>
    <rPh sb="0" eb="2">
      <t>セイカツ</t>
    </rPh>
    <rPh sb="3" eb="5">
      <t>シッペイ</t>
    </rPh>
    <rPh sb="6" eb="10">
      <t>リンショウイガク</t>
    </rPh>
    <rPh sb="11" eb="13">
      <t>カイテイ</t>
    </rPh>
    <rPh sb="13" eb="14">
      <t>ダイ</t>
    </rPh>
    <rPh sb="15" eb="16">
      <t>バン</t>
    </rPh>
    <phoneticPr fontId="11"/>
  </si>
  <si>
    <t>臨床理療学　あはき師用東洋医学臨床論　第２版</t>
    <rPh sb="0" eb="2">
      <t>リンショウ</t>
    </rPh>
    <rPh sb="2" eb="5">
      <t>リリョウガク</t>
    </rPh>
    <rPh sb="9" eb="10">
      <t>シ</t>
    </rPh>
    <rPh sb="10" eb="11">
      <t>ヨウ</t>
    </rPh>
    <rPh sb="11" eb="13">
      <t>トウヨウ</t>
    </rPh>
    <rPh sb="13" eb="15">
      <t>イガク</t>
    </rPh>
    <rPh sb="15" eb="17">
      <t>リンショウ</t>
    </rPh>
    <rPh sb="17" eb="18">
      <t>ロン</t>
    </rPh>
    <rPh sb="19" eb="20">
      <t>ダイ</t>
    </rPh>
    <rPh sb="21" eb="22">
      <t>ハン</t>
    </rPh>
    <phoneticPr fontId="11"/>
  </si>
  <si>
    <t>発行者の
番号 / 略称</t>
    <phoneticPr fontId="6"/>
  </si>
  <si>
    <t>様式３</t>
    <rPh sb="0" eb="2">
      <t>ヨウシキ</t>
    </rPh>
    <phoneticPr fontId="6"/>
  </si>
  <si>
    <t>（様式４）</t>
    <phoneticPr fontId="6"/>
  </si>
  <si>
    <t>学部</t>
    <rPh sb="0" eb="2">
      <t>ガクブ</t>
    </rPh>
    <phoneticPr fontId="6"/>
  </si>
  <si>
    <t>R05a101</t>
  </si>
  <si>
    <t>2
東書</t>
  </si>
  <si>
    <t>R05a102</t>
  </si>
  <si>
    <t>R05a103</t>
  </si>
  <si>
    <t>R05a104</t>
  </si>
  <si>
    <t>R05a105</t>
  </si>
  <si>
    <t>R05a106</t>
  </si>
  <si>
    <t>R05a107</t>
  </si>
  <si>
    <t>R05a108</t>
  </si>
  <si>
    <t>R05a109</t>
  </si>
  <si>
    <t>新編　新しい国語　五</t>
  </si>
  <si>
    <t>R05a110</t>
  </si>
  <si>
    <t>R05a111</t>
  </si>
  <si>
    <t>17
教出</t>
  </si>
  <si>
    <t>R05a112</t>
  </si>
  <si>
    <t>R05a113</t>
  </si>
  <si>
    <t>R05a114</t>
  </si>
  <si>
    <t>R05a115</t>
  </si>
  <si>
    <t>R05a116</t>
  </si>
  <si>
    <t>R05a117</t>
  </si>
  <si>
    <t>R05a118</t>
  </si>
  <si>
    <t>R05a119</t>
  </si>
  <si>
    <t>R05a120</t>
  </si>
  <si>
    <t>R05a121</t>
  </si>
  <si>
    <t>R05a122</t>
  </si>
  <si>
    <t>R05a123</t>
  </si>
  <si>
    <t>38
光村</t>
  </si>
  <si>
    <t>こくご一上　かざぐるま</t>
  </si>
  <si>
    <t>R05a124</t>
  </si>
  <si>
    <t>こくご一下　ともだち</t>
  </si>
  <si>
    <t>R05a125</t>
  </si>
  <si>
    <t>こくご二上　たんぽぽ</t>
  </si>
  <si>
    <t>R05a126</t>
  </si>
  <si>
    <t>こくご二下　赤とんぼ</t>
  </si>
  <si>
    <t>R05a127</t>
  </si>
  <si>
    <t>R05a128</t>
  </si>
  <si>
    <t>国語三下　あおぞら</t>
  </si>
  <si>
    <t>R05a129</t>
  </si>
  <si>
    <t>国語四上　かがやき</t>
  </si>
  <si>
    <t>R05a130</t>
  </si>
  <si>
    <t>国語四下　はばたき</t>
  </si>
  <si>
    <t>R05a131</t>
  </si>
  <si>
    <t>国語五　銀河</t>
  </si>
  <si>
    <t>R05a132</t>
  </si>
  <si>
    <t>国語六　創造</t>
  </si>
  <si>
    <t>R05a133</t>
  </si>
  <si>
    <t>新編　あたらしい　しょしゃ　一</t>
  </si>
  <si>
    <t>R05a134</t>
  </si>
  <si>
    <t>新編　新しい　しょしゃ　二</t>
  </si>
  <si>
    <t>R05a135</t>
  </si>
  <si>
    <t>新編　新しい書写　三</t>
  </si>
  <si>
    <t>R05a136</t>
  </si>
  <si>
    <t>新編　新しい書写　四</t>
  </si>
  <si>
    <t>R05a137</t>
  </si>
  <si>
    <t>新編　新しい書写　五</t>
  </si>
  <si>
    <t>R05a138</t>
  </si>
  <si>
    <t>新編　新しい書写　六</t>
  </si>
  <si>
    <t>R05a139</t>
  </si>
  <si>
    <t>しょうがく　しょしゃ　一ねん</t>
  </si>
  <si>
    <t>R05a140</t>
  </si>
  <si>
    <t>小学　しょしゃ　二年</t>
  </si>
  <si>
    <t>R05a141</t>
  </si>
  <si>
    <t>小学　書写　三年</t>
  </si>
  <si>
    <t>R05a142</t>
  </si>
  <si>
    <t>小学　書写　四年</t>
  </si>
  <si>
    <t>R05a143</t>
  </si>
  <si>
    <t>小学　書写　五年</t>
  </si>
  <si>
    <t>R05a144</t>
  </si>
  <si>
    <t>小学　書写　六年</t>
  </si>
  <si>
    <t>R05a145</t>
  </si>
  <si>
    <t>しょしゃ　一ねん</t>
  </si>
  <si>
    <t>R05a146</t>
  </si>
  <si>
    <t>しょしゃ　二年</t>
  </si>
  <si>
    <t>R05a147</t>
  </si>
  <si>
    <t>書写　三年</t>
  </si>
  <si>
    <t>R05a148</t>
  </si>
  <si>
    <t>書写　四年</t>
  </si>
  <si>
    <t>R05a149</t>
  </si>
  <si>
    <t>書写　五年</t>
  </si>
  <si>
    <t>R05a150</t>
  </si>
  <si>
    <t>書写　六年</t>
  </si>
  <si>
    <t>新編　新しい社会３</t>
  </si>
  <si>
    <t>R05a152</t>
  </si>
  <si>
    <t>新編　新しい社会４</t>
  </si>
  <si>
    <t>R05a153</t>
  </si>
  <si>
    <t>R05a154</t>
  </si>
  <si>
    <t>R05a155</t>
  </si>
  <si>
    <t>R05a156</t>
  </si>
  <si>
    <t>R05a157</t>
  </si>
  <si>
    <t>小学社会３</t>
  </si>
  <si>
    <t>R05a158</t>
  </si>
  <si>
    <t>小学社会４</t>
  </si>
  <si>
    <t>R05a159</t>
  </si>
  <si>
    <t>小学社会５</t>
  </si>
  <si>
    <t>R05a160</t>
  </si>
  <si>
    <t>小学社会６</t>
  </si>
  <si>
    <t>R05a161</t>
  </si>
  <si>
    <t>116
日文</t>
  </si>
  <si>
    <t>小学社会　３年</t>
  </si>
  <si>
    <t>R05a162</t>
  </si>
  <si>
    <t>小学社会　４年</t>
  </si>
  <si>
    <t>R05a163</t>
  </si>
  <si>
    <t>小学社会　５年</t>
  </si>
  <si>
    <t>R05a164</t>
  </si>
  <si>
    <t>小学社会　６年</t>
  </si>
  <si>
    <t>R05a165</t>
  </si>
  <si>
    <t>新編　新しい地図帳</t>
  </si>
  <si>
    <t>R05a166</t>
  </si>
  <si>
    <t>R05a167</t>
  </si>
  <si>
    <t>R05a168</t>
  </si>
  <si>
    <t>R05a169</t>
  </si>
  <si>
    <t>R05a170</t>
  </si>
  <si>
    <t>R05a171</t>
  </si>
  <si>
    <t>R05a172</t>
  </si>
  <si>
    <t>R05a173</t>
  </si>
  <si>
    <t>R05a174</t>
  </si>
  <si>
    <t>R05a175</t>
  </si>
  <si>
    <t>R05a176</t>
  </si>
  <si>
    <t>R05a177</t>
  </si>
  <si>
    <t>R05a178</t>
  </si>
  <si>
    <t>4
大日本</t>
  </si>
  <si>
    <t>R05a179</t>
  </si>
  <si>
    <t>R05a180</t>
  </si>
  <si>
    <t>新版 たのしい算数２年</t>
  </si>
  <si>
    <t>R05a181</t>
  </si>
  <si>
    <t>新版 たのしい算数３年</t>
  </si>
  <si>
    <t>R05a182</t>
  </si>
  <si>
    <t>新版 たのしい算数４年</t>
  </si>
  <si>
    <t>R05a183</t>
  </si>
  <si>
    <t>新版 たのしい算数５年</t>
  </si>
  <si>
    <t>R05a184</t>
  </si>
  <si>
    <t>R05a185</t>
  </si>
  <si>
    <t>11
学図</t>
  </si>
  <si>
    <t>R05a186</t>
  </si>
  <si>
    <t>R05a187</t>
  </si>
  <si>
    <t>R05a188</t>
  </si>
  <si>
    <t>R05a189</t>
  </si>
  <si>
    <t>R05a190</t>
  </si>
  <si>
    <t>R05a191</t>
  </si>
  <si>
    <t>R05a192</t>
  </si>
  <si>
    <t>R05a193</t>
  </si>
  <si>
    <t>R05a194</t>
  </si>
  <si>
    <t>R05a195</t>
  </si>
  <si>
    <t>R05a196</t>
  </si>
  <si>
    <t>R05a197</t>
  </si>
  <si>
    <t>しょうがくさんすう１</t>
  </si>
  <si>
    <t>R05a198</t>
  </si>
  <si>
    <t>R05a199</t>
  </si>
  <si>
    <t>小学算数２下</t>
  </si>
  <si>
    <t>R05a200</t>
  </si>
  <si>
    <t>R05a201</t>
  </si>
  <si>
    <t>小学算数３下</t>
  </si>
  <si>
    <t>R05a202</t>
  </si>
  <si>
    <t>R05a203</t>
  </si>
  <si>
    <t>小学算数４下</t>
  </si>
  <si>
    <t>R05a204</t>
  </si>
  <si>
    <t>小学算数５</t>
  </si>
  <si>
    <t>R05a205</t>
  </si>
  <si>
    <t>小学算数６</t>
  </si>
  <si>
    <t>R05a206</t>
  </si>
  <si>
    <t>61
啓林館</t>
  </si>
  <si>
    <t>R05a207</t>
  </si>
  <si>
    <t>わくわく　さんすう１</t>
  </si>
  <si>
    <t>R05a208</t>
  </si>
  <si>
    <t>R05a209</t>
  </si>
  <si>
    <t>わくわく　算数２下</t>
  </si>
  <si>
    <t>R05a210</t>
  </si>
  <si>
    <t>R05a211</t>
  </si>
  <si>
    <t>わくわく　算数３下</t>
  </si>
  <si>
    <t>R05a212</t>
  </si>
  <si>
    <t>R05a213</t>
  </si>
  <si>
    <t>わくわく　算数４下</t>
  </si>
  <si>
    <t>R05a214</t>
  </si>
  <si>
    <t>わくわく　算数５</t>
  </si>
  <si>
    <t>R05a215</t>
  </si>
  <si>
    <t>わくわく　算数６</t>
  </si>
  <si>
    <t>R05a216</t>
  </si>
  <si>
    <t>R05a217</t>
  </si>
  <si>
    <t>R05a218</t>
  </si>
  <si>
    <t>R05a219</t>
  </si>
  <si>
    <t>R05a220</t>
  </si>
  <si>
    <t>R05a221</t>
  </si>
  <si>
    <t>R05a222</t>
  </si>
  <si>
    <t>R05a223</t>
  </si>
  <si>
    <t>R05a224</t>
  </si>
  <si>
    <t>R05a225</t>
  </si>
  <si>
    <t>R05a226</t>
  </si>
  <si>
    <t>新編　新しい理科　３</t>
  </si>
  <si>
    <t>R05a227</t>
  </si>
  <si>
    <t>新編　新しい理科　４</t>
  </si>
  <si>
    <t>R05a228</t>
  </si>
  <si>
    <t>新編　新しい理科　５</t>
  </si>
  <si>
    <t>R05a229</t>
  </si>
  <si>
    <t>新編　新しい理科　６</t>
  </si>
  <si>
    <t>R05a230</t>
  </si>
  <si>
    <t>新版 たのしい理科３年</t>
  </si>
  <si>
    <t>R05a231</t>
  </si>
  <si>
    <t>新版 たのしい理科４年</t>
  </si>
  <si>
    <t>R05a232</t>
  </si>
  <si>
    <t>新版 たのしい理科５年</t>
  </si>
  <si>
    <t>R05a233</t>
  </si>
  <si>
    <t>新版 たのしい理科６年</t>
  </si>
  <si>
    <t>R05a234</t>
  </si>
  <si>
    <t>みんなと学ぶ　小学校　理科　３年</t>
  </si>
  <si>
    <t>R05a235</t>
  </si>
  <si>
    <t>みんなと学ぶ　小学校　理科　４年</t>
  </si>
  <si>
    <t>R05a236</t>
  </si>
  <si>
    <t>みんなと学ぶ　小学校　理科　５年</t>
  </si>
  <si>
    <t>R05a237</t>
  </si>
  <si>
    <t>R05a238</t>
  </si>
  <si>
    <t>みらいをひらく　小学理科３</t>
  </si>
  <si>
    <t>R05a239</t>
  </si>
  <si>
    <t>未来をひらく　小学理科４</t>
  </si>
  <si>
    <t>R05a240</t>
  </si>
  <si>
    <t>未来をひらく　小学理科５</t>
  </si>
  <si>
    <t>R05a241</t>
  </si>
  <si>
    <t>未来をひらく　小学理科６</t>
  </si>
  <si>
    <t>R05a242</t>
  </si>
  <si>
    <t>26
信教</t>
  </si>
  <si>
    <t>楽しい理科　3年</t>
  </si>
  <si>
    <t>R05a243</t>
  </si>
  <si>
    <t>楽しい理科　4年</t>
  </si>
  <si>
    <t>R05a244</t>
  </si>
  <si>
    <t>楽しい理科　5年</t>
  </si>
  <si>
    <t>R05a245</t>
  </si>
  <si>
    <t>楽しい理科　6年</t>
  </si>
  <si>
    <t>R05a246</t>
  </si>
  <si>
    <t>わくわく理科　３</t>
  </si>
  <si>
    <t>R05a247</t>
  </si>
  <si>
    <t>わくわく理科　４</t>
  </si>
  <si>
    <t>R05a248</t>
  </si>
  <si>
    <t>わくわく理科　５</t>
  </si>
  <si>
    <t>R05a249</t>
  </si>
  <si>
    <t>わくわく理科　６</t>
  </si>
  <si>
    <t>R05a250</t>
  </si>
  <si>
    <t>R05a251</t>
  </si>
  <si>
    <t>R05a252</t>
  </si>
  <si>
    <t>R05a253</t>
  </si>
  <si>
    <t>R05a254</t>
  </si>
  <si>
    <t>R05a255</t>
  </si>
  <si>
    <t>R05a256</t>
  </si>
  <si>
    <t>R05a257</t>
  </si>
  <si>
    <t>R05a258</t>
  </si>
  <si>
    <t>R05a259</t>
  </si>
  <si>
    <t>せいかつ　下　そよかぜ</t>
  </si>
  <si>
    <t>R05a260</t>
  </si>
  <si>
    <t>R05a261</t>
  </si>
  <si>
    <t>R05a262</t>
  </si>
  <si>
    <t>R05a263</t>
  </si>
  <si>
    <t>いきいき　せいかつ下</t>
  </si>
  <si>
    <t>R05a264</t>
  </si>
  <si>
    <t>R05a265</t>
  </si>
  <si>
    <t>R05a266</t>
  </si>
  <si>
    <t>R05a267</t>
  </si>
  <si>
    <t>R05a268</t>
  </si>
  <si>
    <t>R05a269</t>
  </si>
  <si>
    <t>R05a270</t>
  </si>
  <si>
    <t>27
教芸</t>
  </si>
  <si>
    <t>小学生のおんがく　１</t>
  </si>
  <si>
    <t>R05a271</t>
  </si>
  <si>
    <t>小学生の音楽　２</t>
  </si>
  <si>
    <t>R05a272</t>
  </si>
  <si>
    <t>小学生の音楽　３</t>
  </si>
  <si>
    <t>R05a273</t>
  </si>
  <si>
    <t>小学生の音楽　４</t>
  </si>
  <si>
    <t>R05a274</t>
  </si>
  <si>
    <t>小学生の音楽　５</t>
  </si>
  <si>
    <t>R05a275</t>
  </si>
  <si>
    <t>小学生の音楽　６</t>
  </si>
  <si>
    <t>R05a276</t>
  </si>
  <si>
    <t>9
開隆堂</t>
  </si>
  <si>
    <t>R05a277</t>
  </si>
  <si>
    <t>ずがこうさく１・２下　_x000D_
みつけたよ</t>
  </si>
  <si>
    <t>R05a278</t>
  </si>
  <si>
    <t>図画工作３・４上　_x000D_
できたらいいな</t>
  </si>
  <si>
    <t>R05a279</t>
  </si>
  <si>
    <t>図画工作３・４下　_x000D_
力を合わせて</t>
  </si>
  <si>
    <t>R05a280</t>
  </si>
  <si>
    <t>図画工作５・６上　_x000D_
心をひらいて</t>
  </si>
  <si>
    <t>R05a281</t>
  </si>
  <si>
    <t>図画工作５・６下　_x000D_
つながる思い</t>
  </si>
  <si>
    <t>R05a282</t>
  </si>
  <si>
    <t>R05a283</t>
  </si>
  <si>
    <t>R05a284</t>
  </si>
  <si>
    <t>R05a285</t>
  </si>
  <si>
    <t>R05a286</t>
  </si>
  <si>
    <t>R05a287</t>
  </si>
  <si>
    <t>R05a288</t>
  </si>
  <si>
    <t>R05a289</t>
  </si>
  <si>
    <t>R05a290</t>
  </si>
  <si>
    <t>新編　新しいほけん　３・４</t>
  </si>
  <si>
    <t>R05a291</t>
  </si>
  <si>
    <t>新編　新しい保健　５・６</t>
  </si>
  <si>
    <t>R05a292</t>
  </si>
  <si>
    <t>新版 たのしいほけん３・４年</t>
  </si>
  <si>
    <t>R05a293</t>
  </si>
  <si>
    <t>新版 たのしい保健５・６年</t>
  </si>
  <si>
    <t>R05a294</t>
  </si>
  <si>
    <t>50
大修館</t>
  </si>
  <si>
    <t>新 小学校ほけん 3・4年</t>
  </si>
  <si>
    <t>R05a295</t>
  </si>
  <si>
    <t>新 小学校保健 5・6年</t>
  </si>
  <si>
    <t>R05a296</t>
  </si>
  <si>
    <t>207
文教社</t>
  </si>
  <si>
    <t>新わたしたちのほけん　３・４年</t>
  </si>
  <si>
    <t>R05a297</t>
  </si>
  <si>
    <t>新わたしたちの保健　５・６年</t>
  </si>
  <si>
    <t>R05a298</t>
  </si>
  <si>
    <t>208
光文</t>
  </si>
  <si>
    <t>小学ほけん　３・４年</t>
  </si>
  <si>
    <t>R05a299</t>
  </si>
  <si>
    <t>小学保健　５・６年</t>
  </si>
  <si>
    <t>224
学研</t>
  </si>
  <si>
    <t>新・みんなのほけん３・４年</t>
  </si>
  <si>
    <t>Junior Sunshine 6</t>
  </si>
  <si>
    <t>15
三省堂</t>
  </si>
  <si>
    <t>CROWN Jr. 5</t>
  </si>
  <si>
    <t>CROWN Jr. My Dictionary</t>
  </si>
  <si>
    <t>CROWN Jr. 6</t>
  </si>
  <si>
    <t>ONE WORLD Smiles 5</t>
  </si>
  <si>
    <t>ONE WORLD Smiles 6</t>
  </si>
  <si>
    <t>Here We Go! 5</t>
  </si>
  <si>
    <t>Here We Go! 6</t>
  </si>
  <si>
    <t>Blue Sky elementary 5</t>
  </si>
  <si>
    <t>Blue Sky elementary 6</t>
  </si>
  <si>
    <t>新編　あたらしい　どうとく　１</t>
  </si>
  <si>
    <t>新編　新しい　どうとく　２</t>
  </si>
  <si>
    <t>新編　新しいどうとく　３</t>
  </si>
  <si>
    <t>新編　新しいどうとく　４</t>
  </si>
  <si>
    <t>新編　新しい道徳　５</t>
  </si>
  <si>
    <t>新編　新しい道徳　６</t>
  </si>
  <si>
    <t>しょうがくどうとく１　はばたこうあすへ</t>
  </si>
  <si>
    <t>小学どうとく２　はばたこう明日へ</t>
  </si>
  <si>
    <t>小学どうとく３　はばたこう明日へ</t>
  </si>
  <si>
    <t>小学道徳４　はばたこう明日へ</t>
  </si>
  <si>
    <t>小学道徳５　はばたこう明日へ</t>
  </si>
  <si>
    <t>小学道徳６　はばたこう明日へ</t>
  </si>
  <si>
    <t>小学道徳　生きる力　４</t>
  </si>
  <si>
    <t>小学道徳　生きる力　６</t>
  </si>
  <si>
    <t>しょうがく　どうとく　ゆたかな　こころ　１ねん</t>
  </si>
  <si>
    <t>小学どうとく　ゆたかな心　３年</t>
  </si>
  <si>
    <t>小学道徳　ゆたかな心　４年</t>
  </si>
  <si>
    <t>小学道徳　ゆたかな心　５年</t>
  </si>
  <si>
    <t>小学道徳　ゆたかな心　６年</t>
  </si>
  <si>
    <t>新版　みんなのどうとく１</t>
  </si>
  <si>
    <t>新版　みんなのどうとく２</t>
  </si>
  <si>
    <t>新版　みんなのどうとく３</t>
  </si>
  <si>
    <t>新版　みんなの道徳４</t>
  </si>
  <si>
    <t>新版　みんなの道徳５</t>
  </si>
  <si>
    <t>R06b101</t>
  </si>
  <si>
    <t>新編　新しい国語　１</t>
  </si>
  <si>
    <t>R06b102</t>
  </si>
  <si>
    <t>新編　新しい国語　２</t>
  </si>
  <si>
    <t>R06b103</t>
  </si>
  <si>
    <t>新編　新しい国語　３</t>
  </si>
  <si>
    <t>R06b104</t>
  </si>
  <si>
    <t>現代の国語 １</t>
  </si>
  <si>
    <t>R06b105</t>
  </si>
  <si>
    <t>現代の国語 ２</t>
  </si>
  <si>
    <t>R06b106</t>
  </si>
  <si>
    <t>現代の国語 ３</t>
  </si>
  <si>
    <t>R06b107</t>
  </si>
  <si>
    <t>伝え合う言葉　中学国語１</t>
  </si>
  <si>
    <t>R06b108</t>
  </si>
  <si>
    <t>伝え合う言葉　中学国語２</t>
  </si>
  <si>
    <t>R06b109</t>
  </si>
  <si>
    <t>伝え合う言葉　中学国語３</t>
  </si>
  <si>
    <t>R06b110</t>
  </si>
  <si>
    <t>国語１</t>
  </si>
  <si>
    <t>R06b111</t>
  </si>
  <si>
    <t>国語２</t>
  </si>
  <si>
    <t>R06b112</t>
  </si>
  <si>
    <t>国語３</t>
  </si>
  <si>
    <t>R06b113</t>
  </si>
  <si>
    <t>新編　新しい書写　一・二・三年</t>
  </si>
  <si>
    <t>R06b114</t>
  </si>
  <si>
    <t>現代の書写 一・二・三</t>
  </si>
  <si>
    <t>R06b115</t>
  </si>
  <si>
    <t>中学書写</t>
  </si>
  <si>
    <t>R06b116</t>
  </si>
  <si>
    <t>中学書写　一・二・三年</t>
  </si>
  <si>
    <t>R06b117</t>
  </si>
  <si>
    <t>新編　新しい社会　地理</t>
  </si>
  <si>
    <t>R06b118</t>
  </si>
  <si>
    <t>中学社会 地理 地域にまなぶ</t>
  </si>
  <si>
    <t>R06b119</t>
  </si>
  <si>
    <t>46
帝国</t>
  </si>
  <si>
    <t>R06b120</t>
  </si>
  <si>
    <t>中学社会　地理的分野</t>
  </si>
  <si>
    <t>R06b121</t>
  </si>
  <si>
    <t>新編　新しい社会 歴史</t>
  </si>
  <si>
    <t>R06b122</t>
  </si>
  <si>
    <t>中学社会 歴史 未来をひらく</t>
  </si>
  <si>
    <t>R06b123</t>
  </si>
  <si>
    <t>R06b124</t>
  </si>
  <si>
    <t>81
山川</t>
  </si>
  <si>
    <t>中学歴史　日本と世界　改訂版</t>
  </si>
  <si>
    <t>R06b125</t>
  </si>
  <si>
    <t>中学社会　歴史的分野</t>
  </si>
  <si>
    <t>R06b126</t>
  </si>
  <si>
    <t>225
自由社</t>
  </si>
  <si>
    <t>新しい歴史教科書</t>
  </si>
  <si>
    <t>R06b127</t>
  </si>
  <si>
    <t>227
育鵬社</t>
  </si>
  <si>
    <t>新しい日本の歴史</t>
  </si>
  <si>
    <t>R06b128</t>
  </si>
  <si>
    <t>229
学び舎</t>
  </si>
  <si>
    <t>ともに学ぶ人間の歴史</t>
  </si>
  <si>
    <t>R06b129</t>
  </si>
  <si>
    <t>R06b130</t>
  </si>
  <si>
    <t>新編　新しい社会　公民</t>
  </si>
  <si>
    <t>R06b131</t>
  </si>
  <si>
    <t>中学社会 公民 ともに生きる</t>
  </si>
  <si>
    <t>R06b132</t>
  </si>
  <si>
    <t>R06b133</t>
  </si>
  <si>
    <t>中学社会　公民的分野</t>
  </si>
  <si>
    <t>R06b134</t>
  </si>
  <si>
    <t>新しい公民教科書</t>
  </si>
  <si>
    <t>R06b135</t>
  </si>
  <si>
    <t>R06b136</t>
  </si>
  <si>
    <t>新編　新しい社会　地図</t>
  </si>
  <si>
    <t>R06b137</t>
  </si>
  <si>
    <t>中学校社会科地図</t>
  </si>
  <si>
    <t>R06b138</t>
  </si>
  <si>
    <t>新編　新しい数学 １　～MATH CONNECT　数学のつながり～</t>
  </si>
  <si>
    <t>R06b139</t>
  </si>
  <si>
    <t>新編　新しい数学 ２　～MATH CONNECT　数学のつながり～</t>
  </si>
  <si>
    <t>R06b140</t>
  </si>
  <si>
    <t>新編　新しい数学 ３　～MATH CONNECT　数学のつながり～</t>
  </si>
  <si>
    <t>R06b141</t>
  </si>
  <si>
    <t>数学の世界１</t>
  </si>
  <si>
    <t>R06b142</t>
  </si>
  <si>
    <t>数学の世界２</t>
  </si>
  <si>
    <t>R06b143</t>
  </si>
  <si>
    <t>数学の世界３</t>
  </si>
  <si>
    <t>R06b144</t>
  </si>
  <si>
    <t>中学校 数学 1</t>
  </si>
  <si>
    <t>R06b145</t>
  </si>
  <si>
    <t>中学校 数学 2</t>
  </si>
  <si>
    <t>R06b146</t>
  </si>
  <si>
    <t>中学校 数学 3</t>
  </si>
  <si>
    <t>R06b147</t>
  </si>
  <si>
    <t>中学数学１</t>
  </si>
  <si>
    <t>R06b148</t>
  </si>
  <si>
    <t>中学数学２</t>
  </si>
  <si>
    <t>R06b149</t>
  </si>
  <si>
    <t>中学数学３</t>
  </si>
  <si>
    <t>R06b150</t>
  </si>
  <si>
    <t>未来へひろがる数学 1</t>
  </si>
  <si>
    <t>R06b151</t>
  </si>
  <si>
    <t>未来へひろがる数学 2</t>
  </si>
  <si>
    <t>R06b152</t>
  </si>
  <si>
    <t>R06b153</t>
  </si>
  <si>
    <t>104
数研</t>
  </si>
  <si>
    <t>これからの　数学１</t>
  </si>
  <si>
    <t>R06b154</t>
  </si>
  <si>
    <t>これからの　数学２</t>
  </si>
  <si>
    <t>R06b155</t>
  </si>
  <si>
    <t>これからの　数学３</t>
  </si>
  <si>
    <t>R06b156</t>
  </si>
  <si>
    <t>R06b157</t>
  </si>
  <si>
    <t>R06b158</t>
  </si>
  <si>
    <t>R06b159</t>
  </si>
  <si>
    <t>新編　新しい科学１</t>
  </si>
  <si>
    <t>R06b160</t>
  </si>
  <si>
    <t>新編　新しい科学２</t>
  </si>
  <si>
    <t>R06b161</t>
  </si>
  <si>
    <t>新編　新しい科学３</t>
  </si>
  <si>
    <t>R06b162</t>
  </si>
  <si>
    <t>理科の世界　１</t>
  </si>
  <si>
    <t>R06b163</t>
  </si>
  <si>
    <t>理科の世界　２</t>
  </si>
  <si>
    <t>R06b164</t>
  </si>
  <si>
    <t>理科の世界　３</t>
  </si>
  <si>
    <t>R06b165</t>
  </si>
  <si>
    <t>中学校 科学 1</t>
  </si>
  <si>
    <t>R06b166</t>
  </si>
  <si>
    <t>中学校 科学 2</t>
  </si>
  <si>
    <t>R06b167</t>
  </si>
  <si>
    <t>中学校 科学 3</t>
  </si>
  <si>
    <t>R06b168</t>
  </si>
  <si>
    <t>自然の探究　中学理科１</t>
  </si>
  <si>
    <t>R06b169</t>
  </si>
  <si>
    <t>自然の探究　中学理科２</t>
  </si>
  <si>
    <t>R06b170</t>
  </si>
  <si>
    <t>自然の探究　中学理科３</t>
  </si>
  <si>
    <t>R06b171</t>
  </si>
  <si>
    <t>未来へひろがるサイエンス１</t>
  </si>
  <si>
    <t>R06b172</t>
  </si>
  <si>
    <t>未来へひろがるサイエンス２</t>
  </si>
  <si>
    <t>R06b173</t>
  </si>
  <si>
    <t>未来へひろがるサイエンス３</t>
  </si>
  <si>
    <t>R06b174</t>
  </si>
  <si>
    <t>中学音楽 １　音楽のおくりもの</t>
  </si>
  <si>
    <t>R06b175</t>
  </si>
  <si>
    <t>R06b176</t>
  </si>
  <si>
    <t>R06b177</t>
  </si>
  <si>
    <t>中学生の音楽　１</t>
  </si>
  <si>
    <t>R06b178</t>
  </si>
  <si>
    <t>中学生の音楽　２・３上</t>
  </si>
  <si>
    <t>R06b179</t>
  </si>
  <si>
    <t>中学生の音楽　２・３下</t>
  </si>
  <si>
    <t>R06b180</t>
  </si>
  <si>
    <t>中学器楽 音楽のおくりもの</t>
  </si>
  <si>
    <t>R06b181</t>
  </si>
  <si>
    <t>中学生の器楽</t>
  </si>
  <si>
    <t>R06b182</t>
  </si>
  <si>
    <t>美術 1</t>
  </si>
  <si>
    <t>R06b183</t>
  </si>
  <si>
    <t>美術 2・3</t>
  </si>
  <si>
    <t>R06b184</t>
  </si>
  <si>
    <t>R06b185</t>
  </si>
  <si>
    <t>R06b186</t>
  </si>
  <si>
    <t>美術 ２・３</t>
  </si>
  <si>
    <t>R06b187</t>
  </si>
  <si>
    <t>美術１　美術との出会い</t>
  </si>
  <si>
    <t>R06b188</t>
  </si>
  <si>
    <t>R06b189</t>
  </si>
  <si>
    <t>美術２・３下　学びの探求と未来</t>
  </si>
  <si>
    <t>R06b190</t>
  </si>
  <si>
    <t>新編　新しい保健体育</t>
  </si>
  <si>
    <t>R06b191</t>
  </si>
  <si>
    <t>中学校保健体育</t>
  </si>
  <si>
    <t>最新　中学校保健体育</t>
  </si>
  <si>
    <t>R06b193</t>
  </si>
  <si>
    <t>R06b194</t>
  </si>
  <si>
    <t>R06b195</t>
  </si>
  <si>
    <t>6
教図</t>
  </si>
  <si>
    <t>R06b196</t>
  </si>
  <si>
    <t>R06b197</t>
  </si>
  <si>
    <t>R06b198</t>
  </si>
  <si>
    <t>R06b199</t>
  </si>
  <si>
    <t>R06b200</t>
  </si>
  <si>
    <t>R06b201</t>
  </si>
  <si>
    <t>R06b202</t>
  </si>
  <si>
    <t>R06b203</t>
  </si>
  <si>
    <t>NEW HORIZON 
English Course 3</t>
  </si>
  <si>
    <t>R06b204</t>
  </si>
  <si>
    <t>Sunshine English Course 1</t>
  </si>
  <si>
    <t>R06b205</t>
  </si>
  <si>
    <t>Sunshine English Course 2</t>
  </si>
  <si>
    <t>R06b206</t>
  </si>
  <si>
    <t>Sunshine English Course 3</t>
  </si>
  <si>
    <t>R06b207</t>
  </si>
  <si>
    <t>NEW CROWN English Series 1</t>
  </si>
  <si>
    <t>R06b208</t>
  </si>
  <si>
    <t>NEW CROWN English Series 2</t>
  </si>
  <si>
    <t>R06b209</t>
  </si>
  <si>
    <t>NEW CROWN English Series 3</t>
  </si>
  <si>
    <t>R06b210</t>
  </si>
  <si>
    <t>ONE WORLD English Course 1</t>
  </si>
  <si>
    <t>R06b211</t>
  </si>
  <si>
    <t>ONE WORLD English Course 2</t>
  </si>
  <si>
    <t>R06b212</t>
  </si>
  <si>
    <t>ONE WORLD English Course 3</t>
  </si>
  <si>
    <t>R06b213</t>
  </si>
  <si>
    <t>Here We Go! ENGLISH COURSE 1</t>
  </si>
  <si>
    <t>R06b214</t>
  </si>
  <si>
    <t>Here We Go! ENGLISH COURSE 2</t>
  </si>
  <si>
    <t>R06b215</t>
  </si>
  <si>
    <t>Here We Go! ENGLISH COURSE 3</t>
  </si>
  <si>
    <t>R06b216</t>
  </si>
  <si>
    <t>BLUE SKY English Course 1</t>
  </si>
  <si>
    <t>R06b217</t>
  </si>
  <si>
    <t>BLUE SKY English Course 2</t>
  </si>
  <si>
    <t>R06b218</t>
  </si>
  <si>
    <t>BLUE SKY English Course 3</t>
  </si>
  <si>
    <t>R06b219</t>
  </si>
  <si>
    <t>新編　新しい道徳１</t>
  </si>
  <si>
    <t>R06b220</t>
  </si>
  <si>
    <t>新編　新しい道徳２</t>
  </si>
  <si>
    <t>R06b221</t>
  </si>
  <si>
    <t>新編　新しい道徳３</t>
  </si>
  <si>
    <t>R06b222</t>
  </si>
  <si>
    <t>中学道徳１　とびだそう未来へ</t>
  </si>
  <si>
    <t>R06b223</t>
  </si>
  <si>
    <t>中学道徳２　とびだそう未来へ</t>
  </si>
  <si>
    <t>R06b224</t>
  </si>
  <si>
    <t>R06b225</t>
  </si>
  <si>
    <t>R06b226</t>
  </si>
  <si>
    <t>R06b227</t>
  </si>
  <si>
    <t>R06b228</t>
  </si>
  <si>
    <t>R06b229</t>
  </si>
  <si>
    <t>R06b230</t>
  </si>
  <si>
    <t>R06b231</t>
  </si>
  <si>
    <t>R06b232</t>
  </si>
  <si>
    <t>R06b233</t>
  </si>
  <si>
    <t>R06b234</t>
  </si>
  <si>
    <t>新版　中学生の道徳　明日への扉　１</t>
  </si>
  <si>
    <t>新版　中学生の道徳　明日への扉　２</t>
  </si>
  <si>
    <t>232
あか図</t>
  </si>
  <si>
    <t>中学生の道徳１</t>
  </si>
  <si>
    <t>中学生の道徳２</t>
  </si>
  <si>
    <t>中学生の道徳３</t>
  </si>
  <si>
    <t>233
日科</t>
  </si>
  <si>
    <t>道徳　中学校１　生き方から学ぶ</t>
  </si>
  <si>
    <t>道徳　中学校２　生き方を見つめる</t>
  </si>
  <si>
    <t>c101</t>
  </si>
  <si>
    <t>c701</t>
  </si>
  <si>
    <t>d101</t>
  </si>
  <si>
    <t>a101</t>
    <phoneticPr fontId="22"/>
  </si>
  <si>
    <t>あたらしい こくご　一上_x000D_</t>
  </si>
  <si>
    <t>あたらしい こくご　一下</t>
  </si>
  <si>
    <t>新しい国語　二上</t>
  </si>
  <si>
    <t>新しい国語　二下</t>
  </si>
  <si>
    <t>新しい国語　三上_x000D_</t>
  </si>
  <si>
    <t>新しい国語　三下</t>
  </si>
  <si>
    <t>新しい国語　四上</t>
  </si>
  <si>
    <t>新しい国語　四下</t>
  </si>
  <si>
    <t>新しい国語　五_x000D_</t>
  </si>
  <si>
    <t>新しい国語　六</t>
  </si>
  <si>
    <t>みんなとまなぶ　_x000D_
しょうがっこう　こくご　一ねん　上</t>
  </si>
  <si>
    <t>みんなとまなぶ　_x000D_
しょうがっこう　こくご　一ねん　下</t>
  </si>
  <si>
    <t>みんなと学ぶ　小学校　こくご　_x000D_
二年　上</t>
  </si>
  <si>
    <t>みんなと学ぶ　小学校　こくご　_x000D_
二年　下</t>
  </si>
  <si>
    <t>みんなと学ぶ　小学校 国語　_x000D_
三年　上</t>
  </si>
  <si>
    <t>みんなと学ぶ　小学校 国語　_x000D_
三年　下</t>
  </si>
  <si>
    <t>みんなと学ぶ　小学校 国語　_x000D_
四年　上</t>
  </si>
  <si>
    <t>みんなと学ぶ　小学校 国語　_x000D_
四年　下</t>
  </si>
  <si>
    <t>みんなと学ぶ　小学校 国語　_x000D_
五年　上</t>
  </si>
  <si>
    <t>みんなと学ぶ　小学校 国語　_x000D_
五年　下</t>
  </si>
  <si>
    <t>みんなと学ぶ　小学校 国語　_x000D_
六年　上</t>
  </si>
  <si>
    <t>みんなと学ぶ　小学校 国語　_x000D_
六年　下</t>
  </si>
  <si>
    <t>ひろがることば　_x000D_
しょうがくこくご　一上</t>
  </si>
  <si>
    <t>ひろがることば　_x000D_
しょうがくこくご　一下</t>
  </si>
  <si>
    <t>ひろがることば　_x000D_
小学国語　二上</t>
  </si>
  <si>
    <t>ひろがることば　_x000D_
小学国語　二下</t>
  </si>
  <si>
    <t>ひろがる言葉　_x000D_
小学国語　三上</t>
  </si>
  <si>
    <t>ひろがる言葉　_x000D_
小学国語　三下</t>
  </si>
  <si>
    <t>ひろがる言葉　_x000D_
小学国語　四上</t>
  </si>
  <si>
    <t>ひろがる言葉　_x000D_
小学国語　四下</t>
  </si>
  <si>
    <t>ひろがる言葉　_x000D_
小学国語　五上</t>
  </si>
  <si>
    <t>ひろがる言葉　_x000D_
小学国語　五下</t>
  </si>
  <si>
    <t>ひろがる言葉　_x000D_
小学国語　六上</t>
  </si>
  <si>
    <t>ひろがる言葉　_x000D_
小学国語　六下</t>
  </si>
  <si>
    <t>国語三上　わかば_x000D_</t>
  </si>
  <si>
    <t>国語五　銀河_x000D_</t>
  </si>
  <si>
    <t>あたらしい　しょしゃ　一_x000D_</t>
  </si>
  <si>
    <t>新しい　しょしゃ　二</t>
  </si>
  <si>
    <t>新しい書写　三_x000D_</t>
  </si>
  <si>
    <t>新しい書写　四</t>
  </si>
  <si>
    <t>新しい書写　五_x000D_</t>
  </si>
  <si>
    <t>新しい書写　六</t>
  </si>
  <si>
    <t>みんなとまなぶ　_x000D_
しょうがっこうしょしゃ　一ねん</t>
  </si>
  <si>
    <t>みんなと学ぶ　_x000D_
小学校しょしゃ　二年</t>
  </si>
  <si>
    <t>みんなと学ぶ　小学校書写　三年_x000D_</t>
  </si>
  <si>
    <t>みんなと学ぶ　小学校書写　四年</t>
  </si>
  <si>
    <t>みんなと学ぶ　小学校書写　五年_x000D_</t>
  </si>
  <si>
    <t>みんなと学ぶ　小学校書写　六年</t>
  </si>
  <si>
    <t>しょうがく　しょしゃ　一ねん_x000D_</t>
  </si>
  <si>
    <t>小学　書写　三年_x000D_</t>
  </si>
  <si>
    <t>小学　書写　五年_x000D_</t>
  </si>
  <si>
    <t>しょしゃ　一ねん_x000D_</t>
  </si>
  <si>
    <t>書写　三年_x000D_</t>
  </si>
  <si>
    <t>書写　五年_x000D_</t>
  </si>
  <si>
    <t>しょうがくしょしゃ　一ねん_x000D_</t>
  </si>
  <si>
    <t>小学しょしゃ　二年</t>
  </si>
  <si>
    <t>小学書写　三年_x000D_</t>
  </si>
  <si>
    <t>小学書写　四年</t>
  </si>
  <si>
    <t>小学書写　五年_x000D_</t>
  </si>
  <si>
    <t>小学書写　六年</t>
  </si>
  <si>
    <t>新しい社会３</t>
  </si>
  <si>
    <t>新しい社会４</t>
  </si>
  <si>
    <t>新しい社会５　上_x000D_</t>
  </si>
  <si>
    <t>新しい社会５　下</t>
  </si>
  <si>
    <t>新しい社会６　政治・国際編_x000D_</t>
  </si>
  <si>
    <t>新しい社会６　歴史編</t>
  </si>
  <si>
    <t>新しい地図帳</t>
  </si>
  <si>
    <t>楽しく学ぶ　小学生の地図帳　_x000D_
３・４・５・６年</t>
  </si>
  <si>
    <t>あたらしい　さんすう　１①　_x000D_
さんすうの　とびら</t>
  </si>
  <si>
    <t>あたらしい　さんすう　１②　_x000D_
さんすう　だいすき！</t>
  </si>
  <si>
    <t>新しい算数　２上　_x000D_
考えるって　おもしろい！</t>
  </si>
  <si>
    <t>新しい算数　２下　_x000D_
考えるって　おもしろい！</t>
  </si>
  <si>
    <t>新しい算数　３上　_x000D_
考えるっておもしろい！</t>
  </si>
  <si>
    <t>新しい算数　３下　_x000D_
考えるっておもしろい！</t>
  </si>
  <si>
    <t>新しい算数　４上　_x000D_
考えると見方が広がる！</t>
  </si>
  <si>
    <t>新しい算数　４下　_x000D_
考えると見方が広がる！</t>
  </si>
  <si>
    <t>新しい算数　５上　_x000D_
考えると見方が広がる！</t>
  </si>
  <si>
    <t>新しい算数　５下　_x000D_
考えると見方が広がる！</t>
  </si>
  <si>
    <t>新しい算数　６　_x000D_
数学へジャンプ！</t>
  </si>
  <si>
    <t>たのしいさんすう１ねん</t>
  </si>
  <si>
    <t>たのしい算数２年</t>
  </si>
  <si>
    <t>たのしい算数３年</t>
  </si>
  <si>
    <t>たのしい算数４年</t>
  </si>
  <si>
    <t>たのしい算数５年</t>
  </si>
  <si>
    <t>たのしい算数６年</t>
  </si>
  <si>
    <t>みんなとまなぶ　_x000D_
しょうがっこう　さんすう　１ねん上</t>
  </si>
  <si>
    <t>みんなとまなぶ　_x000D_
しょうがっこう　さんすう　１ねん下</t>
  </si>
  <si>
    <t>みんなと学ぶ　小学校　算数　_x000D_
２年上</t>
  </si>
  <si>
    <t>みんなと学ぶ　小学校　算数　_x000D_
２年下</t>
  </si>
  <si>
    <t>みんなと学ぶ　小学校　算数　_x000D_
３年上</t>
  </si>
  <si>
    <t>みんなと学ぶ　小学校　算数　_x000D_
３年下</t>
  </si>
  <si>
    <t>みんなと学ぶ　小学校　算数　_x000D_
４年上</t>
  </si>
  <si>
    <t>みんなと学ぶ　小学校　算数　_x000D_
４年下</t>
  </si>
  <si>
    <t>みんなと学ぶ　小学校　算数　_x000D_
５年上</t>
  </si>
  <si>
    <t>みんなと学ぶ　小学校　算数　_x000D_
５年下</t>
  </si>
  <si>
    <t>みんなと学ぶ　小学校　算数　_x000D_
６年</t>
  </si>
  <si>
    <t>みんなと学ぶ　小学校　算数　_x000D_
６年　中学校へのかけ橋</t>
  </si>
  <si>
    <t>小学算数２上_x000D_</t>
  </si>
  <si>
    <t>小学算数３上_x000D_</t>
  </si>
  <si>
    <t>小学算数４上_x000D_</t>
  </si>
  <si>
    <t>わくわく　算数２上_x000D_</t>
  </si>
  <si>
    <t>わくわく　算数３上_x000D_</t>
  </si>
  <si>
    <t>わくわく　算数４上_x000D_</t>
  </si>
  <si>
    <t>しょうがく　さんすう　１ねん上_x000D_</t>
  </si>
  <si>
    <t>しょうがく　さんすう　１ねん下</t>
  </si>
  <si>
    <t>小学算数　２年上_x000D_</t>
  </si>
  <si>
    <t>小学算数　２年下</t>
  </si>
  <si>
    <t>小学算数　３年上_x000D_</t>
  </si>
  <si>
    <t>小学算数　３年下</t>
  </si>
  <si>
    <t>小学算数　４年上_x000D_</t>
  </si>
  <si>
    <t>小学算数　４年下</t>
  </si>
  <si>
    <t>小学算数　５年上_x000D_</t>
  </si>
  <si>
    <t>小学算数　５年下</t>
  </si>
  <si>
    <t>小学算数　６年</t>
  </si>
  <si>
    <t>新しい理科　３</t>
  </si>
  <si>
    <t>新しい理科　４</t>
  </si>
  <si>
    <t>新しい理科　５</t>
  </si>
  <si>
    <t>新しい理科　６</t>
  </si>
  <si>
    <t>たのしい理科３年</t>
  </si>
  <si>
    <t>たのしい理科４年</t>
  </si>
  <si>
    <t>たのしい理科５年</t>
  </si>
  <si>
    <t>たのしい理科６年</t>
  </si>
  <si>
    <t>みんなと学ぶ　小学校理科　３年</t>
  </si>
  <si>
    <t>みんなと学ぶ　小学校理科　４年</t>
  </si>
  <si>
    <t>みんなと学ぶ　小学校理科　５年</t>
  </si>
  <si>
    <t>みんなと学ぶ　小学校理科　６年</t>
  </si>
  <si>
    <t>みらいをひらく　小学理科　３</t>
  </si>
  <si>
    <t>未来をひらく　小学理科　４</t>
  </si>
  <si>
    <t>未来をひらく　小学理科　５</t>
  </si>
  <si>
    <t>未来をひらく　小学理科　６</t>
  </si>
  <si>
    <t>どきどき わくわく　_x000D_
あたらしい せいかつ 上</t>
  </si>
  <si>
    <t>あしたへ ジャンプ　_x000D_
新しい 生活 下</t>
  </si>
  <si>
    <t>たのしい せいかつ 上 _x000D_
なかよし</t>
  </si>
  <si>
    <t>たのしい せいかつ 下 _x000D_
はっけん</t>
  </si>
  <si>
    <t>みんなとまなぶ　_x000D_
しょうがっこう　せいかつ　上</t>
  </si>
  <si>
    <t>みんなとまなぶ　_x000D_
しょうがっこう　せいかつ　下</t>
  </si>
  <si>
    <t>せいかつ上 _x000D_
みんな なかよし</t>
  </si>
  <si>
    <t>せいかつ下 _x000D_
なかよし ひろがれ</t>
  </si>
  <si>
    <t>せいかつ　上　あおぞら_x000D_</t>
  </si>
  <si>
    <t>せいかつ　上　まいにち　あたらしい_x000D_</t>
  </si>
  <si>
    <t>せいかつ　下　だいすき　みつけた</t>
  </si>
  <si>
    <t>わくわく　せいかつ上_x000D_</t>
  </si>
  <si>
    <t>わたしと せいかつ 上　_x000D_
みんな　なかよし</t>
  </si>
  <si>
    <t>わたしと せいかつ 下　_x000D_
ふれあい　だいすき</t>
  </si>
  <si>
    <t>小学音楽　_x000D_
おんがくのおくりもの　１</t>
  </si>
  <si>
    <t>小学音楽　_x000D_
音楽のおくりもの　２</t>
  </si>
  <si>
    <t>小学音楽　_x000D_
音楽のおくりもの　３</t>
  </si>
  <si>
    <t>小学音楽　_x000D_
音楽のおくりもの　４</t>
  </si>
  <si>
    <t>小学音楽　_x000D_
音楽のおくりもの　５</t>
  </si>
  <si>
    <t>小学音楽　_x000D_
音楽のおくりもの　６</t>
  </si>
  <si>
    <t>ずがこうさく１・２上　_x000D_
わくわくするね</t>
  </si>
  <si>
    <t>ずがこうさく１・２上　_x000D_
たのしいな　おもしろいな</t>
  </si>
  <si>
    <t>ずがこうさく１・２下　_x000D_
たのしいな　おもしろいな</t>
  </si>
  <si>
    <t>図画工作３・４上　_x000D_
ためしたよ　見つけたよ</t>
  </si>
  <si>
    <t>図画工作３・４下　_x000D_
ためしたよ　見つけたよ</t>
  </si>
  <si>
    <t>図画工作５・６上　_x000D_
見つめて　広げて</t>
  </si>
  <si>
    <t>図画工作５・６下　_x000D_
見つめて　広げて</t>
  </si>
  <si>
    <t>新しい家庭　５・６</t>
  </si>
  <si>
    <t>わたしたちの家庭科　_x000D_５・６</t>
  </si>
  <si>
    <t>新しいほけん　３・４</t>
  </si>
  <si>
    <t>新しい保健　５・６</t>
  </si>
  <si>
    <t>たのしいほけん　３・４年</t>
  </si>
  <si>
    <t>たのしい保健　５・６年</t>
  </si>
  <si>
    <t>わたしたちのほけん　３・４年</t>
  </si>
  <si>
    <t>わたしたちの保健　５・６年</t>
  </si>
  <si>
    <t>みんなのほけん　３・４年</t>
  </si>
  <si>
    <t>みんなの保健　５・６年</t>
  </si>
  <si>
    <t>NEW HORIZON Elementary
English Course 5</t>
  </si>
  <si>
    <t>NEW HORIZON Elementary
English Course
Picture Dictionary</t>
  </si>
  <si>
    <t>NEW HORIZON Elementary
English Course 6</t>
  </si>
  <si>
    <t>Junior Sunshine 5_x000D_</t>
  </si>
  <si>
    <t>JUNIOR TOTAL ENGLISH 1_x000D_</t>
  </si>
  <si>
    <t>JUNIOR TOTAL ENGLISH 2</t>
  </si>
  <si>
    <t>CROWN Jr. 5_x000D_</t>
  </si>
  <si>
    <t>ONE WORLD Smiles 5_x000D_</t>
  </si>
  <si>
    <t>Blue Sky elementary 5_x000D_</t>
  </si>
  <si>
    <t>新訂　あたらしいどうとく　１_x000D_</t>
  </si>
  <si>
    <t>新訂　新しいどうとく　２</t>
  </si>
  <si>
    <t>新訂　新しいどうとく　３_x000D_</t>
  </si>
  <si>
    <t>新訂　新しいどうとく　４</t>
  </si>
  <si>
    <t>新訂　新しい道徳　５_x000D_</t>
  </si>
  <si>
    <t>新訂　新しい道徳　６</t>
  </si>
  <si>
    <t>かがやけ みらい　しょうがっこうどうとく　１ねん　きづき_x000D_</t>
  </si>
  <si>
    <t>かがやけ みらい　しょうがっこうどうとく　１ねん　まなび</t>
  </si>
  <si>
    <t>かがやけ みらい　小学校どうとく　２年　きづき</t>
  </si>
  <si>
    <t>かがやけ みらい　小学校どうとく　２年　まなび</t>
  </si>
  <si>
    <t>かがやけ みらい　小学校どうとく　３年　きづき_x000D_</t>
  </si>
  <si>
    <t>かがやけ みらい　小学校どうとく　３年　まなび</t>
  </si>
  <si>
    <t>かがやけ みらい　小学校道徳　４年　きづき</t>
  </si>
  <si>
    <t>かがやけ みらい　小学校道徳　４年　まなび</t>
  </si>
  <si>
    <t>かがやけ みらい　小学校道徳　５年　きづき_x000D_</t>
  </si>
  <si>
    <t>かがやけ みらい　小学校道徳　５年　まなび</t>
  </si>
  <si>
    <t>かがやけ みらい　小学校道徳　６年　きづき</t>
  </si>
  <si>
    <t>かがやけ みらい　小学校道徳　６年　まなび</t>
  </si>
  <si>
    <t>しょうがくどうとく１　はばたこうあすへ_x000D_</t>
  </si>
  <si>
    <t>小学どうとく３　はばたこう明日へ_x000D_</t>
  </si>
  <si>
    <t>小学道徳５　はばたこう明日へ_x000D_</t>
  </si>
  <si>
    <t>どうとく　１
きみが いちばん ひかるとき_x000D_</t>
  </si>
  <si>
    <t>どうとく　２
きみが いちばん ひかるとき</t>
  </si>
  <si>
    <t>どうとく　３
きみが いちばん ひかるとき_x000D_</t>
  </si>
  <si>
    <t>道徳　４
きみが いちばん ひかるとき</t>
  </si>
  <si>
    <t>道徳　５
きみが いちばん ひかるとき_x000D_</t>
  </si>
  <si>
    <t>道徳　６
きみが いちばん ひかるとき</t>
  </si>
  <si>
    <t>しょうがくどうとく　いきる ちから　１_x000D_</t>
  </si>
  <si>
    <t>しょうがくどうとく　いきる ちから　１
どうとくノート</t>
  </si>
  <si>
    <t>小学どうとく　生きる 力　２</t>
  </si>
  <si>
    <t>小学どうとく　生きる 力　２　_x000D_
どうとくノート</t>
  </si>
  <si>
    <t>小学どうとく　生きる力　３_x000D_</t>
  </si>
  <si>
    <t>小学どうとく　生きる力　３　_x000D_
どうとくノート</t>
  </si>
  <si>
    <t>小学道徳　生きる力　４　_x000D_
道徳ノート</t>
  </si>
  <si>
    <t>小学道徳　生きる力　５_x000D_</t>
  </si>
  <si>
    <t>小学道徳　生きる力　５　_x000D_
道徳ノート</t>
  </si>
  <si>
    <t>小学道徳　生きる力　６　_x000D_
道徳ノート</t>
  </si>
  <si>
    <t>しょうがく　どうとく　ゆたかな　こころ　１ねん_x000D_</t>
  </si>
  <si>
    <t>小学　どうとく　ゆたかな　こころ
２年</t>
  </si>
  <si>
    <t>小学どうとく　ゆたかな心　３年_x000D_</t>
  </si>
  <si>
    <t>小学どうとく　ゆたかな心　４年</t>
  </si>
  <si>
    <t>小学道徳　ゆたかな心　５年_x000D_</t>
  </si>
  <si>
    <t>新・みんなのどうとく１_x000D_</t>
  </si>
  <si>
    <t>新・みんなのどうとく２</t>
  </si>
  <si>
    <t>新・みんなのどうとく３_x000D_</t>
  </si>
  <si>
    <t>新・みんなの道徳４</t>
  </si>
  <si>
    <t>新・みんなの道徳５_x000D_</t>
  </si>
  <si>
    <t>新・みんなの道徳６</t>
  </si>
  <si>
    <t>みんなでかんがえ，はなしあう
しょうがくせいのどうとく１_x000D_</t>
  </si>
  <si>
    <t>じぶんをみつめ，かんがえる
どうとくノート１</t>
  </si>
  <si>
    <t>みんなで考え，話し合う　
小学生のどうとく２</t>
  </si>
  <si>
    <t>自分を見つめ，考える
どうとくノート２</t>
  </si>
  <si>
    <t>みんなで考え，話し合う
小学生のどうとく３_x000D_</t>
  </si>
  <si>
    <t>自分を見つめ，考える
どうとくノート３</t>
  </si>
  <si>
    <t>みんなで考え，話し合う
小学生の道徳４</t>
  </si>
  <si>
    <t>自分を見つめ，考える　道徳ノート４</t>
  </si>
  <si>
    <t>みんなで考え，話し合う
小学生の道徳５_x000D_</t>
  </si>
  <si>
    <t>自分を見つめ，考える　道徳ノート５</t>
  </si>
  <si>
    <t>みんなで考え，話し合う
小学生の道徳６</t>
  </si>
  <si>
    <t>自分を見つめ，考える　道徳ノート６</t>
  </si>
  <si>
    <t>b101</t>
  </si>
  <si>
    <t>新しい国語　１</t>
  </si>
  <si>
    <t>新しい国語　２</t>
  </si>
  <si>
    <t>新しい国語　３</t>
  </si>
  <si>
    <t>新しい書写　一・二・三年</t>
  </si>
  <si>
    <t>新しい社会　地理</t>
  </si>
  <si>
    <t>中学社会　地理　地域にまなぶ</t>
  </si>
  <si>
    <t>社会科　中学生の地理
世界の姿と日本の国土</t>
  </si>
  <si>
    <t>新しい社会 歴史</t>
  </si>
  <si>
    <t>中学社会　歴史　未来をひらく</t>
  </si>
  <si>
    <t>社会科　中学生の歴史
日本の歩みと世界の動き</t>
  </si>
  <si>
    <t>中学歴史　日本と世界</t>
  </si>
  <si>
    <t>［最新］新しい日本の歴史</t>
  </si>
  <si>
    <t>新しい社会　公民</t>
  </si>
  <si>
    <t>中学社会　公民　ともに生きる</t>
  </si>
  <si>
    <t>社会科　中学生の公民
よりよい社会を目指して</t>
  </si>
  <si>
    <t>［最新］新しいみんなの公民</t>
  </si>
  <si>
    <t>新しい社会　地図</t>
  </si>
  <si>
    <t>新しい数学１</t>
  </si>
  <si>
    <t>新しい数学３</t>
  </si>
  <si>
    <t>中学校数学１</t>
  </si>
  <si>
    <t>中学校数学２</t>
  </si>
  <si>
    <t>中学校数学３</t>
  </si>
  <si>
    <t>中学数学　１</t>
  </si>
  <si>
    <t>中学数学　２</t>
  </si>
  <si>
    <t>中学数学　３</t>
  </si>
  <si>
    <t>未来へひろがる数学 １</t>
  </si>
  <si>
    <t>未来へひろがる数学 ２</t>
  </si>
  <si>
    <t>未来へひろがる数学 ３</t>
  </si>
  <si>
    <t>日々の学びに数学的な見方・考え方を
はたらかせる　これからの 数学１_x000D_</t>
  </si>
  <si>
    <t>見方・考え方がはたらき，問題解決の
チカラが高まる　これからの 数学１
探究ノート</t>
  </si>
  <si>
    <t>日々の学びに数学的な見方・考え方を
はたらかせる　これからの 数学２_x000D_</t>
  </si>
  <si>
    <t>見方・考え方がはたらき，問題解決の
チカラが高まる　これからの 数学２
探究ノート</t>
  </si>
  <si>
    <t>日々の学びに数学的な見方・考え方を
はたらかせる　これからの 数学３_x000D_</t>
  </si>
  <si>
    <t>見方・考え方がはたらき，問題解決の
チカラが高まる　これからの 数学３
探究ノート</t>
  </si>
  <si>
    <t>新しい科学１</t>
  </si>
  <si>
    <t>新しい科学２</t>
  </si>
  <si>
    <t>新しい科学３</t>
  </si>
  <si>
    <t>中学校科学１</t>
  </si>
  <si>
    <t>中学校科学２</t>
  </si>
  <si>
    <t>中学校科学３</t>
  </si>
  <si>
    <t>自然の探究　中学理科　１</t>
  </si>
  <si>
    <t>自然の探究　中学理科　２</t>
  </si>
  <si>
    <t>自然の探究　中学理科　３</t>
  </si>
  <si>
    <t>中学音楽　１　音楽のおくりもの</t>
  </si>
  <si>
    <t>中学音楽　２・３上　音楽のおくりもの_x000D_</t>
  </si>
  <si>
    <t>中学音楽　２・３下　音楽のおくりもの</t>
  </si>
  <si>
    <t>中学器楽　音楽のおくりもの</t>
  </si>
  <si>
    <t>美術　１　発見と創造</t>
  </si>
  <si>
    <t>美術　２・３　探求と継承</t>
  </si>
  <si>
    <t>美 術 １</t>
  </si>
  <si>
    <t>美 術 ２・３</t>
  </si>
  <si>
    <t>美術２・３上　学びの実感と広がり_x000D_</t>
  </si>
  <si>
    <t>新しい保健体育</t>
  </si>
  <si>
    <t>中学保健体育</t>
  </si>
  <si>
    <t>新しい技術・家庭　技術分野　      未来を創る Technology</t>
  </si>
  <si>
    <t>New技術・家庭　技術分野
明日を創造する_x000D_</t>
  </si>
  <si>
    <t>New技術・家庭　技術分野
明日を創造する技術ハンドブック</t>
  </si>
  <si>
    <t>技術・家庭　技術分野　                テクノロジーに希望をのせて</t>
  </si>
  <si>
    <t>新しい技術・家庭　家庭分野　      自立と共生を目指して</t>
  </si>
  <si>
    <t>New技術・家庭　家庭分野
くらしを創造する</t>
  </si>
  <si>
    <t>技術・家庭　家庭分野
生活の土台　自立と共生</t>
  </si>
  <si>
    <t>NEW HORIZON
English Course 1_x000D_</t>
  </si>
  <si>
    <t>NEW HORIZON 
English Course 2_x000D_</t>
  </si>
  <si>
    <t>SUNSHINE ENGLISH COURSE 1_x000D_</t>
  </si>
  <si>
    <t>SUNSHINE ENGLISH COURSE 2_x000D_</t>
  </si>
  <si>
    <t>_x000D_SUNSHINE ENGLISH COURSE 3</t>
  </si>
  <si>
    <t>NEW CROWN English Series 1_x000D_</t>
  </si>
  <si>
    <t>ONE WORLD English Course 1_x000D_</t>
  </si>
  <si>
    <t>_x000D_ONE WORLD English Course 2_x000D_</t>
  </si>
  <si>
    <t>Here We Go!　ENGLISH COURSE　1_x000D_</t>
  </si>
  <si>
    <t>Here We Go!　ENGLISH COURSE　2_x000D_</t>
  </si>
  <si>
    <t>Here We Go!　ENGLISH COURSE　3</t>
  </si>
  <si>
    <t>BLUE SKY English Course 1_x000D_</t>
  </si>
  <si>
    <t>BLUE SKY English Course 2_x000D_</t>
  </si>
  <si>
    <t>新訂　新しい道徳１_x000D_</t>
  </si>
  <si>
    <t>新訂　新しい道徳２_x000D_</t>
  </si>
  <si>
    <t>新訂　新しい道徳３</t>
  </si>
  <si>
    <t>中学道徳１　とびだそう未来へ_x000D_</t>
  </si>
  <si>
    <t>中学道徳２　とびだそう未来へ_x000D_</t>
  </si>
  <si>
    <t>中学道徳　１　
きみが　いちばん　ひかるとき_x000D_</t>
  </si>
  <si>
    <t>_x000D_中学道徳　２　
きみが　いちばん　ひかるとき_x000D_</t>
  </si>
  <si>
    <t>中学道徳　３　
きみが　いちばん　ひかるとき</t>
  </si>
  <si>
    <t>中学道徳　あすを生きる　１_x000D_</t>
  </si>
  <si>
    <t xml:space="preserve">中学道徳　あすを生きる　１
道徳ノート
</t>
    <phoneticPr fontId="22"/>
  </si>
  <si>
    <t>中学道徳　あすを生きる　２_x000D_</t>
  </si>
  <si>
    <t>中学道徳　あすを生きる　２
道徳ノート_x000D_</t>
  </si>
  <si>
    <t>中学道徳　あすを生きる　３_x000D_</t>
  </si>
  <si>
    <t>中学道徳　あすを生きる　３
道徳ノート</t>
  </si>
  <si>
    <t>新・中学生の道徳　明日への扉　１_x000D_</t>
  </si>
  <si>
    <t>新・中学生の道徳　明日への扉　２_x000D_</t>
  </si>
  <si>
    <t>新・中学生の道徳　明日への扉　３</t>
  </si>
  <si>
    <t>中学生の道徳　自分を見つめる１_x000D_</t>
  </si>
  <si>
    <t>中学生の道徳ノート　自分を見つめる１_x000D_</t>
  </si>
  <si>
    <t>中学生の道徳　自分を考える２_x000D_</t>
  </si>
  <si>
    <t>中学生の道徳ノート　自分を考える２_x000D_</t>
  </si>
  <si>
    <t>中学生の道徳　自分をのばす３_x000D_</t>
  </si>
  <si>
    <t>中学生の道徳ノート　自分をのばす３</t>
  </si>
  <si>
    <t>道徳　中学１　生き方から学ぶ_x000D_</t>
  </si>
  <si>
    <t>道徳　中学２　生き方を見つめる_x000D_</t>
  </si>
  <si>
    <t>道徳　中学３　生き方を創造する</t>
  </si>
  <si>
    <t>新編現代の国語</t>
  </si>
  <si>
    <t>精選現代の国語</t>
  </si>
  <si>
    <t>現代の国語</t>
  </si>
  <si>
    <t>高等学校　標準現代の国語</t>
  </si>
  <si>
    <t>高等学校　新編現代の国語</t>
  </si>
  <si>
    <t>新編言語文化</t>
  </si>
  <si>
    <t>精選言語文化</t>
  </si>
  <si>
    <t>言語文化</t>
  </si>
  <si>
    <t>高等学校　言語文化</t>
  </si>
  <si>
    <t>高等学校　標準言語文化</t>
  </si>
  <si>
    <t>高等学校　新編言語文化</t>
  </si>
  <si>
    <t>精選 論理国語</t>
  </si>
  <si>
    <t>新 論理国語</t>
  </si>
  <si>
    <t>精選 文学国語</t>
  </si>
  <si>
    <t>新 文学国語</t>
  </si>
  <si>
    <t>国語表現</t>
  </si>
  <si>
    <t>精選 古典探究 古文編</t>
  </si>
  <si>
    <t>精選 古典探究 漢文編</t>
  </si>
  <si>
    <t>地理総合</t>
  </si>
  <si>
    <t>高等学校　新地理総合</t>
  </si>
  <si>
    <t>地理探究</t>
  </si>
  <si>
    <t>新詳地理探究</t>
  </si>
  <si>
    <t>歴史総合</t>
  </si>
  <si>
    <t>明解　歴史総合</t>
  </si>
  <si>
    <t>高等学校　新歴史総合　過去との対話、つなぐ未来</t>
  </si>
  <si>
    <t>日本史探究</t>
  </si>
  <si>
    <t>精選日本史探究　今につなぐ　未来をえがく</t>
  </si>
  <si>
    <t>高等学校　日本史探究</t>
  </si>
  <si>
    <t>詳説日本史</t>
  </si>
  <si>
    <t>高校日本史</t>
  </si>
  <si>
    <t>世界史探究</t>
  </si>
  <si>
    <t>新詳世界史探究</t>
  </si>
  <si>
    <t>詳説世界史</t>
  </si>
  <si>
    <t>高校世界史</t>
  </si>
  <si>
    <t>新世界史</t>
  </si>
  <si>
    <t>新詳高等地図</t>
  </si>
  <si>
    <t>標準高等地図</t>
  </si>
  <si>
    <t>コンパクト地理総合地図</t>
  </si>
  <si>
    <t>公共</t>
  </si>
  <si>
    <t>高等学校　新公共</t>
  </si>
  <si>
    <t>倫理</t>
  </si>
  <si>
    <t>詳述倫理</t>
  </si>
  <si>
    <t>高等学校　新倫理</t>
  </si>
  <si>
    <t>政治・経済</t>
  </si>
  <si>
    <t>詳述政治・経済</t>
  </si>
  <si>
    <t>最新政治・経済</t>
  </si>
  <si>
    <t>高等学校　政治・経済</t>
  </si>
  <si>
    <t>数学Ⅰ　Advanced</t>
  </si>
  <si>
    <t>数学Ⅰ　Standard</t>
  </si>
  <si>
    <t>新編数学Ⅰ</t>
  </si>
  <si>
    <t>数学Ⅰ</t>
  </si>
  <si>
    <t>高等学校　数学Ⅰ</t>
  </si>
  <si>
    <t>新編　数学Ⅰ</t>
  </si>
  <si>
    <t>最新　数学Ⅰ</t>
  </si>
  <si>
    <t>新　高校の数学Ⅰ</t>
  </si>
  <si>
    <t>NEXT　数学Ⅰ</t>
  </si>
  <si>
    <t>数学Ⅱ　Essence</t>
  </si>
  <si>
    <t>新数学Ⅱ</t>
  </si>
  <si>
    <t>新数学Ⅱ　解答編</t>
  </si>
  <si>
    <t>数学Ⅱ　Advanced</t>
  </si>
  <si>
    <t>数学Ⅱ　Standard</t>
  </si>
  <si>
    <t>数学Ⅱ　Progress</t>
  </si>
  <si>
    <t>新編数学Ⅱ</t>
  </si>
  <si>
    <t>高校数学Ⅱ</t>
  </si>
  <si>
    <t>数学Ⅱ</t>
  </si>
  <si>
    <t>深進数学Ⅱ</t>
  </si>
  <si>
    <t>新　高校の数学Ⅱ</t>
  </si>
  <si>
    <t>高等学校　数学Ⅱ</t>
  </si>
  <si>
    <t>新編　数学Ⅱ</t>
  </si>
  <si>
    <t>最新　数学Ⅱ</t>
  </si>
  <si>
    <t>NEXT　数学Ⅱ</t>
  </si>
  <si>
    <t>数学Ⅲ　Advanced</t>
  </si>
  <si>
    <t>高校数学Ⅲ</t>
  </si>
  <si>
    <t>数学Ａ　Advanced</t>
  </si>
  <si>
    <t>数学Ａ　Standard</t>
  </si>
  <si>
    <t>新編数学A</t>
  </si>
  <si>
    <t>数学A</t>
  </si>
  <si>
    <t>高等学校　数学A</t>
  </si>
  <si>
    <t>新編　数学A</t>
  </si>
  <si>
    <t>最新　数学A</t>
  </si>
  <si>
    <t>新　高校の数学A</t>
  </si>
  <si>
    <t>NEXT　数学A</t>
  </si>
  <si>
    <t>新編数学Ａ</t>
  </si>
  <si>
    <t>高等学校 科学と人間生活</t>
  </si>
  <si>
    <t>高等学校 物理基礎</t>
  </si>
  <si>
    <t>高等学校 考える物理基礎</t>
  </si>
  <si>
    <t>高等学校 物理</t>
  </si>
  <si>
    <t>高等学校 総合物理１　
様々な運動　熱　波</t>
  </si>
  <si>
    <t>高等学校 総合物理２　
電気と磁気　原子・分子の世界</t>
  </si>
  <si>
    <t>高等学校 化学基礎</t>
  </si>
  <si>
    <t>化学　Vol.1　理論編</t>
  </si>
  <si>
    <t>高等学校 化学</t>
  </si>
  <si>
    <t>高等学校 生物基礎</t>
  </si>
  <si>
    <t>高等学校 生物</t>
  </si>
  <si>
    <t>高等学校 地学基礎</t>
  </si>
  <si>
    <t>高等学校　保健体育　Textbook</t>
  </si>
  <si>
    <t>高校生の音楽１</t>
  </si>
  <si>
    <t>MOUSA１</t>
  </si>
  <si>
    <t>音楽Ⅱ　Ｔｕｔｔｉ＋</t>
  </si>
  <si>
    <t>高校生の音楽２</t>
  </si>
  <si>
    <t>MOUSA２</t>
  </si>
  <si>
    <t>Joy of Music</t>
  </si>
  <si>
    <t>美術１</t>
  </si>
  <si>
    <t>高校生の美術１</t>
  </si>
  <si>
    <t>美術２</t>
  </si>
  <si>
    <t>美術３</t>
  </si>
  <si>
    <t>書道Ⅰ</t>
  </si>
  <si>
    <t>書Ⅰ</t>
  </si>
  <si>
    <t>書道Ⅲ</t>
  </si>
  <si>
    <t>書Ⅲ</t>
  </si>
  <si>
    <t>ELEMENT 
English Communication Ⅰ</t>
  </si>
  <si>
    <t>LANDMARK 
English Communication Ⅰ</t>
  </si>
  <si>
    <t>LANDMARK Fit 
English Communication Ⅰ</t>
  </si>
  <si>
    <t>Vivid English Communication Ⅰ</t>
  </si>
  <si>
    <t>All Aboard! 
English Communication Ⅱ</t>
  </si>
  <si>
    <t>Power On 
English Communication Ⅱ</t>
  </si>
  <si>
    <t>ENRICH LEARNING 
ENGLISH COMMUNICATION Ⅱ</t>
  </si>
  <si>
    <t>Amity English Communication Ⅱ</t>
  </si>
  <si>
    <t>APPLAUSE ENGLISH COMMUNICATION Ⅱ</t>
  </si>
  <si>
    <t>Ambition English Communication Ⅱ</t>
  </si>
  <si>
    <t>CROWN 
English Communication Ⅱ</t>
  </si>
  <si>
    <t>MY WAY 
English Communication Ⅱ</t>
  </si>
  <si>
    <t>VISTA 
English Communication Ⅱ</t>
  </si>
  <si>
    <t>ELEMENT 
English Communication Ⅱ</t>
  </si>
  <si>
    <t>LANDMARK 
English Communication Ⅱ</t>
  </si>
  <si>
    <t>LANDMARK Fit 
English Communication Ⅱ</t>
  </si>
  <si>
    <t>BLUE MARBLE 
English Communication Ⅱ</t>
  </si>
  <si>
    <t>BIG DIPPER 
English Communication Ⅱ</t>
  </si>
  <si>
    <t>COMET 
English Communication Ⅱ</t>
  </si>
  <si>
    <t>Heartening English Communication Ⅱ</t>
  </si>
  <si>
    <t>All Aboard! 
English Communication Ⅲ</t>
  </si>
  <si>
    <t>Power On 
English Communication Ⅲ</t>
  </si>
  <si>
    <t>ENRICH LEARNING 
ENGLISH COMMUNICATION Ⅲ</t>
  </si>
  <si>
    <t>APPLAUSE ENGLISH COMMUNICATION Ⅲ</t>
  </si>
  <si>
    <t>Ambition English Communication Ⅲ</t>
  </si>
  <si>
    <t>CROWN 
English Communication Ⅲ</t>
  </si>
  <si>
    <t>MY WAY 
English Communication Ⅲ</t>
  </si>
  <si>
    <t>VISTA 
English Communication Ⅲ</t>
  </si>
  <si>
    <t>Crossroads English Communication Ⅲ</t>
  </si>
  <si>
    <t>PANORAMA English Communication 3</t>
  </si>
  <si>
    <t>ELEMENT 
English Communication Ⅲ</t>
  </si>
  <si>
    <t>LANDMARK 
English Communication Ⅲ</t>
  </si>
  <si>
    <t>BLUE MARBLE 
English Communication Ⅲ</t>
  </si>
  <si>
    <t>BIG DIPPER 
English Communication Ⅲ</t>
  </si>
  <si>
    <t>COMET 
English Communication Ⅲ</t>
  </si>
  <si>
    <t>Grove English Communication Ⅲ</t>
  </si>
  <si>
    <t>FLEX ENGLISH COMMUNICATION Ⅲ</t>
  </si>
  <si>
    <t>CREATIVE English Communication Ⅲ</t>
  </si>
  <si>
    <t>Vivid English Communication Ⅲ</t>
  </si>
  <si>
    <t>Heartening English Communication Ⅲ</t>
  </si>
  <si>
    <t>Vision Quest English Logic and Expression Ⅰ Advanced</t>
  </si>
  <si>
    <t>Vision Quest English Logic and Expression Ⅰ Standard</t>
  </si>
  <si>
    <t>ATLANTIS 
Logic and ExpressionⅠStandard</t>
  </si>
  <si>
    <t>NEW FAVORITE 
English Logic and Expression Ⅱ</t>
  </si>
  <si>
    <t>Amity English Logic and Expression Ⅱ</t>
  </si>
  <si>
    <t>APPLAUSE ENGLISH LOGIC AND 
EXPRESSION Ⅱ</t>
  </si>
  <si>
    <t>CROWN 
Logic and Expression Ⅱ</t>
  </si>
  <si>
    <t>VISTA 
Logic and Expression Ⅱ</t>
  </si>
  <si>
    <t>Vision Quest English Logic and Expression Ⅱ Ace</t>
  </si>
  <si>
    <t>EARTHRISE 
English Logic and Expression Ⅱ Advanced</t>
  </si>
  <si>
    <t>EARTHRISE 
English Logic and Expression Ⅱ Standard</t>
  </si>
  <si>
    <t>BIG DIPPER 
English Logic and Expression Ⅱ</t>
  </si>
  <si>
    <t>MAINSTREAM English Logic and Expression Ⅱ</t>
  </si>
  <si>
    <t>FACTBOOK English Logic and Expression Ⅱ</t>
  </si>
  <si>
    <t>Harmony English Logic and Expression Ⅱ</t>
  </si>
  <si>
    <t>be English Logic and Expression Ⅱ Clear</t>
  </si>
  <si>
    <t>NEW FAVORITE 
English Logic and Expression Ⅲ</t>
  </si>
  <si>
    <t>APPLAUSE ENGLISH LOGIC AND EXPRESSION Ⅲ</t>
  </si>
  <si>
    <t>CROWN 
Logic and Expression Ⅲ</t>
  </si>
  <si>
    <t>Genius English Logic and Expression Ⅲ</t>
  </si>
  <si>
    <t>Vision Quest English Logic and Expression Ⅲ</t>
  </si>
  <si>
    <t>EARTHRISE 
English Logic and Expression Ⅲ Advanced</t>
  </si>
  <si>
    <t>EARTHRISE 
English Logic and Expression Ⅲ Standard</t>
  </si>
  <si>
    <t>MAINSTREAM English Logic and Expression Ⅲ</t>
  </si>
  <si>
    <t>FACTBOOK English Logic and Expression Ⅲ</t>
  </si>
  <si>
    <t>Harmony English Logic and Expression Ⅲ</t>
  </si>
  <si>
    <t>be English Logic and Expression Ⅲ Clear</t>
  </si>
  <si>
    <t>家庭基礎　自立・共生・創造</t>
  </si>
  <si>
    <t>家庭総合　自立・共生・創造</t>
  </si>
  <si>
    <t>新編情報Ⅰ</t>
  </si>
  <si>
    <t>高校情報Ⅰ　JavaScript</t>
  </si>
  <si>
    <t>実践　情報Ⅰ</t>
  </si>
  <si>
    <t>情報Ⅰ</t>
  </si>
  <si>
    <t>情報Ⅰ図解と実習－図解編</t>
  </si>
  <si>
    <t>情報Ⅰ図解と実習－実習編</t>
  </si>
  <si>
    <t>理数探究基礎 未来に向かって</t>
  </si>
  <si>
    <t>農業と環境</t>
  </si>
  <si>
    <t>農業と情報</t>
  </si>
  <si>
    <t>作物</t>
  </si>
  <si>
    <t>野菜</t>
  </si>
  <si>
    <t>果樹</t>
  </si>
  <si>
    <t>畜産</t>
  </si>
  <si>
    <t>農業経営</t>
  </si>
  <si>
    <t>植物バイオテクノロジー</t>
  </si>
  <si>
    <t>食品製造</t>
  </si>
  <si>
    <t>飼育と環境</t>
  </si>
  <si>
    <t>森林科学</t>
  </si>
  <si>
    <t>森林経営</t>
  </si>
  <si>
    <t>林産物利用</t>
  </si>
  <si>
    <t>農業土木設計</t>
  </si>
  <si>
    <t>農業土木施工</t>
  </si>
  <si>
    <t>水循環</t>
  </si>
  <si>
    <t>造園計画</t>
  </si>
  <si>
    <t>造園施工管理</t>
  </si>
  <si>
    <t>工業技術基礎</t>
  </si>
  <si>
    <t>機械製図</t>
  </si>
  <si>
    <t>電気製図</t>
  </si>
  <si>
    <t>電子製図</t>
  </si>
  <si>
    <t>建築設計製図</t>
  </si>
  <si>
    <t>土木製図</t>
  </si>
  <si>
    <t>製図</t>
  </si>
  <si>
    <t>原動機</t>
  </si>
  <si>
    <t>自動車工学１</t>
  </si>
  <si>
    <t>自動車工学２</t>
  </si>
  <si>
    <t>電気回路１</t>
  </si>
  <si>
    <t>電気回路２</t>
  </si>
  <si>
    <t>電気回路（上）</t>
  </si>
  <si>
    <t>電気回路（下）</t>
  </si>
  <si>
    <t>電力技術１</t>
  </si>
  <si>
    <t>電力技術２</t>
  </si>
  <si>
    <t>電子計測制御</t>
  </si>
  <si>
    <t>通信技術</t>
  </si>
  <si>
    <t>ソフトウェア技術</t>
  </si>
  <si>
    <t>コンピュータシステム技術</t>
  </si>
  <si>
    <t>建築構造</t>
  </si>
  <si>
    <t>建築施工</t>
  </si>
  <si>
    <t>建築法規</t>
  </si>
  <si>
    <t>測量</t>
  </si>
  <si>
    <t>土木基盤力学　水理学・土質力学</t>
  </si>
  <si>
    <t>工業化学１</t>
  </si>
  <si>
    <t>工業化学２</t>
  </si>
  <si>
    <t>設備工業製図</t>
  </si>
  <si>
    <t>インテリア製図</t>
  </si>
  <si>
    <t>デザイン製図</t>
  </si>
  <si>
    <t>設備計画</t>
  </si>
  <si>
    <t>空気調和設備</t>
  </si>
  <si>
    <t>衛生・防災設備</t>
  </si>
  <si>
    <t>材料製造技術</t>
  </si>
  <si>
    <t>材料工学</t>
  </si>
  <si>
    <t>材料加工</t>
  </si>
  <si>
    <t>セラミック工業</t>
  </si>
  <si>
    <t>染織デザイン</t>
  </si>
  <si>
    <t>インテリア装備</t>
  </si>
  <si>
    <t>インテリアエレメント生産</t>
  </si>
  <si>
    <t>デザイン実践</t>
  </si>
  <si>
    <t>デザイン材料</t>
  </si>
  <si>
    <t>c702</t>
  </si>
  <si>
    <t>ビジネス基礎</t>
  </si>
  <si>
    <t>c703</t>
  </si>
  <si>
    <t>c704</t>
  </si>
  <si>
    <t>c705</t>
  </si>
  <si>
    <t>c706</t>
  </si>
  <si>
    <t>c707</t>
  </si>
  <si>
    <t>マーケティング</t>
  </si>
  <si>
    <t>c708</t>
  </si>
  <si>
    <t>c709</t>
  </si>
  <si>
    <t>c710</t>
  </si>
  <si>
    <t>c711</t>
  </si>
  <si>
    <t>観光ビジネス</t>
  </si>
  <si>
    <t>c712</t>
  </si>
  <si>
    <t>c713</t>
  </si>
  <si>
    <t>ビジネス・マネジメント</t>
  </si>
  <si>
    <t>c714</t>
  </si>
  <si>
    <t>c715</t>
  </si>
  <si>
    <t>グローバル経済</t>
  </si>
  <si>
    <t>c716</t>
  </si>
  <si>
    <t>c717</t>
  </si>
  <si>
    <t>ビジネス法規</t>
  </si>
  <si>
    <t>c718</t>
  </si>
  <si>
    <t>c719</t>
  </si>
  <si>
    <t>c720</t>
  </si>
  <si>
    <t>c721</t>
  </si>
  <si>
    <t>c722</t>
  </si>
  <si>
    <t>現代簿記</t>
  </si>
  <si>
    <t>c723</t>
  </si>
  <si>
    <t>c724</t>
  </si>
  <si>
    <t>高校財務会計Ⅰ</t>
  </si>
  <si>
    <t>c725</t>
  </si>
  <si>
    <t>新財務会計Ⅰ</t>
  </si>
  <si>
    <t>c726</t>
  </si>
  <si>
    <t>財務会計Ⅰ</t>
  </si>
  <si>
    <t>c727</t>
  </si>
  <si>
    <t>c728</t>
  </si>
  <si>
    <t>財務会計Ⅱ</t>
  </si>
  <si>
    <t>c729</t>
  </si>
  <si>
    <t>c730</t>
  </si>
  <si>
    <t>c731</t>
  </si>
  <si>
    <t>c732</t>
  </si>
  <si>
    <t>原価計算</t>
  </si>
  <si>
    <t>c733</t>
  </si>
  <si>
    <t>c734</t>
  </si>
  <si>
    <t>c735</t>
  </si>
  <si>
    <t>管理会計</t>
  </si>
  <si>
    <t>c736</t>
  </si>
  <si>
    <t>新　楽しい管理会計</t>
  </si>
  <si>
    <t>c737</t>
  </si>
  <si>
    <t>c738</t>
  </si>
  <si>
    <t>c739</t>
  </si>
  <si>
    <t>c740</t>
  </si>
  <si>
    <t>c741</t>
  </si>
  <si>
    <t>ソフトウェア活用</t>
  </si>
  <si>
    <t>c742</t>
  </si>
  <si>
    <t>c743</t>
  </si>
  <si>
    <t>c744</t>
  </si>
  <si>
    <t>プログラミング　～マクロ言語～</t>
  </si>
  <si>
    <t>c745</t>
  </si>
  <si>
    <t>c746</t>
  </si>
  <si>
    <t>ネットワーク活用</t>
  </si>
  <si>
    <t>c747</t>
  </si>
  <si>
    <t>c748</t>
  </si>
  <si>
    <t>c749</t>
  </si>
  <si>
    <t>水産海洋基礎</t>
  </si>
  <si>
    <t>c750</t>
  </si>
  <si>
    <t>c751</t>
  </si>
  <si>
    <t>漁業</t>
  </si>
  <si>
    <t>c752</t>
  </si>
  <si>
    <t>航海・計器</t>
  </si>
  <si>
    <t>c753</t>
  </si>
  <si>
    <t>船舶運用</t>
  </si>
  <si>
    <t>c754</t>
  </si>
  <si>
    <t>船用機関１</t>
  </si>
  <si>
    <t>c755</t>
  </si>
  <si>
    <t>船用機関２</t>
  </si>
  <si>
    <t>c756</t>
  </si>
  <si>
    <t>機械設計工作</t>
  </si>
  <si>
    <t>c757</t>
  </si>
  <si>
    <t>電気理論</t>
  </si>
  <si>
    <t>c758</t>
  </si>
  <si>
    <t>移動体通信工学</t>
  </si>
  <si>
    <t>c759</t>
  </si>
  <si>
    <t>海洋通信技術</t>
  </si>
  <si>
    <t>c760</t>
  </si>
  <si>
    <t>資源増殖</t>
  </si>
  <si>
    <t>c761</t>
  </si>
  <si>
    <t>海洋生物</t>
  </si>
  <si>
    <t>c762</t>
  </si>
  <si>
    <t>海洋環境</t>
  </si>
  <si>
    <t>c763</t>
  </si>
  <si>
    <t>c764</t>
  </si>
  <si>
    <t>食品管理１</t>
  </si>
  <si>
    <t>c765</t>
  </si>
  <si>
    <t>食品管理２</t>
  </si>
  <si>
    <t>c766</t>
  </si>
  <si>
    <t>c767</t>
  </si>
  <si>
    <t>c768</t>
  </si>
  <si>
    <t>c769</t>
  </si>
  <si>
    <t>c770</t>
  </si>
  <si>
    <t>c771</t>
  </si>
  <si>
    <t>フードデザイン Food Changes LIFE</t>
  </si>
  <si>
    <t>c772</t>
  </si>
  <si>
    <t>c773</t>
  </si>
  <si>
    <t>消費生活</t>
  </si>
  <si>
    <t>c774</t>
  </si>
  <si>
    <t>保育実践</t>
  </si>
  <si>
    <t>c775</t>
  </si>
  <si>
    <t>服飾文化</t>
  </si>
  <si>
    <t>c776</t>
  </si>
  <si>
    <t>c777</t>
  </si>
  <si>
    <t>c778</t>
  </si>
  <si>
    <t>情報産業と社会</t>
  </si>
  <si>
    <t>c779</t>
  </si>
  <si>
    <t>情報の表現と管理</t>
  </si>
  <si>
    <t>c780</t>
  </si>
  <si>
    <t>c781</t>
  </si>
  <si>
    <t>c782</t>
  </si>
  <si>
    <t>情報システムのプログラミング</t>
  </si>
  <si>
    <t>c783</t>
  </si>
  <si>
    <t>ネットワークシステム</t>
  </si>
  <si>
    <t>c784</t>
  </si>
  <si>
    <t>データベース</t>
  </si>
  <si>
    <t>c785</t>
  </si>
  <si>
    <t>c786</t>
  </si>
  <si>
    <t>社会福祉基礎</t>
  </si>
  <si>
    <t>c787</t>
  </si>
  <si>
    <t>介護福祉基礎</t>
  </si>
  <si>
    <t>c788</t>
  </si>
  <si>
    <t>コミュニケーション技術</t>
  </si>
  <si>
    <t>c789</t>
  </si>
  <si>
    <t>c790</t>
  </si>
  <si>
    <t>介護過程</t>
  </si>
  <si>
    <t>c791</t>
  </si>
  <si>
    <t>g151</t>
  </si>
  <si>
    <t>こくご　ことばのべんきょう　
一ねん</t>
  </si>
  <si>
    <t>g152</t>
  </si>
  <si>
    <t>こくご　ことばのべんきょう　
二ねん</t>
  </si>
  <si>
    <t>g153</t>
  </si>
  <si>
    <t>こくご　ことばのべんきょう　
三ねん</t>
  </si>
  <si>
    <t>g154</t>
  </si>
  <si>
    <t>国語　ことばのれんしゅう　
四年</t>
  </si>
  <si>
    <t>g155</t>
  </si>
  <si>
    <t>国語　ことばの練習　五年</t>
  </si>
  <si>
    <t>g156</t>
  </si>
  <si>
    <t>g157</t>
  </si>
  <si>
    <t>こくご　点字導入編</t>
  </si>
  <si>
    <t>こくご　１－１～２</t>
  </si>
  <si>
    <t>こくご　２－１～４</t>
  </si>
  <si>
    <t>国語　３－１～４</t>
  </si>
  <si>
    <t>国語　４－１～４</t>
  </si>
  <si>
    <t>国語　５－１～４</t>
  </si>
  <si>
    <t>国語　６－１～４</t>
  </si>
  <si>
    <t>社会　３－１～４</t>
  </si>
  <si>
    <t>社会　４－１～５</t>
  </si>
  <si>
    <t>社会　５－１～７</t>
  </si>
  <si>
    <t>社会　６－１～８</t>
  </si>
  <si>
    <t>さんすう　１－１～７</t>
  </si>
  <si>
    <t>さんすう　２－１～８</t>
  </si>
  <si>
    <t>さんすう　３－１～９</t>
  </si>
  <si>
    <t>算数　４－１～９</t>
  </si>
  <si>
    <t>算数　６－１～９</t>
  </si>
  <si>
    <t>理科　３－１～６</t>
  </si>
  <si>
    <t>理科　４－１～６</t>
  </si>
  <si>
    <t>理科　５－１～６</t>
  </si>
  <si>
    <t>理科　６－１～６</t>
  </si>
  <si>
    <t>英語　５－１～４</t>
  </si>
  <si>
    <t>英語　６－１～４</t>
  </si>
  <si>
    <t>どうとく　１－１～２</t>
  </si>
  <si>
    <t>どうとく　２－１～２</t>
  </si>
  <si>
    <t>どうとく　３－１～２</t>
  </si>
  <si>
    <t>道徳　４－１～２</t>
  </si>
  <si>
    <t>道徳　５－１～２</t>
  </si>
  <si>
    <t>g132</t>
  </si>
  <si>
    <t>道徳　６－１～２</t>
  </si>
  <si>
    <t>g133</t>
  </si>
  <si>
    <t>g134</t>
  </si>
  <si>
    <t>g135</t>
  </si>
  <si>
    <t>g136</t>
  </si>
  <si>
    <t>g137</t>
  </si>
  <si>
    <t>g138</t>
  </si>
  <si>
    <t>g139</t>
  </si>
  <si>
    <t>g140</t>
  </si>
  <si>
    <t>g141</t>
  </si>
  <si>
    <t>g142</t>
  </si>
  <si>
    <t>g143</t>
  </si>
  <si>
    <t>g144</t>
  </si>
  <si>
    <t>g145</t>
  </si>
  <si>
    <t>g146</t>
  </si>
  <si>
    <t>g147</t>
  </si>
  <si>
    <t>g148</t>
  </si>
  <si>
    <t>g149</t>
  </si>
  <si>
    <t>g150</t>
  </si>
  <si>
    <t>g158</t>
  </si>
  <si>
    <t>こくご　☆</t>
  </si>
  <si>
    <t>g159</t>
  </si>
  <si>
    <t>こくご　☆☆</t>
  </si>
  <si>
    <t>g160</t>
  </si>
  <si>
    <t>こくご　☆☆☆</t>
  </si>
  <si>
    <t>g161</t>
  </si>
  <si>
    <t>さんすう　☆</t>
  </si>
  <si>
    <t>g162</t>
  </si>
  <si>
    <t>g163</t>
  </si>
  <si>
    <t>g164</t>
  </si>
  <si>
    <t>さんすう　☆☆☆</t>
  </si>
  <si>
    <t>g165</t>
  </si>
  <si>
    <t>せいかつ　☆</t>
  </si>
  <si>
    <t>g166</t>
  </si>
  <si>
    <t>せいかつ　☆☆</t>
  </si>
  <si>
    <t>g167</t>
  </si>
  <si>
    <t>せいかつ　☆☆☆</t>
  </si>
  <si>
    <t>g168</t>
  </si>
  <si>
    <t>おんがく　☆</t>
  </si>
  <si>
    <t>g169</t>
  </si>
  <si>
    <t>おんがく　☆☆</t>
  </si>
  <si>
    <t>g170</t>
  </si>
  <si>
    <t>おんがく　☆☆☆</t>
  </si>
  <si>
    <t>g171</t>
  </si>
  <si>
    <t>国語　☆☆☆☆</t>
  </si>
  <si>
    <t>g172</t>
  </si>
  <si>
    <t>国語　☆☆☆☆☆</t>
  </si>
  <si>
    <t>g173</t>
  </si>
  <si>
    <t>社会　☆☆☆☆</t>
  </si>
  <si>
    <t>g174</t>
  </si>
  <si>
    <t>社会　☆☆☆☆☆</t>
  </si>
  <si>
    <t>g175</t>
  </si>
  <si>
    <t>数学　☆☆☆☆</t>
  </si>
  <si>
    <t>g176</t>
  </si>
  <si>
    <t>数学　☆☆☆☆☆</t>
  </si>
  <si>
    <t>g177</t>
  </si>
  <si>
    <t>理科　☆☆☆☆</t>
  </si>
  <si>
    <t>g178</t>
  </si>
  <si>
    <t>理科　☆☆☆☆☆</t>
  </si>
  <si>
    <t>g179</t>
  </si>
  <si>
    <t>音楽　☆☆☆☆</t>
  </si>
  <si>
    <t>g180</t>
  </si>
  <si>
    <t>音楽　☆☆☆☆☆</t>
  </si>
  <si>
    <t>職業・家庭　☆☆☆☆</t>
  </si>
  <si>
    <t>職業・家庭　☆☆☆☆☆</t>
  </si>
  <si>
    <t>01-1</t>
  </si>
  <si>
    <t>えいご絵じてんAＢＣ</t>
    <rPh sb="3" eb="4">
      <t>エ</t>
    </rPh>
    <phoneticPr fontId="11"/>
  </si>
  <si>
    <t>朝日新聞出版</t>
    <rPh sb="0" eb="2">
      <t>アサヒ</t>
    </rPh>
    <rPh sb="2" eb="4">
      <t>シンブン</t>
    </rPh>
    <rPh sb="4" eb="6">
      <t>シュッパン</t>
    </rPh>
    <phoneticPr fontId="11"/>
  </si>
  <si>
    <t>再現イラストでよみがえる　日本史の現場</t>
    <rPh sb="0" eb="2">
      <t>サイゲン</t>
    </rPh>
    <rPh sb="13" eb="16">
      <t>ニホンシ</t>
    </rPh>
    <rPh sb="17" eb="19">
      <t>ゲンバ</t>
    </rPh>
    <phoneticPr fontId="11"/>
  </si>
  <si>
    <t>グラント解剖学図譜　第８版</t>
    <rPh sb="4" eb="7">
      <t>カイボウガク</t>
    </rPh>
    <rPh sb="7" eb="9">
      <t>ズフ</t>
    </rPh>
    <phoneticPr fontId="11"/>
  </si>
  <si>
    <t>標準整形外科学　第15版</t>
    <rPh sb="0" eb="2">
      <t>ヒョウジュン</t>
    </rPh>
    <rPh sb="2" eb="4">
      <t>セイケイ</t>
    </rPh>
    <rPh sb="4" eb="7">
      <t>ゲカガク</t>
    </rPh>
    <phoneticPr fontId="11"/>
  </si>
  <si>
    <t>標準精神医学　第９版</t>
    <rPh sb="0" eb="2">
      <t>ヒョウジュン</t>
    </rPh>
    <rPh sb="2" eb="4">
      <t>セイシン</t>
    </rPh>
    <rPh sb="4" eb="6">
      <t>イガク</t>
    </rPh>
    <phoneticPr fontId="11"/>
  </si>
  <si>
    <t>標準理学療法学　専門分野　運動療法学　総論　第６版</t>
    <rPh sb="0" eb="2">
      <t>ヒョウジュン</t>
    </rPh>
    <rPh sb="2" eb="4">
      <t>リガク</t>
    </rPh>
    <rPh sb="4" eb="6">
      <t>リョウホウ</t>
    </rPh>
    <rPh sb="6" eb="7">
      <t>ガク</t>
    </rPh>
    <rPh sb="8" eb="10">
      <t>センモン</t>
    </rPh>
    <rPh sb="10" eb="12">
      <t>ブンヤ</t>
    </rPh>
    <rPh sb="13" eb="15">
      <t>ウンドウ</t>
    </rPh>
    <rPh sb="15" eb="17">
      <t>リョウホウ</t>
    </rPh>
    <rPh sb="17" eb="18">
      <t>ガク</t>
    </rPh>
    <rPh sb="19" eb="21">
      <t>ソウロン</t>
    </rPh>
    <phoneticPr fontId="11"/>
  </si>
  <si>
    <t>標準理学療法学作業療法学　専門基礎分野　解剖学　第６版</t>
    <rPh sb="0" eb="2">
      <t>ヒョウジュン</t>
    </rPh>
    <rPh sb="2" eb="4">
      <t>リガク</t>
    </rPh>
    <rPh sb="4" eb="6">
      <t>リョウホウ</t>
    </rPh>
    <rPh sb="6" eb="7">
      <t>ガク</t>
    </rPh>
    <rPh sb="7" eb="9">
      <t>サギョウ</t>
    </rPh>
    <rPh sb="9" eb="11">
      <t>リョウホウ</t>
    </rPh>
    <rPh sb="11" eb="12">
      <t>ガク</t>
    </rPh>
    <rPh sb="13" eb="15">
      <t>センモン</t>
    </rPh>
    <rPh sb="15" eb="17">
      <t>キソ</t>
    </rPh>
    <rPh sb="17" eb="19">
      <t>ブンヤ</t>
    </rPh>
    <rPh sb="20" eb="23">
      <t>カイボウガク</t>
    </rPh>
    <rPh sb="24" eb="25">
      <t>ダイ</t>
    </rPh>
    <rPh sb="26" eb="27">
      <t>ハン</t>
    </rPh>
    <phoneticPr fontId="11"/>
  </si>
  <si>
    <t>関係法規　2025年版</t>
    <rPh sb="0" eb="2">
      <t>カンケイ</t>
    </rPh>
    <rPh sb="2" eb="4">
      <t>ホウキ</t>
    </rPh>
    <rPh sb="9" eb="10">
      <t>ネン</t>
    </rPh>
    <rPh sb="10" eb="11">
      <t>ハン</t>
    </rPh>
    <phoneticPr fontId="11"/>
  </si>
  <si>
    <t>リハベーシック　生化学・栄養学　第２版</t>
    <rPh sb="8" eb="9">
      <t>セイ</t>
    </rPh>
    <rPh sb="9" eb="11">
      <t>カガク</t>
    </rPh>
    <rPh sb="12" eb="14">
      <t>エイヨウ</t>
    </rPh>
    <rPh sb="14" eb="15">
      <t>ガク</t>
    </rPh>
    <rPh sb="16" eb="17">
      <t>ダイ</t>
    </rPh>
    <rPh sb="18" eb="19">
      <t>ハン</t>
    </rPh>
    <phoneticPr fontId="11"/>
  </si>
  <si>
    <t>リハベーシック　薬理学・臨床薬理学　第２版</t>
    <rPh sb="8" eb="9">
      <t>ヤク</t>
    </rPh>
    <rPh sb="9" eb="11">
      <t>リガク</t>
    </rPh>
    <rPh sb="12" eb="14">
      <t>リンショウ</t>
    </rPh>
    <rPh sb="14" eb="15">
      <t>ヤク</t>
    </rPh>
    <rPh sb="15" eb="17">
      <t>リガク</t>
    </rPh>
    <rPh sb="18" eb="19">
      <t>ダイ</t>
    </rPh>
    <rPh sb="20" eb="21">
      <t>ハン</t>
    </rPh>
    <phoneticPr fontId="11"/>
  </si>
  <si>
    <t>医療と社会　第７版</t>
    <rPh sb="0" eb="2">
      <t>イリョウ</t>
    </rPh>
    <rPh sb="3" eb="5">
      <t>シャカイ</t>
    </rPh>
    <rPh sb="6" eb="7">
      <t>ダイ</t>
    </rPh>
    <rPh sb="8" eb="9">
      <t>ハン</t>
    </rPh>
    <phoneticPr fontId="11"/>
  </si>
  <si>
    <t>インプレス</t>
    <phoneticPr fontId="11"/>
  </si>
  <si>
    <t>初めてだけど、いっぱいやりたい！Premiere　Pro　よくばり入門　CC対応</t>
    <rPh sb="0" eb="1">
      <t>ハジ</t>
    </rPh>
    <rPh sb="33" eb="35">
      <t>ニュウモン</t>
    </rPh>
    <rPh sb="38" eb="40">
      <t>タイオウ</t>
    </rPh>
    <phoneticPr fontId="11"/>
  </si>
  <si>
    <t>できるExcelマクロ＆VBA　Office365/2019/2016/2013/2010対応作業の効率化＆時短に役立つ本</t>
    <rPh sb="45" eb="49">
      <t>タイオウサギョウ</t>
    </rPh>
    <rPh sb="50" eb="53">
      <t>コウリツカ</t>
    </rPh>
    <rPh sb="54" eb="56">
      <t>ジタン</t>
    </rPh>
    <rPh sb="57" eb="59">
      <t>ヤクダ</t>
    </rPh>
    <rPh sb="60" eb="61">
      <t>ホン</t>
    </rPh>
    <phoneticPr fontId="11"/>
  </si>
  <si>
    <t>医学出版社</t>
    <rPh sb="0" eb="2">
      <t>イガク</t>
    </rPh>
    <rPh sb="2" eb="5">
      <t>シュッパンシャ</t>
    </rPh>
    <phoneticPr fontId="11"/>
  </si>
  <si>
    <t>メディカルスタッフのための救急医学　第１版</t>
    <rPh sb="13" eb="15">
      <t>キュウキュウ</t>
    </rPh>
    <rPh sb="15" eb="17">
      <t>イガク</t>
    </rPh>
    <rPh sb="18" eb="19">
      <t>ダイ</t>
    </rPh>
    <rPh sb="20" eb="21">
      <t>ハン</t>
    </rPh>
    <phoneticPr fontId="11"/>
  </si>
  <si>
    <t>医歯薬出版</t>
    <rPh sb="0" eb="5">
      <t>イシヤクシュッパン</t>
    </rPh>
    <phoneticPr fontId="11"/>
  </si>
  <si>
    <t>PT入門イラストでわかる理学療法概論　第１版</t>
    <rPh sb="2" eb="4">
      <t>ニュウモン</t>
    </rPh>
    <rPh sb="12" eb="14">
      <t>リガク</t>
    </rPh>
    <rPh sb="14" eb="16">
      <t>リョウホウ</t>
    </rPh>
    <rPh sb="16" eb="18">
      <t>ガイロン</t>
    </rPh>
    <rPh sb="19" eb="20">
      <t>ダイ</t>
    </rPh>
    <rPh sb="21" eb="22">
      <t>ハン</t>
    </rPh>
    <phoneticPr fontId="11"/>
  </si>
  <si>
    <t>理学療法管理学　第１版</t>
    <rPh sb="0" eb="4">
      <t>リガクリョウホウ</t>
    </rPh>
    <rPh sb="4" eb="7">
      <t>カンリガク</t>
    </rPh>
    <rPh sb="8" eb="9">
      <t>ダイ</t>
    </rPh>
    <rPh sb="10" eb="11">
      <t>ハン</t>
    </rPh>
    <phoneticPr fontId="11"/>
  </si>
  <si>
    <t>医療と社会　第７版（墨字・点字）</t>
  </si>
  <si>
    <t>疾病の成り立ちと予防Ⅰ衛生学・公衆衛生学　改訂第９版</t>
    <rPh sb="0" eb="2">
      <t>シッペイ</t>
    </rPh>
    <rPh sb="3" eb="4">
      <t>ナ</t>
    </rPh>
    <rPh sb="5" eb="6">
      <t>タ</t>
    </rPh>
    <rPh sb="8" eb="10">
      <t>ヨボウ</t>
    </rPh>
    <rPh sb="11" eb="13">
      <t>エイセイ</t>
    </rPh>
    <rPh sb="13" eb="14">
      <t>ガク</t>
    </rPh>
    <rPh sb="15" eb="17">
      <t>コウシュウ</t>
    </rPh>
    <rPh sb="17" eb="19">
      <t>エイセイ</t>
    </rPh>
    <rPh sb="19" eb="20">
      <t>ガク</t>
    </rPh>
    <rPh sb="21" eb="23">
      <t>カイテイ</t>
    </rPh>
    <rPh sb="23" eb="24">
      <t>ダイ</t>
    </rPh>
    <rPh sb="25" eb="26">
      <t>ハン</t>
    </rPh>
    <phoneticPr fontId="11"/>
  </si>
  <si>
    <t>触察解剖図</t>
    <rPh sb="0" eb="2">
      <t>ショクサツ</t>
    </rPh>
    <rPh sb="2" eb="4">
      <t>カイボウ</t>
    </rPh>
    <rPh sb="4" eb="5">
      <t>ズ</t>
    </rPh>
    <phoneticPr fontId="11"/>
  </si>
  <si>
    <t>医療と社会　改訂第８版</t>
    <rPh sb="0" eb="2">
      <t>イリョウ</t>
    </rPh>
    <rPh sb="3" eb="5">
      <t>シャカイ</t>
    </rPh>
    <rPh sb="6" eb="8">
      <t>カイテイ</t>
    </rPh>
    <rPh sb="8" eb="9">
      <t>ダイ</t>
    </rPh>
    <rPh sb="10" eb="11">
      <t>バン</t>
    </rPh>
    <phoneticPr fontId="11"/>
  </si>
  <si>
    <t>コミュニケーション概論‐医療面接を目指して‐　改訂第３版</t>
    <rPh sb="9" eb="11">
      <t>ガイロン</t>
    </rPh>
    <rPh sb="12" eb="14">
      <t>イリョウ</t>
    </rPh>
    <rPh sb="14" eb="16">
      <t>メンセツ</t>
    </rPh>
    <rPh sb="17" eb="19">
      <t>メザ</t>
    </rPh>
    <rPh sb="23" eb="25">
      <t>カイテイ</t>
    </rPh>
    <rPh sb="25" eb="26">
      <t>ダイ</t>
    </rPh>
    <rPh sb="27" eb="28">
      <t>ハン</t>
    </rPh>
    <phoneticPr fontId="11"/>
  </si>
  <si>
    <t>疾病の成り立ちと予防Ⅱ　病理学概論　改訂第７版</t>
    <rPh sb="0" eb="2">
      <t>シッペイ</t>
    </rPh>
    <rPh sb="3" eb="4">
      <t>ナ</t>
    </rPh>
    <rPh sb="5" eb="6">
      <t>タ</t>
    </rPh>
    <rPh sb="8" eb="10">
      <t>ヨボウ</t>
    </rPh>
    <rPh sb="12" eb="14">
      <t>ビョウリ</t>
    </rPh>
    <rPh sb="14" eb="15">
      <t>ガク</t>
    </rPh>
    <rPh sb="15" eb="17">
      <t>ガイロン</t>
    </rPh>
    <rPh sb="18" eb="21">
      <t>カイテイダイ</t>
    </rPh>
    <rPh sb="22" eb="23">
      <t>ハン</t>
    </rPh>
    <phoneticPr fontId="11"/>
  </si>
  <si>
    <t>臨床保健理療　あん摩マッサージ指圧師用東洋医学臨床論　第２版</t>
    <rPh sb="0" eb="2">
      <t>リンショウ</t>
    </rPh>
    <rPh sb="2" eb="4">
      <t>ホケン</t>
    </rPh>
    <rPh sb="4" eb="6">
      <t>リリョウ</t>
    </rPh>
    <rPh sb="19" eb="21">
      <t>トウヨウ</t>
    </rPh>
    <rPh sb="21" eb="23">
      <t>イガク</t>
    </rPh>
    <rPh sb="23" eb="25">
      <t>リンショウ</t>
    </rPh>
    <rPh sb="25" eb="26">
      <t>ロン</t>
    </rPh>
    <phoneticPr fontId="11"/>
  </si>
  <si>
    <t>基礎理療学　新版理療理論</t>
    <rPh sb="0" eb="2">
      <t>キソ</t>
    </rPh>
    <rPh sb="2" eb="4">
      <t>リリョウ</t>
    </rPh>
    <rPh sb="4" eb="5">
      <t>ガク</t>
    </rPh>
    <rPh sb="6" eb="7">
      <t>シン</t>
    </rPh>
    <rPh sb="7" eb="8">
      <t>バン</t>
    </rPh>
    <rPh sb="8" eb="10">
      <t>リリョウ</t>
    </rPh>
    <rPh sb="10" eb="12">
      <t>リロン</t>
    </rPh>
    <phoneticPr fontId="11"/>
  </si>
  <si>
    <t>基礎理療学Ⅰ　東洋医学概論　改訂第８版</t>
    <rPh sb="0" eb="2">
      <t>キソ</t>
    </rPh>
    <rPh sb="2" eb="4">
      <t>リリョウ</t>
    </rPh>
    <rPh sb="4" eb="5">
      <t>ガク</t>
    </rPh>
    <rPh sb="7" eb="9">
      <t>トウヨウ</t>
    </rPh>
    <rPh sb="9" eb="11">
      <t>イガク</t>
    </rPh>
    <rPh sb="11" eb="13">
      <t>ガイロン</t>
    </rPh>
    <phoneticPr fontId="11"/>
  </si>
  <si>
    <t>55-15</t>
    <phoneticPr fontId="11"/>
  </si>
  <si>
    <t>岡山ライトハウス</t>
  </si>
  <si>
    <t>基礎理療学Ⅰ　東洋医学概論　改訂第８版　（墨字・点字・音声）　</t>
    <rPh sb="0" eb="2">
      <t>キソ</t>
    </rPh>
    <rPh sb="2" eb="4">
      <t>リリョウ</t>
    </rPh>
    <rPh sb="4" eb="5">
      <t>ガク</t>
    </rPh>
    <rPh sb="7" eb="9">
      <t>トウヨウ</t>
    </rPh>
    <rPh sb="9" eb="11">
      <t>イガク</t>
    </rPh>
    <rPh sb="11" eb="13">
      <t>ガイロン</t>
    </rPh>
    <phoneticPr fontId="11"/>
  </si>
  <si>
    <t>お菓子な自由研究</t>
    <rPh sb="1" eb="3">
      <t>カシ</t>
    </rPh>
    <rPh sb="4" eb="8">
      <t>ジユウケンキュウ</t>
    </rPh>
    <phoneticPr fontId="11"/>
  </si>
  <si>
    <t>06-2</t>
  </si>
  <si>
    <t>10分で読めるお話１年生</t>
    <rPh sb="2" eb="3">
      <t>プン</t>
    </rPh>
    <rPh sb="4" eb="5">
      <t>ヨ</t>
    </rPh>
    <rPh sb="8" eb="9">
      <t>ハナシ</t>
    </rPh>
    <rPh sb="10" eb="12">
      <t>ネンセイ</t>
    </rPh>
    <phoneticPr fontId="11"/>
  </si>
  <si>
    <t>10分で読めるお話２年生</t>
    <rPh sb="2" eb="3">
      <t>フン</t>
    </rPh>
    <rPh sb="4" eb="5">
      <t>ヨ</t>
    </rPh>
    <rPh sb="8" eb="9">
      <t>ハナシ</t>
    </rPh>
    <rPh sb="10" eb="12">
      <t>ネンセイ</t>
    </rPh>
    <phoneticPr fontId="11"/>
  </si>
  <si>
    <t>改訂新版　基礎からかわるはじめての陶芸</t>
    <rPh sb="0" eb="4">
      <t>カイテイシンパン</t>
    </rPh>
    <rPh sb="5" eb="7">
      <t>キソ</t>
    </rPh>
    <rPh sb="17" eb="19">
      <t>トウゲイ</t>
    </rPh>
    <phoneticPr fontId="11"/>
  </si>
  <si>
    <t>ポリポリ村のみんしゅしゅぎ</t>
    <rPh sb="4" eb="5">
      <t>ムラ</t>
    </rPh>
    <phoneticPr fontId="11"/>
  </si>
  <si>
    <t>今すぐ使えるかんたん　ネットワークのしくみ超入門</t>
    <rPh sb="0" eb="1">
      <t>イマ</t>
    </rPh>
    <rPh sb="3" eb="4">
      <t>ツカ</t>
    </rPh>
    <rPh sb="21" eb="24">
      <t>チョウニュウモン</t>
    </rPh>
    <phoneticPr fontId="11"/>
  </si>
  <si>
    <t>57-26</t>
  </si>
  <si>
    <t>やさしくわかるデジタル時代の情報モラル１基本編</t>
    <rPh sb="11" eb="13">
      <t>ジダイ</t>
    </rPh>
    <rPh sb="14" eb="16">
      <t>ジョウホウ</t>
    </rPh>
    <rPh sb="20" eb="23">
      <t>キホンヘン</t>
    </rPh>
    <phoneticPr fontId="11"/>
  </si>
  <si>
    <t>デザインの学校　これからはじめる Illustrator＆Photoshopの本</t>
    <rPh sb="5" eb="7">
      <t>ガッコウ</t>
    </rPh>
    <rPh sb="39" eb="40">
      <t>ホン</t>
    </rPh>
    <phoneticPr fontId="11"/>
  </si>
  <si>
    <t>LIFE　おとなガイド　家庭科資料+グラフ式成分表</t>
    <rPh sb="12" eb="17">
      <t>カテイカシリョウ</t>
    </rPh>
    <rPh sb="21" eb="22">
      <t>シキ</t>
    </rPh>
    <rPh sb="22" eb="25">
      <t>セイブンヒョウ</t>
    </rPh>
    <phoneticPr fontId="11"/>
  </si>
  <si>
    <t>LIFE　おとなガイド　デジタル＋</t>
    <phoneticPr fontId="11"/>
  </si>
  <si>
    <t>かず・けいさん１　はじめてのすうじ</t>
    <phoneticPr fontId="11"/>
  </si>
  <si>
    <t>58-8</t>
    <phoneticPr fontId="11"/>
  </si>
  <si>
    <t>グラフィック社</t>
    <rPh sb="6" eb="7">
      <t>シャ</t>
    </rPh>
    <phoneticPr fontId="11"/>
  </si>
  <si>
    <t>アートであそぼ　おえかきレッスンわくわくワーク</t>
    <phoneticPr fontId="11"/>
  </si>
  <si>
    <t>６２－１３</t>
    <phoneticPr fontId="11"/>
  </si>
  <si>
    <t>10-1</t>
    <phoneticPr fontId="11"/>
  </si>
  <si>
    <t>講談社</t>
    <rPh sb="0" eb="3">
      <t>コウダンシャ</t>
    </rPh>
    <phoneticPr fontId="11"/>
  </si>
  <si>
    <t>すてきなひらがな</t>
    <phoneticPr fontId="11"/>
  </si>
  <si>
    <t>にじいろのさかな</t>
    <phoneticPr fontId="11"/>
  </si>
  <si>
    <t>厚有出版株式会社</t>
    <rPh sb="0" eb="1">
      <t>アツ</t>
    </rPh>
    <rPh sb="1" eb="2">
      <t>ユウ</t>
    </rPh>
    <rPh sb="2" eb="4">
      <t>シュッパン</t>
    </rPh>
    <rPh sb="4" eb="6">
      <t>カブシキ</t>
    </rPh>
    <rPh sb="6" eb="8">
      <t>カイシャ</t>
    </rPh>
    <phoneticPr fontId="11"/>
  </si>
  <si>
    <t>はじめての介護入門研修テキスト[受講者用]</t>
    <rPh sb="5" eb="7">
      <t>カイゴ</t>
    </rPh>
    <rPh sb="7" eb="9">
      <t>ニュウモン</t>
    </rPh>
    <rPh sb="9" eb="11">
      <t>ケンシュウ</t>
    </rPh>
    <rPh sb="16" eb="19">
      <t>ジュコウシャ</t>
    </rPh>
    <rPh sb="19" eb="20">
      <t>ヨウ</t>
    </rPh>
    <phoneticPr fontId="11"/>
  </si>
  <si>
    <t>こどもきせつぎょうじ絵じてん</t>
    <rPh sb="10" eb="11">
      <t>エ</t>
    </rPh>
    <phoneticPr fontId="11"/>
  </si>
  <si>
    <t>３０時間でマスタープレゼンテーション＋PowerPoint　2019</t>
    <phoneticPr fontId="11"/>
  </si>
  <si>
    <t>３０時間でマスター　Woｒｄ　2019（Windows10対応）</t>
    <rPh sb="2" eb="4">
      <t>ジカン</t>
    </rPh>
    <rPh sb="29" eb="31">
      <t>タイオウ</t>
    </rPh>
    <phoneticPr fontId="11"/>
  </si>
  <si>
    <t>３０時間でマスター　Excel　2019（Windows10対応）</t>
    <rPh sb="2" eb="4">
      <t>ジカン</t>
    </rPh>
    <rPh sb="30" eb="32">
      <t>タイオウ</t>
    </rPh>
    <phoneticPr fontId="11"/>
  </si>
  <si>
    <t>３０時間でマスター　Access2013</t>
    <rPh sb="2" eb="4">
      <t>ジカン</t>
    </rPh>
    <phoneticPr fontId="11"/>
  </si>
  <si>
    <t>３０時間アカデミック　Office2019</t>
    <rPh sb="2" eb="4">
      <t>ジカン</t>
    </rPh>
    <phoneticPr fontId="11"/>
  </si>
  <si>
    <t>６０時間でエキスパート Woｒｄ＆Excel 2007/2010</t>
    <rPh sb="2" eb="4">
      <t>ジカン</t>
    </rPh>
    <phoneticPr fontId="11"/>
  </si>
  <si>
    <t>機械実習1　　</t>
    <rPh sb="0" eb="2">
      <t>キカイ</t>
    </rPh>
    <rPh sb="2" eb="4">
      <t>ジッシュウ</t>
    </rPh>
    <phoneticPr fontId="11"/>
  </si>
  <si>
    <t>機械実習2　　</t>
    <rPh sb="0" eb="2">
      <t>キカイ</t>
    </rPh>
    <rPh sb="2" eb="4">
      <t>ジッシュウ</t>
    </rPh>
    <phoneticPr fontId="11"/>
  </si>
  <si>
    <t>機械実習3　　</t>
    <rPh sb="0" eb="2">
      <t>キカイ</t>
    </rPh>
    <rPh sb="2" eb="4">
      <t>ジッシュウ</t>
    </rPh>
    <phoneticPr fontId="11"/>
  </si>
  <si>
    <t>精選電気基礎　新訂版</t>
    <rPh sb="0" eb="2">
      <t>セイセン</t>
    </rPh>
    <rPh sb="2" eb="4">
      <t>デンキ</t>
    </rPh>
    <rPh sb="4" eb="6">
      <t>キソ</t>
    </rPh>
    <rPh sb="7" eb="9">
      <t>シンテイ</t>
    </rPh>
    <rPh sb="9" eb="10">
      <t>バン</t>
    </rPh>
    <phoneticPr fontId="11"/>
  </si>
  <si>
    <t>情報テクノロジー</t>
    <rPh sb="0" eb="2">
      <t>ジョウホウ</t>
    </rPh>
    <phoneticPr fontId="11"/>
  </si>
  <si>
    <t>えいごではなそう！ミニオンABCの絵本</t>
    <rPh sb="17" eb="19">
      <t>エホン</t>
    </rPh>
    <phoneticPr fontId="11"/>
  </si>
  <si>
    <t>おいしい野菜を育てましょう！はじめての野菜づくり６０種類</t>
    <rPh sb="4" eb="6">
      <t>ヤサイ</t>
    </rPh>
    <rPh sb="7" eb="8">
      <t>ソダ</t>
    </rPh>
    <rPh sb="19" eb="21">
      <t>ヤサイ</t>
    </rPh>
    <rPh sb="26" eb="28">
      <t>シュルイ</t>
    </rPh>
    <phoneticPr fontId="11"/>
  </si>
  <si>
    <t>徹底図解　パソコンのしくみ　新版</t>
    <rPh sb="0" eb="4">
      <t>テッテイズカイ</t>
    </rPh>
    <rPh sb="14" eb="16">
      <t>シンバン</t>
    </rPh>
    <phoneticPr fontId="11"/>
  </si>
  <si>
    <t>イチバン親切なソーイングの教科書</t>
    <rPh sb="4" eb="6">
      <t>シンセツ</t>
    </rPh>
    <rPh sb="13" eb="16">
      <t>キョウカショ</t>
    </rPh>
    <phoneticPr fontId="11"/>
  </si>
  <si>
    <t>翔泳社</t>
  </si>
  <si>
    <t>対人援助の現場で使える　聴く・伝える・共感する技術　便利帖</t>
    <rPh sb="0" eb="4">
      <t>タイジンエンジョ</t>
    </rPh>
    <rPh sb="5" eb="7">
      <t>ゲンバ</t>
    </rPh>
    <rPh sb="8" eb="9">
      <t>ツカ</t>
    </rPh>
    <rPh sb="12" eb="13">
      <t>キ</t>
    </rPh>
    <rPh sb="15" eb="16">
      <t>ツタ</t>
    </rPh>
    <rPh sb="19" eb="21">
      <t>キョウカン</t>
    </rPh>
    <rPh sb="23" eb="25">
      <t>ギジュツ</t>
    </rPh>
    <rPh sb="26" eb="28">
      <t>ベンリ</t>
    </rPh>
    <rPh sb="28" eb="29">
      <t>チョウ</t>
    </rPh>
    <phoneticPr fontId="11"/>
  </si>
  <si>
    <t>Python1年生　体験してわかる！会話で学べる！プログラミングのしくみ</t>
    <rPh sb="7" eb="9">
      <t>ネンセイ</t>
    </rPh>
    <rPh sb="10" eb="12">
      <t>タイケン</t>
    </rPh>
    <rPh sb="18" eb="20">
      <t>カイワ</t>
    </rPh>
    <rPh sb="21" eb="22">
      <t>マナ</t>
    </rPh>
    <phoneticPr fontId="11"/>
  </si>
  <si>
    <t>まちのしごと日記</t>
    <phoneticPr fontId="11"/>
  </si>
  <si>
    <t>66-5</t>
    <phoneticPr fontId="11"/>
  </si>
  <si>
    <t>大修館書店</t>
    <rPh sb="0" eb="1">
      <t>ダイ</t>
    </rPh>
    <rPh sb="1" eb="2">
      <t>オサム</t>
    </rPh>
    <rPh sb="2" eb="3">
      <t>ヤカタ</t>
    </rPh>
    <rPh sb="3" eb="5">
      <t>ショテン</t>
    </rPh>
    <phoneticPr fontId="11"/>
  </si>
  <si>
    <t>ステップアップ高校スポーツ</t>
    <rPh sb="7" eb="9">
      <t>コウコウ</t>
    </rPh>
    <phoneticPr fontId="11"/>
  </si>
  <si>
    <t>ケアマネ・相談援助職必携　現場で役立つ！社会保障制度活用ガイド</t>
    <rPh sb="5" eb="9">
      <t>ソウダンエンジョ</t>
    </rPh>
    <rPh sb="9" eb="10">
      <t>ショク</t>
    </rPh>
    <rPh sb="10" eb="12">
      <t>ヒッケイ</t>
    </rPh>
    <rPh sb="13" eb="15">
      <t>ゲンバ</t>
    </rPh>
    <rPh sb="16" eb="18">
      <t>ヤクダ</t>
    </rPh>
    <rPh sb="20" eb="24">
      <t>シャカイホショウ</t>
    </rPh>
    <rPh sb="24" eb="28">
      <t>セイドカツヨウ</t>
    </rPh>
    <phoneticPr fontId="11"/>
  </si>
  <si>
    <t>人体の構造と機能　解剖学　第２版　</t>
    <rPh sb="0" eb="2">
      <t>ジンタイ</t>
    </rPh>
    <rPh sb="3" eb="5">
      <t>コウゾウ</t>
    </rPh>
    <rPh sb="6" eb="8">
      <t>キノウ</t>
    </rPh>
    <rPh sb="9" eb="11">
      <t>カイボウ</t>
    </rPh>
    <rPh sb="11" eb="12">
      <t>ガク</t>
    </rPh>
    <rPh sb="13" eb="14">
      <t>ダイ</t>
    </rPh>
    <rPh sb="15" eb="16">
      <t>ハン</t>
    </rPh>
    <phoneticPr fontId="11"/>
  </si>
  <si>
    <t>人体の構造と機能　生理学　第３版　</t>
    <rPh sb="0" eb="2">
      <t>ジンタイ</t>
    </rPh>
    <rPh sb="3" eb="5">
      <t>コウゾウ</t>
    </rPh>
    <rPh sb="6" eb="8">
      <t>キノウ</t>
    </rPh>
    <rPh sb="9" eb="12">
      <t>セイリガク</t>
    </rPh>
    <rPh sb="13" eb="14">
      <t>ダイ</t>
    </rPh>
    <rPh sb="15" eb="16">
      <t>ハン</t>
    </rPh>
    <phoneticPr fontId="11"/>
  </si>
  <si>
    <t>生活と疾病Ⅱ臨床医学総論第２版</t>
    <rPh sb="0" eb="2">
      <t>セイカツ</t>
    </rPh>
    <rPh sb="3" eb="4">
      <t>シツ</t>
    </rPh>
    <rPh sb="4" eb="5">
      <t>ビョウ</t>
    </rPh>
    <rPh sb="6" eb="8">
      <t>リンショウ</t>
    </rPh>
    <rPh sb="8" eb="10">
      <t>イガク</t>
    </rPh>
    <rPh sb="10" eb="12">
      <t>ソウロン</t>
    </rPh>
    <phoneticPr fontId="11"/>
  </si>
  <si>
    <t>生活と疾病ⅠＡ：リハビリテーション医学（概論編）</t>
    <rPh sb="0" eb="2">
      <t>セイカツ</t>
    </rPh>
    <rPh sb="3" eb="4">
      <t>シツ</t>
    </rPh>
    <rPh sb="4" eb="5">
      <t>ビョウ</t>
    </rPh>
    <rPh sb="17" eb="19">
      <t>イガク</t>
    </rPh>
    <rPh sb="20" eb="22">
      <t>ガイロン</t>
    </rPh>
    <rPh sb="22" eb="23">
      <t>ヘン</t>
    </rPh>
    <phoneticPr fontId="11"/>
  </si>
  <si>
    <t>生活と疾病ⅠＢ：リハビリテーション医学（基礎運動学編）第２版　</t>
    <rPh sb="0" eb="2">
      <t>セイカツ</t>
    </rPh>
    <rPh sb="3" eb="4">
      <t>シツ</t>
    </rPh>
    <rPh sb="4" eb="5">
      <t>ビョウ</t>
    </rPh>
    <rPh sb="17" eb="19">
      <t>イガク</t>
    </rPh>
    <rPh sb="20" eb="22">
      <t>キソ</t>
    </rPh>
    <rPh sb="22" eb="24">
      <t>ウンドウ</t>
    </rPh>
    <rPh sb="24" eb="25">
      <t>ガク</t>
    </rPh>
    <rPh sb="25" eb="26">
      <t>ヘン</t>
    </rPh>
    <phoneticPr fontId="11"/>
  </si>
  <si>
    <t>地域理療と理療経営　第５版</t>
    <rPh sb="0" eb="2">
      <t>チイキ</t>
    </rPh>
    <rPh sb="2" eb="4">
      <t>リリョウ</t>
    </rPh>
    <rPh sb="5" eb="7">
      <t>リリョウ</t>
    </rPh>
    <rPh sb="7" eb="9">
      <t>ケイエイ</t>
    </rPh>
    <phoneticPr fontId="11"/>
  </si>
  <si>
    <t>くらしに役立つ家庭改訂新版</t>
    <rPh sb="4" eb="6">
      <t>ヤクダ</t>
    </rPh>
    <rPh sb="7" eb="9">
      <t>カテイ</t>
    </rPh>
    <rPh sb="9" eb="13">
      <t>カイテイシンパン</t>
    </rPh>
    <phoneticPr fontId="11"/>
  </si>
  <si>
    <t>くらしに役立つ国語改訂新版</t>
    <rPh sb="4" eb="6">
      <t>ヤクダ</t>
    </rPh>
    <rPh sb="7" eb="9">
      <t>コクゴ</t>
    </rPh>
    <rPh sb="9" eb="11">
      <t>カイテイ</t>
    </rPh>
    <rPh sb="11" eb="12">
      <t>シン</t>
    </rPh>
    <rPh sb="12" eb="13">
      <t>バン</t>
    </rPh>
    <phoneticPr fontId="11"/>
  </si>
  <si>
    <t>くらしに役立つ社会改訂新版</t>
    <rPh sb="4" eb="6">
      <t>ヤクダ</t>
    </rPh>
    <rPh sb="7" eb="9">
      <t>シャカイ</t>
    </rPh>
    <rPh sb="9" eb="13">
      <t>カイテイシンパン</t>
    </rPh>
    <phoneticPr fontId="11"/>
  </si>
  <si>
    <t>くらしに役立つ数学改訂新版</t>
    <rPh sb="4" eb="6">
      <t>ヤクダ</t>
    </rPh>
    <rPh sb="7" eb="9">
      <t>スウガク</t>
    </rPh>
    <rPh sb="9" eb="13">
      <t>カイテイシンパン</t>
    </rPh>
    <phoneticPr fontId="11"/>
  </si>
  <si>
    <t>くらしに役立つ保健体育改訂新版</t>
    <rPh sb="4" eb="6">
      <t>ヤクダ</t>
    </rPh>
    <rPh sb="7" eb="9">
      <t>ホケン</t>
    </rPh>
    <rPh sb="9" eb="11">
      <t>タイイク</t>
    </rPh>
    <rPh sb="11" eb="15">
      <t>カイテイシンパン</t>
    </rPh>
    <phoneticPr fontId="11"/>
  </si>
  <si>
    <t>くらしに役立つ理科改訂新版</t>
    <rPh sb="4" eb="6">
      <t>ヤクダ</t>
    </rPh>
    <rPh sb="7" eb="9">
      <t>リカ</t>
    </rPh>
    <rPh sb="9" eb="13">
      <t>カイテイシンパン</t>
    </rPh>
    <phoneticPr fontId="11"/>
  </si>
  <si>
    <t>くらしに役立つ音楽</t>
    <rPh sb="4" eb="6">
      <t>ヤクダ</t>
    </rPh>
    <rPh sb="7" eb="9">
      <t>オンガク</t>
    </rPh>
    <phoneticPr fontId="11"/>
  </si>
  <si>
    <t>くらしに役立つ英語</t>
    <rPh sb="4" eb="6">
      <t>ヤクダ</t>
    </rPh>
    <rPh sb="7" eb="9">
      <t>エイゴ</t>
    </rPh>
    <phoneticPr fontId="11"/>
  </si>
  <si>
    <t>見て、学んで、力がつく！こども日本地図　2024年版</t>
    <rPh sb="0" eb="1">
      <t>ミ</t>
    </rPh>
    <rPh sb="3" eb="4">
      <t>マナ</t>
    </rPh>
    <rPh sb="7" eb="8">
      <t>チカラ</t>
    </rPh>
    <rPh sb="15" eb="17">
      <t>ニホン</t>
    </rPh>
    <rPh sb="17" eb="19">
      <t>チズ</t>
    </rPh>
    <rPh sb="24" eb="26">
      <t>ネンバン</t>
    </rPh>
    <phoneticPr fontId="11"/>
  </si>
  <si>
    <t>これ1冊で総復習は完璧！SPIすべてわかるノート</t>
    <rPh sb="3" eb="4">
      <t>サツ</t>
    </rPh>
    <rPh sb="5" eb="8">
      <t>ソウフクシュウ</t>
    </rPh>
    <rPh sb="9" eb="11">
      <t>カンペキ</t>
    </rPh>
    <phoneticPr fontId="11"/>
  </si>
  <si>
    <t>柔道整復学・理論編　改訂第７版　</t>
    <rPh sb="0" eb="2">
      <t>ジュウドウ</t>
    </rPh>
    <rPh sb="2" eb="4">
      <t>セイフク</t>
    </rPh>
    <rPh sb="4" eb="5">
      <t>ガク</t>
    </rPh>
    <rPh sb="6" eb="8">
      <t>リロン</t>
    </rPh>
    <rPh sb="8" eb="9">
      <t>ヘン</t>
    </rPh>
    <rPh sb="10" eb="12">
      <t>カイテイ</t>
    </rPh>
    <rPh sb="12" eb="13">
      <t>ダイ</t>
    </rPh>
    <rPh sb="14" eb="15">
      <t>ハン</t>
    </rPh>
    <phoneticPr fontId="11"/>
  </si>
  <si>
    <t>シンプル理学療法学シリーズ　地域リハビリテーション学テキスト　改訂第４版　</t>
    <rPh sb="4" eb="6">
      <t>リガク</t>
    </rPh>
    <rPh sb="6" eb="8">
      <t>リョウホウ</t>
    </rPh>
    <rPh sb="8" eb="9">
      <t>ガク</t>
    </rPh>
    <rPh sb="14" eb="16">
      <t>チイキ</t>
    </rPh>
    <rPh sb="25" eb="26">
      <t>ガク</t>
    </rPh>
    <rPh sb="31" eb="33">
      <t>カイテイ</t>
    </rPh>
    <rPh sb="33" eb="34">
      <t>ダイ</t>
    </rPh>
    <rPh sb="35" eb="36">
      <t>ハン</t>
    </rPh>
    <phoneticPr fontId="11"/>
  </si>
  <si>
    <t>南山堂</t>
    <rPh sb="0" eb="3">
      <t>ナンザンドウ</t>
    </rPh>
    <phoneticPr fontId="11"/>
  </si>
  <si>
    <t>予防と産業の理学療法　第１版</t>
    <rPh sb="0" eb="2">
      <t>ヨボウ</t>
    </rPh>
    <rPh sb="3" eb="5">
      <t>サンギョウ</t>
    </rPh>
    <rPh sb="6" eb="10">
      <t>リガクリョウホウ</t>
    </rPh>
    <rPh sb="11" eb="12">
      <t>ダイ</t>
    </rPh>
    <rPh sb="13" eb="14">
      <t>ハン</t>
    </rPh>
    <phoneticPr fontId="11"/>
  </si>
  <si>
    <t>南江堂</t>
    <rPh sb="0" eb="1">
      <t>ナン</t>
    </rPh>
    <rPh sb="1" eb="2">
      <t>エ</t>
    </rPh>
    <rPh sb="2" eb="3">
      <t>ドウ</t>
    </rPh>
    <phoneticPr fontId="11"/>
  </si>
  <si>
    <t>柔道</t>
    <rPh sb="0" eb="2">
      <t>ジュウドウ</t>
    </rPh>
    <phoneticPr fontId="11"/>
  </si>
  <si>
    <t>情報利活用文書作成　Word 2019対応</t>
    <rPh sb="0" eb="2">
      <t>ジョウホウ</t>
    </rPh>
    <rPh sb="2" eb="3">
      <t>リ</t>
    </rPh>
    <rPh sb="3" eb="5">
      <t>カツヨウ</t>
    </rPh>
    <rPh sb="5" eb="7">
      <t>ブンショ</t>
    </rPh>
    <rPh sb="7" eb="9">
      <t>サクセイ</t>
    </rPh>
    <rPh sb="19" eb="21">
      <t>タイオウ</t>
    </rPh>
    <phoneticPr fontId="11"/>
  </si>
  <si>
    <t>情報利活用表計算　Excel 2019対応</t>
    <rPh sb="0" eb="2">
      <t>ジョウホウ</t>
    </rPh>
    <rPh sb="2" eb="3">
      <t>リ</t>
    </rPh>
    <rPh sb="3" eb="5">
      <t>カツヨウ</t>
    </rPh>
    <rPh sb="5" eb="8">
      <t>ヒョウケイサン</t>
    </rPh>
    <rPh sb="19" eb="21">
      <t>タイオウ</t>
    </rPh>
    <phoneticPr fontId="11"/>
  </si>
  <si>
    <t>介護職員初任者研修課程</t>
    <rPh sb="0" eb="2">
      <t>カイゴ</t>
    </rPh>
    <rPh sb="2" eb="4">
      <t>ショクイン</t>
    </rPh>
    <rPh sb="4" eb="7">
      <t>ショニンシャ</t>
    </rPh>
    <rPh sb="7" eb="9">
      <t>ケンシュウ</t>
    </rPh>
    <rPh sb="9" eb="11">
      <t>カテイ</t>
    </rPh>
    <phoneticPr fontId="11"/>
  </si>
  <si>
    <t>ひとりだちするための社会</t>
    <rPh sb="10" eb="12">
      <t>シャカイ</t>
    </rPh>
    <phoneticPr fontId="11"/>
  </si>
  <si>
    <t>72-7</t>
    <phoneticPr fontId="11"/>
  </si>
  <si>
    <t>基礎保健理療Ⅰ（東洋医学一般）第４版</t>
    <rPh sb="0" eb="2">
      <t>キソ</t>
    </rPh>
    <rPh sb="2" eb="4">
      <t>ホケン</t>
    </rPh>
    <rPh sb="4" eb="6">
      <t>リリョウ</t>
    </rPh>
    <rPh sb="8" eb="10">
      <t>トウヨウ</t>
    </rPh>
    <rPh sb="10" eb="12">
      <t>イガク</t>
    </rPh>
    <rPh sb="12" eb="14">
      <t>イッパン</t>
    </rPh>
    <phoneticPr fontId="11"/>
  </si>
  <si>
    <t>基礎保健理療Ⅱ（保健理療理論）改訂版</t>
    <rPh sb="0" eb="2">
      <t>キソ</t>
    </rPh>
    <rPh sb="2" eb="4">
      <t>ホケン</t>
    </rPh>
    <rPh sb="4" eb="6">
      <t>リリョウ</t>
    </rPh>
    <rPh sb="8" eb="10">
      <t>ホケン</t>
    </rPh>
    <rPh sb="10" eb="12">
      <t>リリョウ</t>
    </rPh>
    <rPh sb="12" eb="14">
      <t>リロン</t>
    </rPh>
    <phoneticPr fontId="11"/>
  </si>
  <si>
    <t>生活と疾病Ⅲ　（臨床医学各論）第５版</t>
    <rPh sb="0" eb="2">
      <t>セイカツ</t>
    </rPh>
    <rPh sb="3" eb="5">
      <t>シッペイ</t>
    </rPh>
    <rPh sb="8" eb="10">
      <t>リンショウ</t>
    </rPh>
    <rPh sb="10" eb="12">
      <t>イガク</t>
    </rPh>
    <rPh sb="12" eb="14">
      <t>カクロン</t>
    </rPh>
    <phoneticPr fontId="11"/>
  </si>
  <si>
    <t>保健理療基礎実習　第２版</t>
    <rPh sb="0" eb="2">
      <t>ホケン</t>
    </rPh>
    <rPh sb="2" eb="4">
      <t>リリョウ</t>
    </rPh>
    <rPh sb="4" eb="6">
      <t>キソ</t>
    </rPh>
    <rPh sb="6" eb="8">
      <t>ジッシュウ</t>
    </rPh>
    <rPh sb="9" eb="10">
      <t>ダイ</t>
    </rPh>
    <rPh sb="11" eb="12">
      <t>ハン</t>
    </rPh>
    <phoneticPr fontId="11"/>
  </si>
  <si>
    <t>理療基礎実習　第２版</t>
    <rPh sb="0" eb="2">
      <t>リリョウ</t>
    </rPh>
    <rPh sb="2" eb="4">
      <t>キソ</t>
    </rPh>
    <rPh sb="4" eb="6">
      <t>ジッシュウ</t>
    </rPh>
    <rPh sb="7" eb="8">
      <t>ダイ</t>
    </rPh>
    <rPh sb="9" eb="10">
      <t>ハン</t>
    </rPh>
    <phoneticPr fontId="11"/>
  </si>
  <si>
    <t>新版　経路経穴概論　改訂第２版</t>
    <rPh sb="0" eb="1">
      <t>シン</t>
    </rPh>
    <rPh sb="1" eb="2">
      <t>ハン</t>
    </rPh>
    <rPh sb="3" eb="5">
      <t>ケイロ</t>
    </rPh>
    <rPh sb="5" eb="6">
      <t>キョウ</t>
    </rPh>
    <rPh sb="6" eb="7">
      <t>アナ</t>
    </rPh>
    <rPh sb="7" eb="9">
      <t>ガイロン</t>
    </rPh>
    <rPh sb="10" eb="13">
      <t>カイテイダイ</t>
    </rPh>
    <rPh sb="14" eb="15">
      <t>ハン</t>
    </rPh>
    <phoneticPr fontId="11"/>
  </si>
  <si>
    <t>医療と社会　（点字・音声）　（第７版）</t>
    <phoneticPr fontId="11"/>
  </si>
  <si>
    <t>ひかりのくに</t>
    <phoneticPr fontId="11"/>
  </si>
  <si>
    <t>28-1</t>
  </si>
  <si>
    <t>そらまめくんのベッド</t>
    <phoneticPr fontId="11"/>
  </si>
  <si>
    <t>28-2</t>
  </si>
  <si>
    <t>めっきらもっきらどおんどん</t>
    <phoneticPr fontId="11"/>
  </si>
  <si>
    <t>ぶ</t>
    <phoneticPr fontId="11"/>
  </si>
  <si>
    <t>ブロンズ新社</t>
    <rPh sb="4" eb="6">
      <t>シンシャ</t>
    </rPh>
    <phoneticPr fontId="11"/>
  </si>
  <si>
    <t>これだれの</t>
    <phoneticPr fontId="11"/>
  </si>
  <si>
    <t>マイナビ出版</t>
    <rPh sb="4" eb="6">
      <t>シュッパン</t>
    </rPh>
    <phoneticPr fontId="11"/>
  </si>
  <si>
    <t>これからWebをはじめる人のHTML＆CSS、JavaScriptのきほんのきほん</t>
    <rPh sb="12" eb="13">
      <t>ヒト</t>
    </rPh>
    <phoneticPr fontId="11"/>
  </si>
  <si>
    <t>PT・OTのための住環境整備論　第３版</t>
    <rPh sb="9" eb="12">
      <t>ジュウカンキョウ</t>
    </rPh>
    <rPh sb="10" eb="12">
      <t>カンキョウ</t>
    </rPh>
    <rPh sb="12" eb="14">
      <t>セイビ</t>
    </rPh>
    <rPh sb="14" eb="15">
      <t>ロン</t>
    </rPh>
    <rPh sb="16" eb="17">
      <t>ダイ</t>
    </rPh>
    <rPh sb="18" eb="19">
      <t>ハン</t>
    </rPh>
    <phoneticPr fontId="11"/>
  </si>
  <si>
    <t>PT・OTビジュアルテキスト　ADL　第２版</t>
    <rPh sb="19" eb="20">
      <t>ダイ</t>
    </rPh>
    <rPh sb="21" eb="22">
      <t>ハン</t>
    </rPh>
    <phoneticPr fontId="11"/>
  </si>
  <si>
    <t>PT・OTビジュアルテキスト　地域リハビリテーション学　第２版</t>
    <rPh sb="15" eb="17">
      <t>チイキ</t>
    </rPh>
    <rPh sb="26" eb="27">
      <t>ガク</t>
    </rPh>
    <rPh sb="28" eb="29">
      <t>ダイ</t>
    </rPh>
    <rPh sb="30" eb="31">
      <t>ハン</t>
    </rPh>
    <phoneticPr fontId="11"/>
  </si>
  <si>
    <t>リハビリに直結する！　運動器画像の見かた</t>
    <rPh sb="5" eb="7">
      <t>チョッケツ</t>
    </rPh>
    <rPh sb="11" eb="14">
      <t>ウンドウキ</t>
    </rPh>
    <rPh sb="14" eb="16">
      <t>ガゾウ</t>
    </rPh>
    <rPh sb="17" eb="18">
      <t>ミ</t>
    </rPh>
    <phoneticPr fontId="11"/>
  </si>
  <si>
    <t>リハビリテーション基礎評価学　総論　第2版</t>
    <rPh sb="9" eb="11">
      <t>キソ</t>
    </rPh>
    <rPh sb="11" eb="13">
      <t>ヒョウカ</t>
    </rPh>
    <rPh sb="13" eb="14">
      <t>ガク</t>
    </rPh>
    <rPh sb="15" eb="17">
      <t>ソウロン</t>
    </rPh>
    <rPh sb="18" eb="19">
      <t>ダイ</t>
    </rPh>
    <rPh sb="20" eb="21">
      <t>ハン</t>
    </rPh>
    <phoneticPr fontId="11"/>
  </si>
  <si>
    <t>冊</t>
    <rPh sb="0" eb="1">
      <t>サツ</t>
    </rPh>
    <phoneticPr fontId="11"/>
  </si>
  <si>
    <t>東書</t>
  </si>
  <si>
    <t>新編　あたらしい　こくご　一上
新編　あたらしい　こくご　一下</t>
  </si>
  <si>
    <t>新編　新しい　国語　二上
新編　新しい　国語　二下</t>
  </si>
  <si>
    <t>新編　新しい国語　三上
新編　新しい国語　三下</t>
  </si>
  <si>
    <t>新編　新しい国語　四上
新編　新しい国語　四下</t>
  </si>
  <si>
    <t xml:space="preserve">新編　新しい国語　六
</t>
  </si>
  <si>
    <t>教出</t>
  </si>
  <si>
    <t>ひろがることば　しょうがくこくご　一上
ひろがることば　しょうがくこくご　一下</t>
  </si>
  <si>
    <t>ひろがることば　小学国語　二上
ひろがることば　小学国語　二下</t>
  </si>
  <si>
    <t>ひろがる言葉　小学国語　三上
ひろがる言葉　小学国語　三下</t>
  </si>
  <si>
    <t>ひろがる言葉　小学国語　四上
ひろがる言葉　小学国語　四下</t>
  </si>
  <si>
    <t>ひろがる言葉　小学国語　五上
ひろがる言葉　小学国語　五下</t>
  </si>
  <si>
    <t>ひろがる言葉　小学国語　六上
ひろがる言葉　小学国語　六下</t>
  </si>
  <si>
    <t>光村</t>
  </si>
  <si>
    <t>こくご一上　かざぐるま
こくご一下　ともだち</t>
  </si>
  <si>
    <t>こくご二上　たんぽぽ
こくご二下　赤とんぼ</t>
  </si>
  <si>
    <t>国語三上　わかば
国語三下　あおぞら</t>
  </si>
  <si>
    <t>国語四上　かがやき
国語四下　はばたき</t>
  </si>
  <si>
    <t xml:space="preserve">国語六　創造
</t>
  </si>
  <si>
    <t xml:space="preserve">小学　書写　六年
</t>
  </si>
  <si>
    <t xml:space="preserve">書写　六年
</t>
  </si>
  <si>
    <t>新編　新しい社会５上
新編　新しい社会５下</t>
  </si>
  <si>
    <t>新編　新しい社会６　政治・国際編
新編　新しい社会６　歴史編</t>
  </si>
  <si>
    <t>日文</t>
  </si>
  <si>
    <t xml:space="preserve">小学社会　６年
</t>
  </si>
  <si>
    <t>帝国</t>
  </si>
  <si>
    <t xml:space="preserve">楽しく学ぶ　小学生の地図帳　３・４・５・６年
</t>
  </si>
  <si>
    <t>新編　あたらしい　さんすう　１①　はじめよう！さんすう
新編　あたらしい　さんすう　１②　みつけよう！さんすう</t>
  </si>
  <si>
    <t>新編　新しい算数　２上　考えるって　おもしろい！
新編　新しい算数　２下　考えるって　おもしろい！</t>
  </si>
  <si>
    <t>新編　新しい算数　３上　考えたことが　つながるね！
新編　新しい算数　３下　考えたことが　つながるね！</t>
  </si>
  <si>
    <t>新編　新しい算数　４上　考えたことが　つながるね！
新編　新しい算数　４下　考えたことが　つながるね！</t>
  </si>
  <si>
    <t>新編　新しい算数　５上　考えたことが　つながるね！
新編　新しい算数　５下　考えたことが　つながるね！</t>
  </si>
  <si>
    <t xml:space="preserve">新編　新しい算数　６　数学へジャンプ！
</t>
  </si>
  <si>
    <t>大日本</t>
  </si>
  <si>
    <t>新版 たのしいさんすう１ねん①
新版 たのしいさんすう１ねん②</t>
  </si>
  <si>
    <t xml:space="preserve">新版 たのしい算数６年
</t>
  </si>
  <si>
    <t>学図</t>
  </si>
  <si>
    <t>みんなとまなぶ　しょうがっこう　さんすう　１ねん上
みんなとまなぶ　しょうがっこう　さんすう　１ねん下</t>
  </si>
  <si>
    <t>みんなと学ぶ　小学校　算数　２年上
みんなと学ぶ　小学校　算数　２年下</t>
  </si>
  <si>
    <t>みんなと学ぶ　小学校　算数　３年上
みんなと学ぶ　小学校　算数　３年下</t>
  </si>
  <si>
    <t>みんなと学ぶ　小学校　算数　４年上
みんなと学ぶ　小学校　算数　４年下</t>
  </si>
  <si>
    <t>みんなと学ぶ　小学校　算数　５年上
みんなと学ぶ　小学校　算数　５年下</t>
  </si>
  <si>
    <t>みんなと学ぶ　小学校　算数　６年
みんなと学ぶ　小学校　算数　６年　中学校へのかけ橋</t>
  </si>
  <si>
    <t>小学算数２上
小学算数２下</t>
  </si>
  <si>
    <t>小学算数３上
小学算数３下</t>
  </si>
  <si>
    <t>小学算数４上
小学算数４下</t>
  </si>
  <si>
    <t xml:space="preserve">小学算数６
</t>
  </si>
  <si>
    <t>啓林館</t>
  </si>
  <si>
    <t>わくわく　さんすう１　すたあと　ぶっく
わくわく　さんすう１</t>
  </si>
  <si>
    <t>わくわく　算数２上
わくわく　算数２下</t>
  </si>
  <si>
    <t>わくわく　算数３上
わくわく　算数３下</t>
  </si>
  <si>
    <t>わくわく　算数４上
わくわく　算数４下</t>
  </si>
  <si>
    <t xml:space="preserve">わくわく　算数６
</t>
  </si>
  <si>
    <t>しょうがく　さんすう１①
しょうがく　さんすう１②</t>
  </si>
  <si>
    <t xml:space="preserve">みんなと学ぶ　小学校　理科　６年
</t>
  </si>
  <si>
    <t>信教</t>
  </si>
  <si>
    <t xml:space="preserve">わくわく理科　６
</t>
  </si>
  <si>
    <t>どきどき　わくわく　新編　あたらしい　せいかつ　上
あしたへ　ジャンプ　新編　新しい　生活　下</t>
  </si>
  <si>
    <t>新版 たのしいせいかつ 上 だいすき
新版 たのしいせいかつ 下 ひろがれ</t>
  </si>
  <si>
    <t>みんなとまなぶ　しょうがっこう　せいかつ　上
みんなとまなぶ　しょうがっこう　せいかつ　下</t>
  </si>
  <si>
    <t>せいかつ上 みんな なかよし
せいかつ下 なかよし ひろがれ</t>
  </si>
  <si>
    <t>せいかつ　上　あおぞら
せいかつ　下　そよかぜ</t>
  </si>
  <si>
    <t>せいかつ　たんけんたい　上 はじめてが　いっぱい
せいかつ　たんけんたい　下 はっけん　だいすき</t>
  </si>
  <si>
    <t>わくわく　せいかつ上
いきいき　せいかつ下</t>
  </si>
  <si>
    <t>小学音楽　おんがくのおくりもの１</t>
  </si>
  <si>
    <t>小学音楽　音楽のおくりもの２</t>
  </si>
  <si>
    <t>小学音楽　音楽のおくりもの３</t>
  </si>
  <si>
    <t>小学音楽　音楽のおくりもの４</t>
  </si>
  <si>
    <t>小学音楽　音楽のおくりもの５</t>
  </si>
  <si>
    <t>小学音楽　音楽のおくりもの６</t>
  </si>
  <si>
    <t>教芸</t>
  </si>
  <si>
    <t xml:space="preserve">小学生の音楽　６
</t>
  </si>
  <si>
    <t>開隆堂</t>
  </si>
  <si>
    <t>ずがこうさく１・２上　わくわくするね
ずがこうさく１・２下　_x000D_みつけたよ</t>
  </si>
  <si>
    <t>図画工作３・４上　_x000D_できたらいいな
図画工作３・４下　_x000D_力を合わせて</t>
  </si>
  <si>
    <t>図画工作５・６上　_x000D_心をひらいて
図画工作５・６下　_x000D_つながる思い</t>
  </si>
  <si>
    <t>ずがこうさく１・２上　まるごと　たのしもう
ずがこうさく１・２下　まるごと　たのしもう</t>
  </si>
  <si>
    <t>図画工作３・４上　ためす　見つける
図画工作３・４下　ためす　見つける</t>
  </si>
  <si>
    <t>図画工作５・６上　わたしとひびき合う
図画工作５・６下　わたしとひびき合う</t>
  </si>
  <si>
    <t>新編　新しい家庭　５・６　私がつくる　みんなでつくる　明日をつくる</t>
  </si>
  <si>
    <t xml:space="preserve">わたしたちの家庭科　５・６
</t>
  </si>
  <si>
    <t>大修館</t>
  </si>
  <si>
    <t>文教社</t>
  </si>
  <si>
    <t>光文</t>
  </si>
  <si>
    <t>学研</t>
  </si>
  <si>
    <t xml:space="preserve">新・みんなの保健５・６年
</t>
  </si>
  <si>
    <t>NEW HORIZON Elementary English Course 5</t>
  </si>
  <si>
    <t>NEW HORIZON Elementary English Course My Picture Dictionary</t>
  </si>
  <si>
    <t>NEW HORIZON Elementary English Course 6</t>
  </si>
  <si>
    <t>Junior Sunshine 5
Junior Sunshine 5 Word Book</t>
  </si>
  <si>
    <t>Junior Sunshine 6
Junior Sunshine 6 Word Book</t>
  </si>
  <si>
    <t>三省堂</t>
  </si>
  <si>
    <t xml:space="preserve">Blue Sky elementary 6
</t>
  </si>
  <si>
    <t xml:space="preserve">小学道徳６　はばたこう明日へ
</t>
  </si>
  <si>
    <t>どうとく　１　きみが いちばん ひかるとき</t>
  </si>
  <si>
    <t>どうとく　２　きみが いちばん ひかるとき</t>
  </si>
  <si>
    <t>どうとく　３　きみが いちばん ひかるとき</t>
  </si>
  <si>
    <t>道徳　４　きみが いちばん ひかるとき</t>
  </si>
  <si>
    <t>道徳　５　きみが いちばん ひかるとき</t>
  </si>
  <si>
    <t xml:space="preserve">道徳　６　きみが いちばん ひかるとき
</t>
  </si>
  <si>
    <t>しょうがく どうとく　いきる ちから　１
しょうがく どうとく　いきる ちから　１　どうとくノート</t>
  </si>
  <si>
    <t>小学 どうとく　生きる 力　２
小学 どうとく　生きる 力　２　どうとくノート</t>
  </si>
  <si>
    <t>小学どうとく　生きる力　３
小学どうとく　生きる力　３　どうとくノート</t>
  </si>
  <si>
    <t>小学道徳　生きる力　４
小学道徳　生きる力　４　道徳ノート</t>
  </si>
  <si>
    <t>小学道徳　生きる力　５
小学道徳　生きる力　５　道徳ノート</t>
  </si>
  <si>
    <t>小学道徳　生きる力　６
小学道徳　生きる力　６　道徳ノート</t>
  </si>
  <si>
    <t>小学　どうとく　ゆたかな　こころ　２年</t>
  </si>
  <si>
    <t xml:space="preserve">新版　みんなの道徳６
</t>
  </si>
  <si>
    <t xml:space="preserve">国語３
</t>
  </si>
  <si>
    <t xml:space="preserve">中学書写　一・二・三年
</t>
  </si>
  <si>
    <t>社会科　中学生の地理　世界の姿と日本の国土</t>
  </si>
  <si>
    <t xml:space="preserve">中学社会　地理的分野
</t>
  </si>
  <si>
    <t>社会科　中学生の歴史　日本の歩みと世界の動き</t>
  </si>
  <si>
    <t>山川</t>
  </si>
  <si>
    <t>自由社</t>
  </si>
  <si>
    <t>育鵬社</t>
  </si>
  <si>
    <t>学び舎</t>
  </si>
  <si>
    <t>令書</t>
  </si>
  <si>
    <t xml:space="preserve">国史教科書 第７版
</t>
  </si>
  <si>
    <t>社会科　中学生の公民　よりよい社会を目指して</t>
  </si>
  <si>
    <t xml:space="preserve">新しいみんなの公民
</t>
  </si>
  <si>
    <t xml:space="preserve">中学校社会科地図
</t>
  </si>
  <si>
    <t xml:space="preserve">未来へひろがる数学 3
</t>
  </si>
  <si>
    <t>数研</t>
  </si>
  <si>
    <t xml:space="preserve">中学数学３
</t>
  </si>
  <si>
    <t xml:space="preserve">未来へひろがるサイエンス３
</t>
  </si>
  <si>
    <t>中学音楽 ２・３上　音楽のおくりもの
中学音楽 ２・３下　音楽のおくりもの</t>
  </si>
  <si>
    <t>中学生の音楽　２・３上
中学生の音楽　２・３下</t>
  </si>
  <si>
    <t xml:space="preserve">中学生の器楽
</t>
  </si>
  <si>
    <t>美術 １
美術 １ 資料</t>
  </si>
  <si>
    <t>美術２・３上　学びの実感と深まり
美術２・３下　学びの探求と未来</t>
  </si>
  <si>
    <t xml:space="preserve">新・中学保健体育
</t>
  </si>
  <si>
    <t>新編　新しい技術・家庭　技術分野　未来を創るTechnology</t>
  </si>
  <si>
    <t>教図</t>
  </si>
  <si>
    <t>新　技術・家庭　技術分野　明日を創造する
新　技術・家庭　技術分野　明日を創造する　スキルアシスト</t>
  </si>
  <si>
    <t>新編　新しい技術・家庭　家庭分野　自立と共生を目指して</t>
  </si>
  <si>
    <t>新　技術・家庭　家庭分野　暮らしを創造する</t>
  </si>
  <si>
    <t xml:space="preserve">技術・家庭　家庭分野　自立しともに支え合う生活へ
</t>
  </si>
  <si>
    <t>NEW HORIZON English Course 1</t>
  </si>
  <si>
    <t>NEW HORIZON English Course 2</t>
  </si>
  <si>
    <t>NEW HORIZON English Course 3</t>
  </si>
  <si>
    <t xml:space="preserve">BLUE SKY English Course 3
</t>
  </si>
  <si>
    <t>中学道徳　１　きみが いちばん ひかるとき</t>
  </si>
  <si>
    <t>中学道徳　２　きみが いちばん ひかるとき</t>
  </si>
  <si>
    <t>中学道徳　３　きみが いちばん ひかるとき</t>
  </si>
  <si>
    <t>中学道徳　あすを生きる　１
中学道徳　あすを生きる　１　道徳ノート</t>
  </si>
  <si>
    <t>中学道徳　あすを生きる　２
中学道徳　あすを生きる　２　道徳ノート</t>
  </si>
  <si>
    <t>中学道徳　あすを生きる　３
中学道徳　あすを生きる　３　道徳ノート</t>
  </si>
  <si>
    <t xml:space="preserve">新版　中学生の道徳　明日への扉　３
</t>
  </si>
  <si>
    <t>あか図</t>
  </si>
  <si>
    <t>日科</t>
  </si>
  <si>
    <t xml:space="preserve">道徳　中学校３　生き方を創造する
</t>
  </si>
  <si>
    <t>精選 現代の国語 改訂版</t>
  </si>
  <si>
    <t>新 現代の国語 改訂版</t>
  </si>
  <si>
    <t>現代の国語 改訂版</t>
  </si>
  <si>
    <t>新編 現代の国語 改訂版</t>
  </si>
  <si>
    <t>改訂版　現代の国語</t>
  </si>
  <si>
    <t>増補新版　現代の国語</t>
  </si>
  <si>
    <t>改訂版　高等学校　現代の国語</t>
  </si>
  <si>
    <t>改訂版　新編　現代の国語</t>
  </si>
  <si>
    <t>明治</t>
  </si>
  <si>
    <t>新　精選　現代の国語</t>
  </si>
  <si>
    <t>筑摩</t>
  </si>
  <si>
    <t>ちくま　現代の国語</t>
  </si>
  <si>
    <t>現代の国語　改訂版</t>
  </si>
  <si>
    <t>第一</t>
  </si>
  <si>
    <t>高等学校 新訂現代の国語</t>
  </si>
  <si>
    <t>高等学校 改訂版 精選現代の国語</t>
  </si>
  <si>
    <t>高等学校 改訂版 標準現代の国語</t>
  </si>
  <si>
    <t xml:space="preserve">高等学校　現代の国語
</t>
  </si>
  <si>
    <t>桐原</t>
  </si>
  <si>
    <t>新　現代の国語</t>
  </si>
  <si>
    <t xml:space="preserve">探求　現代の国語
</t>
  </si>
  <si>
    <t>精選 言語文化 改訂版</t>
  </si>
  <si>
    <t>新 言語文化 改訂版</t>
  </si>
  <si>
    <t>言語文化 改訂版</t>
  </si>
  <si>
    <t>新編 言語文化 改訂版</t>
  </si>
  <si>
    <t>改訂版　言語文化</t>
  </si>
  <si>
    <t>改訂版　高等学校　言語文化</t>
  </si>
  <si>
    <t>改訂版　新編　言語文化</t>
  </si>
  <si>
    <t>文英堂</t>
  </si>
  <si>
    <t>新　精選　言語文化</t>
  </si>
  <si>
    <t xml:space="preserve">ちくま　言語文化
</t>
  </si>
  <si>
    <t>言語文化　改訂版</t>
  </si>
  <si>
    <t>高等学校 改訂版 精選言語文化</t>
  </si>
  <si>
    <t>高等学校 改訂版 標準言語文化</t>
  </si>
  <si>
    <t xml:space="preserve">探求　言語文化　改訂版
</t>
  </si>
  <si>
    <t>新編 論理国語</t>
  </si>
  <si>
    <t xml:space="preserve">探求　論理国語
</t>
  </si>
  <si>
    <t>新編 文学国語</t>
  </si>
  <si>
    <t xml:space="preserve">探求　文学国語
</t>
  </si>
  <si>
    <t xml:space="preserve">国語表現
</t>
  </si>
  <si>
    <t>古典探究 古文編</t>
  </si>
  <si>
    <t>古典探究 漢文編</t>
  </si>
  <si>
    <t>精選 古典探究</t>
  </si>
  <si>
    <t xml:space="preserve">高等学校　古典探究　漢文編
</t>
  </si>
  <si>
    <t xml:space="preserve">探求　古典探究　漢文編
</t>
  </si>
  <si>
    <t>実教</t>
  </si>
  <si>
    <t>新選地理総合　welcome to geography</t>
  </si>
  <si>
    <t>地理総合 改訂版 世界に学び地域へつなぐ</t>
  </si>
  <si>
    <t>わたしたちの地理総合 改訂版</t>
  </si>
  <si>
    <t>高等学校 改訂版 地理総合 世界を学び、地域をつくる</t>
  </si>
  <si>
    <t xml:space="preserve">高等学校　地理総合　世界を学び、地域をつくる
</t>
  </si>
  <si>
    <t xml:space="preserve">地理探究
</t>
  </si>
  <si>
    <t>Read&amp;Think 歴史総合</t>
  </si>
  <si>
    <t>詳述歴史総合　新訂版</t>
  </si>
  <si>
    <t>歴史総合　新訂版　むすびつく世界と日本</t>
  </si>
  <si>
    <t>清水</t>
  </si>
  <si>
    <t>改訂版　私たちの歴史総合</t>
  </si>
  <si>
    <t>歴史総合 近代から現代へ　改訂版</t>
  </si>
  <si>
    <t>現代の歴史総合 みる・読みとく・考える　改訂版</t>
  </si>
  <si>
    <t>わたしたちの歴史 日本から世界へ　改訂版</t>
  </si>
  <si>
    <t>高等学校 改訂版 歴史総合</t>
  </si>
  <si>
    <t>高等学校 改訂版 新歴史総合 過去との対話、つなぐ未来</t>
  </si>
  <si>
    <t>明成社</t>
  </si>
  <si>
    <t xml:space="preserve">私たちの歴史総合
</t>
  </si>
  <si>
    <t xml:space="preserve">高等学校　日本史探究
</t>
  </si>
  <si>
    <t xml:space="preserve">高等学校　世界史探究
</t>
  </si>
  <si>
    <t>詳解現代地図 改訂版</t>
  </si>
  <si>
    <t>基本地図帳 改訂版</t>
  </si>
  <si>
    <t xml:space="preserve">高等地図帳
</t>
  </si>
  <si>
    <t>新訂版　高等学校　公共</t>
  </si>
  <si>
    <t>詳述公共　新訂版</t>
  </si>
  <si>
    <t>公共　新訂版　共につくる未来</t>
  </si>
  <si>
    <t>改訂版　高等学校　公共</t>
  </si>
  <si>
    <t>改訂版　私たちの公共</t>
  </si>
  <si>
    <t>高校生の公共</t>
  </si>
  <si>
    <t>改訂版　公共</t>
  </si>
  <si>
    <t>改訂版　高等学校　公共　
これからの社会について考える</t>
  </si>
  <si>
    <t>高等学校 改訂版 公共</t>
  </si>
  <si>
    <t>高等学校 改訂版 新公共</t>
  </si>
  <si>
    <t>東法</t>
  </si>
  <si>
    <t xml:space="preserve">公共　新訂版
</t>
  </si>
  <si>
    <t xml:space="preserve">高等学校　倫理
</t>
  </si>
  <si>
    <t xml:space="preserve">高等学校　政治・経済
</t>
  </si>
  <si>
    <t>改訂版　数学Ⅰ　Advanced</t>
  </si>
  <si>
    <t>改訂版　数学Ⅰ　Standard</t>
  </si>
  <si>
    <t>数学Ⅰ　Select</t>
  </si>
  <si>
    <t>改訂版　数学Ⅰ　Essence</t>
  </si>
  <si>
    <t>改訂版　新数学Ⅰ</t>
  </si>
  <si>
    <t>改訂版　新数学Ⅰ　解答編</t>
  </si>
  <si>
    <t>数学Ⅰ　The 探究</t>
  </si>
  <si>
    <t>数学Ⅰ Progress　新訂版</t>
  </si>
  <si>
    <t>新編数学Ⅰ Flex</t>
  </si>
  <si>
    <t>高校数学Ⅰ 新訂版</t>
  </si>
  <si>
    <t>アルファ数学Ⅰ</t>
  </si>
  <si>
    <t>深進数学Ⅰ　改訂版</t>
  </si>
  <si>
    <t>爽解数学Ⅰ</t>
  </si>
  <si>
    <t>新編数学Ⅰ　改訂版</t>
  </si>
  <si>
    <t xml:space="preserve">深進数学Ⅰ
</t>
  </si>
  <si>
    <t>改訂版　数学Ⅰ</t>
  </si>
  <si>
    <t>改訂版　NEXT　数学Ⅰ</t>
  </si>
  <si>
    <t>改訂版　高等学校　数学Ⅰ</t>
  </si>
  <si>
    <t>改訂版　新編　数学Ⅰ</t>
  </si>
  <si>
    <t>改訂版　最新　数学Ⅰ</t>
  </si>
  <si>
    <t>改訂版　新　高校の数学Ⅰ</t>
  </si>
  <si>
    <t>よくわかる　新編数学Ⅰ</t>
  </si>
  <si>
    <t xml:space="preserve">新編数学Ⅰサポートブック
</t>
  </si>
  <si>
    <t xml:space="preserve">新編数学Ⅱサポートブック
</t>
  </si>
  <si>
    <t xml:space="preserve">新編数学Ⅲ
</t>
  </si>
  <si>
    <t>改訂版　数学Ａ　Advanced</t>
  </si>
  <si>
    <t>改訂版　数学Ａ　Standard</t>
  </si>
  <si>
    <t>数学Ａ　Select</t>
  </si>
  <si>
    <t>改訂版　数学Ａ　Essence</t>
  </si>
  <si>
    <t>改訂版　新数学Ａ</t>
  </si>
  <si>
    <t>改訂版　新数学Ａ　解答編</t>
  </si>
  <si>
    <t>数学Ａ　The 探究</t>
  </si>
  <si>
    <t>数学A Progress　新訂版</t>
  </si>
  <si>
    <t>新編数学A Flex</t>
  </si>
  <si>
    <t>高校数学A 新訂版</t>
  </si>
  <si>
    <t>アルファ数学Ａ</t>
  </si>
  <si>
    <t>深進数学Ａ　改訂版</t>
  </si>
  <si>
    <t>爽解数学Ａ</t>
  </si>
  <si>
    <t>新編数学Ａ　改訂版</t>
  </si>
  <si>
    <t xml:space="preserve">深進数学A
</t>
  </si>
  <si>
    <t>改訂版　数学A</t>
  </si>
  <si>
    <t>改訂版　NEXT　数学A</t>
  </si>
  <si>
    <t>改訂版　高等学校　数学A</t>
  </si>
  <si>
    <t>改訂版　新編　数学A</t>
  </si>
  <si>
    <t>改訂版　最新　数学A</t>
  </si>
  <si>
    <t>改訂版　新　高校の数学A</t>
  </si>
  <si>
    <t>よくわかる　新編数学Ａ</t>
  </si>
  <si>
    <t xml:space="preserve">新編数学Ａサポートブック
</t>
  </si>
  <si>
    <t xml:space="preserve">新編数学Ｂ
</t>
  </si>
  <si>
    <t xml:space="preserve">新編数学Ｃ
</t>
  </si>
  <si>
    <t>改訂 科学と人間生活</t>
  </si>
  <si>
    <t>科学と人間生活　新訂版</t>
  </si>
  <si>
    <t>高等学校 科学と人間生活 改訂版</t>
  </si>
  <si>
    <t>改訂版　科学と人間生活</t>
  </si>
  <si>
    <t>高等学校 改訂 科学と人間生活</t>
  </si>
  <si>
    <t xml:space="preserve">高等学校　科学と人間生活
</t>
  </si>
  <si>
    <t>改訂 物理基礎</t>
  </si>
  <si>
    <t>改訂 新編物理基礎</t>
  </si>
  <si>
    <t>物理基礎　新訂版</t>
  </si>
  <si>
    <t>高校物理基礎　新訂版</t>
  </si>
  <si>
    <t>高等学校 物理基礎 改訂版</t>
  </si>
  <si>
    <t>ⅰ版 物理基礎</t>
  </si>
  <si>
    <t>改訂版　物理基礎</t>
  </si>
  <si>
    <t>改訂版　新編　物理基礎</t>
  </si>
  <si>
    <t>高等学校 改訂 物理基礎</t>
  </si>
  <si>
    <t>高等学校 改訂 新物理基礎</t>
  </si>
  <si>
    <t xml:space="preserve">高等学校　新物理基礎
</t>
  </si>
  <si>
    <t xml:space="preserve">高等学校　物理
</t>
  </si>
  <si>
    <t>改訂 化学基礎</t>
  </si>
  <si>
    <t>改訂 新編化学基礎</t>
  </si>
  <si>
    <t>化学基礎 academia　新訂版</t>
  </si>
  <si>
    <t>化学基礎　新訂版</t>
  </si>
  <si>
    <t>高校化学基礎　visual</t>
  </si>
  <si>
    <t>高等学校 化学基礎 改訂版</t>
  </si>
  <si>
    <t>ⅰ版 化学基礎 改訂版</t>
  </si>
  <si>
    <t>ⅰ版 化学基礎</t>
  </si>
  <si>
    <t>改訂版　化学基礎</t>
  </si>
  <si>
    <t>改訂版　高等学校　化学基礎</t>
  </si>
  <si>
    <t>改訂版　新編　化学基礎</t>
  </si>
  <si>
    <t>高等学校 改訂 化学基礎</t>
  </si>
  <si>
    <t>高等学校 改訂 新化学基礎</t>
  </si>
  <si>
    <t xml:space="preserve">高等学校　新化学基礎
</t>
  </si>
  <si>
    <t xml:space="preserve">高等学校　化学
</t>
  </si>
  <si>
    <t>改訂 生物基礎</t>
  </si>
  <si>
    <t>改訂 新編生物基礎</t>
  </si>
  <si>
    <t>生物基礎　新訂版</t>
  </si>
  <si>
    <t>高校生物基礎　visual</t>
  </si>
  <si>
    <t>高等学校 生物基礎 改訂版</t>
  </si>
  <si>
    <t>ⅰ版 生物基礎 改訂版</t>
  </si>
  <si>
    <t>ⅰ版 生物基礎</t>
  </si>
  <si>
    <t>改訂版　生物基礎</t>
  </si>
  <si>
    <t>改訂版　高等学校　生物基礎</t>
  </si>
  <si>
    <t>改訂版　新編　生物基礎</t>
  </si>
  <si>
    <t>高等学校 改訂 生物基礎</t>
  </si>
  <si>
    <t>高等学校 改訂 新生物基礎</t>
  </si>
  <si>
    <t xml:space="preserve">高等学校　新生物基礎
</t>
  </si>
  <si>
    <t xml:space="preserve">高等学校　生物
</t>
  </si>
  <si>
    <t>改訂 地学基礎</t>
  </si>
  <si>
    <t>地学基礎　新訂版</t>
  </si>
  <si>
    <t>高等学校 地学基礎 改訂版</t>
  </si>
  <si>
    <t>改訂版　高等学校　地学基礎</t>
  </si>
  <si>
    <t>高等学校 改訂 地学基礎</t>
  </si>
  <si>
    <t xml:space="preserve">高等学校 地学基礎
</t>
  </si>
  <si>
    <t xml:space="preserve">高等学校 地学
</t>
  </si>
  <si>
    <t>現代高等保健体育 改訂版</t>
  </si>
  <si>
    <t>新高等保健体育 改訂版</t>
  </si>
  <si>
    <t>高等学校 改訂版 保健体育Textbook</t>
  </si>
  <si>
    <t>高等学校 改訂版 保健体育Activity</t>
  </si>
  <si>
    <t xml:space="preserve">高等学校　保健体育　Activity
</t>
  </si>
  <si>
    <t>音楽Ⅰ　改訂版　Ｔｕｔｔｉ＋</t>
  </si>
  <si>
    <t>友社</t>
  </si>
  <si>
    <t xml:space="preserve">改訂版　ON! 1
</t>
  </si>
  <si>
    <t xml:space="preserve">ON! 2
</t>
  </si>
  <si>
    <t xml:space="preserve">ON! 3
</t>
  </si>
  <si>
    <t>新・高校生の美術１</t>
  </si>
  <si>
    <t xml:space="preserve">高校美術
</t>
  </si>
  <si>
    <t xml:space="preserve">高校生の美術２
</t>
  </si>
  <si>
    <t xml:space="preserve">高校生の美術３
</t>
  </si>
  <si>
    <t xml:space="preserve">工芸Ⅰ
</t>
  </si>
  <si>
    <t xml:space="preserve">工芸Ⅱ
</t>
  </si>
  <si>
    <t xml:space="preserve">新編　書道Ⅰ
</t>
  </si>
  <si>
    <t xml:space="preserve">書道Ⅱ
</t>
  </si>
  <si>
    <t xml:space="preserve">書Ⅲ
</t>
  </si>
  <si>
    <t>All Aboard! 
English CommunicationⅠ Revised</t>
  </si>
  <si>
    <t>Power On 
English CommunicationⅠ Revised</t>
  </si>
  <si>
    <t>BRIGHTEST 
English CommunicationⅠ</t>
  </si>
  <si>
    <t>ENRICH LEARNING 
English CommunicationⅠ Revised</t>
  </si>
  <si>
    <t>Revised Amity 
English Communication Ⅰ</t>
  </si>
  <si>
    <t>Bloom 
English Communication Ⅰ</t>
  </si>
  <si>
    <t>Stellar 
English Communication Ⅰ</t>
  </si>
  <si>
    <t>CROWN 
English Communication Ⅰ New Edition</t>
  </si>
  <si>
    <t>MY WAY 
English Communication Ⅰ New Edition</t>
  </si>
  <si>
    <t>VISTA 
English Communication Ⅰ New Edition</t>
  </si>
  <si>
    <t>CROSSROADS ENGLISH COMMUNICATION I Revised</t>
  </si>
  <si>
    <t>PANORAMA ENGLISH COMMUNICATION 1 Revised</t>
  </si>
  <si>
    <t>Revised ELEMENT 
English Communication Ⅰ</t>
  </si>
  <si>
    <t>Revised LANDMARK 
English Communication Ⅰ</t>
  </si>
  <si>
    <t>Revised LANDMARK Fit 
English Communication Ⅰ</t>
  </si>
  <si>
    <t xml:space="preserve">Revised BLUE MARBLE 
English Communication Ⅰ
</t>
  </si>
  <si>
    <t>Revised BIG DIPPER 
English Communication Ⅰ</t>
  </si>
  <si>
    <t>Revised COMET 
English Communication Ⅰ</t>
  </si>
  <si>
    <t>New Edition GROVE 
English Communication Ⅰ</t>
  </si>
  <si>
    <t>増進堂</t>
  </si>
  <si>
    <t>FLEX ENGLISH COMMUNICATION Ⅰ 
SECOND EDITION</t>
  </si>
  <si>
    <t>CREATIVE English Communication I  
NEW EDITION</t>
  </si>
  <si>
    <t>Vivid English Communication I  
NEW EDITION</t>
  </si>
  <si>
    <t>Heartening English Communication Ⅰ 
New Edition</t>
  </si>
  <si>
    <t>いいずな</t>
  </si>
  <si>
    <t xml:space="preserve">New Rays English Communication Ⅰ 
Revised Edition
</t>
  </si>
  <si>
    <t xml:space="preserve">FLEX ENGLISH COMMUNICATION Ⅱ
</t>
  </si>
  <si>
    <t xml:space="preserve">New Rays English Communication Ⅱ
</t>
  </si>
  <si>
    <t xml:space="preserve">LANDMARK Fit 
English Communication Ⅲ
</t>
  </si>
  <si>
    <t xml:space="preserve">New Rays English Communication Ⅲ
</t>
  </si>
  <si>
    <t>NEW FAVORITE 
English Logic and ExpressionⅠ Revised</t>
  </si>
  <si>
    <t>Revised Amity 
English Logic and Expression Ⅰ</t>
  </si>
  <si>
    <t>Revised Applause 
English Logic and Expression Ⅰ</t>
  </si>
  <si>
    <t>CROWN 
Logic and Expression Ⅰ New Edition</t>
  </si>
  <si>
    <t>MY WAY 
Logic and Expression Ⅰ New Edition</t>
  </si>
  <si>
    <t>VISTA 
Logic and Expression Ⅰ</t>
  </si>
  <si>
    <t>Genius English Logic and Expression I Revised</t>
  </si>
  <si>
    <t xml:space="preserve">Revised Vision Quest English Logic and Expression Ⅰ Advanced
</t>
  </si>
  <si>
    <t>Revised Vision Quest English Logic and Expression Ⅰ Standard</t>
  </si>
  <si>
    <t>Revised EARTHRISE 
English Logic and Expression Ⅰ Advanced</t>
  </si>
  <si>
    <t>Revised EARTHRISE 
English Logic and Expression Ⅰ Standard</t>
  </si>
  <si>
    <t>EARTHRISE 
English Logic and Expression Ⅰ Essential</t>
  </si>
  <si>
    <t>Revised BIG DIPPER 
English Logic and Expression Ⅰ</t>
  </si>
  <si>
    <t>MAINSTREAM English Logic and Expression Ⅰ Second Edition</t>
  </si>
  <si>
    <t>FACTBOOK English Logic and Expression Ⅰ New Edition</t>
  </si>
  <si>
    <t>チアーズ</t>
  </si>
  <si>
    <t>Harmony English Logic and Expression Ⅰ 
New Edition</t>
  </si>
  <si>
    <t>be English Logic and Expression Ⅰ Clear 
New Edition</t>
  </si>
  <si>
    <t xml:space="preserve">be English Logic and Expression Ⅰ Smart 
New Edition
</t>
  </si>
  <si>
    <t>MY WAY 
Logic and Expression Ⅱ</t>
  </si>
  <si>
    <t xml:space="preserve">be English Logic and Expression Ⅱ Smart
</t>
  </si>
  <si>
    <t>MY WAY 
Logic and Expression Ⅲ</t>
  </si>
  <si>
    <t xml:space="preserve">be English Logic and Expression Ⅲ Smart
</t>
  </si>
  <si>
    <t>ウェルビーイングにつなぐ　家庭基礎</t>
  </si>
  <si>
    <t>家庭基礎　つながる暮らし 共に創る未来　
新訂版</t>
  </si>
  <si>
    <t>Survive!! 　高等学校 家庭基礎 【改訂版】</t>
  </si>
  <si>
    <t>新家庭基礎　気づく力 築く未来</t>
  </si>
  <si>
    <t>新Agenda 家庭基礎</t>
  </si>
  <si>
    <t>新図説家庭基礎</t>
  </si>
  <si>
    <t>家庭基礎 明日の生活を築く</t>
  </si>
  <si>
    <t>Creative Living 
『家庭基礎』で生活をつくろう　改訂版</t>
  </si>
  <si>
    <t>New Creative Living 
『家庭基礎』で生活をつくろう</t>
  </si>
  <si>
    <t>家庭基礎　生活をともにつくる</t>
  </si>
  <si>
    <t>高等学校 改訂版 家庭基礎 持続可能な未来をつくる</t>
  </si>
  <si>
    <t xml:space="preserve">高等学校　家庭基礎　持続可能な未来を
つくる
</t>
  </si>
  <si>
    <t>ウェルビーイングにつなぐ　家庭総合</t>
  </si>
  <si>
    <t>新家庭総合</t>
  </si>
  <si>
    <t>家庭総合 明日の生活を築く</t>
  </si>
  <si>
    <t>Creative Living 
『家庭総合』で生活をつくろう　改訂版</t>
  </si>
  <si>
    <t>高等学校 改訂版 家庭総合 持続可能な未来をつくる</t>
  </si>
  <si>
    <t xml:space="preserve">高等学校　家庭総合　持続可能な未来を
つくる
</t>
  </si>
  <si>
    <t>情報Ⅰ Step Forward!</t>
  </si>
  <si>
    <t>高校情報Ⅰ 新訂版</t>
  </si>
  <si>
    <t>最新情報Ⅰ 新訂版</t>
  </si>
  <si>
    <t>情報Ⅰ Flex</t>
  </si>
  <si>
    <t>図説情報Ⅰ 新訂版</t>
  </si>
  <si>
    <t>高等学校情報Ⅰ</t>
  </si>
  <si>
    <t>改訂版　高等学校　情報Ⅰ</t>
  </si>
  <si>
    <t>改訂版　情報Ⅰ　Next</t>
  </si>
  <si>
    <t>情報Ⅰ ADVANCED</t>
  </si>
  <si>
    <t>高等学校 改訂版 情報Ⅰ</t>
  </si>
  <si>
    <t xml:space="preserve">高等学校　情報Ⅰ
</t>
  </si>
  <si>
    <t xml:space="preserve">情報Ⅱ
</t>
  </si>
  <si>
    <t>理数探究基礎 未来に向かって 改訂版</t>
  </si>
  <si>
    <t xml:space="preserve">理数探究基礎
</t>
  </si>
  <si>
    <t xml:space="preserve">地域資源活用
</t>
  </si>
  <si>
    <t>海文堂</t>
  </si>
  <si>
    <t>電機大</t>
  </si>
  <si>
    <t xml:space="preserve">造園植栽
</t>
  </si>
  <si>
    <t>工業情報数理　新訂版</t>
  </si>
  <si>
    <t>オーム</t>
  </si>
  <si>
    <t>機械工作1　新訂版</t>
  </si>
  <si>
    <t>機械工作2　新訂版</t>
  </si>
  <si>
    <t>機械設計1　新訂版</t>
  </si>
  <si>
    <t>機械設計2　新訂版</t>
  </si>
  <si>
    <t xml:space="preserve">生産技術
</t>
  </si>
  <si>
    <t>電気回路1　新訂版</t>
  </si>
  <si>
    <t>電気回路2　新訂版</t>
  </si>
  <si>
    <t>精選電気回路　新訂版</t>
  </si>
  <si>
    <t>コロナ</t>
  </si>
  <si>
    <t xml:space="preserve">電子回路
</t>
  </si>
  <si>
    <t xml:space="preserve">社会基盤工学
</t>
  </si>
  <si>
    <t xml:space="preserve">地球環境化学
</t>
  </si>
  <si>
    <t>文科省</t>
  </si>
  <si>
    <t xml:space="preserve">インテリア計画
</t>
  </si>
  <si>
    <t xml:space="preserve">デザイン史
</t>
  </si>
  <si>
    <t>ビジネス基礎　新訂版</t>
  </si>
  <si>
    <t>TAC</t>
  </si>
  <si>
    <t>ビジネス・コミュニケーション　新訂版</t>
  </si>
  <si>
    <t xml:space="preserve">観光ビジネス
</t>
  </si>
  <si>
    <t>高校簿記　新訂版</t>
  </si>
  <si>
    <t>c792</t>
  </si>
  <si>
    <t>新簿記　新訂版</t>
  </si>
  <si>
    <t>c793</t>
  </si>
  <si>
    <t>簿記　新訂版</t>
  </si>
  <si>
    <t>c794</t>
  </si>
  <si>
    <t>c795</t>
  </si>
  <si>
    <t>c796</t>
  </si>
  <si>
    <t>c797</t>
  </si>
  <si>
    <t>c798</t>
  </si>
  <si>
    <t>c799</t>
  </si>
  <si>
    <t>c800</t>
  </si>
  <si>
    <t>c801</t>
  </si>
  <si>
    <t>c802</t>
  </si>
  <si>
    <t>ネット</t>
  </si>
  <si>
    <t xml:space="preserve">新　使える財務会計Ⅱ
</t>
  </si>
  <si>
    <t>c803</t>
  </si>
  <si>
    <t>c804</t>
  </si>
  <si>
    <t>c805</t>
  </si>
  <si>
    <t>c806</t>
  </si>
  <si>
    <t>c807</t>
  </si>
  <si>
    <t>c808</t>
  </si>
  <si>
    <t>c809</t>
  </si>
  <si>
    <t>c810</t>
  </si>
  <si>
    <t>最新情報処理　新訂版　Advanced Computing</t>
  </si>
  <si>
    <t>c811</t>
  </si>
  <si>
    <t>情報処理　新訂版　Prologue of Computer</t>
  </si>
  <si>
    <t>c812</t>
  </si>
  <si>
    <t>情報処理　新訂版</t>
  </si>
  <si>
    <t>c813</t>
  </si>
  <si>
    <t>c814</t>
  </si>
  <si>
    <t>c815</t>
  </si>
  <si>
    <t>c816</t>
  </si>
  <si>
    <t>c817</t>
  </si>
  <si>
    <t>c818</t>
  </si>
  <si>
    <t>c819</t>
  </si>
  <si>
    <t>c820</t>
  </si>
  <si>
    <t xml:space="preserve">ネットワーク管理
</t>
  </si>
  <si>
    <t>c821</t>
  </si>
  <si>
    <t>c822</t>
  </si>
  <si>
    <t xml:space="preserve">海洋情報技術
</t>
  </si>
  <si>
    <t>c823</t>
  </si>
  <si>
    <t>c824</t>
  </si>
  <si>
    <t>c825</t>
  </si>
  <si>
    <t>c826</t>
  </si>
  <si>
    <t>c827</t>
  </si>
  <si>
    <t>c828</t>
  </si>
  <si>
    <t>c829</t>
  </si>
  <si>
    <t>c830</t>
  </si>
  <si>
    <t>c831</t>
  </si>
  <si>
    <t>c832</t>
  </si>
  <si>
    <t>c833</t>
  </si>
  <si>
    <t>c834</t>
  </si>
  <si>
    <t>c835</t>
  </si>
  <si>
    <t xml:space="preserve">食品製造
</t>
  </si>
  <si>
    <t>c836</t>
  </si>
  <si>
    <t>c837</t>
  </si>
  <si>
    <t>c838</t>
  </si>
  <si>
    <t xml:space="preserve">水産流通
</t>
  </si>
  <si>
    <t>c839</t>
  </si>
  <si>
    <t>c840</t>
  </si>
  <si>
    <t>c841</t>
  </si>
  <si>
    <t>c842</t>
  </si>
  <si>
    <t>c843</t>
  </si>
  <si>
    <t>c844</t>
  </si>
  <si>
    <t xml:space="preserve">フードデザイン
</t>
  </si>
  <si>
    <t>c845</t>
  </si>
  <si>
    <t>c846</t>
  </si>
  <si>
    <t>c847</t>
  </si>
  <si>
    <t>c848</t>
  </si>
  <si>
    <t xml:space="preserve">ファッションデザイン
</t>
  </si>
  <si>
    <t>c849</t>
  </si>
  <si>
    <t xml:space="preserve">基礎看護
</t>
  </si>
  <si>
    <t>c850</t>
  </si>
  <si>
    <t>c851</t>
  </si>
  <si>
    <t>c852</t>
  </si>
  <si>
    <t>c853</t>
  </si>
  <si>
    <t xml:space="preserve">情報デザイン
</t>
  </si>
  <si>
    <t>c854</t>
  </si>
  <si>
    <t>c855</t>
  </si>
  <si>
    <t>c856</t>
  </si>
  <si>
    <t>c857</t>
  </si>
  <si>
    <t xml:space="preserve">メディアとサービス
</t>
  </si>
  <si>
    <t>c858</t>
  </si>
  <si>
    <t>c859</t>
  </si>
  <si>
    <t>c860</t>
  </si>
  <si>
    <t>c861</t>
  </si>
  <si>
    <t>c862</t>
  </si>
  <si>
    <t>c863</t>
  </si>
  <si>
    <t xml:space="preserve">こころとからだの理解
</t>
  </si>
  <si>
    <t xml:space="preserve">高校生の美術１
</t>
  </si>
  <si>
    <t>農文協</t>
  </si>
  <si>
    <t xml:space="preserve">植物バイオテクノロジー
</t>
  </si>
  <si>
    <t xml:space="preserve">情報テクノロジー
</t>
  </si>
  <si>
    <t/>
  </si>
  <si>
    <t>ライト</t>
  </si>
  <si>
    <t>支援ｾﾝﾀｰ</t>
  </si>
  <si>
    <t>ヘレン</t>
  </si>
  <si>
    <t>さんすう　触って学ぶ導入編～</t>
  </si>
  <si>
    <t>さんすう　珠算編１～２</t>
    <rPh sb="5" eb="6">
      <t>タマ</t>
    </rPh>
    <rPh sb="6" eb="7">
      <t>サン</t>
    </rPh>
    <rPh sb="7" eb="8">
      <t>ヘン</t>
    </rPh>
    <phoneticPr fontId="52"/>
  </si>
  <si>
    <t>算数　５－１～11</t>
  </si>
  <si>
    <t>東点</t>
  </si>
  <si>
    <t>国語　１－１～６</t>
  </si>
  <si>
    <t>国語　２－１～６</t>
  </si>
  <si>
    <t>国語　３－１～６</t>
  </si>
  <si>
    <t>社会　（地理）　１～12</t>
  </si>
  <si>
    <t>社会　（歴史）　１～10</t>
  </si>
  <si>
    <t>日点</t>
  </si>
  <si>
    <t>社会　（公民）　１～12</t>
  </si>
  <si>
    <t>数学　１－１～11</t>
  </si>
  <si>
    <t>数学　２－１～10</t>
  </si>
  <si>
    <t>数学　３－１～10</t>
  </si>
  <si>
    <t>理科　１－１～９</t>
  </si>
  <si>
    <t>理科　２－１～11</t>
  </si>
  <si>
    <t>理科　３－１～11</t>
  </si>
  <si>
    <t>英語　１－１～５
英語　資料編</t>
    <rPh sb="9" eb="11">
      <t>エイゴ</t>
    </rPh>
    <rPh sb="12" eb="15">
      <t>シリョウヘン</t>
    </rPh>
    <phoneticPr fontId="52"/>
  </si>
  <si>
    <t>英語　２－１～７</t>
  </si>
  <si>
    <t>英語　３－１～７</t>
  </si>
  <si>
    <t>道徳　１－１～２</t>
  </si>
  <si>
    <t>道徳　２－１～２</t>
  </si>
  <si>
    <t>道徳　３－１～２</t>
  </si>
  <si>
    <t>国語　ことばの練習　六年～</t>
  </si>
  <si>
    <t>国語　言語編～</t>
  </si>
  <si>
    <t>さんすう　☆☆（１）
さんすう　☆☆（２）</t>
  </si>
  <si>
    <t>g101</t>
    <phoneticPr fontId="22"/>
  </si>
  <si>
    <t>略称</t>
    <rPh sb="0" eb="2">
      <t>リャクショウ</t>
    </rPh>
    <phoneticPr fontId="11"/>
  </si>
  <si>
    <t>課程</t>
    <rPh sb="0" eb="2">
      <t>カテイ</t>
    </rPh>
    <phoneticPr fontId="11"/>
  </si>
  <si>
    <t>凖</t>
    <rPh sb="0" eb="1">
      <t>ジュン</t>
    </rPh>
    <phoneticPr fontId="11"/>
  </si>
  <si>
    <t>準ずる教育課程</t>
    <rPh sb="0" eb="1">
      <t>ジュン</t>
    </rPh>
    <rPh sb="3" eb="5">
      <t>キョウイク</t>
    </rPh>
    <rPh sb="5" eb="7">
      <t>カテイ</t>
    </rPh>
    <phoneticPr fontId="11"/>
  </si>
  <si>
    <t>知</t>
    <rPh sb="0" eb="1">
      <t>チ</t>
    </rPh>
    <phoneticPr fontId="11"/>
  </si>
  <si>
    <t>知的障がい教育課程</t>
    <rPh sb="0" eb="2">
      <t>チテキ</t>
    </rPh>
    <rPh sb="2" eb="3">
      <t>ショウ</t>
    </rPh>
    <rPh sb="5" eb="7">
      <t>キョウイク</t>
    </rPh>
    <rPh sb="7" eb="9">
      <t>カテイ</t>
    </rPh>
    <phoneticPr fontId="11"/>
  </si>
  <si>
    <t>自</t>
    <rPh sb="0" eb="1">
      <t>ジ</t>
    </rPh>
    <phoneticPr fontId="11"/>
  </si>
  <si>
    <t>自立活動を主とする教育課程</t>
    <rPh sb="0" eb="2">
      <t>ジリツ</t>
    </rPh>
    <rPh sb="2" eb="4">
      <t>カツドウ</t>
    </rPh>
    <rPh sb="5" eb="6">
      <t>シュ</t>
    </rPh>
    <rPh sb="9" eb="11">
      <t>キョウイク</t>
    </rPh>
    <rPh sb="11" eb="13">
      <t>カテイ</t>
    </rPh>
    <phoneticPr fontId="11"/>
  </si>
  <si>
    <t>Ａ欄</t>
    <rPh sb="1" eb="2">
      <t>ラン</t>
    </rPh>
    <phoneticPr fontId="11"/>
  </si>
  <si>
    <t>Ｂ欄</t>
    <rPh sb="1" eb="2">
      <t>ラン</t>
    </rPh>
    <phoneticPr fontId="11"/>
  </si>
  <si>
    <t>Ｃ欄</t>
    <rPh sb="1" eb="2">
      <t>ラン</t>
    </rPh>
    <phoneticPr fontId="11"/>
  </si>
  <si>
    <t>グループ名称</t>
    <rPh sb="4" eb="6">
      <t>メイショウ</t>
    </rPh>
    <phoneticPr fontId="11"/>
  </si>
  <si>
    <t>使用
学年</t>
    <rPh sb="0" eb="2">
      <t>シヨウ</t>
    </rPh>
    <rPh sb="3" eb="5">
      <t>ガクネン</t>
    </rPh>
    <phoneticPr fontId="11"/>
  </si>
  <si>
    <t>Ｄ欄</t>
    <rPh sb="1" eb="2">
      <t>ラン</t>
    </rPh>
    <phoneticPr fontId="11"/>
  </si>
  <si>
    <t>前年度
からの
継続</t>
    <rPh sb="0" eb="3">
      <t>ゼンネンド</t>
    </rPh>
    <rPh sb="8" eb="10">
      <t>ケイゾク</t>
    </rPh>
    <phoneticPr fontId="11"/>
  </si>
  <si>
    <t>R05a151</t>
    <phoneticPr fontId="14"/>
  </si>
  <si>
    <t>令和８年度使用教科用図書</t>
    <phoneticPr fontId="6"/>
  </si>
  <si>
    <t>３．Ａ欄には、当該教科書を使用する児童生徒が学ぶ教育課程（略称）を選択すること。</t>
    <rPh sb="7" eb="9">
      <t>トウガイ</t>
    </rPh>
    <rPh sb="9" eb="12">
      <t>キョウカショ</t>
    </rPh>
    <rPh sb="13" eb="15">
      <t>シヨウ</t>
    </rPh>
    <rPh sb="17" eb="19">
      <t>ジドウ</t>
    </rPh>
    <rPh sb="19" eb="21">
      <t>セイト</t>
    </rPh>
    <rPh sb="22" eb="23">
      <t>マナ</t>
    </rPh>
    <rPh sb="24" eb="26">
      <t>キョウイク</t>
    </rPh>
    <rPh sb="26" eb="28">
      <t>カテイ</t>
    </rPh>
    <rPh sb="29" eb="31">
      <t>リャクショウ</t>
    </rPh>
    <rPh sb="33" eb="35">
      <t>センタク</t>
    </rPh>
    <phoneticPr fontId="6"/>
  </si>
  <si>
    <t>５．Ｃ欄には、使用する学年を記入。継続利用の場合は「１～２」「１～２～３」「２～３」「１・３」等と記入すること。</t>
    <rPh sb="14" eb="16">
      <t>キニュウ</t>
    </rPh>
    <rPh sb="17" eb="19">
      <t>ケイゾク</t>
    </rPh>
    <rPh sb="19" eb="21">
      <t>リヨウ</t>
    </rPh>
    <rPh sb="22" eb="24">
      <t>バアイ</t>
    </rPh>
    <phoneticPr fontId="6"/>
  </si>
  <si>
    <t>１．本表には、各学年において使用するすべての教科書を記入すること。</t>
    <phoneticPr fontId="6"/>
  </si>
  <si>
    <t>●選定資料等の種類の数（※様式５に表示されている種類数と一致すること）</t>
    <rPh sb="1" eb="3">
      <t>センテイ</t>
    </rPh>
    <rPh sb="3" eb="5">
      <t>シリョウ</t>
    </rPh>
    <rPh sb="5" eb="6">
      <t>トウ</t>
    </rPh>
    <rPh sb="7" eb="9">
      <t>シュルイ</t>
    </rPh>
    <rPh sb="10" eb="11">
      <t>カズ</t>
    </rPh>
    <phoneticPr fontId="6"/>
  </si>
  <si>
    <t>●教育課程区分</t>
    <rPh sb="1" eb="3">
      <t>キョウイク</t>
    </rPh>
    <rPh sb="3" eb="5">
      <t>カテイ</t>
    </rPh>
    <rPh sb="5" eb="7">
      <t>クブン</t>
    </rPh>
    <phoneticPr fontId="15"/>
  </si>
  <si>
    <t>●記入上の留意事項</t>
    <rPh sb="1" eb="3">
      <t>キニュウ</t>
    </rPh>
    <rPh sb="3" eb="4">
      <t>ジョウ</t>
    </rPh>
    <rPh sb="5" eb="7">
      <t>リュウイ</t>
    </rPh>
    <rPh sb="7" eb="9">
      <t>ジコウ</t>
    </rPh>
    <phoneticPr fontId="15"/>
  </si>
  <si>
    <t>●選定資料等の種類</t>
    <phoneticPr fontId="6"/>
  </si>
  <si>
    <t>附則第９条教科書選定資料に記載されている一般図書</t>
    <rPh sb="13" eb="15">
      <t>キサイ</t>
    </rPh>
    <rPh sb="20" eb="22">
      <t>イッパン</t>
    </rPh>
    <rPh sb="22" eb="24">
      <t>トショ</t>
    </rPh>
    <phoneticPr fontId="15"/>
  </si>
  <si>
    <t>ア 検定教科書　　イ 文科省著作教科書（特別支援学校用）　　ウ 附則第９条関係教科用図書選定資料</t>
    <phoneticPr fontId="6"/>
  </si>
  <si>
    <t>〇</t>
    <phoneticPr fontId="15"/>
  </si>
  <si>
    <t>エ 高等部使用教科書一覧</t>
    <rPh sb="2" eb="5">
      <t>コウトウブ</t>
    </rPh>
    <rPh sb="5" eb="7">
      <t>シヨウ</t>
    </rPh>
    <rPh sb="7" eb="10">
      <t>キョウカショ</t>
    </rPh>
    <rPh sb="10" eb="12">
      <t>イチラン</t>
    </rPh>
    <phoneticPr fontId="15"/>
  </si>
  <si>
    <t>オ ア～エ以外の一般図書</t>
    <rPh sb="5" eb="7">
      <t>イガイ</t>
    </rPh>
    <rPh sb="8" eb="10">
      <t>イッパン</t>
    </rPh>
    <rPh sb="10" eb="12">
      <t>トショ</t>
    </rPh>
    <phoneticPr fontId="15"/>
  </si>
  <si>
    <t>下</t>
    <rPh sb="0" eb="1">
      <t>シタ</t>
    </rPh>
    <phoneticPr fontId="11"/>
  </si>
  <si>
    <t>下学年対応をする教育課程</t>
    <rPh sb="0" eb="1">
      <t>カ</t>
    </rPh>
    <rPh sb="1" eb="3">
      <t>ガクネン</t>
    </rPh>
    <rPh sb="3" eb="5">
      <t>タイオウ</t>
    </rPh>
    <rPh sb="8" eb="10">
      <t>キョウイク</t>
    </rPh>
    <rPh sb="10" eb="12">
      <t>カテイ</t>
    </rPh>
    <phoneticPr fontId="11"/>
  </si>
  <si>
    <t>課程</t>
    <rPh sb="0" eb="2">
      <t>カテイ</t>
    </rPh>
    <phoneticPr fontId="6"/>
  </si>
  <si>
    <t>グループ
名称</t>
    <rPh sb="5" eb="7">
      <t>メイショウ</t>
    </rPh>
    <phoneticPr fontId="6"/>
  </si>
  <si>
    <t>６．Ｄ欄には、昨年度以前に給与した教科書を引き続き使用する場合のみ○印を選択すること。</t>
    <rPh sb="7" eb="10">
      <t>サクネンド</t>
    </rPh>
    <rPh sb="10" eb="12">
      <t>イゼン</t>
    </rPh>
    <rPh sb="13" eb="15">
      <t>キュウヨ</t>
    </rPh>
    <rPh sb="36" eb="38">
      <t>センタク</t>
    </rPh>
    <phoneticPr fontId="6"/>
  </si>
  <si>
    <t>大阪府立</t>
    <rPh sb="0" eb="2">
      <t>オオサカ</t>
    </rPh>
    <rPh sb="2" eb="4">
      <t>フリツ</t>
    </rPh>
    <phoneticPr fontId="15"/>
  </si>
  <si>
    <t>学校名（分校・分教室名）</t>
    <rPh sb="0" eb="3">
      <t>ガッコウメイ</t>
    </rPh>
    <rPh sb="4" eb="6">
      <t>ブンコウ</t>
    </rPh>
    <rPh sb="7" eb="8">
      <t>ブン</t>
    </rPh>
    <rPh sb="8" eb="10">
      <t>キョウシツ</t>
    </rPh>
    <rPh sb="10" eb="11">
      <t>メイ</t>
    </rPh>
    <phoneticPr fontId="6"/>
  </si>
  <si>
    <t>エ</t>
    <phoneticPr fontId="6"/>
  </si>
  <si>
    <t>オ</t>
    <phoneticPr fontId="6"/>
  </si>
  <si>
    <t>検算用</t>
    <rPh sb="0" eb="2">
      <t>ケンザン</t>
    </rPh>
    <rPh sb="2" eb="3">
      <t>ヨウ</t>
    </rPh>
    <phoneticPr fontId="6"/>
  </si>
  <si>
    <t>イ</t>
  </si>
  <si>
    <t>ウ</t>
  </si>
  <si>
    <t>エ</t>
  </si>
  <si>
    <t>オ</t>
  </si>
  <si>
    <t>種類</t>
    <rPh sb="0" eb="2">
      <t>シュルイ</t>
    </rPh>
    <phoneticPr fontId="6"/>
  </si>
  <si>
    <t>図書名</t>
    <rPh sb="0" eb="2">
      <t>トショ</t>
    </rPh>
    <rPh sb="2" eb="3">
      <t>メイ</t>
    </rPh>
    <phoneticPr fontId="6"/>
  </si>
  <si>
    <t>継続</t>
    <rPh sb="0" eb="2">
      <t>ケイゾク</t>
    </rPh>
    <phoneticPr fontId="6"/>
  </si>
  <si>
    <t>1-1</t>
  </si>
  <si>
    <t>2-1</t>
  </si>
  <si>
    <t>3-1</t>
  </si>
  <si>
    <t>経済界</t>
    <phoneticPr fontId="11"/>
  </si>
  <si>
    <t>キッチンであそぼ！</t>
    <phoneticPr fontId="11"/>
  </si>
  <si>
    <t>日本図書センター</t>
    <phoneticPr fontId="11"/>
  </si>
  <si>
    <t>さんすうだいすき第１巻　どちらがおおきい？</t>
    <phoneticPr fontId="11"/>
  </si>
  <si>
    <t>さんすうだいすき第２巻　なかまあつめ</t>
    <phoneticPr fontId="11"/>
  </si>
  <si>
    <t>国土社</t>
    <phoneticPr fontId="11"/>
  </si>
  <si>
    <t>ルールとマナーを学ぶ　子ども生活図鑑　③地域・社会生活編</t>
    <phoneticPr fontId="11"/>
  </si>
  <si>
    <t>JTBパブリッシング</t>
    <phoneticPr fontId="11"/>
  </si>
  <si>
    <t>るるぶ　地図でよくわかる都道府県大百科</t>
    <phoneticPr fontId="11"/>
  </si>
  <si>
    <t>むぎ書房</t>
    <phoneticPr fontId="11"/>
  </si>
  <si>
    <t>わかるさんすう４</t>
    <phoneticPr fontId="11"/>
  </si>
  <si>
    <t>ナツメ社</t>
    <phoneticPr fontId="11"/>
  </si>
  <si>
    <t>現場で役立つ！【早引き】介護用語辞典</t>
    <phoneticPr fontId="11"/>
  </si>
  <si>
    <t>三省堂</t>
    <phoneticPr fontId="11"/>
  </si>
  <si>
    <t>三省堂　こども　かずの絵じてん</t>
    <phoneticPr fontId="11"/>
  </si>
  <si>
    <t>開隆堂出版</t>
    <phoneticPr fontId="11"/>
  </si>
  <si>
    <t>私たちの未来　未来の私たち</t>
    <phoneticPr fontId="11"/>
  </si>
  <si>
    <t>本の泉社</t>
    <phoneticPr fontId="11"/>
  </si>
  <si>
    <t>新小学校漢字１０２６字　音読で楽しく学べる漢字童話</t>
    <phoneticPr fontId="11"/>
  </si>
  <si>
    <t>主婦の友社</t>
    <phoneticPr fontId="11"/>
  </si>
  <si>
    <t>新版　はじめての茶の湯</t>
    <phoneticPr fontId="11"/>
  </si>
  <si>
    <t>技術評論社</t>
    <phoneticPr fontId="11"/>
  </si>
  <si>
    <t>世界一わかりやすい　InDesign　操作とデザインの教科書　改訂２版</t>
    <phoneticPr fontId="11"/>
  </si>
  <si>
    <t>生活と福祉</t>
    <phoneticPr fontId="11"/>
  </si>
  <si>
    <t>Gakken</t>
    <phoneticPr fontId="11"/>
  </si>
  <si>
    <t>大学入試　小論文をひとつひとつわかりやすく。</t>
    <phoneticPr fontId="11"/>
  </si>
  <si>
    <t>講談社</t>
    <phoneticPr fontId="11"/>
  </si>
  <si>
    <t>発達が気になる子の性の話　みんなでいっしょに学びたい</t>
    <phoneticPr fontId="11"/>
  </si>
  <si>
    <t>理解するほどおもしろい！ パソコンのしくみがよくわかる本 改訂３版</t>
    <phoneticPr fontId="11"/>
  </si>
  <si>
    <t>例題30+演習問題70でしっかり学ぶExcel標準テキスト
Windows10/office2019対応版</t>
    <phoneticPr fontId="11"/>
  </si>
  <si>
    <t>例題30＋演習問題70でしっかり学ぶWord標準テキスト　Windows10/office2016対応版</t>
    <phoneticPr fontId="11"/>
  </si>
  <si>
    <t>R7.6掲載</t>
    <rPh sb="4" eb="6">
      <t>ケイサイ</t>
    </rPh>
    <phoneticPr fontId="11"/>
  </si>
  <si>
    <t>星湖舎</t>
    <phoneticPr fontId="11"/>
  </si>
  <si>
    <t>エル・チャレンジ　清掃技能テスト</t>
    <phoneticPr fontId="11"/>
  </si>
  <si>
    <t>じ</t>
    <phoneticPr fontId="11"/>
  </si>
  <si>
    <t>む</t>
    <phoneticPr fontId="11"/>
  </si>
  <si>
    <t>ぎ</t>
    <phoneticPr fontId="11"/>
  </si>
  <si>
    <t>が</t>
    <phoneticPr fontId="11"/>
  </si>
  <si>
    <t>くらしに役立つ家庭</t>
    <rPh sb="4" eb="6">
      <t>ヤクダ</t>
    </rPh>
    <rPh sb="7" eb="9">
      <t>カテイ</t>
    </rPh>
    <phoneticPr fontId="11"/>
  </si>
  <si>
    <t>くらしに役立つ国語</t>
    <rPh sb="4" eb="6">
      <t>ヤクダ</t>
    </rPh>
    <rPh sb="7" eb="9">
      <t>コクゴ</t>
    </rPh>
    <phoneticPr fontId="11"/>
  </si>
  <si>
    <t>くらしに役立つ社会</t>
    <rPh sb="4" eb="6">
      <t>ヤクダ</t>
    </rPh>
    <rPh sb="7" eb="9">
      <t>シャカイ</t>
    </rPh>
    <phoneticPr fontId="11"/>
  </si>
  <si>
    <t>くらしに役立つ数学</t>
    <rPh sb="4" eb="6">
      <t>ヤクダ</t>
    </rPh>
    <rPh sb="7" eb="9">
      <t>スウガク</t>
    </rPh>
    <phoneticPr fontId="11"/>
  </si>
  <si>
    <t>くらしに役立つ保健体育</t>
    <rPh sb="4" eb="6">
      <t>ヤクダ</t>
    </rPh>
    <rPh sb="7" eb="9">
      <t>ホケン</t>
    </rPh>
    <rPh sb="9" eb="11">
      <t>タイイク</t>
    </rPh>
    <phoneticPr fontId="11"/>
  </si>
  <si>
    <t>くらしに役立つ理科</t>
    <rPh sb="4" eb="6">
      <t>ヤクダ</t>
    </rPh>
    <rPh sb="7" eb="9">
      <t>リカ</t>
    </rPh>
    <phoneticPr fontId="11"/>
  </si>
  <si>
    <t>４．Ｂ欄には、当該教科書を使用する学習グループの名称を記入すること。全児童生徒が使用するものには「全」を記入すること。例：「Ａ」「Ｂ」「Ｃ・Ｄ」「訪」等</t>
    <rPh sb="7" eb="9">
      <t>トウガイ</t>
    </rPh>
    <rPh sb="9" eb="11">
      <t>キョウカ</t>
    </rPh>
    <rPh sb="11" eb="12">
      <t>ショ</t>
    </rPh>
    <rPh sb="13" eb="15">
      <t>シヨウ</t>
    </rPh>
    <rPh sb="17" eb="19">
      <t>ガクシュウ</t>
    </rPh>
    <rPh sb="24" eb="26">
      <t>メイショウ</t>
    </rPh>
    <rPh sb="27" eb="29">
      <t>キニュウ</t>
    </rPh>
    <rPh sb="35" eb="37">
      <t>ジドウ</t>
    </rPh>
    <rPh sb="52" eb="54">
      <t>キニュウ</t>
    </rPh>
    <phoneticPr fontId="6"/>
  </si>
  <si>
    <t>エ</t>
    <phoneticPr fontId="15"/>
  </si>
  <si>
    <t>オ</t>
    <phoneticPr fontId="15"/>
  </si>
  <si>
    <t>高等部使用教科書一覧に記載されている一般図書</t>
    <rPh sb="0" eb="3">
      <t>コウトウブ</t>
    </rPh>
    <rPh sb="3" eb="5">
      <t>シヨウ</t>
    </rPh>
    <rPh sb="5" eb="8">
      <t>キョウカショ</t>
    </rPh>
    <rPh sb="8" eb="10">
      <t>イチラン</t>
    </rPh>
    <rPh sb="11" eb="13">
      <t>キサイ</t>
    </rPh>
    <rPh sb="18" eb="20">
      <t>イッパン</t>
    </rPh>
    <rPh sb="20" eb="22">
      <t>トショ</t>
    </rPh>
    <phoneticPr fontId="15"/>
  </si>
  <si>
    <t>ア～エ以外の一般図書</t>
    <rPh sb="3" eb="5">
      <t>イガイ</t>
    </rPh>
    <rPh sb="6" eb="8">
      <t>イッパン</t>
    </rPh>
    <rPh sb="8" eb="10">
      <t>トショ</t>
    </rPh>
    <phoneticPr fontId="15"/>
  </si>
  <si>
    <t>科・課程</t>
    <rPh sb="0" eb="1">
      <t>カ</t>
    </rPh>
    <rPh sb="2" eb="4">
      <t>カテイ</t>
    </rPh>
    <phoneticPr fontId="15"/>
  </si>
  <si>
    <t>注＊高等部は全ての教科書について様式３のみに記載。（様式３検は使用しない）</t>
    <phoneticPr fontId="6"/>
  </si>
  <si>
    <t>２．教育課程順（凖→下→知→自）、教科順（目録記載順）で記入すること。</t>
    <rPh sb="2" eb="4">
      <t>キョウイク</t>
    </rPh>
    <rPh sb="4" eb="6">
      <t>カテイ</t>
    </rPh>
    <rPh sb="6" eb="7">
      <t>ジュン</t>
    </rPh>
    <rPh sb="8" eb="9">
      <t>ジュン</t>
    </rPh>
    <rPh sb="10" eb="11">
      <t>カ</t>
    </rPh>
    <rPh sb="12" eb="13">
      <t>チ</t>
    </rPh>
    <rPh sb="14" eb="15">
      <t>ジ</t>
    </rPh>
    <rPh sb="17" eb="19">
      <t>キョウカ</t>
    </rPh>
    <rPh sb="19" eb="20">
      <t>ジュン</t>
    </rPh>
    <rPh sb="21" eb="23">
      <t>モクロク</t>
    </rPh>
    <rPh sb="23" eb="25">
      <t>キサイ</t>
    </rPh>
    <rPh sb="25" eb="26">
      <t>ジュン</t>
    </rPh>
    <rPh sb="28" eb="30">
      <t>キニュウ</t>
    </rPh>
    <phoneticPr fontId="6"/>
  </si>
  <si>
    <t>第　１　学　年</t>
    <rPh sb="0" eb="1">
      <t>ダイ</t>
    </rPh>
    <rPh sb="4" eb="5">
      <t>ガクガクネン</t>
    </rPh>
    <phoneticPr fontId="6"/>
  </si>
  <si>
    <t>第　２　学　年</t>
    <rPh sb="0" eb="1">
      <t>ダイ</t>
    </rPh>
    <rPh sb="4" eb="5">
      <t>ガクガクネン</t>
    </rPh>
    <phoneticPr fontId="6"/>
  </si>
  <si>
    <t>第　３　学　年</t>
    <rPh sb="0" eb="1">
      <t>ダイ</t>
    </rPh>
    <rPh sb="4" eb="5">
      <t>ガクガクネン</t>
    </rPh>
    <phoneticPr fontId="6"/>
  </si>
  <si>
    <t>発行者
の番号
／略称</t>
    <phoneticPr fontId="6"/>
  </si>
  <si>
    <t>検索ID</t>
    <rPh sb="0" eb="2">
      <t>ケンサク</t>
    </rPh>
    <phoneticPr fontId="6"/>
  </si>
  <si>
    <t>1-2</t>
    <phoneticPr fontId="6"/>
  </si>
  <si>
    <t>2-2</t>
    <phoneticPr fontId="6"/>
  </si>
  <si>
    <t>3-2</t>
    <phoneticPr fontId="6"/>
  </si>
  <si>
    <t>1-3</t>
    <phoneticPr fontId="6"/>
  </si>
  <si>
    <t>2-3</t>
    <phoneticPr fontId="6"/>
  </si>
  <si>
    <t>3-3</t>
    <phoneticPr fontId="6"/>
  </si>
  <si>
    <t>1-6</t>
    <phoneticPr fontId="6"/>
  </si>
  <si>
    <t>2-6</t>
    <phoneticPr fontId="6"/>
  </si>
  <si>
    <t>3-6</t>
    <phoneticPr fontId="6"/>
  </si>
  <si>
    <t>1-7</t>
    <phoneticPr fontId="6"/>
  </si>
  <si>
    <t>2-7</t>
    <phoneticPr fontId="6"/>
  </si>
  <si>
    <t>3-7</t>
    <phoneticPr fontId="6"/>
  </si>
  <si>
    <t>1-8</t>
    <phoneticPr fontId="6"/>
  </si>
  <si>
    <t>2-8</t>
    <phoneticPr fontId="6"/>
  </si>
  <si>
    <t>3-8</t>
    <phoneticPr fontId="6"/>
  </si>
  <si>
    <t>1-9</t>
    <phoneticPr fontId="6"/>
  </si>
  <si>
    <t>2-9</t>
    <phoneticPr fontId="6"/>
  </si>
  <si>
    <t>3-9</t>
    <phoneticPr fontId="6"/>
  </si>
  <si>
    <t>1-10</t>
    <phoneticPr fontId="6"/>
  </si>
  <si>
    <t>2-10</t>
    <phoneticPr fontId="6"/>
  </si>
  <si>
    <t>1-11</t>
    <phoneticPr fontId="6"/>
  </si>
  <si>
    <t>2-11</t>
    <phoneticPr fontId="6"/>
  </si>
  <si>
    <t>3-11</t>
    <phoneticPr fontId="6"/>
  </si>
  <si>
    <t>1-12</t>
    <phoneticPr fontId="6"/>
  </si>
  <si>
    <t>2-12</t>
    <phoneticPr fontId="6"/>
  </si>
  <si>
    <t>3-12</t>
    <phoneticPr fontId="6"/>
  </si>
  <si>
    <t>1-13</t>
    <phoneticPr fontId="6"/>
  </si>
  <si>
    <t>2-13</t>
    <phoneticPr fontId="6"/>
  </si>
  <si>
    <t>3-13</t>
    <phoneticPr fontId="6"/>
  </si>
  <si>
    <t>1-14</t>
    <phoneticPr fontId="6"/>
  </si>
  <si>
    <t>2-14</t>
    <phoneticPr fontId="6"/>
  </si>
  <si>
    <t>3-14</t>
    <phoneticPr fontId="6"/>
  </si>
  <si>
    <t>1-15</t>
    <phoneticPr fontId="6"/>
  </si>
  <si>
    <t>2-15</t>
    <phoneticPr fontId="6"/>
  </si>
  <si>
    <t>1-16</t>
    <phoneticPr fontId="6"/>
  </si>
  <si>
    <t>1-17</t>
    <phoneticPr fontId="6"/>
  </si>
  <si>
    <t>1-18</t>
    <phoneticPr fontId="6"/>
  </si>
  <si>
    <t>1-21</t>
    <phoneticPr fontId="6"/>
  </si>
  <si>
    <t>1-22</t>
    <phoneticPr fontId="6"/>
  </si>
  <si>
    <t>1-23</t>
    <phoneticPr fontId="6"/>
  </si>
  <si>
    <t>1-24</t>
    <phoneticPr fontId="6"/>
  </si>
  <si>
    <t>1-25</t>
    <phoneticPr fontId="6"/>
  </si>
  <si>
    <t>1-26</t>
    <phoneticPr fontId="6"/>
  </si>
  <si>
    <t>1-27</t>
    <phoneticPr fontId="6"/>
  </si>
  <si>
    <t>1-28</t>
    <phoneticPr fontId="6"/>
  </si>
  <si>
    <t>1-29</t>
    <phoneticPr fontId="6"/>
  </si>
  <si>
    <t>1-30</t>
    <phoneticPr fontId="6"/>
  </si>
  <si>
    <t>1-31</t>
    <phoneticPr fontId="6"/>
  </si>
  <si>
    <t>1-32</t>
    <phoneticPr fontId="6"/>
  </si>
  <si>
    <t>1-33</t>
    <phoneticPr fontId="6"/>
  </si>
  <si>
    <t>1-36</t>
    <phoneticPr fontId="6"/>
  </si>
  <si>
    <t>1-37</t>
    <phoneticPr fontId="6"/>
  </si>
  <si>
    <t>1-38</t>
    <phoneticPr fontId="6"/>
  </si>
  <si>
    <t>1-39</t>
    <phoneticPr fontId="6"/>
  </si>
  <si>
    <t>1-40</t>
    <phoneticPr fontId="6"/>
  </si>
  <si>
    <t>1-41</t>
    <phoneticPr fontId="6"/>
  </si>
  <si>
    <t>1-42</t>
    <phoneticPr fontId="6"/>
  </si>
  <si>
    <t>1-43</t>
    <phoneticPr fontId="6"/>
  </si>
  <si>
    <t>1-44</t>
    <phoneticPr fontId="6"/>
  </si>
  <si>
    <t>1-45</t>
    <phoneticPr fontId="6"/>
  </si>
  <si>
    <t>1-46</t>
    <phoneticPr fontId="6"/>
  </si>
  <si>
    <t>1-47</t>
    <phoneticPr fontId="6"/>
  </si>
  <si>
    <t>1-48</t>
    <phoneticPr fontId="6"/>
  </si>
  <si>
    <t>1-51</t>
    <phoneticPr fontId="6"/>
  </si>
  <si>
    <t>1-52</t>
    <phoneticPr fontId="6"/>
  </si>
  <si>
    <t>1-53</t>
    <phoneticPr fontId="6"/>
  </si>
  <si>
    <t>1-54</t>
    <phoneticPr fontId="6"/>
  </si>
  <si>
    <t>1-55</t>
    <phoneticPr fontId="6"/>
  </si>
  <si>
    <t>1-56</t>
    <phoneticPr fontId="6"/>
  </si>
  <si>
    <t>1-57</t>
    <phoneticPr fontId="6"/>
  </si>
  <si>
    <t>1-58</t>
    <phoneticPr fontId="6"/>
  </si>
  <si>
    <t>1-59</t>
    <phoneticPr fontId="6"/>
  </si>
  <si>
    <t>1-60</t>
    <phoneticPr fontId="6"/>
  </si>
  <si>
    <t>Let's study phonics発音から文字へstudent's book. 1</t>
  </si>
  <si>
    <t>Let's study phonics発音から文字へstudent's book. 2</t>
  </si>
  <si>
    <t>Let's study phonics発音から文字へstudent's book. 3</t>
  </si>
  <si>
    <t>さわって学べる算数図鑑</t>
  </si>
  <si>
    <t>コスミック出版</t>
  </si>
  <si>
    <t>おうちで全部洗える魔法の洗濯術</t>
  </si>
  <si>
    <t>おいしいお菓子の教科書</t>
  </si>
  <si>
    <t>ステップアップ高校スポーツ 2025</t>
    <rPh sb="7" eb="9">
      <t>コウコウ</t>
    </rPh>
    <phoneticPr fontId="11"/>
  </si>
  <si>
    <t>くらしに役立つソーシャルスキル よりよく暮らす・働く・楽しむ</t>
    <phoneticPr fontId="11"/>
  </si>
  <si>
    <t>見て、学んで、力がつく！こども日本地図　2025年版</t>
    <rPh sb="0" eb="1">
      <t>ミ</t>
    </rPh>
    <rPh sb="3" eb="4">
      <t>マナ</t>
    </rPh>
    <rPh sb="7" eb="8">
      <t>チカラ</t>
    </rPh>
    <rPh sb="15" eb="17">
      <t>ニホン</t>
    </rPh>
    <rPh sb="17" eb="19">
      <t>チズ</t>
    </rPh>
    <rPh sb="24" eb="26">
      <t>ネンバン</t>
    </rPh>
    <phoneticPr fontId="11"/>
  </si>
  <si>
    <t>ひとりだちするための理科</t>
  </si>
  <si>
    <t>寝屋川支援学校</t>
    <rPh sb="0" eb="7">
      <t>ネヤガワシエンガッコウ</t>
    </rPh>
    <phoneticPr fontId="15"/>
  </si>
  <si>
    <t>生活課程</t>
    <rPh sb="0" eb="2">
      <t>セイカツ</t>
    </rPh>
    <rPh sb="2" eb="4">
      <t>カテイ</t>
    </rPh>
    <phoneticPr fontId="15"/>
  </si>
  <si>
    <t>国語</t>
    <rPh sb="0" eb="2">
      <t>コクゴ</t>
    </rPh>
    <phoneticPr fontId="15"/>
  </si>
  <si>
    <t>数学</t>
    <rPh sb="0" eb="2">
      <t>スウガク</t>
    </rPh>
    <phoneticPr fontId="15"/>
  </si>
  <si>
    <t>社会</t>
    <rPh sb="0" eb="2">
      <t>シャカイ</t>
    </rPh>
    <phoneticPr fontId="15"/>
  </si>
  <si>
    <t>理科</t>
    <rPh sb="0" eb="2">
      <t>リカ</t>
    </rPh>
    <phoneticPr fontId="15"/>
  </si>
  <si>
    <t>音楽</t>
    <rPh sb="0" eb="2">
      <t>オンガク</t>
    </rPh>
    <phoneticPr fontId="15"/>
  </si>
  <si>
    <t>保健体育</t>
    <rPh sb="0" eb="2">
      <t>ホケン</t>
    </rPh>
    <rPh sb="2" eb="4">
      <t>タイイク</t>
    </rPh>
    <phoneticPr fontId="15"/>
  </si>
  <si>
    <t>家庭</t>
    <rPh sb="0" eb="2">
      <t>カテイ</t>
    </rPh>
    <phoneticPr fontId="15"/>
  </si>
  <si>
    <t>職業</t>
    <rPh sb="0" eb="2">
      <t>ショクギョウ</t>
    </rPh>
    <phoneticPr fontId="15"/>
  </si>
  <si>
    <t>道徳</t>
    <rPh sb="0" eb="2">
      <t>ドウトク</t>
    </rPh>
    <phoneticPr fontId="15"/>
  </si>
  <si>
    <t>g170</t>
    <phoneticPr fontId="15"/>
  </si>
  <si>
    <t>１－２－３</t>
    <phoneticPr fontId="15"/>
  </si>
  <si>
    <t>〇</t>
  </si>
  <si>
    <t>AB</t>
    <phoneticPr fontId="15"/>
  </si>
  <si>
    <t>C</t>
    <phoneticPr fontId="15"/>
  </si>
  <si>
    <t>DE</t>
    <phoneticPr fontId="15"/>
  </si>
  <si>
    <t>g174</t>
    <phoneticPr fontId="15"/>
  </si>
  <si>
    <t>A</t>
    <phoneticPr fontId="15"/>
  </si>
  <si>
    <t>BC</t>
    <phoneticPr fontId="15"/>
  </si>
  <si>
    <t>g172</t>
    <phoneticPr fontId="15"/>
  </si>
  <si>
    <t>ABC</t>
    <phoneticPr fontId="15"/>
  </si>
  <si>
    <t>g176</t>
    <phoneticPr fontId="15"/>
  </si>
  <si>
    <t>g178</t>
    <phoneticPr fontId="15"/>
  </si>
  <si>
    <t>全</t>
    <rPh sb="0" eb="1">
      <t>ゼン</t>
    </rPh>
    <phoneticPr fontId="15"/>
  </si>
  <si>
    <t>保健体育</t>
    <rPh sb="0" eb="4">
      <t>ホケンタイイク</t>
    </rPh>
    <phoneticPr fontId="15"/>
  </si>
  <si>
    <t>g180</t>
    <phoneticPr fontId="15"/>
  </si>
  <si>
    <t>D</t>
    <phoneticPr fontId="15"/>
  </si>
  <si>
    <t>AB</t>
  </si>
  <si>
    <t>１－２－３</t>
  </si>
  <si>
    <t>C</t>
  </si>
  <si>
    <t>DE</t>
  </si>
  <si>
    <t>小説や説明文のほか、古典に親しむ教材も収められており、文法や敬語も理解しやすくまとめられている。また、日常生活や社会生活に関わる教材が豊富で、生徒に必要な内容のため、本書を選定した。</t>
    <phoneticPr fontId="6"/>
  </si>
  <si>
    <t>文章を読むこと、文や文章を書くことのほか、語彙を増やすことや文法など、言葉の学習教材も多く収められている。日常生活や学校生活に関わる教材が豊富で、生徒に必要な内容のため、本書を選定した。</t>
    <phoneticPr fontId="6"/>
  </si>
  <si>
    <t>身の回りの言葉、季節の言葉、挨拶を中心に約１５００語を収録。説明がわかりやすく、簡潔。視覚的にも印象深いので、いろいろな言葉に興味をもつきっかけとなる書籍のため、本書を選定した。</t>
    <rPh sb="0" eb="1">
      <t>ミ</t>
    </rPh>
    <rPh sb="2" eb="3">
      <t>マワ</t>
    </rPh>
    <rPh sb="5" eb="7">
      <t>コトバ</t>
    </rPh>
    <rPh sb="8" eb="10">
      <t>キセツ</t>
    </rPh>
    <rPh sb="11" eb="13">
      <t>コトバ</t>
    </rPh>
    <rPh sb="14" eb="16">
      <t>アイサツ</t>
    </rPh>
    <phoneticPr fontId="6"/>
  </si>
  <si>
    <t>1-2-3</t>
    <phoneticPr fontId="15"/>
  </si>
  <si>
    <t>CD</t>
    <phoneticPr fontId="15"/>
  </si>
  <si>
    <t>1-4</t>
    <phoneticPr fontId="15"/>
  </si>
  <si>
    <t>1-5</t>
    <phoneticPr fontId="15"/>
  </si>
  <si>
    <t>E</t>
    <phoneticPr fontId="15"/>
  </si>
  <si>
    <t>本書は数のまとまりや四則計算、平面図形の単元だけでなく、データの活用の単元まで網羅されている。また、カラーでイラストも多く活用されているため視覚的にも理解がしやすいものとなっている。したがって、中学部2段階を履修しているグループには最適であると考える。</t>
    <phoneticPr fontId="6"/>
  </si>
  <si>
    <t>基礎編（数と計算；量と測定；図形と面積・容積；その他）；生活編（自分の身の回りのこと；毎日の生活；学校生活；楽しむ（余暇）；生活を豊かに（暮らし））に分かれており、系統的に学習することも実生活に即して学習することにも活用できるよう工夫して構成されている。毎日の生活に必要な事柄がわかりやすく説明されており当グループの生徒に適していると判断し選定した。</t>
    <phoneticPr fontId="6"/>
  </si>
  <si>
    <t>生徒の課題に対応した文字の大きさと興味を引くイラストがあり、わかりやすい。数字の横には数え方の説明もあり、生徒にわかりやすい工夫がされている。数を数えたり、数字の基礎となる考え方を養うことができる内容であり、教科書として適切だと考える。</t>
    <phoneticPr fontId="6"/>
  </si>
  <si>
    <t>中学部で社会☆☆☆☆を選定しているため、継続した学習ができる。また、文章だけでなく、イラストも掲載されているため、視覚的に分かりやすく学ぶのに適していると考えられるため、選定した。</t>
    <rPh sb="0" eb="3">
      <t>チュウガクブ</t>
    </rPh>
    <rPh sb="4" eb="6">
      <t>シャカイ</t>
    </rPh>
    <rPh sb="11" eb="13">
      <t>センテイ</t>
    </rPh>
    <rPh sb="20" eb="22">
      <t>ケイゾク</t>
    </rPh>
    <rPh sb="24" eb="26">
      <t>ガクシュウ</t>
    </rPh>
    <rPh sb="34" eb="36">
      <t>ブンショウ</t>
    </rPh>
    <rPh sb="47" eb="49">
      <t>ケイサイ</t>
    </rPh>
    <rPh sb="57" eb="60">
      <t>シカクテキ</t>
    </rPh>
    <rPh sb="61" eb="62">
      <t>ワ</t>
    </rPh>
    <rPh sb="67" eb="68">
      <t>マナ</t>
    </rPh>
    <rPh sb="71" eb="72">
      <t>テキ</t>
    </rPh>
    <rPh sb="77" eb="78">
      <t>カンガ</t>
    </rPh>
    <rPh sb="85" eb="87">
      <t>センテイ</t>
    </rPh>
    <phoneticPr fontId="6"/>
  </si>
  <si>
    <t>本書は文字が大きく、地名が見やすい地図帳であり、世界と日本を一冊に収録したものとなっている。また、最新の情報や都市人口、統計資料などもあり、地理の学習に適したものとなっている。そして、文字が通常の地図よりも大きいため生徒の調べ学習にも有効と考え、選定した。</t>
    <rPh sb="0" eb="2">
      <t>ホンショ</t>
    </rPh>
    <rPh sb="3" eb="5">
      <t>モジ</t>
    </rPh>
    <rPh sb="6" eb="7">
      <t>オオ</t>
    </rPh>
    <rPh sb="10" eb="12">
      <t>チメイ</t>
    </rPh>
    <rPh sb="13" eb="14">
      <t>ミ</t>
    </rPh>
    <rPh sb="17" eb="20">
      <t>チズチョウ</t>
    </rPh>
    <rPh sb="24" eb="26">
      <t>セカイ</t>
    </rPh>
    <rPh sb="27" eb="29">
      <t>ニホン</t>
    </rPh>
    <rPh sb="30" eb="32">
      <t>イッサツ</t>
    </rPh>
    <rPh sb="33" eb="35">
      <t>シュウロク</t>
    </rPh>
    <rPh sb="49" eb="51">
      <t>サイシン</t>
    </rPh>
    <rPh sb="52" eb="54">
      <t>ジョウホウ</t>
    </rPh>
    <rPh sb="55" eb="59">
      <t>トシジンコウ</t>
    </rPh>
    <rPh sb="60" eb="64">
      <t>トウケイシリョウ</t>
    </rPh>
    <rPh sb="70" eb="72">
      <t>チリ</t>
    </rPh>
    <rPh sb="73" eb="75">
      <t>ガクシュウ</t>
    </rPh>
    <rPh sb="76" eb="77">
      <t>テキ</t>
    </rPh>
    <rPh sb="92" eb="94">
      <t>モジ</t>
    </rPh>
    <rPh sb="95" eb="97">
      <t>ツウジョウ</t>
    </rPh>
    <rPh sb="98" eb="100">
      <t>チズ</t>
    </rPh>
    <rPh sb="103" eb="104">
      <t>オオ</t>
    </rPh>
    <rPh sb="108" eb="110">
      <t>セイト</t>
    </rPh>
    <rPh sb="111" eb="112">
      <t>シラ</t>
    </rPh>
    <rPh sb="113" eb="115">
      <t>ガクシュウ</t>
    </rPh>
    <rPh sb="117" eb="119">
      <t>ユウコウ</t>
    </rPh>
    <rPh sb="120" eb="121">
      <t>カンガ</t>
    </rPh>
    <rPh sb="123" eb="125">
      <t>センテイ</t>
    </rPh>
    <phoneticPr fontId="6"/>
  </si>
  <si>
    <t>本書では地震、大雨、雷などの自然災害に加え、PM2.5や熱中症についてもイラストを用いて掲載されている。また、そのような災害が起きた時の行動、予防や対策についてクイズ形式で学べるので生徒たちが興味・関心を持ちやすいと考えるため、教科書として選定した。</t>
    <rPh sb="0" eb="2">
      <t>ホンショ</t>
    </rPh>
    <rPh sb="4" eb="6">
      <t>ジシン</t>
    </rPh>
    <rPh sb="7" eb="9">
      <t>オオアメ</t>
    </rPh>
    <rPh sb="10" eb="11">
      <t>カミナリ</t>
    </rPh>
    <rPh sb="14" eb="18">
      <t>シゼンサイガイ</t>
    </rPh>
    <rPh sb="19" eb="20">
      <t>クワ</t>
    </rPh>
    <rPh sb="28" eb="31">
      <t>ネッチュウショウ</t>
    </rPh>
    <rPh sb="41" eb="42">
      <t>モチ</t>
    </rPh>
    <rPh sb="44" eb="46">
      <t>ケイサイ</t>
    </rPh>
    <rPh sb="60" eb="62">
      <t>サイガイ</t>
    </rPh>
    <rPh sb="63" eb="64">
      <t>オ</t>
    </rPh>
    <rPh sb="66" eb="67">
      <t>トキ</t>
    </rPh>
    <rPh sb="68" eb="70">
      <t>コウドウ</t>
    </rPh>
    <rPh sb="71" eb="73">
      <t>ヨボウ</t>
    </rPh>
    <rPh sb="74" eb="76">
      <t>タイサク</t>
    </rPh>
    <rPh sb="83" eb="85">
      <t>ケイシキ</t>
    </rPh>
    <rPh sb="86" eb="87">
      <t>マナ</t>
    </rPh>
    <rPh sb="91" eb="93">
      <t>セイト</t>
    </rPh>
    <rPh sb="96" eb="98">
      <t>キョウミ</t>
    </rPh>
    <rPh sb="99" eb="101">
      <t>カンシン</t>
    </rPh>
    <rPh sb="102" eb="103">
      <t>モ</t>
    </rPh>
    <rPh sb="108" eb="109">
      <t>カンガ</t>
    </rPh>
    <rPh sb="114" eb="117">
      <t>キョウカショ</t>
    </rPh>
    <rPh sb="120" eb="122">
      <t>センテイ</t>
    </rPh>
    <phoneticPr fontId="6"/>
  </si>
  <si>
    <t>2-3</t>
    <phoneticPr fontId="15"/>
  </si>
  <si>
    <t>はれるんのぼうさい教室</t>
    <rPh sb="9" eb="11">
      <t>キョウシツ</t>
    </rPh>
    <phoneticPr fontId="15"/>
  </si>
  <si>
    <t>本校のシラバスは1年生が地理、2年生が歴史、3年生が公民である中で、地理・歴史・公民の全分野を記載する本教科書は、3年間を通して継続した学習を行うことができる教材として適当であると考えられる。また、他の教科書と比べ、親しみやすいイラストや写真、図版等で見やすく、学習の理解を助けるものであり、生徒の実態に沿った内容であると考え、選定した。</t>
    <phoneticPr fontId="6"/>
  </si>
  <si>
    <t>本書では、地震、大雨、雷などの自然災害に加え、PM2.5や熱中症についてもイラストを用いて掲載されている。また、そのような災害が起きた時の行動、予防や対策についてクイズ形式で学べるので生徒たちが興味・関心を持ちやすいと考えるため、教科書として、選定した。</t>
    <rPh sb="0" eb="2">
      <t>ホンショ</t>
    </rPh>
    <rPh sb="5" eb="7">
      <t>ジシン</t>
    </rPh>
    <rPh sb="8" eb="10">
      <t>オオアメ</t>
    </rPh>
    <rPh sb="11" eb="12">
      <t>カミナリ</t>
    </rPh>
    <rPh sb="15" eb="19">
      <t>シゼンサイガイ</t>
    </rPh>
    <rPh sb="20" eb="21">
      <t>クワ</t>
    </rPh>
    <rPh sb="29" eb="32">
      <t>ネッチュウショウ</t>
    </rPh>
    <rPh sb="42" eb="43">
      <t>モチ</t>
    </rPh>
    <rPh sb="45" eb="47">
      <t>ケイサイ</t>
    </rPh>
    <rPh sb="61" eb="63">
      <t>サイガイ</t>
    </rPh>
    <rPh sb="64" eb="65">
      <t>オ</t>
    </rPh>
    <rPh sb="67" eb="68">
      <t>トキ</t>
    </rPh>
    <rPh sb="69" eb="71">
      <t>コウドウ</t>
    </rPh>
    <rPh sb="72" eb="74">
      <t>ヨボウ</t>
    </rPh>
    <rPh sb="75" eb="77">
      <t>タイサク</t>
    </rPh>
    <rPh sb="84" eb="86">
      <t>ケイシキ</t>
    </rPh>
    <rPh sb="87" eb="88">
      <t>マナ</t>
    </rPh>
    <rPh sb="92" eb="94">
      <t>セイト</t>
    </rPh>
    <rPh sb="97" eb="99">
      <t>キョウミ</t>
    </rPh>
    <rPh sb="100" eb="102">
      <t>カンシン</t>
    </rPh>
    <rPh sb="103" eb="104">
      <t>モ</t>
    </rPh>
    <rPh sb="109" eb="110">
      <t>カンガ</t>
    </rPh>
    <rPh sb="115" eb="118">
      <t>キョウカショ</t>
    </rPh>
    <rPh sb="122" eb="124">
      <t>センテイ</t>
    </rPh>
    <phoneticPr fontId="6"/>
  </si>
  <si>
    <t>理科の４科目（物理・化学・生物・地学）ごとの章に分かれている。1年次に学んだことを取り入れながら2年、3年と継続して利用できる教科書である。また図や写真が多く、視覚的に自然の事物、現象を学ぶことができる教材となっている。重要事項の解説もわかりやすくまとめられているため、教科書として選定した。</t>
    <rPh sb="0" eb="2">
      <t>リカ</t>
    </rPh>
    <rPh sb="4" eb="6">
      <t>カモク</t>
    </rPh>
    <rPh sb="7" eb="9">
      <t>ブツリ</t>
    </rPh>
    <rPh sb="10" eb="12">
      <t>カガク</t>
    </rPh>
    <rPh sb="13" eb="15">
      <t>セイブツ</t>
    </rPh>
    <rPh sb="16" eb="18">
      <t>チガク</t>
    </rPh>
    <rPh sb="22" eb="23">
      <t>ショウ</t>
    </rPh>
    <rPh sb="24" eb="25">
      <t>ワ</t>
    </rPh>
    <rPh sb="32" eb="34">
      <t>ネンジ</t>
    </rPh>
    <rPh sb="35" eb="36">
      <t>マナ</t>
    </rPh>
    <rPh sb="41" eb="42">
      <t>ト</t>
    </rPh>
    <rPh sb="43" eb="44">
      <t>イ</t>
    </rPh>
    <rPh sb="49" eb="50">
      <t>ネン</t>
    </rPh>
    <rPh sb="52" eb="53">
      <t>ネン</t>
    </rPh>
    <rPh sb="54" eb="56">
      <t>ケイゾク</t>
    </rPh>
    <rPh sb="58" eb="60">
      <t>リヨウ</t>
    </rPh>
    <rPh sb="63" eb="66">
      <t>キョウカショ</t>
    </rPh>
    <rPh sb="72" eb="73">
      <t>ズ</t>
    </rPh>
    <rPh sb="74" eb="76">
      <t>シャシン</t>
    </rPh>
    <rPh sb="77" eb="78">
      <t>オオ</t>
    </rPh>
    <rPh sb="80" eb="83">
      <t>シカクテキ</t>
    </rPh>
    <phoneticPr fontId="6"/>
  </si>
  <si>
    <t>文章だけでなく、イラストを使った視覚的にわかりやすい教材となっており、生徒が興味関心をもって学習に取り組むことができると考えるため、教科書として選定した。</t>
    <rPh sb="0" eb="2">
      <t>ブンショウ</t>
    </rPh>
    <rPh sb="13" eb="14">
      <t>ツカ</t>
    </rPh>
    <rPh sb="16" eb="19">
      <t>シカクテキ</t>
    </rPh>
    <rPh sb="26" eb="28">
      <t>キョウザイ</t>
    </rPh>
    <rPh sb="35" eb="37">
      <t>セイト</t>
    </rPh>
    <rPh sb="38" eb="40">
      <t>キョウミ</t>
    </rPh>
    <rPh sb="40" eb="42">
      <t>カンシン</t>
    </rPh>
    <rPh sb="46" eb="48">
      <t>ガクシュウ</t>
    </rPh>
    <rPh sb="49" eb="50">
      <t>ト</t>
    </rPh>
    <rPh sb="51" eb="52">
      <t>ク</t>
    </rPh>
    <rPh sb="60" eb="61">
      <t>カンガ</t>
    </rPh>
    <rPh sb="66" eb="69">
      <t>キョウカショ</t>
    </rPh>
    <rPh sb="72" eb="74">
      <t>センテイ</t>
    </rPh>
    <phoneticPr fontId="6"/>
  </si>
  <si>
    <t>身近な野菜等の植物の絵や写真を用いて、視覚的にわかりやすく構成されており、季節ごとの植物の変化の過程が順序良く配列されている。生徒が興味関心をもつように工夫されているため、教科書として選定した。</t>
    <rPh sb="0" eb="2">
      <t>ミジカ</t>
    </rPh>
    <rPh sb="3" eb="6">
      <t>ヤサイトウ</t>
    </rPh>
    <rPh sb="7" eb="9">
      <t>ショクブツ</t>
    </rPh>
    <rPh sb="10" eb="11">
      <t>エ</t>
    </rPh>
    <rPh sb="12" eb="14">
      <t>シャシン</t>
    </rPh>
    <rPh sb="15" eb="16">
      <t>モチ</t>
    </rPh>
    <rPh sb="19" eb="22">
      <t>シカクテキ</t>
    </rPh>
    <rPh sb="29" eb="31">
      <t>コウセイ</t>
    </rPh>
    <rPh sb="37" eb="39">
      <t>キセツ</t>
    </rPh>
    <rPh sb="42" eb="44">
      <t>ショクブツ</t>
    </rPh>
    <rPh sb="45" eb="47">
      <t>ヘンカ</t>
    </rPh>
    <rPh sb="48" eb="50">
      <t>カテイ</t>
    </rPh>
    <rPh sb="51" eb="54">
      <t>ジュンジョヨ</t>
    </rPh>
    <rPh sb="55" eb="57">
      <t>ハイレツ</t>
    </rPh>
    <rPh sb="63" eb="65">
      <t>セイト</t>
    </rPh>
    <rPh sb="66" eb="70">
      <t>キョウミカンシン</t>
    </rPh>
    <rPh sb="76" eb="78">
      <t>クフウ</t>
    </rPh>
    <rPh sb="86" eb="89">
      <t>キョウカショ</t>
    </rPh>
    <rPh sb="92" eb="94">
      <t>センテイ</t>
    </rPh>
    <phoneticPr fontId="6"/>
  </si>
  <si>
    <t>1－2－3</t>
    <phoneticPr fontId="15"/>
  </si>
  <si>
    <t>中学部１～３年で音楽☆☆☆☆を使用しているため、継続して使用したい。教科書には日本の伝統音楽～西洋の音楽まで幅広く掲載されている。掲載曲も生徒の実態に合わせて学習内容を変更するのが可能であるため、教科書として選定した。</t>
    <phoneticPr fontId="6"/>
  </si>
  <si>
    <t>中学部で職業・家庭☆☆☆☆を選定しているため、継続して学習ことができる。また、衣・食・住・消費生活の内容がイラストを交えながら分かりやすく掲載されているため、家庭科の内容を幅広く学ぶのに適していると考えられる。</t>
    <phoneticPr fontId="6"/>
  </si>
  <si>
    <t>衣食住で章立てされており、大きな写真やイラストで分かりやすく解説されている。また、写真やイラストに番号を振って手順も分かりやすく示されているため、自立活動を中心としたグループに最適と考えられる。</t>
    <phoneticPr fontId="6"/>
  </si>
  <si>
    <t>進路学習に関して、イラストなど視覚支援がたくさん盛り込まれており、わかりやすい。また、各項目もコンパクトにまとめられ、生徒のこれからの学習に適している。</t>
    <phoneticPr fontId="6"/>
  </si>
  <si>
    <t>食事マナーやおでかけのマナーなど身に着けたいマナーをわかりやすく説明している。イラストと写真、読みやすい見出しなどでわかりやすくマナーを学ぶことができるよう工夫しており、生徒のこれからの学習に適している。</t>
    <phoneticPr fontId="6"/>
  </si>
  <si>
    <t>大人になるにつれ直面していく対人関係のトラブルや健康に関する問題、身だしなみ、金銭管理、詐欺、個人情報、ネットトラブルなど、様々なトラブル対する心構えや解決の方法を、イラストを使用し分かりやすく解説されている。これから社会に出る高等部の生徒に適していると考えられる。</t>
    <rPh sb="0" eb="2">
      <t>オトナ</t>
    </rPh>
    <rPh sb="8" eb="10">
      <t>チョクメン</t>
    </rPh>
    <rPh sb="14" eb="18">
      <t>タイジンカンケイ</t>
    </rPh>
    <rPh sb="24" eb="26">
      <t>ケンコウ</t>
    </rPh>
    <rPh sb="27" eb="28">
      <t>カン</t>
    </rPh>
    <rPh sb="30" eb="32">
      <t>モンダイ</t>
    </rPh>
    <rPh sb="62" eb="64">
      <t>サマザマ</t>
    </rPh>
    <rPh sb="69" eb="70">
      <t>タイ</t>
    </rPh>
    <rPh sb="76" eb="78">
      <t>カイケツ</t>
    </rPh>
    <rPh sb="79" eb="81">
      <t>ホウホウ</t>
    </rPh>
    <rPh sb="88" eb="90">
      <t>シヨウ</t>
    </rPh>
    <rPh sb="91" eb="92">
      <t>ワ</t>
    </rPh>
    <rPh sb="97" eb="99">
      <t>カイセツ</t>
    </rPh>
    <rPh sb="127" eb="128">
      <t>カンガ</t>
    </rPh>
    <phoneticPr fontId="6"/>
  </si>
  <si>
    <t>他人を思いやること、善悪の判断などを身につけることの大切さや、友達や家族とのつきあい方などがイラスト使用しわかりやすく解説されている。こころとの向き合い方が具体的に示されているため、ソーシャルスキルの習得に適していると考えられる。</t>
    <rPh sb="50" eb="52">
      <t>シヨウ</t>
    </rPh>
    <rPh sb="72" eb="73">
      <t>ム</t>
    </rPh>
    <rPh sb="74" eb="75">
      <t>ア</t>
    </rPh>
    <rPh sb="76" eb="77">
      <t>カタ</t>
    </rPh>
    <rPh sb="78" eb="81">
      <t>グタイテキ</t>
    </rPh>
    <rPh sb="82" eb="83">
      <t>シメ</t>
    </rPh>
    <rPh sb="103" eb="104">
      <t>テキ</t>
    </rPh>
    <rPh sb="109" eb="110">
      <t>カンガ</t>
    </rPh>
    <phoneticPr fontId="6"/>
  </si>
  <si>
    <t>c105</t>
    <phoneticPr fontId="15"/>
  </si>
  <si>
    <t>ア</t>
  </si>
  <si>
    <t>B</t>
    <phoneticPr fontId="15"/>
  </si>
  <si>
    <t>2－3</t>
    <phoneticPr fontId="15"/>
  </si>
  <si>
    <t>3-10</t>
    <phoneticPr fontId="15"/>
  </si>
  <si>
    <t>3-15</t>
    <phoneticPr fontId="15"/>
  </si>
  <si>
    <t>3-16</t>
    <phoneticPr fontId="15"/>
  </si>
  <si>
    <t>3-18</t>
    <phoneticPr fontId="15"/>
  </si>
  <si>
    <t>3-19</t>
    <phoneticPr fontId="15"/>
  </si>
  <si>
    <t>難しい漢字には振り仮名がうたれていて読みやすい。体育の分野では、事前指導に有用なイラスト付きの説明があり、動き方やルールなどを確認することができ、運動が苦手な生徒でも本書を通して視覚的にも学ぶことができる。保健の分野では、健康についての内容が充実しており、自立に向けて卒業後に必要な医療や制度についてもわかりやすく示されている。</t>
    <phoneticPr fontId="6"/>
  </si>
  <si>
    <t>新　現代の国語</t>
    <rPh sb="0" eb="1">
      <t>シン</t>
    </rPh>
    <rPh sb="2" eb="7">
      <t>ゲンダ</t>
    </rPh>
    <phoneticPr fontId="15"/>
  </si>
  <si>
    <t>採択一覧表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</si>
</sst>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0_);[Red]\(0\)"/>
  </numFmts>
  <fonts count="62" x14ac:knownFonts="1">
    <font>
      <sz val="11"/>
      <color theme="1"/>
      <name val="游ゴシック"/>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3"/>
      <charset val="128"/>
      <scheme val="minor"/>
    </font>
    <font>
      <sz val="11"/>
      <color theme="1"/>
      <name val="游ゴシック"/>
      <family val="3"/>
      <charset val="128"/>
      <scheme val="minor"/>
    </font>
    <font>
      <sz val="11"/>
      <name val="ＭＳ Ｐゴシック"/>
      <family val="2"/>
      <charset val="128"/>
    </font>
    <font>
      <sz val="9.5"/>
      <name val="ＭＳ ゴシック"/>
      <family val="3"/>
      <charset val="128"/>
    </font>
    <font>
      <sz val="10.5"/>
      <name val="ＭＳ ゴシック"/>
      <family val="3"/>
      <charset val="128"/>
    </font>
    <font>
      <sz val="6"/>
      <name val="游ゴシック"/>
      <family val="2"/>
      <charset val="128"/>
      <scheme val="minor"/>
    </font>
    <font>
      <sz val="10"/>
      <name val="游ゴシック"/>
      <family val="3"/>
      <charset val="128"/>
      <scheme val="minor"/>
    </font>
    <font>
      <sz val="11"/>
      <name val="游ゴシック"/>
      <family val="3"/>
      <charset val="128"/>
      <scheme val="minor"/>
    </font>
    <font>
      <sz val="6"/>
      <name val="游ゴシック"/>
      <family val="3"/>
      <charset val="128"/>
      <scheme val="minor"/>
    </font>
    <font>
      <sz val="6"/>
      <name val="ＭＳ Ｐゴシック"/>
      <family val="3"/>
      <charset val="128"/>
    </font>
    <font>
      <b/>
      <sz val="15"/>
      <color theme="1"/>
      <name val="ＭＳ 明朝"/>
      <family val="1"/>
      <charset val="128"/>
    </font>
    <font>
      <b/>
      <sz val="18"/>
      <color theme="1"/>
      <name val="ＭＳ 明朝"/>
      <family val="1"/>
      <charset val="128"/>
    </font>
    <font>
      <b/>
      <sz val="16"/>
      <color theme="1"/>
      <name val="ＭＳ 明朝"/>
      <family val="1"/>
      <charset val="128"/>
    </font>
    <font>
      <b/>
      <sz val="14"/>
      <color theme="1"/>
      <name val="ＭＳ 明朝"/>
      <family val="1"/>
      <charset val="128"/>
    </font>
    <font>
      <b/>
      <sz val="18"/>
      <color rgb="FFFF0000"/>
      <name val="ＭＳ 明朝"/>
      <family val="1"/>
      <charset val="128"/>
    </font>
    <font>
      <sz val="10"/>
      <color theme="1"/>
      <name val="游ゴシック"/>
      <family val="3"/>
      <charset val="128"/>
      <scheme val="minor"/>
    </font>
    <font>
      <sz val="9"/>
      <name val="ＭＳ ゴシック"/>
      <family val="3"/>
      <charset val="128"/>
    </font>
    <font>
      <b/>
      <sz val="12"/>
      <color theme="1"/>
      <name val="ＭＳ 明朝"/>
      <family val="1"/>
      <charset val="128"/>
    </font>
    <font>
      <b/>
      <sz val="18"/>
      <name val="ＭＳ 明朝"/>
      <family val="1"/>
      <charset val="128"/>
    </font>
    <font>
      <b/>
      <strike/>
      <sz val="18"/>
      <color theme="1"/>
      <name val="ＭＳ 明朝"/>
      <family val="1"/>
      <charset val="128"/>
    </font>
    <font>
      <sz val="16"/>
      <name val="游ゴシック"/>
      <family val="3"/>
      <charset val="128"/>
      <scheme val="minor"/>
    </font>
    <font>
      <sz val="14"/>
      <name val="BIZ UDゴシック"/>
      <family val="3"/>
      <charset val="128"/>
    </font>
    <font>
      <sz val="14"/>
      <color theme="0"/>
      <name val="BIZ UDゴシック"/>
      <family val="3"/>
      <charset val="128"/>
    </font>
    <font>
      <sz val="11"/>
      <name val="BIZ UDゴシック"/>
      <family val="3"/>
      <charset val="128"/>
    </font>
    <font>
      <b/>
      <sz val="10"/>
      <color rgb="FFFF0000"/>
      <name val="BIZ UDゴシック"/>
      <family val="3"/>
      <charset val="128"/>
    </font>
    <font>
      <b/>
      <sz val="16"/>
      <name val="BIZ UDゴシック"/>
      <family val="3"/>
      <charset val="128"/>
    </font>
    <font>
      <b/>
      <sz val="14"/>
      <name val="BIZ UDゴシック"/>
      <family val="3"/>
      <charset val="128"/>
    </font>
    <font>
      <b/>
      <sz val="14"/>
      <color rgb="FFFF0000"/>
      <name val="BIZ UDゴシック"/>
      <family val="3"/>
      <charset val="128"/>
    </font>
    <font>
      <sz val="11"/>
      <color theme="1"/>
      <name val="BIZ UDゴシック"/>
      <family val="3"/>
      <charset val="128"/>
    </font>
    <font>
      <sz val="12"/>
      <name val="BIZ UDゴシック"/>
      <family val="3"/>
      <charset val="128"/>
    </font>
    <font>
      <sz val="10"/>
      <name val="BIZ UDゴシック"/>
      <family val="3"/>
      <charset val="128"/>
    </font>
    <font>
      <sz val="16"/>
      <name val="BIZ UDゴシック"/>
      <family val="3"/>
      <charset val="128"/>
    </font>
    <font>
      <sz val="14"/>
      <color theme="1"/>
      <name val="BIZ UDゴシック"/>
      <family val="3"/>
      <charset val="128"/>
    </font>
    <font>
      <sz val="10.5"/>
      <name val="BIZ UDゴシック"/>
      <family val="3"/>
      <charset val="128"/>
    </font>
    <font>
      <sz val="7"/>
      <name val="BIZ UDゴシック"/>
      <family val="3"/>
      <charset val="128"/>
    </font>
    <font>
      <sz val="10"/>
      <name val="UD デジタル 教科書体 N-R"/>
      <family val="1"/>
      <charset val="128"/>
    </font>
    <font>
      <sz val="12"/>
      <color theme="1"/>
      <name val="BIZ UDゴシック"/>
      <family val="3"/>
      <charset val="128"/>
    </font>
    <font>
      <sz val="12"/>
      <color theme="1"/>
      <name val="BIZ UDPゴシック"/>
      <family val="3"/>
      <charset val="128"/>
    </font>
    <font>
      <sz val="6"/>
      <color theme="1"/>
      <name val="BIZ UDゴシック"/>
      <family val="3"/>
      <charset val="128"/>
    </font>
    <font>
      <sz val="10"/>
      <color theme="1"/>
      <name val="UD デジタル 教科書体 N-R"/>
      <family val="1"/>
      <charset val="128"/>
    </font>
    <font>
      <b/>
      <sz val="12"/>
      <color theme="1"/>
      <name val="UD デジタル 教科書体 N-R"/>
      <family val="1"/>
      <charset val="128"/>
    </font>
    <font>
      <sz val="10"/>
      <color theme="1"/>
      <name val="BIZ UDゴシック"/>
      <family val="3"/>
      <charset val="128"/>
    </font>
    <font>
      <sz val="10"/>
      <color theme="1"/>
      <name val="BIZ UDPゴシック"/>
      <family val="3"/>
      <charset val="128"/>
    </font>
    <font>
      <sz val="9"/>
      <color theme="1"/>
      <name val="UD デジタル 教科書体 N-R"/>
      <family val="1"/>
      <charset val="128"/>
    </font>
    <font>
      <sz val="9"/>
      <name val="UD デジタル 教科書体 N-R"/>
      <family val="1"/>
      <charset val="128"/>
    </font>
    <font>
      <sz val="16"/>
      <name val="UD デジタル 教科書体 N-R"/>
      <family val="1"/>
      <charset val="128"/>
    </font>
    <font>
      <b/>
      <sz val="15"/>
      <color theme="3"/>
      <name val="游ゴシック"/>
      <family val="2"/>
      <charset val="128"/>
      <scheme val="minor"/>
    </font>
    <font>
      <sz val="9"/>
      <name val="BIZ UDゴシック"/>
      <family val="3"/>
      <charset val="128"/>
    </font>
    <font>
      <b/>
      <sz val="10"/>
      <color theme="1"/>
      <name val="BIZ UDゴシック"/>
      <family val="3"/>
      <charset val="128"/>
    </font>
    <font>
      <b/>
      <sz val="10"/>
      <name val="BIZ UDゴシック"/>
      <family val="3"/>
      <charset val="128"/>
    </font>
    <font>
      <strike/>
      <sz val="10"/>
      <name val="BIZ UDゴシック"/>
      <family val="3"/>
      <charset val="128"/>
    </font>
    <font>
      <b/>
      <sz val="12"/>
      <color theme="1"/>
      <name val="BIZ UDゴシック"/>
      <family val="3"/>
      <charset val="128"/>
    </font>
    <font>
      <b/>
      <sz val="18"/>
      <color theme="0"/>
      <name val="BIZ UDゴシック"/>
      <family val="3"/>
      <charset val="128"/>
    </font>
    <font>
      <b/>
      <sz val="12"/>
      <name val="BIZ UDゴシック"/>
      <family val="3"/>
      <charset val="128"/>
    </font>
    <font>
      <sz val="10.5"/>
      <name val="BIZ UDゴシック"/>
      <family val="3"/>
    </font>
    <font>
      <sz val="6"/>
      <color theme="1"/>
      <name val="ＭＳ 明朝"/>
      <family val="1"/>
      <charset val="128"/>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gray0625">
        <bgColor theme="0"/>
      </patternFill>
    </fill>
    <fill>
      <patternFill patternType="gray0625"/>
    </fill>
    <fill>
      <patternFill patternType="solid">
        <fgColor theme="2" tint="-9.9978637043366805E-2"/>
        <bgColor indexed="64"/>
      </patternFill>
    </fill>
    <fill>
      <patternFill patternType="solid">
        <fgColor theme="2"/>
        <bgColor indexed="64"/>
      </patternFill>
    </fill>
    <fill>
      <patternFill patternType="solid">
        <fgColor theme="1" tint="0.34998626667073579"/>
        <bgColor indexed="64"/>
      </patternFill>
    </fill>
  </fills>
  <borders count="68">
    <border>
      <left/>
      <right/>
      <top/>
      <bottom/>
      <diagonal/>
    </border>
    <border>
      <left/>
      <right/>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thin">
        <color indexed="64"/>
      </top>
      <bottom/>
      <diagonal/>
    </border>
    <border>
      <left/>
      <right style="thin">
        <color indexed="64"/>
      </right>
      <top style="hair">
        <color indexed="64"/>
      </top>
      <bottom style="thin">
        <color indexed="64"/>
      </bottom>
      <diagonal/>
    </border>
    <border>
      <left style="thin">
        <color indexed="64"/>
      </left>
      <right style="medium">
        <color indexed="64"/>
      </right>
      <top/>
      <bottom style="thin">
        <color indexed="64"/>
      </bottom>
      <diagonal/>
    </border>
    <border>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auto="1"/>
      </right>
      <top style="hair">
        <color indexed="64"/>
      </top>
      <bottom style="thin">
        <color indexed="64"/>
      </bottom>
      <diagonal/>
    </border>
    <border>
      <left style="thick">
        <color auto="1"/>
      </left>
      <right style="thin">
        <color auto="1"/>
      </right>
      <top/>
      <bottom style="thin">
        <color auto="1"/>
      </bottom>
      <diagonal/>
    </border>
    <border>
      <left style="thick">
        <color auto="1"/>
      </left>
      <right style="thin">
        <color auto="1"/>
      </right>
      <top style="thin">
        <color auto="1"/>
      </top>
      <bottom/>
      <diagonal/>
    </border>
    <border>
      <left style="thick">
        <color auto="1"/>
      </left>
      <right style="thin">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bottom style="medium">
        <color indexed="64"/>
      </bottom>
      <diagonal/>
    </border>
    <border>
      <left style="medium">
        <color indexed="64"/>
      </left>
      <right style="thin">
        <color auto="1"/>
      </right>
      <top style="hair">
        <color indexed="64"/>
      </top>
      <bottom style="medium">
        <color indexed="64"/>
      </bottom>
      <diagonal/>
    </border>
    <border>
      <left style="double">
        <color indexed="64"/>
      </left>
      <right style="thin">
        <color indexed="64"/>
      </right>
      <top style="hair">
        <color indexed="64"/>
      </top>
      <bottom style="medium">
        <color indexed="64"/>
      </bottom>
      <diagonal/>
    </border>
    <border>
      <left style="thin">
        <color auto="1"/>
      </left>
      <right style="thin">
        <color auto="1"/>
      </right>
      <top/>
      <bottom/>
      <diagonal/>
    </border>
    <border>
      <left/>
      <right/>
      <top style="medium">
        <color auto="1"/>
      </top>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style="thin">
        <color indexed="64"/>
      </left>
      <right style="medium">
        <color indexed="64"/>
      </right>
      <top/>
      <bottom/>
      <diagonal/>
    </border>
    <border>
      <left style="medium">
        <color indexed="64"/>
      </left>
      <right/>
      <top/>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bottom style="thin">
        <color indexed="64"/>
      </bottom>
      <diagonal/>
    </border>
    <border>
      <left style="medium">
        <color indexed="64"/>
      </left>
      <right style="thin">
        <color auto="1"/>
      </right>
      <top style="thin">
        <color indexed="64"/>
      </top>
      <bottom style="hair">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auto="1"/>
      </bottom>
      <diagonal/>
    </border>
    <border>
      <left/>
      <right/>
      <top style="thin">
        <color indexed="64"/>
      </top>
      <bottom style="medium">
        <color indexed="64"/>
      </bottom>
      <diagonal/>
    </border>
    <border>
      <left style="thin">
        <color auto="1"/>
      </left>
      <right/>
      <top/>
      <bottom/>
      <diagonal/>
    </border>
    <border>
      <left style="thin">
        <color indexed="64"/>
      </left>
      <right style="double">
        <color indexed="64"/>
      </right>
      <top/>
      <bottom/>
      <diagonal/>
    </border>
    <border>
      <left style="medium">
        <color indexed="64"/>
      </left>
      <right style="thin">
        <color indexed="64"/>
      </right>
      <top/>
      <bottom style="thin">
        <color indexed="64"/>
      </bottom>
      <diagonal/>
    </border>
    <border>
      <left style="thin">
        <color auto="1"/>
      </left>
      <right style="thin">
        <color auto="1"/>
      </right>
      <top style="medium">
        <color indexed="64"/>
      </top>
      <bottom/>
      <diagonal/>
    </border>
    <border>
      <left style="double">
        <color indexed="64"/>
      </left>
      <right style="thin">
        <color auto="1"/>
      </right>
      <top style="thin">
        <color auto="1"/>
      </top>
      <bottom/>
      <diagonal/>
    </border>
    <border>
      <left style="double">
        <color indexed="64"/>
      </left>
      <right style="thin">
        <color auto="1"/>
      </right>
      <top/>
      <bottom/>
      <diagonal/>
    </border>
  </borders>
  <cellStyleXfs count="13">
    <xf numFmtId="0" fontId="0" fillId="0" borderId="0">
      <alignment vertical="center"/>
    </xf>
    <xf numFmtId="6" fontId="5" fillId="0" borderId="0" applyFont="0" applyFill="0" applyBorder="0" applyAlignment="0" applyProtection="0"/>
    <xf numFmtId="0" fontId="5" fillId="0" borderId="0"/>
    <xf numFmtId="0" fontId="8" fillId="0" borderId="0">
      <alignment vertical="center"/>
    </xf>
    <xf numFmtId="0" fontId="4" fillId="0" borderId="0">
      <alignment vertical="center"/>
    </xf>
    <xf numFmtId="0" fontId="5" fillId="0" borderId="0">
      <alignment vertical="center"/>
    </xf>
    <xf numFmtId="0" fontId="3" fillId="0" borderId="0">
      <alignment vertical="center"/>
    </xf>
    <xf numFmtId="0" fontId="2" fillId="0" borderId="0">
      <alignment vertical="center"/>
    </xf>
    <xf numFmtId="0" fontId="7" fillId="0" borderId="0">
      <alignment vertical="center"/>
    </xf>
    <xf numFmtId="6" fontId="5"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cellStyleXfs>
  <cellXfs count="373">
    <xf numFmtId="0" fontId="0" fillId="0" borderId="0" xfId="0">
      <alignment vertical="center"/>
    </xf>
    <xf numFmtId="0" fontId="5" fillId="0" borderId="0" xfId="0" applyFont="1" applyAlignment="1"/>
    <xf numFmtId="0" fontId="5" fillId="0" borderId="0" xfId="0" applyFont="1" applyAlignment="1">
      <alignment vertical="center" wrapText="1"/>
    </xf>
    <xf numFmtId="0" fontId="5" fillId="0" borderId="0" xfId="0" applyFont="1" applyAlignment="1">
      <alignment horizontal="center" vertical="center"/>
    </xf>
    <xf numFmtId="0" fontId="5" fillId="0" borderId="0" xfId="0" applyFont="1">
      <alignment vertical="center"/>
    </xf>
    <xf numFmtId="0" fontId="8" fillId="0" borderId="0" xfId="3">
      <alignment vertical="center"/>
    </xf>
    <xf numFmtId="0" fontId="12" fillId="0" borderId="0" xfId="4" applyFont="1" applyAlignment="1">
      <alignment horizontal="center" vertical="center"/>
    </xf>
    <xf numFmtId="0" fontId="12" fillId="0" borderId="0" xfId="4" applyFont="1">
      <alignment vertical="center"/>
    </xf>
    <xf numFmtId="0" fontId="7" fillId="0" borderId="5" xfId="0" applyFont="1" applyBorder="1">
      <alignment vertical="center"/>
    </xf>
    <xf numFmtId="0" fontId="7" fillId="0" borderId="5" xfId="0" applyFont="1" applyBorder="1" applyAlignment="1">
      <alignment horizontal="center" vertical="center"/>
    </xf>
    <xf numFmtId="0" fontId="7" fillId="0" borderId="0" xfId="0" applyFont="1">
      <alignment vertical="center"/>
    </xf>
    <xf numFmtId="0" fontId="17" fillId="0" borderId="35" xfId="7" applyFont="1" applyBorder="1" applyAlignment="1">
      <alignment horizontal="center" vertical="center"/>
    </xf>
    <xf numFmtId="0" fontId="16" fillId="0" borderId="0" xfId="7" applyFont="1">
      <alignment vertical="center"/>
    </xf>
    <xf numFmtId="0" fontId="16" fillId="0" borderId="5" xfId="7" applyFont="1" applyBorder="1" applyAlignment="1">
      <alignment horizontal="center" vertical="center"/>
    </xf>
    <xf numFmtId="0" fontId="16" fillId="0" borderId="5" xfId="7" applyFont="1" applyBorder="1">
      <alignment vertical="center"/>
    </xf>
    <xf numFmtId="0" fontId="16" fillId="3" borderId="5" xfId="7" applyFont="1" applyFill="1" applyBorder="1">
      <alignment vertical="center"/>
    </xf>
    <xf numFmtId="0" fontId="16" fillId="3" borderId="5" xfId="7" applyFont="1" applyFill="1" applyBorder="1" applyAlignment="1">
      <alignment horizontal="center" vertical="center"/>
    </xf>
    <xf numFmtId="0" fontId="17" fillId="0" borderId="33" xfId="7" applyFont="1" applyBorder="1" applyAlignment="1">
      <alignment horizontal="center" vertical="center"/>
    </xf>
    <xf numFmtId="0" fontId="17" fillId="0" borderId="34" xfId="7" applyFont="1" applyBorder="1" applyAlignment="1">
      <alignment horizontal="center" vertical="center"/>
    </xf>
    <xf numFmtId="0" fontId="17" fillId="0" borderId="36" xfId="7" applyFont="1" applyBorder="1" applyAlignment="1">
      <alignment horizontal="center" vertical="center"/>
    </xf>
    <xf numFmtId="0" fontId="17" fillId="0" borderId="37" xfId="7" applyFont="1" applyBorder="1" applyAlignment="1">
      <alignment horizontal="left" vertical="top" wrapText="1" indent="1"/>
    </xf>
    <xf numFmtId="0" fontId="17" fillId="0" borderId="38" xfId="7" applyFont="1" applyBorder="1" applyAlignment="1">
      <alignment horizontal="left" vertical="top" wrapText="1" indent="1"/>
    </xf>
    <xf numFmtId="0" fontId="17" fillId="3" borderId="37" xfId="7" applyFont="1" applyFill="1" applyBorder="1" applyAlignment="1">
      <alignment horizontal="left" vertical="top" wrapText="1" indent="1"/>
    </xf>
    <xf numFmtId="0" fontId="17" fillId="3" borderId="38" xfId="7" applyFont="1" applyFill="1" applyBorder="1" applyAlignment="1">
      <alignment horizontal="left" vertical="top" wrapText="1" indent="1"/>
    </xf>
    <xf numFmtId="0" fontId="17" fillId="4" borderId="38" xfId="7" applyFont="1" applyFill="1" applyBorder="1" applyAlignment="1">
      <alignment horizontal="left" vertical="top" wrapText="1" indent="1"/>
    </xf>
    <xf numFmtId="0" fontId="17" fillId="3" borderId="38" xfId="7" applyFont="1" applyFill="1" applyBorder="1" applyAlignment="1">
      <alignment horizontal="center" vertical="top" wrapText="1" indent="1"/>
    </xf>
    <xf numFmtId="0" fontId="17" fillId="3" borderId="37" xfId="7" applyFont="1" applyFill="1" applyBorder="1" applyAlignment="1">
      <alignment horizontal="center" vertical="top" wrapText="1" indent="1"/>
    </xf>
    <xf numFmtId="0" fontId="17" fillId="0" borderId="37" xfId="7" applyFont="1" applyBorder="1" applyAlignment="1">
      <alignment horizontal="center" vertical="top" wrapText="1" indent="1"/>
    </xf>
    <xf numFmtId="0" fontId="17" fillId="4" borderId="37" xfId="7" applyFont="1" applyFill="1" applyBorder="1" applyAlignment="1">
      <alignment horizontal="left" vertical="top" wrapText="1" indent="1"/>
    </xf>
    <xf numFmtId="0" fontId="20" fillId="3" borderId="38" xfId="7" applyFont="1" applyFill="1" applyBorder="1" applyAlignment="1">
      <alignment horizontal="center" wrapText="1"/>
    </xf>
    <xf numFmtId="0" fontId="16" fillId="0" borderId="0" xfId="7" applyFont="1" applyAlignment="1">
      <alignment horizontal="center" vertical="center"/>
    </xf>
    <xf numFmtId="0" fontId="16" fillId="3" borderId="0" xfId="7" applyFont="1" applyFill="1">
      <alignment vertical="center"/>
    </xf>
    <xf numFmtId="56" fontId="7" fillId="0" borderId="0" xfId="0" quotePrefix="1" applyNumberFormat="1" applyFont="1" applyAlignment="1">
      <alignment horizontal="center" vertical="center"/>
    </xf>
    <xf numFmtId="0" fontId="7" fillId="0" borderId="0" xfId="0" quotePrefix="1" applyFont="1" applyAlignment="1">
      <alignment horizontal="center" vertical="center"/>
    </xf>
    <xf numFmtId="177" fontId="17" fillId="3" borderId="5" xfId="0" applyNumberFormat="1" applyFont="1" applyFill="1" applyBorder="1" applyAlignment="1">
      <alignment horizontal="center" vertical="center"/>
    </xf>
    <xf numFmtId="177" fontId="17" fillId="3" borderId="49" xfId="0" applyNumberFormat="1" applyFont="1" applyFill="1" applyBorder="1" applyAlignment="1">
      <alignment horizontal="center" vertical="center"/>
    </xf>
    <xf numFmtId="177" fontId="17" fillId="3" borderId="3" xfId="0" applyNumberFormat="1" applyFont="1" applyFill="1" applyBorder="1" applyAlignment="1">
      <alignment horizontal="center" vertical="center"/>
    </xf>
    <xf numFmtId="177" fontId="17" fillId="5" borderId="49" xfId="0" applyNumberFormat="1" applyFont="1" applyFill="1" applyBorder="1" applyAlignment="1">
      <alignment horizontal="center" vertical="center"/>
    </xf>
    <xf numFmtId="177" fontId="17" fillId="5" borderId="5" xfId="0" applyNumberFormat="1" applyFont="1" applyFill="1" applyBorder="1" applyAlignment="1">
      <alignment horizontal="center" vertical="center"/>
    </xf>
    <xf numFmtId="0" fontId="18" fillId="3" borderId="47" xfId="0" applyFont="1" applyFill="1" applyBorder="1" applyAlignment="1">
      <alignment horizontal="center" vertical="center"/>
    </xf>
    <xf numFmtId="0" fontId="18" fillId="0" borderId="48" xfId="0" applyFont="1" applyBorder="1" applyAlignment="1">
      <alignment horizontal="center" vertical="center"/>
    </xf>
    <xf numFmtId="0" fontId="18" fillId="0" borderId="26" xfId="0" applyFont="1" applyBorder="1" applyAlignment="1">
      <alignment horizontal="center" vertical="center"/>
    </xf>
    <xf numFmtId="0" fontId="18" fillId="5" borderId="48" xfId="0" applyFont="1" applyFill="1" applyBorder="1" applyAlignment="1">
      <alignment horizontal="center" vertical="center"/>
    </xf>
    <xf numFmtId="0" fontId="18" fillId="3" borderId="48" xfId="0" applyFont="1" applyFill="1" applyBorder="1" applyAlignment="1">
      <alignment horizontal="center" vertical="center"/>
    </xf>
    <xf numFmtId="0" fontId="18" fillId="3" borderId="26" xfId="0" applyFont="1" applyFill="1" applyBorder="1" applyAlignment="1">
      <alignment horizontal="center" vertical="center"/>
    </xf>
    <xf numFmtId="0" fontId="18" fillId="3" borderId="47" xfId="0" applyFont="1" applyFill="1" applyBorder="1" applyAlignment="1">
      <alignment horizontal="center" vertical="center" shrinkToFit="1"/>
    </xf>
    <xf numFmtId="0" fontId="18" fillId="3" borderId="26" xfId="0" applyFont="1" applyFill="1" applyBorder="1" applyAlignment="1">
      <alignment horizontal="center" vertical="center" shrinkToFit="1"/>
    </xf>
    <xf numFmtId="0" fontId="19" fillId="3" borderId="47" xfId="0" applyFont="1" applyFill="1" applyBorder="1" applyAlignment="1">
      <alignment horizontal="center" vertical="center"/>
    </xf>
    <xf numFmtId="0" fontId="18" fillId="5" borderId="47" xfId="0" applyFont="1" applyFill="1" applyBorder="1" applyAlignment="1">
      <alignment horizontal="center" vertical="center"/>
    </xf>
    <xf numFmtId="0" fontId="18" fillId="6" borderId="48" xfId="0" applyFont="1" applyFill="1" applyBorder="1" applyAlignment="1">
      <alignment horizontal="center" vertical="center"/>
    </xf>
    <xf numFmtId="0" fontId="19" fillId="6" borderId="48" xfId="0" applyFont="1" applyFill="1" applyBorder="1" applyAlignment="1">
      <alignment horizontal="center" vertical="center"/>
    </xf>
    <xf numFmtId="0" fontId="17" fillId="6" borderId="48" xfId="0" applyFont="1" applyFill="1" applyBorder="1" applyAlignment="1">
      <alignment horizontal="center" vertical="center"/>
    </xf>
    <xf numFmtId="0" fontId="18" fillId="3" borderId="7"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8" fillId="0" borderId="18" xfId="0" applyFont="1" applyBorder="1" applyAlignment="1">
      <alignment horizontal="center" vertical="center" wrapText="1"/>
    </xf>
    <xf numFmtId="0" fontId="18" fillId="0" borderId="8" xfId="0" applyFont="1" applyBorder="1" applyAlignment="1">
      <alignment horizontal="center" vertical="center" wrapText="1"/>
    </xf>
    <xf numFmtId="0" fontId="18" fillId="5" borderId="18" xfId="0" applyFont="1" applyFill="1" applyBorder="1" applyAlignment="1">
      <alignment horizontal="center" vertical="center" wrapText="1"/>
    </xf>
    <xf numFmtId="0" fontId="18" fillId="3" borderId="18" xfId="0" applyFont="1" applyFill="1" applyBorder="1" applyAlignment="1">
      <alignment horizontal="center" vertical="center" wrapText="1"/>
    </xf>
    <xf numFmtId="0" fontId="19" fillId="3" borderId="18" xfId="0" applyFont="1" applyFill="1" applyBorder="1" applyAlignment="1">
      <alignment horizontal="center" vertical="center" wrapText="1"/>
    </xf>
    <xf numFmtId="0" fontId="19" fillId="0" borderId="8" xfId="0" applyFont="1" applyBorder="1" applyAlignment="1">
      <alignment horizontal="center" vertical="center" wrapText="1"/>
    </xf>
    <xf numFmtId="0" fontId="23" fillId="0" borderId="8" xfId="0" applyFont="1" applyBorder="1" applyAlignment="1">
      <alignment horizontal="center" vertical="center" wrapText="1"/>
    </xf>
    <xf numFmtId="0" fontId="18" fillId="3" borderId="8" xfId="0" applyFont="1" applyFill="1" applyBorder="1" applyAlignment="1">
      <alignment horizontal="center" vertical="center" wrapText="1"/>
    </xf>
    <xf numFmtId="0" fontId="19" fillId="5" borderId="18" xfId="0" applyFont="1" applyFill="1" applyBorder="1" applyAlignment="1">
      <alignment horizontal="center" vertical="center" wrapText="1"/>
    </xf>
    <xf numFmtId="0" fontId="19" fillId="5" borderId="7" xfId="0" applyFont="1" applyFill="1" applyBorder="1" applyAlignment="1">
      <alignment horizontal="center" vertical="center" wrapText="1"/>
    </xf>
    <xf numFmtId="0" fontId="23" fillId="0" borderId="18" xfId="0" applyFont="1" applyBorder="1" applyAlignment="1">
      <alignment horizontal="center" vertical="center" wrapText="1"/>
    </xf>
    <xf numFmtId="0" fontId="19" fillId="0" borderId="18" xfId="0" applyFont="1" applyBorder="1" applyAlignment="1">
      <alignment horizontal="center" vertical="center" wrapText="1"/>
    </xf>
    <xf numFmtId="0" fontId="18" fillId="5" borderId="7" xfId="0" applyFont="1" applyFill="1" applyBorder="1" applyAlignment="1">
      <alignment horizontal="center" vertical="center" wrapText="1"/>
    </xf>
    <xf numFmtId="0" fontId="18" fillId="6" borderId="18"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7" fillId="6" borderId="18" xfId="0" applyFont="1" applyFill="1" applyBorder="1" applyAlignment="1">
      <alignment horizontal="center" vertical="center" wrapText="1"/>
    </xf>
    <xf numFmtId="0" fontId="19" fillId="6" borderId="18" xfId="0" applyFont="1" applyFill="1" applyBorder="1" applyAlignment="1">
      <alignment horizontal="center" vertical="center" wrapText="1"/>
    </xf>
    <xf numFmtId="0" fontId="18" fillId="3" borderId="6" xfId="0" applyFont="1" applyFill="1" applyBorder="1" applyAlignment="1">
      <alignment horizontal="center" vertical="center" wrapText="1"/>
    </xf>
    <xf numFmtId="0" fontId="18" fillId="0" borderId="20" xfId="0" applyFont="1" applyBorder="1" applyAlignment="1">
      <alignment horizontal="center" vertical="center" wrapText="1"/>
    </xf>
    <xf numFmtId="0" fontId="18" fillId="0" borderId="4" xfId="0" applyFont="1" applyBorder="1" applyAlignment="1">
      <alignment horizontal="center" vertical="center" wrapText="1"/>
    </xf>
    <xf numFmtId="0" fontId="18" fillId="5" borderId="20" xfId="0" applyFont="1" applyFill="1" applyBorder="1" applyAlignment="1">
      <alignment horizontal="center" vertical="center" wrapText="1"/>
    </xf>
    <xf numFmtId="0" fontId="18" fillId="3" borderId="20"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0" borderId="4" xfId="0" applyFont="1" applyBorder="1" applyAlignment="1">
      <alignment horizontal="center" vertical="center" wrapText="1"/>
    </xf>
    <xf numFmtId="0" fontId="19" fillId="3" borderId="20"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19" fillId="5" borderId="6"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18" fillId="6" borderId="20" xfId="0" applyFont="1" applyFill="1" applyBorder="1" applyAlignment="1">
      <alignment horizontal="center" vertical="center" wrapText="1"/>
    </xf>
    <xf numFmtId="0" fontId="19" fillId="6" borderId="20" xfId="0" applyFont="1" applyFill="1" applyBorder="1" applyAlignment="1">
      <alignment horizontal="center" vertical="center" wrapText="1"/>
    </xf>
    <xf numFmtId="0" fontId="19" fillId="0" borderId="20" xfId="0" applyFont="1" applyBorder="1" applyAlignment="1">
      <alignment horizontal="center" vertical="center" wrapText="1"/>
    </xf>
    <xf numFmtId="0" fontId="17" fillId="6" borderId="20" xfId="0" applyFont="1" applyFill="1" applyBorder="1" applyAlignment="1">
      <alignment horizontal="center" vertical="center" wrapText="1"/>
    </xf>
    <xf numFmtId="0" fontId="19" fillId="5" borderId="20" xfId="0" applyFont="1" applyFill="1" applyBorder="1" applyAlignment="1">
      <alignment horizontal="center" vertical="center" wrapText="1"/>
    </xf>
    <xf numFmtId="49" fontId="18" fillId="3" borderId="7" xfId="0" applyNumberFormat="1" applyFont="1" applyFill="1" applyBorder="1" applyAlignment="1">
      <alignment horizontal="center" vertical="center" wrapText="1"/>
    </xf>
    <xf numFmtId="49" fontId="18" fillId="0" borderId="18" xfId="0" applyNumberFormat="1" applyFont="1" applyBorder="1" applyAlignment="1">
      <alignment horizontal="center" vertical="center" wrapText="1"/>
    </xf>
    <xf numFmtId="49" fontId="18" fillId="0" borderId="8" xfId="0" applyNumberFormat="1" applyFont="1" applyBorder="1" applyAlignment="1">
      <alignment horizontal="center" vertical="center" wrapText="1"/>
    </xf>
    <xf numFmtId="49" fontId="18" fillId="5" borderId="18" xfId="0" applyNumberFormat="1" applyFont="1" applyFill="1" applyBorder="1" applyAlignment="1">
      <alignment horizontal="center" vertical="center" wrapText="1"/>
    </xf>
    <xf numFmtId="49" fontId="18" fillId="3" borderId="18" xfId="0" applyNumberFormat="1" applyFont="1" applyFill="1" applyBorder="1" applyAlignment="1">
      <alignment horizontal="center" vertical="center" wrapText="1"/>
    </xf>
    <xf numFmtId="49" fontId="18" fillId="3" borderId="8" xfId="0" applyNumberFormat="1" applyFont="1" applyFill="1" applyBorder="1" applyAlignment="1">
      <alignment horizontal="center" vertical="center" wrapText="1"/>
    </xf>
    <xf numFmtId="49" fontId="18" fillId="5" borderId="7" xfId="0" applyNumberFormat="1" applyFont="1" applyFill="1" applyBorder="1" applyAlignment="1">
      <alignment horizontal="center" vertical="center" wrapText="1"/>
    </xf>
    <xf numFmtId="49" fontId="18" fillId="6" borderId="18" xfId="0" applyNumberFormat="1" applyFont="1" applyFill="1" applyBorder="1" applyAlignment="1">
      <alignment horizontal="center" vertical="center" wrapText="1"/>
    </xf>
    <xf numFmtId="49" fontId="19" fillId="3" borderId="7" xfId="0" applyNumberFormat="1" applyFont="1" applyFill="1" applyBorder="1" applyAlignment="1">
      <alignment horizontal="center" vertical="center" wrapText="1"/>
    </xf>
    <xf numFmtId="49" fontId="23" fillId="6" borderId="18" xfId="0" applyNumberFormat="1" applyFont="1" applyFill="1" applyBorder="1" applyAlignment="1">
      <alignment horizontal="center" vertical="center" wrapText="1"/>
    </xf>
    <xf numFmtId="49" fontId="23" fillId="5" borderId="7" xfId="0" applyNumberFormat="1" applyFont="1" applyFill="1" applyBorder="1" applyAlignment="1">
      <alignment horizontal="center" vertical="center" wrapText="1"/>
    </xf>
    <xf numFmtId="49" fontId="19" fillId="6" borderId="18" xfId="0" applyNumberFormat="1" applyFont="1" applyFill="1" applyBorder="1" applyAlignment="1">
      <alignment horizontal="center" vertical="center" wrapText="1"/>
    </xf>
    <xf numFmtId="49" fontId="23" fillId="3" borderId="7" xfId="0" applyNumberFormat="1" applyFont="1" applyFill="1" applyBorder="1" applyAlignment="1">
      <alignment horizontal="center" vertical="center" wrapText="1"/>
    </xf>
    <xf numFmtId="49" fontId="19" fillId="0" borderId="18" xfId="0" applyNumberFormat="1" applyFont="1" applyBorder="1" applyAlignment="1">
      <alignment horizontal="center" vertical="center" wrapText="1"/>
    </xf>
    <xf numFmtId="49" fontId="19" fillId="5" borderId="7" xfId="0" applyNumberFormat="1" applyFont="1" applyFill="1" applyBorder="1" applyAlignment="1">
      <alignment horizontal="center" vertical="center" wrapText="1"/>
    </xf>
    <xf numFmtId="49" fontId="18" fillId="3" borderId="6" xfId="0" applyNumberFormat="1" applyFont="1" applyFill="1" applyBorder="1" applyAlignment="1">
      <alignment horizontal="center" vertical="center" wrapText="1"/>
    </xf>
    <xf numFmtId="49" fontId="18" fillId="0" borderId="20"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49" fontId="18" fillId="5" borderId="20" xfId="0" applyNumberFormat="1" applyFont="1" applyFill="1" applyBorder="1" applyAlignment="1">
      <alignment horizontal="center" vertical="center" wrapText="1"/>
    </xf>
    <xf numFmtId="49" fontId="18" fillId="3" borderId="20" xfId="0" applyNumberFormat="1" applyFont="1" applyFill="1" applyBorder="1" applyAlignment="1">
      <alignment horizontal="center" vertical="center" wrapText="1"/>
    </xf>
    <xf numFmtId="49" fontId="18" fillId="3" borderId="4" xfId="0" applyNumberFormat="1" applyFont="1" applyFill="1" applyBorder="1" applyAlignment="1">
      <alignment horizontal="center" vertical="center" wrapText="1"/>
    </xf>
    <xf numFmtId="49" fontId="18" fillId="5" borderId="6" xfId="0" applyNumberFormat="1" applyFont="1" applyFill="1" applyBorder="1" applyAlignment="1">
      <alignment horizontal="center" vertical="center" wrapText="1"/>
    </xf>
    <xf numFmtId="49" fontId="18" fillId="6" borderId="20" xfId="0" applyNumberFormat="1" applyFont="1" applyFill="1" applyBorder="1" applyAlignment="1">
      <alignment horizontal="center" vertical="center" wrapText="1"/>
    </xf>
    <xf numFmtId="49" fontId="19" fillId="3" borderId="6" xfId="0" applyNumberFormat="1" applyFont="1" applyFill="1" applyBorder="1" applyAlignment="1">
      <alignment horizontal="center" vertical="center" wrapText="1"/>
    </xf>
    <xf numFmtId="49" fontId="23" fillId="5" borderId="20" xfId="0" applyNumberFormat="1" applyFont="1" applyFill="1" applyBorder="1" applyAlignment="1">
      <alignment horizontal="center" vertical="center" wrapText="1"/>
    </xf>
    <xf numFmtId="49" fontId="23" fillId="0" borderId="20" xfId="0" applyNumberFormat="1" applyFont="1" applyBorder="1" applyAlignment="1">
      <alignment horizontal="center" vertical="center" wrapText="1"/>
    </xf>
    <xf numFmtId="49" fontId="23" fillId="6" borderId="20" xfId="0" applyNumberFormat="1" applyFont="1" applyFill="1" applyBorder="1" applyAlignment="1">
      <alignment horizontal="center" vertical="center" wrapText="1"/>
    </xf>
    <xf numFmtId="49" fontId="23" fillId="5" borderId="6" xfId="0" applyNumberFormat="1" applyFont="1" applyFill="1" applyBorder="1" applyAlignment="1">
      <alignment horizontal="center" vertical="center" wrapText="1"/>
    </xf>
    <xf numFmtId="49" fontId="19" fillId="6" borderId="20" xfId="0" applyNumberFormat="1" applyFont="1" applyFill="1" applyBorder="1" applyAlignment="1">
      <alignment horizontal="center" vertical="center" wrapText="1"/>
    </xf>
    <xf numFmtId="0" fontId="17" fillId="3" borderId="7" xfId="0" applyFont="1" applyFill="1" applyBorder="1" applyAlignment="1">
      <alignment horizontal="center" vertical="center"/>
    </xf>
    <xf numFmtId="0" fontId="17" fillId="0" borderId="18" xfId="0" applyFont="1" applyBorder="1" applyAlignment="1">
      <alignment horizontal="center" vertical="center"/>
    </xf>
    <xf numFmtId="0" fontId="17" fillId="0" borderId="8" xfId="0" applyFont="1" applyBorder="1" applyAlignment="1">
      <alignment horizontal="center" vertical="center"/>
    </xf>
    <xf numFmtId="0" fontId="17" fillId="5" borderId="18" xfId="0" applyFont="1" applyFill="1" applyBorder="1" applyAlignment="1">
      <alignment horizontal="center" vertical="center"/>
    </xf>
    <xf numFmtId="0" fontId="17" fillId="3" borderId="18" xfId="0" applyFont="1" applyFill="1" applyBorder="1" applyAlignment="1">
      <alignment horizontal="center" vertical="center"/>
    </xf>
    <xf numFmtId="0" fontId="17" fillId="3" borderId="8" xfId="0" applyFont="1" applyFill="1" applyBorder="1" applyAlignment="1">
      <alignment horizontal="center" vertical="center"/>
    </xf>
    <xf numFmtId="0" fontId="17" fillId="5" borderId="7" xfId="0" applyFont="1" applyFill="1" applyBorder="1" applyAlignment="1">
      <alignment horizontal="center" vertical="center"/>
    </xf>
    <xf numFmtId="0" fontId="17" fillId="6" borderId="18" xfId="0" applyFont="1" applyFill="1" applyBorder="1" applyAlignment="1">
      <alignment horizontal="center" vertical="center"/>
    </xf>
    <xf numFmtId="3" fontId="17" fillId="6" borderId="18" xfId="0" applyNumberFormat="1" applyFont="1" applyFill="1" applyBorder="1" applyAlignment="1">
      <alignment horizontal="center" vertical="center"/>
    </xf>
    <xf numFmtId="176" fontId="17" fillId="3" borderId="6" xfId="0" applyNumberFormat="1" applyFont="1" applyFill="1" applyBorder="1" applyAlignment="1">
      <alignment horizontal="center" vertical="center"/>
    </xf>
    <xf numFmtId="177" fontId="17" fillId="3" borderId="6" xfId="0" applyNumberFormat="1" applyFont="1" applyFill="1" applyBorder="1" applyAlignment="1">
      <alignment horizontal="center" vertical="center"/>
    </xf>
    <xf numFmtId="176" fontId="17" fillId="0" borderId="20" xfId="0" applyNumberFormat="1" applyFont="1" applyBorder="1" applyAlignment="1">
      <alignment horizontal="center" vertical="center"/>
    </xf>
    <xf numFmtId="176" fontId="17" fillId="0" borderId="4" xfId="0" applyNumberFormat="1" applyFont="1" applyBorder="1" applyAlignment="1">
      <alignment horizontal="center" vertical="center"/>
    </xf>
    <xf numFmtId="176" fontId="17" fillId="5" borderId="20" xfId="0" applyNumberFormat="1" applyFont="1" applyFill="1" applyBorder="1" applyAlignment="1">
      <alignment horizontal="center" vertical="center"/>
    </xf>
    <xf numFmtId="176" fontId="17" fillId="3" borderId="20" xfId="0" applyNumberFormat="1" applyFont="1" applyFill="1" applyBorder="1" applyAlignment="1">
      <alignment horizontal="center" vertical="center"/>
    </xf>
    <xf numFmtId="177" fontId="17" fillId="3" borderId="20" xfId="0" applyNumberFormat="1" applyFont="1" applyFill="1" applyBorder="1" applyAlignment="1">
      <alignment horizontal="center" vertical="center"/>
    </xf>
    <xf numFmtId="176" fontId="17" fillId="3" borderId="4" xfId="0" applyNumberFormat="1" applyFont="1" applyFill="1" applyBorder="1" applyAlignment="1">
      <alignment horizontal="center" vertical="center"/>
    </xf>
    <xf numFmtId="177" fontId="17" fillId="5" borderId="20" xfId="0" applyNumberFormat="1" applyFont="1" applyFill="1" applyBorder="1" applyAlignment="1">
      <alignment horizontal="center" vertical="center"/>
    </xf>
    <xf numFmtId="176" fontId="17" fillId="5" borderId="6" xfId="0" applyNumberFormat="1" applyFont="1" applyFill="1" applyBorder="1" applyAlignment="1">
      <alignment horizontal="center" vertical="center"/>
    </xf>
    <xf numFmtId="177" fontId="17" fillId="5" borderId="6" xfId="0" applyNumberFormat="1" applyFont="1" applyFill="1" applyBorder="1" applyAlignment="1">
      <alignment horizontal="center" vertical="center"/>
    </xf>
    <xf numFmtId="176" fontId="17" fillId="6" borderId="20" xfId="0" applyNumberFormat="1" applyFont="1" applyFill="1" applyBorder="1" applyAlignment="1">
      <alignment horizontal="center" vertical="center"/>
    </xf>
    <xf numFmtId="0" fontId="17" fillId="3" borderId="5" xfId="0" applyFont="1" applyFill="1" applyBorder="1" applyAlignment="1">
      <alignment horizontal="left" vertical="top" wrapText="1" indent="1"/>
    </xf>
    <xf numFmtId="0" fontId="17" fillId="0" borderId="49" xfId="0" applyFont="1" applyBorder="1" applyAlignment="1">
      <alignment horizontal="left" vertical="top" wrapText="1" indent="1"/>
    </xf>
    <xf numFmtId="0" fontId="17" fillId="0" borderId="3" xfId="0" applyFont="1" applyBorder="1" applyAlignment="1">
      <alignment horizontal="left" vertical="top" wrapText="1" indent="1"/>
    </xf>
    <xf numFmtId="0" fontId="17" fillId="5" borderId="49" xfId="0" applyFont="1" applyFill="1" applyBorder="1" applyAlignment="1">
      <alignment horizontal="left" vertical="top" wrapText="1" indent="1"/>
    </xf>
    <xf numFmtId="0" fontId="17" fillId="3" borderId="49" xfId="0" applyFont="1" applyFill="1" applyBorder="1" applyAlignment="1">
      <alignment horizontal="left" vertical="top" wrapText="1" indent="1"/>
    </xf>
    <xf numFmtId="0" fontId="18" fillId="0" borderId="3" xfId="0" applyFont="1" applyBorder="1" applyAlignment="1">
      <alignment horizontal="left" vertical="top" wrapText="1" indent="1"/>
    </xf>
    <xf numFmtId="0" fontId="18" fillId="3" borderId="5" xfId="0" applyFont="1" applyFill="1" applyBorder="1" applyAlignment="1">
      <alignment horizontal="left" vertical="top" wrapText="1" indent="1"/>
    </xf>
    <xf numFmtId="0" fontId="18" fillId="3" borderId="49" xfId="0" applyFont="1" applyFill="1" applyBorder="1" applyAlignment="1">
      <alignment horizontal="left" vertical="top" wrapText="1" indent="1"/>
    </xf>
    <xf numFmtId="0" fontId="17" fillId="3" borderId="3" xfId="0" applyFont="1" applyFill="1" applyBorder="1" applyAlignment="1">
      <alignment horizontal="left" vertical="top" wrapText="1" indent="1"/>
    </xf>
    <xf numFmtId="0" fontId="17" fillId="5" borderId="5" xfId="0" applyFont="1" applyFill="1" applyBorder="1" applyAlignment="1">
      <alignment horizontal="left" vertical="top" wrapText="1" indent="1"/>
    </xf>
    <xf numFmtId="0" fontId="17" fillId="6" borderId="49" xfId="0" applyFont="1" applyFill="1" applyBorder="1" applyAlignment="1">
      <alignment horizontal="left" vertical="top" wrapText="1" indent="1"/>
    </xf>
    <xf numFmtId="0" fontId="18" fillId="0" borderId="49" xfId="0" applyFont="1" applyBorder="1" applyAlignment="1">
      <alignment horizontal="left" vertical="top" wrapText="1" indent="1"/>
    </xf>
    <xf numFmtId="0" fontId="17" fillId="6" borderId="20" xfId="0" applyFont="1" applyFill="1" applyBorder="1" applyAlignment="1">
      <alignment horizontal="left" vertical="top" wrapText="1" indent="1"/>
    </xf>
    <xf numFmtId="0" fontId="18" fillId="5" borderId="5" xfId="0" applyFont="1" applyFill="1" applyBorder="1" applyAlignment="1">
      <alignment horizontal="left" vertical="top" wrapText="1" indent="1"/>
    </xf>
    <xf numFmtId="0" fontId="19" fillId="0" borderId="3" xfId="0" applyFont="1" applyBorder="1" applyAlignment="1">
      <alignment horizontal="left" vertical="top" wrapText="1" indent="1"/>
    </xf>
    <xf numFmtId="0" fontId="29" fillId="0" borderId="0" xfId="8" applyFont="1" applyAlignment="1">
      <alignment horizontal="center" vertical="center"/>
    </xf>
    <xf numFmtId="0" fontId="33" fillId="0" borderId="0" xfId="0" applyFont="1" applyAlignment="1">
      <alignment vertical="center" wrapText="1"/>
    </xf>
    <xf numFmtId="0" fontId="35" fillId="0" borderId="0" xfId="0" applyFont="1" applyAlignment="1">
      <alignment vertical="center" wrapText="1"/>
    </xf>
    <xf numFmtId="0" fontId="29" fillId="0" borderId="5" xfId="0" applyFont="1" applyBorder="1" applyAlignment="1">
      <alignment horizontal="center" vertical="center" wrapText="1"/>
    </xf>
    <xf numFmtId="0" fontId="36" fillId="0" borderId="5" xfId="0" applyFont="1" applyBorder="1" applyAlignment="1">
      <alignment horizontal="center" vertical="center" wrapText="1"/>
    </xf>
    <xf numFmtId="0" fontId="37" fillId="0" borderId="5" xfId="0" applyFont="1" applyBorder="1" applyAlignment="1">
      <alignment horizontal="center" vertical="center" wrapText="1"/>
    </xf>
    <xf numFmtId="0" fontId="29" fillId="0" borderId="5" xfId="0" applyFont="1" applyBorder="1" applyAlignment="1">
      <alignment horizontal="center" vertical="center"/>
    </xf>
    <xf numFmtId="49" fontId="29" fillId="2" borderId="5" xfId="0" applyNumberFormat="1" applyFont="1" applyFill="1" applyBorder="1" applyAlignment="1" applyProtection="1">
      <alignment horizontal="center" vertical="center"/>
      <protection locked="0"/>
    </xf>
    <xf numFmtId="0" fontId="29" fillId="0" borderId="5" xfId="0" applyFont="1" applyBorder="1" applyAlignment="1">
      <alignment horizontal="center" vertical="center" wrapText="1" shrinkToFit="1"/>
    </xf>
    <xf numFmtId="0" fontId="34" fillId="0" borderId="5" xfId="0" applyFont="1" applyBorder="1" applyAlignment="1">
      <alignment horizontal="center" vertical="center" wrapText="1" shrinkToFit="1"/>
    </xf>
    <xf numFmtId="0" fontId="29" fillId="0" borderId="5" xfId="0" applyFont="1" applyBorder="1" applyAlignment="1">
      <alignment horizontal="center" vertical="center" shrinkToFit="1"/>
    </xf>
    <xf numFmtId="0" fontId="34" fillId="0" borderId="5" xfId="0" applyFont="1" applyBorder="1" applyAlignment="1">
      <alignment horizontal="center" vertical="center" shrinkToFit="1"/>
    </xf>
    <xf numFmtId="0" fontId="29" fillId="0" borderId="0" xfId="5" applyFont="1" applyProtection="1">
      <alignment vertical="center"/>
      <protection locked="0"/>
    </xf>
    <xf numFmtId="0" fontId="29" fillId="0" borderId="0" xfId="5" applyFont="1" applyAlignment="1" applyProtection="1">
      <alignment horizontal="center" vertical="center"/>
      <protection locked="0"/>
    </xf>
    <xf numFmtId="0" fontId="39" fillId="0" borderId="0" xfId="5" applyFont="1" applyAlignment="1" applyProtection="1">
      <protection locked="0"/>
    </xf>
    <xf numFmtId="0" fontId="29" fillId="0" borderId="11" xfId="5" applyFont="1" applyBorder="1" applyProtection="1">
      <alignment vertical="center"/>
      <protection locked="0"/>
    </xf>
    <xf numFmtId="0" fontId="40" fillId="0" borderId="0" xfId="5" applyFont="1" applyProtection="1">
      <alignment vertical="center"/>
      <protection locked="0"/>
    </xf>
    <xf numFmtId="0" fontId="39" fillId="0" borderId="0" xfId="5" applyFont="1" applyProtection="1">
      <alignment vertical="center"/>
      <protection locked="0"/>
    </xf>
    <xf numFmtId="0" fontId="21" fillId="0" borderId="0" xfId="0" applyFont="1">
      <alignment vertical="center"/>
    </xf>
    <xf numFmtId="0" fontId="12" fillId="0" borderId="0" xfId="0" applyFont="1" applyAlignment="1">
      <alignment horizontal="left" vertical="center"/>
    </xf>
    <xf numFmtId="0" fontId="12" fillId="0" borderId="0" xfId="0" applyFont="1" applyAlignment="1">
      <alignment horizontal="center" vertical="center"/>
    </xf>
    <xf numFmtId="0" fontId="21" fillId="0" borderId="0" xfId="0" applyFont="1" applyAlignment="1">
      <alignment horizontal="left" vertical="top"/>
    </xf>
    <xf numFmtId="0" fontId="12" fillId="0" borderId="0" xfId="0" applyFont="1" applyAlignment="1">
      <alignment horizontal="left" vertical="top"/>
    </xf>
    <xf numFmtId="0" fontId="21" fillId="0" borderId="0" xfId="0" applyFont="1" applyAlignment="1">
      <alignment horizontal="left" vertical="center"/>
    </xf>
    <xf numFmtId="0" fontId="21" fillId="0" borderId="0" xfId="0" applyFont="1" applyAlignment="1">
      <alignment vertical="center" wrapText="1"/>
    </xf>
    <xf numFmtId="0" fontId="0" fillId="0" borderId="0" xfId="0" applyAlignment="1">
      <alignment horizontal="left" vertical="center" wrapText="1"/>
    </xf>
    <xf numFmtId="0" fontId="9" fillId="0" borderId="0" xfId="0" applyFont="1" applyAlignment="1">
      <alignment vertical="center" wrapText="1"/>
    </xf>
    <xf numFmtId="0" fontId="41" fillId="2" borderId="5" xfId="0" applyFont="1" applyFill="1" applyBorder="1" applyAlignment="1" applyProtection="1">
      <alignment vertical="center" wrapText="1"/>
      <protection locked="0"/>
    </xf>
    <xf numFmtId="0" fontId="42" fillId="0" borderId="5" xfId="0" applyFont="1" applyBorder="1" applyAlignment="1">
      <alignment horizontal="center" vertical="center" wrapText="1"/>
    </xf>
    <xf numFmtId="0" fontId="43" fillId="0" borderId="5" xfId="0" applyFont="1" applyBorder="1" applyAlignment="1">
      <alignment horizontal="center" vertical="center" wrapText="1"/>
    </xf>
    <xf numFmtId="0" fontId="44" fillId="0" borderId="5" xfId="0" applyFont="1" applyBorder="1" applyAlignment="1">
      <alignment horizontal="center" vertical="center"/>
    </xf>
    <xf numFmtId="0" fontId="45" fillId="0" borderId="5" xfId="0" applyFont="1" applyBorder="1" applyAlignment="1">
      <alignment horizontal="center" vertical="center"/>
    </xf>
    <xf numFmtId="0" fontId="46" fillId="0" borderId="5" xfId="0" applyFont="1" applyBorder="1" applyAlignment="1">
      <alignment horizontal="center" vertical="center"/>
    </xf>
    <xf numFmtId="0" fontId="47" fillId="0" borderId="5" xfId="0" applyFont="1" applyBorder="1" applyAlignment="1">
      <alignment horizontal="center" vertical="center"/>
    </xf>
    <xf numFmtId="0" fontId="48" fillId="0" borderId="5" xfId="0" applyFont="1" applyBorder="1" applyAlignment="1">
      <alignment horizontal="center" vertical="center"/>
    </xf>
    <xf numFmtId="49" fontId="47" fillId="0" borderId="5" xfId="0" applyNumberFormat="1" applyFont="1" applyBorder="1" applyAlignment="1">
      <alignment horizontal="center" vertical="center"/>
    </xf>
    <xf numFmtId="0" fontId="45" fillId="0" borderId="5" xfId="0" applyFont="1" applyBorder="1" applyAlignment="1">
      <alignment vertical="center" shrinkToFit="1"/>
    </xf>
    <xf numFmtId="0" fontId="49" fillId="0" borderId="5" xfId="0" applyFont="1" applyBorder="1" applyAlignment="1">
      <alignment vertical="center" shrinkToFit="1"/>
    </xf>
    <xf numFmtId="0" fontId="45" fillId="0" borderId="5" xfId="0" applyFont="1" applyBorder="1" applyAlignment="1">
      <alignment horizontal="left" vertical="center" shrinkToFit="1"/>
    </xf>
    <xf numFmtId="0" fontId="45" fillId="0" borderId="5" xfId="0" applyFont="1" applyBorder="1" applyAlignment="1">
      <alignment horizontal="left" vertical="center"/>
    </xf>
    <xf numFmtId="0" fontId="45" fillId="0" borderId="5" xfId="0" applyFont="1" applyBorder="1">
      <alignment vertical="center"/>
    </xf>
    <xf numFmtId="176" fontId="47" fillId="0" borderId="5" xfId="0" applyNumberFormat="1" applyFont="1" applyBorder="1" applyAlignment="1">
      <alignment horizontal="center" vertical="center"/>
    </xf>
    <xf numFmtId="0" fontId="36" fillId="0" borderId="0" xfId="0" applyFont="1" applyAlignment="1">
      <alignment horizontal="center" vertical="center"/>
    </xf>
    <xf numFmtId="0" fontId="41" fillId="0" borderId="0" xfId="0" applyFont="1" applyAlignment="1">
      <alignment horizontal="left" vertical="center" shrinkToFit="1"/>
    </xf>
    <xf numFmtId="0" fontId="50" fillId="0" borderId="0" xfId="0" applyFont="1" applyAlignment="1">
      <alignment vertical="center" shrinkToFit="1"/>
    </xf>
    <xf numFmtId="0" fontId="41" fillId="0" borderId="0" xfId="0" applyFont="1" applyAlignment="1">
      <alignment horizontal="right" vertical="center"/>
    </xf>
    <xf numFmtId="0" fontId="51" fillId="0" borderId="0" xfId="0" applyFont="1" applyAlignment="1">
      <alignment horizontal="left" vertical="center"/>
    </xf>
    <xf numFmtId="0" fontId="37" fillId="0" borderId="0" xfId="0" applyFont="1" applyAlignment="1">
      <alignment horizontal="center" vertical="center"/>
    </xf>
    <xf numFmtId="0" fontId="26" fillId="0" borderId="0" xfId="0" applyFont="1" applyAlignment="1">
      <alignment horizontal="center" vertical="center"/>
    </xf>
    <xf numFmtId="0" fontId="41" fillId="0" borderId="0" xfId="0" applyFont="1" applyAlignment="1">
      <alignment horizontal="left" vertical="center"/>
    </xf>
    <xf numFmtId="0" fontId="41" fillId="0" borderId="0" xfId="0" applyFont="1">
      <alignment vertical="center"/>
    </xf>
    <xf numFmtId="177" fontId="29" fillId="0" borderId="0" xfId="5" applyNumberFormat="1" applyFont="1" applyProtection="1">
      <alignment vertical="center"/>
      <protection locked="0"/>
    </xf>
    <xf numFmtId="177" fontId="39" fillId="2" borderId="32" xfId="5" applyNumberFormat="1" applyFont="1" applyFill="1" applyBorder="1" applyAlignment="1" applyProtection="1">
      <alignment horizontal="center" vertical="center" shrinkToFit="1"/>
      <protection locked="0"/>
    </xf>
    <xf numFmtId="177" fontId="39" fillId="2" borderId="43" xfId="5" applyNumberFormat="1" applyFont="1" applyFill="1" applyBorder="1" applyAlignment="1" applyProtection="1">
      <alignment horizontal="center" vertical="center" shrinkToFit="1"/>
      <protection locked="0"/>
    </xf>
    <xf numFmtId="177" fontId="39" fillId="2" borderId="39" xfId="5" applyNumberFormat="1" applyFont="1" applyFill="1" applyBorder="1" applyAlignment="1" applyProtection="1">
      <alignment horizontal="center" vertical="center" shrinkToFit="1"/>
      <protection locked="0"/>
    </xf>
    <xf numFmtId="177" fontId="39" fillId="2" borderId="44" xfId="5" applyNumberFormat="1" applyFont="1" applyFill="1" applyBorder="1" applyAlignment="1" applyProtection="1">
      <alignment horizontal="center" vertical="center" shrinkToFit="1"/>
      <protection locked="0"/>
    </xf>
    <xf numFmtId="0" fontId="39" fillId="0" borderId="0" xfId="5" applyFont="1" applyAlignment="1" applyProtection="1">
      <alignment horizontal="center" vertical="center"/>
      <protection locked="0"/>
    </xf>
    <xf numFmtId="0" fontId="39" fillId="0" borderId="13" xfId="5" applyFont="1" applyBorder="1" applyAlignment="1" applyProtection="1">
      <alignment horizontal="center" vertical="center"/>
      <protection locked="0"/>
    </xf>
    <xf numFmtId="0" fontId="39" fillId="0" borderId="15" xfId="5" applyFont="1" applyBorder="1" applyAlignment="1" applyProtection="1">
      <alignment horizontal="center" vertical="center"/>
      <protection locked="0"/>
    </xf>
    <xf numFmtId="177" fontId="53" fillId="0" borderId="57" xfId="5" applyNumberFormat="1" applyFont="1" applyBorder="1" applyAlignment="1" applyProtection="1">
      <alignment horizontal="center" vertical="center" wrapText="1"/>
      <protection locked="0"/>
    </xf>
    <xf numFmtId="177" fontId="53" fillId="0" borderId="55" xfId="5" applyNumberFormat="1" applyFont="1" applyBorder="1" applyAlignment="1" applyProtection="1">
      <alignment horizontal="center" vertical="center" wrapText="1"/>
      <protection locked="0"/>
    </xf>
    <xf numFmtId="0" fontId="53" fillId="0" borderId="7" xfId="5" applyFont="1" applyBorder="1" applyAlignment="1" applyProtection="1">
      <alignment horizontal="center" vertical="center"/>
      <protection locked="0"/>
    </xf>
    <xf numFmtId="0" fontId="53" fillId="0" borderId="0" xfId="5" applyFont="1" applyProtection="1">
      <alignment vertical="center"/>
      <protection locked="0"/>
    </xf>
    <xf numFmtId="177" fontId="53" fillId="0" borderId="31" xfId="5" applyNumberFormat="1" applyFont="1" applyBorder="1" applyAlignment="1" applyProtection="1">
      <alignment horizontal="center" vertical="center"/>
      <protection locked="0"/>
    </xf>
    <xf numFmtId="177" fontId="53" fillId="0" borderId="56" xfId="5" applyNumberFormat="1" applyFont="1" applyBorder="1" applyAlignment="1" applyProtection="1">
      <alignment horizontal="center" vertical="center"/>
      <protection locked="0"/>
    </xf>
    <xf numFmtId="0" fontId="53" fillId="0" borderId="17" xfId="5" applyFont="1" applyBorder="1" applyAlignment="1" applyProtection="1">
      <alignment horizontal="center" vertical="center" wrapText="1"/>
      <protection locked="0"/>
    </xf>
    <xf numFmtId="177" fontId="36" fillId="0" borderId="0" xfId="5" applyNumberFormat="1" applyFont="1" applyProtection="1">
      <alignment vertical="center"/>
      <protection locked="0"/>
    </xf>
    <xf numFmtId="0" fontId="36" fillId="0" borderId="0" xfId="5" applyFont="1" applyProtection="1">
      <alignment vertical="center"/>
      <protection locked="0"/>
    </xf>
    <xf numFmtId="0" fontId="36" fillId="0" borderId="0" xfId="5" applyFont="1" applyAlignment="1" applyProtection="1">
      <alignment horizontal="center" vertical="center"/>
      <protection locked="0"/>
    </xf>
    <xf numFmtId="0" fontId="55" fillId="0" borderId="0" xfId="5" applyFont="1" applyAlignment="1" applyProtection="1">
      <alignment horizontal="center" vertical="center"/>
      <protection locked="0"/>
    </xf>
    <xf numFmtId="0" fontId="55" fillId="0" borderId="0" xfId="5" applyFont="1" applyProtection="1">
      <alignment vertical="center"/>
      <protection locked="0"/>
    </xf>
    <xf numFmtId="0" fontId="36" fillId="0" borderId="0" xfId="5" applyFont="1" applyAlignment="1" applyProtection="1">
      <protection locked="0"/>
    </xf>
    <xf numFmtId="0" fontId="36" fillId="0" borderId="0" xfId="5" applyFont="1" applyAlignment="1" applyProtection="1">
      <alignment horizontal="center"/>
      <protection locked="0"/>
    </xf>
    <xf numFmtId="177" fontId="36" fillId="0" borderId="0" xfId="5" applyNumberFormat="1" applyFont="1" applyAlignment="1" applyProtection="1">
      <alignment horizontal="center" shrinkToFit="1"/>
      <protection locked="0"/>
    </xf>
    <xf numFmtId="0" fontId="36" fillId="0" borderId="0" xfId="5" applyFont="1" applyAlignment="1" applyProtection="1">
      <alignment horizontal="left"/>
      <protection locked="0"/>
    </xf>
    <xf numFmtId="49" fontId="36" fillId="0" borderId="0" xfId="5" applyNumberFormat="1" applyFont="1" applyAlignment="1" applyProtection="1">
      <alignment horizontal="center" shrinkToFit="1"/>
      <protection locked="0"/>
    </xf>
    <xf numFmtId="0" fontId="36" fillId="3" borderId="64" xfId="5" applyFont="1" applyFill="1" applyBorder="1" applyAlignment="1" applyProtection="1">
      <alignment horizontal="center" vertical="center"/>
      <protection locked="0"/>
    </xf>
    <xf numFmtId="0" fontId="36" fillId="3" borderId="4" xfId="5" applyFont="1" applyFill="1" applyBorder="1" applyAlignment="1" applyProtection="1">
      <alignment horizontal="center" vertical="center"/>
      <protection locked="0"/>
    </xf>
    <xf numFmtId="0" fontId="36" fillId="3" borderId="1" xfId="5" applyFont="1" applyFill="1" applyBorder="1" applyAlignment="1" applyProtection="1">
      <alignment horizontal="center" vertical="center"/>
      <protection locked="0"/>
    </xf>
    <xf numFmtId="0" fontId="36" fillId="3" borderId="12" xfId="5" applyFont="1" applyFill="1" applyBorder="1" applyAlignment="1" applyProtection="1">
      <alignment horizontal="center" vertical="center"/>
      <protection locked="0"/>
    </xf>
    <xf numFmtId="0" fontId="36" fillId="0" borderId="25" xfId="5" applyFont="1" applyBorder="1" applyAlignment="1" applyProtection="1">
      <alignment horizontal="center" vertical="center"/>
      <protection locked="0"/>
    </xf>
    <xf numFmtId="0" fontId="36" fillId="0" borderId="26" xfId="5" applyFont="1" applyBorder="1" applyProtection="1">
      <alignment vertical="center"/>
      <protection locked="0"/>
    </xf>
    <xf numFmtId="0" fontId="36" fillId="2" borderId="48" xfId="5" applyFont="1" applyFill="1" applyBorder="1" applyProtection="1">
      <alignment vertical="center"/>
      <protection locked="0"/>
    </xf>
    <xf numFmtId="0" fontId="56" fillId="0" borderId="0" xfId="5" applyFont="1" applyAlignment="1" applyProtection="1">
      <alignment horizontal="left"/>
      <protection locked="0"/>
    </xf>
    <xf numFmtId="0" fontId="36" fillId="3" borderId="27" xfId="5" applyFont="1" applyFill="1" applyBorder="1" applyAlignment="1" applyProtection="1">
      <alignment horizontal="center" vertical="center"/>
      <protection locked="0"/>
    </xf>
    <xf numFmtId="0" fontId="36" fillId="3" borderId="3" xfId="5" applyFont="1" applyFill="1" applyBorder="1" applyAlignment="1" applyProtection="1">
      <alignment horizontal="left" vertical="center"/>
      <protection locked="0"/>
    </xf>
    <xf numFmtId="0" fontId="36" fillId="3" borderId="58" xfId="5" applyFont="1" applyFill="1" applyBorder="1" applyAlignment="1" applyProtection="1">
      <alignment horizontal="left" vertical="center"/>
      <protection locked="0"/>
    </xf>
    <xf numFmtId="177" fontId="36" fillId="3" borderId="58" xfId="5" applyNumberFormat="1" applyFont="1" applyFill="1" applyBorder="1" applyAlignment="1" applyProtection="1">
      <alignment horizontal="left" vertical="center"/>
      <protection locked="0"/>
    </xf>
    <xf numFmtId="0" fontId="36" fillId="3" borderId="60" xfId="5" applyFont="1" applyFill="1" applyBorder="1" applyAlignment="1" applyProtection="1">
      <alignment horizontal="left" vertical="center"/>
      <protection locked="0"/>
    </xf>
    <xf numFmtId="0" fontId="36" fillId="0" borderId="27" xfId="5" applyFont="1" applyBorder="1" applyAlignment="1" applyProtection="1">
      <alignment horizontal="center" vertical="center"/>
      <protection locked="0"/>
    </xf>
    <xf numFmtId="0" fontId="36" fillId="0" borderId="3" xfId="5" applyFont="1" applyBorder="1" applyProtection="1">
      <alignment vertical="center"/>
      <protection locked="0"/>
    </xf>
    <xf numFmtId="0" fontId="36" fillId="2" borderId="49" xfId="5" applyFont="1" applyFill="1" applyBorder="1" applyProtection="1">
      <alignment vertical="center"/>
      <protection locked="0"/>
    </xf>
    <xf numFmtId="0" fontId="36" fillId="0" borderId="28" xfId="5" applyFont="1" applyBorder="1" applyAlignment="1" applyProtection="1">
      <alignment horizontal="center" vertical="center"/>
      <protection locked="0"/>
    </xf>
    <xf numFmtId="0" fontId="36" fillId="0" borderId="29" xfId="5" applyFont="1" applyBorder="1" applyProtection="1">
      <alignment vertical="center"/>
      <protection locked="0"/>
    </xf>
    <xf numFmtId="0" fontId="36" fillId="2" borderId="50" xfId="5" applyFont="1" applyFill="1" applyBorder="1" applyProtection="1">
      <alignment vertical="center"/>
      <protection locked="0"/>
    </xf>
    <xf numFmtId="0" fontId="36" fillId="3" borderId="0" xfId="5" applyFont="1" applyFill="1" applyAlignment="1" applyProtection="1">
      <alignment horizontal="left"/>
      <protection locked="0"/>
    </xf>
    <xf numFmtId="0" fontId="36" fillId="3" borderId="0" xfId="5" applyFont="1" applyFill="1" applyAlignment="1" applyProtection="1">
      <alignment horizontal="center"/>
      <protection locked="0"/>
    </xf>
    <xf numFmtId="0" fontId="36" fillId="3" borderId="0" xfId="5" applyFont="1" applyFill="1" applyAlignment="1" applyProtection="1">
      <protection locked="0"/>
    </xf>
    <xf numFmtId="177" fontId="36" fillId="0" borderId="0" xfId="5" applyNumberFormat="1" applyFont="1" applyAlignment="1" applyProtection="1">
      <protection locked="0"/>
    </xf>
    <xf numFmtId="0" fontId="36" fillId="3" borderId="28" xfId="5" applyFont="1" applyFill="1" applyBorder="1" applyAlignment="1" applyProtection="1">
      <alignment horizontal="center" vertical="center"/>
      <protection locked="0"/>
    </xf>
    <xf numFmtId="0" fontId="36" fillId="3" borderId="29" xfId="5" applyFont="1" applyFill="1" applyBorder="1" applyAlignment="1" applyProtection="1">
      <alignment horizontal="left" vertical="center"/>
      <protection locked="0"/>
    </xf>
    <xf numFmtId="0" fontId="36" fillId="3" borderId="61" xfId="5" applyFont="1" applyFill="1" applyBorder="1" applyAlignment="1" applyProtection="1">
      <alignment horizontal="left" vertical="center"/>
      <protection locked="0"/>
    </xf>
    <xf numFmtId="177" fontId="36" fillId="3" borderId="61" xfId="5" applyNumberFormat="1" applyFont="1" applyFill="1" applyBorder="1" applyAlignment="1" applyProtection="1">
      <alignment horizontal="left" vertical="center"/>
      <protection locked="0"/>
    </xf>
    <xf numFmtId="0" fontId="36" fillId="3" borderId="51" xfId="5" applyFont="1" applyFill="1" applyBorder="1" applyAlignment="1" applyProtection="1">
      <alignment horizontal="left" vertical="center"/>
      <protection locked="0"/>
    </xf>
    <xf numFmtId="0" fontId="36" fillId="0" borderId="11" xfId="5" applyFont="1" applyBorder="1" applyProtection="1">
      <alignment vertical="center"/>
      <protection locked="0"/>
    </xf>
    <xf numFmtId="0" fontId="36" fillId="0" borderId="11" xfId="5" applyFont="1" applyBorder="1" applyAlignment="1" applyProtection="1">
      <alignment horizontal="center" vertical="center"/>
      <protection locked="0"/>
    </xf>
    <xf numFmtId="177" fontId="39" fillId="0" borderId="14" xfId="5" applyNumberFormat="1" applyFont="1" applyBorder="1" applyAlignment="1" applyProtection="1">
      <alignment horizontal="center" vertical="center"/>
      <protection locked="0"/>
    </xf>
    <xf numFmtId="0" fontId="29" fillId="0" borderId="0" xfId="5" applyFont="1" applyAlignment="1" applyProtection="1">
      <alignment horizontal="right" vertical="center"/>
      <protection locked="0"/>
    </xf>
    <xf numFmtId="0" fontId="36" fillId="0" borderId="0" xfId="5" applyFont="1" applyAlignment="1" applyProtection="1">
      <alignment horizontal="right" vertical="center"/>
      <protection locked="0"/>
    </xf>
    <xf numFmtId="0" fontId="34" fillId="0" borderId="0" xfId="0" applyFont="1">
      <alignment vertical="center"/>
    </xf>
    <xf numFmtId="0" fontId="27" fillId="0" borderId="0" xfId="0" applyFont="1">
      <alignment vertical="center"/>
    </xf>
    <xf numFmtId="176" fontId="7" fillId="0" borderId="0" xfId="8" applyNumberFormat="1">
      <alignment vertical="center"/>
    </xf>
    <xf numFmtId="0" fontId="7" fillId="0" borderId="0" xfId="8">
      <alignment vertical="center"/>
    </xf>
    <xf numFmtId="0" fontId="39" fillId="0" borderId="16" xfId="5" applyFont="1" applyBorder="1" applyAlignment="1" applyProtection="1">
      <alignment horizontal="center" vertical="center"/>
      <protection locked="0"/>
    </xf>
    <xf numFmtId="0" fontId="54" fillId="8" borderId="46" xfId="5" applyFont="1" applyFill="1" applyBorder="1" applyAlignment="1" applyProtection="1">
      <alignment horizontal="center" vertical="center"/>
      <protection locked="0"/>
    </xf>
    <xf numFmtId="177" fontId="39" fillId="0" borderId="12" xfId="5" applyNumberFormat="1" applyFont="1" applyBorder="1" applyProtection="1">
      <alignment vertical="center"/>
      <protection locked="0"/>
    </xf>
    <xf numFmtId="0" fontId="39" fillId="0" borderId="13" xfId="5" applyFont="1" applyBorder="1" applyProtection="1">
      <alignment vertical="center"/>
      <protection locked="0"/>
    </xf>
    <xf numFmtId="177" fontId="39" fillId="0" borderId="14" xfId="5" applyNumberFormat="1" applyFont="1" applyBorder="1" applyProtection="1">
      <alignment vertical="center"/>
      <protection locked="0"/>
    </xf>
    <xf numFmtId="0" fontId="53" fillId="0" borderId="17" xfId="5" applyFont="1" applyBorder="1" applyAlignment="1" applyProtection="1">
      <alignment horizontal="center" vertical="center" shrinkToFit="1"/>
      <protection locked="0"/>
    </xf>
    <xf numFmtId="177" fontId="39" fillId="0" borderId="30" xfId="5" quotePrefix="1" applyNumberFormat="1" applyFont="1" applyBorder="1" applyAlignment="1" applyProtection="1">
      <alignment horizontal="center" vertical="center" shrinkToFit="1"/>
      <protection locked="0"/>
    </xf>
    <xf numFmtId="0" fontId="39" fillId="2" borderId="9" xfId="5" applyFont="1" applyFill="1" applyBorder="1" applyAlignment="1">
      <alignment horizontal="center" vertical="center" shrinkToFit="1"/>
    </xf>
    <xf numFmtId="177" fontId="39" fillId="0" borderId="55" xfId="5" quotePrefix="1" applyNumberFormat="1" applyFont="1" applyBorder="1" applyAlignment="1" applyProtection="1">
      <alignment horizontal="center" vertical="center" shrinkToFit="1"/>
      <protection locked="0"/>
    </xf>
    <xf numFmtId="0" fontId="39" fillId="2" borderId="19" xfId="5" applyFont="1" applyFill="1" applyBorder="1" applyAlignment="1">
      <alignment horizontal="center" vertical="center" wrapText="1" shrinkToFit="1"/>
    </xf>
    <xf numFmtId="177" fontId="39" fillId="0" borderId="66" xfId="5" quotePrefix="1" applyNumberFormat="1" applyFont="1" applyBorder="1" applyAlignment="1" applyProtection="1">
      <alignment horizontal="center" vertical="center" shrinkToFit="1"/>
      <protection locked="0"/>
    </xf>
    <xf numFmtId="0" fontId="39" fillId="2" borderId="21" xfId="5" applyFont="1" applyFill="1" applyBorder="1" applyAlignment="1">
      <alignment horizontal="center" vertical="center" wrapText="1" shrinkToFit="1"/>
    </xf>
    <xf numFmtId="177" fontId="39" fillId="0" borderId="54" xfId="5" quotePrefix="1" applyNumberFormat="1" applyFont="1" applyBorder="1" applyAlignment="1" applyProtection="1">
      <alignment horizontal="center" vertical="center" shrinkToFit="1"/>
      <protection locked="0"/>
    </xf>
    <xf numFmtId="0" fontId="39" fillId="2" borderId="52" xfId="5" applyFont="1" applyFill="1" applyBorder="1" applyAlignment="1">
      <alignment horizontal="center" vertical="center" shrinkToFit="1"/>
    </xf>
    <xf numFmtId="177" fontId="39" fillId="0" borderId="67" xfId="5" quotePrefix="1" applyNumberFormat="1" applyFont="1" applyBorder="1" applyAlignment="1" applyProtection="1">
      <alignment horizontal="center" vertical="center" shrinkToFit="1"/>
      <protection locked="0"/>
    </xf>
    <xf numFmtId="177" fontId="61" fillId="2" borderId="5" xfId="0" applyNumberFormat="1" applyFont="1" applyFill="1" applyBorder="1" applyAlignment="1">
      <alignment horizontal="center" vertical="center"/>
    </xf>
    <xf numFmtId="49" fontId="39" fillId="2" borderId="7" xfId="5" applyNumberFormat="1" applyFont="1" applyFill="1" applyBorder="1" applyAlignment="1" applyProtection="1">
      <alignment horizontal="center" vertical="center" wrapText="1"/>
      <protection locked="0"/>
    </xf>
    <xf numFmtId="49" fontId="39" fillId="2" borderId="6" xfId="5" applyNumberFormat="1" applyFont="1" applyFill="1" applyBorder="1" applyAlignment="1" applyProtection="1">
      <alignment horizontal="center" vertical="center" wrapText="1"/>
      <protection locked="0"/>
    </xf>
    <xf numFmtId="49" fontId="39" fillId="2" borderId="7" xfId="5" applyNumberFormat="1" applyFont="1" applyFill="1" applyBorder="1" applyAlignment="1" applyProtection="1">
      <alignment horizontal="center" vertical="center" shrinkToFit="1"/>
      <protection locked="0"/>
    </xf>
    <xf numFmtId="49" fontId="39" fillId="2" borderId="6" xfId="5" applyNumberFormat="1" applyFont="1" applyFill="1" applyBorder="1" applyAlignment="1" applyProtection="1">
      <alignment horizontal="center" vertical="center" shrinkToFit="1"/>
      <protection locked="0"/>
    </xf>
    <xf numFmtId="49" fontId="39" fillId="2" borderId="18" xfId="5" applyNumberFormat="1" applyFont="1" applyFill="1" applyBorder="1" applyAlignment="1" applyProtection="1">
      <alignment horizontal="center" vertical="center"/>
      <protection locked="0"/>
    </xf>
    <xf numFmtId="49" fontId="39" fillId="2" borderId="20" xfId="5" applyNumberFormat="1" applyFont="1" applyFill="1" applyBorder="1" applyAlignment="1" applyProtection="1">
      <alignment horizontal="center" vertical="center"/>
      <protection locked="0"/>
    </xf>
    <xf numFmtId="0" fontId="39" fillId="2" borderId="7" xfId="5" applyFont="1" applyFill="1" applyBorder="1" applyAlignment="1">
      <alignment horizontal="center" vertical="center" shrinkToFit="1"/>
    </xf>
    <xf numFmtId="0" fontId="39" fillId="2" borderId="6" xfId="5" applyFont="1" applyFill="1" applyBorder="1" applyAlignment="1">
      <alignment horizontal="center" vertical="center" shrinkToFit="1"/>
    </xf>
    <xf numFmtId="0" fontId="40" fillId="0" borderId="7" xfId="5" applyFont="1" applyBorder="1" applyAlignment="1">
      <alignment horizontal="center" vertical="center" wrapText="1" shrinkToFit="1"/>
    </xf>
    <xf numFmtId="0" fontId="40" fillId="0" borderId="6" xfId="5" applyFont="1" applyBorder="1" applyAlignment="1">
      <alignment horizontal="center" vertical="center" wrapText="1" shrinkToFit="1"/>
    </xf>
    <xf numFmtId="0" fontId="39" fillId="0" borderId="7" xfId="5" applyFont="1" applyBorder="1" applyAlignment="1">
      <alignment horizontal="center" vertical="center" wrapText="1" shrinkToFit="1"/>
    </xf>
    <xf numFmtId="0" fontId="39" fillId="0" borderId="6" xfId="5" applyFont="1" applyBorder="1" applyAlignment="1">
      <alignment horizontal="center" vertical="center" wrapText="1" shrinkToFit="1"/>
    </xf>
    <xf numFmtId="0" fontId="39" fillId="2" borderId="7" xfId="5" applyFont="1" applyFill="1" applyBorder="1" applyAlignment="1">
      <alignment horizontal="center" vertical="center" wrapText="1"/>
    </xf>
    <xf numFmtId="0" fontId="39" fillId="2" borderId="6" xfId="5" applyFont="1" applyFill="1" applyBorder="1" applyAlignment="1">
      <alignment horizontal="center" vertical="center" wrapText="1"/>
    </xf>
    <xf numFmtId="49" fontId="39" fillId="2" borderId="40" xfId="5" applyNumberFormat="1" applyFont="1" applyFill="1" applyBorder="1" applyAlignment="1" applyProtection="1">
      <alignment horizontal="center" vertical="center"/>
      <protection locked="0"/>
    </xf>
    <xf numFmtId="49" fontId="39" fillId="2" borderId="41" xfId="5" applyNumberFormat="1" applyFont="1" applyFill="1" applyBorder="1" applyAlignment="1" applyProtection="1">
      <alignment horizontal="center" vertical="center"/>
      <protection locked="0"/>
    </xf>
    <xf numFmtId="0" fontId="39" fillId="0" borderId="22" xfId="5" applyFont="1" applyBorder="1" applyAlignment="1">
      <alignment horizontal="center" vertical="center" wrapText="1" shrinkToFit="1"/>
    </xf>
    <xf numFmtId="0" fontId="39" fillId="2" borderId="22" xfId="5" applyFont="1" applyFill="1" applyBorder="1" applyAlignment="1">
      <alignment horizontal="center" vertical="center" wrapText="1"/>
    </xf>
    <xf numFmtId="49" fontId="39" fillId="2" borderId="22" xfId="5" applyNumberFormat="1" applyFont="1" applyFill="1" applyBorder="1" applyAlignment="1" applyProtection="1">
      <alignment horizontal="center" vertical="center" wrapText="1"/>
      <protection locked="0"/>
    </xf>
    <xf numFmtId="49" fontId="39" fillId="2" borderId="22" xfId="5" applyNumberFormat="1" applyFont="1" applyFill="1" applyBorder="1" applyAlignment="1" applyProtection="1">
      <alignment horizontal="center" vertical="center" shrinkToFit="1"/>
      <protection locked="0"/>
    </xf>
    <xf numFmtId="49" fontId="39" fillId="2" borderId="24" xfId="5" applyNumberFormat="1" applyFont="1" applyFill="1" applyBorder="1" applyAlignment="1" applyProtection="1">
      <alignment horizontal="center" vertical="center"/>
      <protection locked="0"/>
    </xf>
    <xf numFmtId="0" fontId="39" fillId="2" borderId="22" xfId="5" applyFont="1" applyFill="1" applyBorder="1" applyAlignment="1">
      <alignment horizontal="center" vertical="center" shrinkToFit="1"/>
    </xf>
    <xf numFmtId="0" fontId="40" fillId="0" borderId="22" xfId="5" applyFont="1" applyBorder="1" applyAlignment="1">
      <alignment horizontal="center" vertical="center" wrapText="1" shrinkToFit="1"/>
    </xf>
    <xf numFmtId="49" fontId="39" fillId="2" borderId="8" xfId="5" applyNumberFormat="1" applyFont="1" applyFill="1" applyBorder="1" applyAlignment="1" applyProtection="1">
      <alignment horizontal="center" vertical="center" shrinkToFit="1"/>
      <protection locked="0"/>
    </xf>
    <xf numFmtId="49" fontId="39" fillId="2" borderId="23" xfId="5" applyNumberFormat="1" applyFont="1" applyFill="1" applyBorder="1" applyAlignment="1" applyProtection="1">
      <alignment horizontal="center" vertical="center" shrinkToFit="1"/>
      <protection locked="0"/>
    </xf>
    <xf numFmtId="49" fontId="39" fillId="2" borderId="42" xfId="5" applyNumberFormat="1" applyFont="1" applyFill="1" applyBorder="1" applyAlignment="1" applyProtection="1">
      <alignment horizontal="center" vertical="center"/>
      <protection locked="0"/>
    </xf>
    <xf numFmtId="49" fontId="39" fillId="2" borderId="4" xfId="5" applyNumberFormat="1" applyFont="1" applyFill="1" applyBorder="1" applyAlignment="1" applyProtection="1">
      <alignment horizontal="center" vertical="center" shrinkToFit="1"/>
      <protection locked="0"/>
    </xf>
    <xf numFmtId="0" fontId="39" fillId="2" borderId="45" xfId="5" applyFont="1" applyFill="1" applyBorder="1" applyAlignment="1">
      <alignment horizontal="center" vertical="center" shrinkToFit="1"/>
    </xf>
    <xf numFmtId="0" fontId="40" fillId="0" borderId="45" xfId="5" applyFont="1" applyBorder="1" applyAlignment="1">
      <alignment horizontal="center" vertical="center" wrapText="1" shrinkToFit="1"/>
    </xf>
    <xf numFmtId="0" fontId="39" fillId="0" borderId="45" xfId="5" applyFont="1" applyBorder="1" applyAlignment="1">
      <alignment horizontal="center" vertical="center" wrapText="1" shrinkToFit="1"/>
    </xf>
    <xf numFmtId="0" fontId="39" fillId="2" borderId="45" xfId="5" applyFont="1" applyFill="1" applyBorder="1" applyAlignment="1">
      <alignment horizontal="center" vertical="center" wrapText="1"/>
    </xf>
    <xf numFmtId="49" fontId="39" fillId="2" borderId="45" xfId="5" applyNumberFormat="1" applyFont="1" applyFill="1" applyBorder="1" applyAlignment="1" applyProtection="1">
      <alignment horizontal="center" vertical="center" wrapText="1"/>
      <protection locked="0"/>
    </xf>
    <xf numFmtId="49" fontId="39" fillId="2" borderId="45" xfId="5" applyNumberFormat="1" applyFont="1" applyFill="1" applyBorder="1" applyAlignment="1" applyProtection="1">
      <alignment horizontal="center" vertical="center" shrinkToFit="1"/>
      <protection locked="0"/>
    </xf>
    <xf numFmtId="49" fontId="39" fillId="2" borderId="53" xfId="5" applyNumberFormat="1" applyFont="1" applyFill="1" applyBorder="1" applyAlignment="1" applyProtection="1">
      <alignment horizontal="center" vertical="center"/>
      <protection locked="0"/>
    </xf>
    <xf numFmtId="49" fontId="39" fillId="2" borderId="62" xfId="5" applyNumberFormat="1" applyFont="1" applyFill="1" applyBorder="1" applyAlignment="1" applyProtection="1">
      <alignment horizontal="center" vertical="center" shrinkToFit="1"/>
      <protection locked="0"/>
    </xf>
    <xf numFmtId="49" fontId="39" fillId="2" borderId="63" xfId="5" applyNumberFormat="1" applyFont="1" applyFill="1" applyBorder="1" applyAlignment="1" applyProtection="1">
      <alignment horizontal="center" vertical="center"/>
      <protection locked="0"/>
    </xf>
    <xf numFmtId="49" fontId="60" fillId="2" borderId="8" xfId="5" applyNumberFormat="1" applyFont="1" applyFill="1" applyBorder="1" applyAlignment="1" applyProtection="1">
      <alignment horizontal="center" vertical="center" shrinkToFit="1"/>
      <protection locked="0"/>
    </xf>
    <xf numFmtId="49" fontId="60" fillId="2" borderId="4" xfId="5" applyNumberFormat="1" applyFont="1" applyFill="1" applyBorder="1" applyAlignment="1" applyProtection="1">
      <alignment horizontal="center" vertical="center" shrinkToFit="1"/>
      <protection locked="0"/>
    </xf>
    <xf numFmtId="0" fontId="40" fillId="0" borderId="65" xfId="5" applyFont="1" applyBorder="1" applyAlignment="1">
      <alignment horizontal="center" vertical="center" wrapText="1" shrinkToFit="1"/>
    </xf>
    <xf numFmtId="0" fontId="39" fillId="0" borderId="65" xfId="5" applyFont="1" applyBorder="1" applyAlignment="1">
      <alignment horizontal="center" vertical="center" wrapText="1" shrinkToFit="1"/>
    </xf>
    <xf numFmtId="49" fontId="39" fillId="2" borderId="40" xfId="5" applyNumberFormat="1" applyFont="1" applyFill="1" applyBorder="1" applyAlignment="1" applyProtection="1">
      <alignment horizontal="center" vertical="center" shrinkToFit="1"/>
      <protection locked="0"/>
    </xf>
    <xf numFmtId="49" fontId="39" fillId="2" borderId="41" xfId="5" applyNumberFormat="1" applyFont="1" applyFill="1" applyBorder="1" applyAlignment="1" applyProtection="1">
      <alignment horizontal="center" vertical="center" shrinkToFit="1"/>
      <protection locked="0"/>
    </xf>
    <xf numFmtId="0" fontId="53" fillId="0" borderId="7" xfId="5" applyFont="1" applyBorder="1" applyAlignment="1" applyProtection="1">
      <alignment horizontal="center" vertical="center" wrapText="1"/>
      <protection locked="0"/>
    </xf>
    <xf numFmtId="0" fontId="53" fillId="0" borderId="6" xfId="5" applyFont="1" applyBorder="1" applyAlignment="1" applyProtection="1">
      <alignment horizontal="center" vertical="center" wrapText="1"/>
      <protection locked="0"/>
    </xf>
    <xf numFmtId="0" fontId="40" fillId="0" borderId="2" xfId="5" applyFont="1" applyBorder="1" applyAlignment="1" applyProtection="1">
      <alignment horizontal="center" vertical="center"/>
      <protection locked="0"/>
    </xf>
    <xf numFmtId="0" fontId="40" fillId="0" borderId="1" xfId="5" applyFont="1" applyBorder="1" applyAlignment="1" applyProtection="1">
      <alignment horizontal="center" vertical="center"/>
      <protection locked="0"/>
    </xf>
    <xf numFmtId="0" fontId="40" fillId="0" borderId="7" xfId="5" applyFont="1" applyBorder="1" applyAlignment="1" applyProtection="1">
      <alignment horizontal="center" vertical="center" wrapText="1"/>
      <protection locked="0"/>
    </xf>
    <xf numFmtId="0" fontId="40" fillId="0" borderId="6" xfId="5" applyFont="1" applyBorder="1" applyAlignment="1" applyProtection="1">
      <alignment horizontal="center" vertical="center" wrapText="1"/>
      <protection locked="0"/>
    </xf>
    <xf numFmtId="0" fontId="39" fillId="0" borderId="2" xfId="5" applyFont="1" applyBorder="1" applyAlignment="1" applyProtection="1">
      <alignment horizontal="center" vertical="center" wrapText="1"/>
      <protection locked="0"/>
    </xf>
    <xf numFmtId="0" fontId="39" fillId="0" borderId="1" xfId="5" applyFont="1" applyBorder="1" applyAlignment="1" applyProtection="1">
      <alignment horizontal="center" vertical="center" wrapText="1"/>
      <protection locked="0"/>
    </xf>
    <xf numFmtId="0" fontId="36" fillId="3" borderId="26" xfId="5" applyFont="1" applyFill="1" applyBorder="1" applyAlignment="1" applyProtection="1">
      <alignment horizontal="center" vertical="center"/>
      <protection locked="0"/>
    </xf>
    <xf numFmtId="0" fontId="36" fillId="3" borderId="13" xfId="5" applyFont="1" applyFill="1" applyBorder="1" applyAlignment="1" applyProtection="1">
      <alignment horizontal="center" vertical="center"/>
      <protection locked="0"/>
    </xf>
    <xf numFmtId="0" fontId="36" fillId="3" borderId="16" xfId="5" applyFont="1" applyFill="1" applyBorder="1" applyAlignment="1" applyProtection="1">
      <alignment horizontal="center" vertical="center"/>
      <protection locked="0"/>
    </xf>
    <xf numFmtId="0" fontId="54" fillId="8" borderId="46" xfId="5" applyFont="1" applyFill="1" applyBorder="1" applyAlignment="1" applyProtection="1">
      <alignment horizontal="center" vertical="center"/>
      <protection locked="0"/>
    </xf>
    <xf numFmtId="0" fontId="59" fillId="2" borderId="0" xfId="5" applyFont="1" applyFill="1" applyAlignment="1" applyProtection="1">
      <alignment horizontal="center" vertical="center"/>
      <protection locked="0"/>
    </xf>
    <xf numFmtId="0" fontId="59" fillId="2" borderId="11" xfId="5" applyFont="1" applyFill="1" applyBorder="1" applyAlignment="1" applyProtection="1">
      <alignment horizontal="center" vertical="center"/>
      <protection locked="0"/>
    </xf>
    <xf numFmtId="0" fontId="36" fillId="0" borderId="0" xfId="5" applyFont="1" applyAlignment="1" applyProtection="1">
      <alignment horizontal="center" vertical="center"/>
      <protection locked="0"/>
    </xf>
    <xf numFmtId="0" fontId="31" fillId="0" borderId="0" xfId="5" applyFont="1" applyAlignment="1" applyProtection="1">
      <alignment horizontal="right" vertical="center"/>
      <protection locked="0"/>
    </xf>
    <xf numFmtId="0" fontId="31" fillId="0" borderId="0" xfId="5" applyFont="1" applyAlignment="1" applyProtection="1">
      <alignment horizontal="center" vertical="center"/>
      <protection locked="0"/>
    </xf>
    <xf numFmtId="0" fontId="58" fillId="9" borderId="0" xfId="5" applyFont="1" applyFill="1" applyAlignment="1" applyProtection="1">
      <alignment horizontal="center" vertical="center"/>
      <protection locked="0"/>
    </xf>
    <xf numFmtId="0" fontId="58" fillId="9" borderId="11" xfId="5" applyFont="1" applyFill="1" applyBorder="1" applyAlignment="1" applyProtection="1">
      <alignment horizontal="center" vertical="center"/>
      <protection locked="0"/>
    </xf>
    <xf numFmtId="0" fontId="39" fillId="0" borderId="7" xfId="5" applyFont="1" applyBorder="1" applyAlignment="1" applyProtection="1">
      <alignment horizontal="center" vertical="center" wrapText="1"/>
      <protection locked="0"/>
    </xf>
    <xf numFmtId="0" fontId="39" fillId="0" borderId="6" xfId="5" applyFont="1" applyBorder="1" applyAlignment="1" applyProtection="1">
      <alignment horizontal="center" vertical="center" wrapText="1"/>
      <protection locked="0"/>
    </xf>
    <xf numFmtId="0" fontId="53" fillId="0" borderId="18" xfId="5" applyFont="1" applyBorder="1" applyAlignment="1" applyProtection="1">
      <alignment horizontal="center" vertical="center" wrapText="1" shrinkToFit="1"/>
      <protection locked="0"/>
    </xf>
    <xf numFmtId="0" fontId="53" fillId="0" borderId="20" xfId="5" applyFont="1" applyBorder="1" applyAlignment="1" applyProtection="1">
      <alignment horizontal="center" vertical="center" wrapText="1" shrinkToFit="1"/>
      <protection locked="0"/>
    </xf>
    <xf numFmtId="0" fontId="57" fillId="0" borderId="0" xfId="5" applyFont="1" applyAlignment="1" applyProtection="1">
      <alignment horizontal="center" vertical="center"/>
      <protection locked="0"/>
    </xf>
    <xf numFmtId="0" fontId="57" fillId="0" borderId="11" xfId="5" applyFont="1" applyBorder="1" applyAlignment="1" applyProtection="1">
      <alignment horizontal="center" vertical="center"/>
      <protection locked="0"/>
    </xf>
    <xf numFmtId="0" fontId="53" fillId="0" borderId="40" xfId="5" applyFont="1" applyBorder="1" applyAlignment="1" applyProtection="1">
      <alignment horizontal="center" vertical="center" wrapText="1" shrinkToFit="1"/>
      <protection locked="0"/>
    </xf>
    <xf numFmtId="0" fontId="53" fillId="0" borderId="41" xfId="5" applyFont="1" applyBorder="1" applyAlignment="1" applyProtection="1">
      <alignment horizontal="center" vertical="center" wrapText="1" shrinkToFit="1"/>
      <protection locked="0"/>
    </xf>
    <xf numFmtId="0" fontId="36" fillId="8" borderId="46" xfId="5" applyFont="1" applyFill="1" applyBorder="1" applyAlignment="1" applyProtection="1">
      <alignment horizontal="center" vertical="center"/>
      <protection locked="0"/>
    </xf>
    <xf numFmtId="0" fontId="57" fillId="2" borderId="0" xfId="5" applyFont="1" applyFill="1" applyAlignment="1" applyProtection="1">
      <alignment horizontal="center" vertical="center" shrinkToFit="1"/>
      <protection locked="0"/>
    </xf>
    <xf numFmtId="0" fontId="57" fillId="2" borderId="11" xfId="5" applyFont="1" applyFill="1" applyBorder="1" applyAlignment="1" applyProtection="1">
      <alignment horizontal="center" vertical="center" shrinkToFit="1"/>
      <protection locked="0"/>
    </xf>
    <xf numFmtId="0" fontId="40" fillId="0" borderId="9" xfId="5" applyFont="1" applyBorder="1" applyAlignment="1" applyProtection="1">
      <alignment horizontal="center" vertical="center"/>
      <protection locked="0"/>
    </xf>
    <xf numFmtId="0" fontId="40" fillId="0" borderId="10" xfId="5" applyFont="1" applyBorder="1" applyAlignment="1" applyProtection="1">
      <alignment horizontal="center" vertical="center"/>
      <protection locked="0"/>
    </xf>
    <xf numFmtId="0" fontId="35" fillId="0" borderId="8" xfId="2" applyFont="1" applyBorder="1" applyAlignment="1">
      <alignment horizontal="center" vertical="center" wrapText="1"/>
    </xf>
    <xf numFmtId="0" fontId="35" fillId="0" borderId="2" xfId="2" applyFont="1" applyBorder="1" applyAlignment="1">
      <alignment horizontal="center" vertical="center" wrapText="1"/>
    </xf>
    <xf numFmtId="0" fontId="35" fillId="0" borderId="9" xfId="2" applyFont="1" applyBorder="1" applyAlignment="1">
      <alignment horizontal="center" vertical="center" wrapText="1"/>
    </xf>
    <xf numFmtId="0" fontId="35" fillId="0" borderId="4" xfId="2" applyFont="1" applyBorder="1" applyAlignment="1">
      <alignment horizontal="center" vertical="center" wrapText="1"/>
    </xf>
    <xf numFmtId="0" fontId="35" fillId="0" borderId="1" xfId="2" applyFont="1" applyBorder="1" applyAlignment="1">
      <alignment horizontal="center" vertical="center" wrapText="1"/>
    </xf>
    <xf numFmtId="0" fontId="35" fillId="0" borderId="10" xfId="2" applyFont="1" applyBorder="1" applyAlignment="1">
      <alignment horizontal="center" vertical="center" wrapText="1"/>
    </xf>
    <xf numFmtId="0" fontId="28" fillId="9" borderId="3" xfId="8" applyFont="1" applyFill="1" applyBorder="1" applyAlignment="1">
      <alignment horizontal="center" vertical="center"/>
    </xf>
    <xf numFmtId="0" fontId="28" fillId="9" borderId="58" xfId="8" applyFont="1" applyFill="1" applyBorder="1" applyAlignment="1">
      <alignment horizontal="center" vertical="center"/>
    </xf>
    <xf numFmtId="0" fontId="38" fillId="7" borderId="58" xfId="8" applyFont="1" applyFill="1" applyBorder="1" applyAlignment="1">
      <alignment horizontal="center" vertical="center"/>
    </xf>
    <xf numFmtId="0" fontId="38" fillId="7" borderId="59" xfId="8" applyFont="1" applyFill="1" applyBorder="1" applyAlignment="1">
      <alignment horizontal="center" vertical="center"/>
    </xf>
    <xf numFmtId="0" fontId="30" fillId="0" borderId="0" xfId="0" applyFont="1" applyAlignment="1">
      <alignment horizontal="left" vertical="center" wrapText="1"/>
    </xf>
    <xf numFmtId="0" fontId="31" fillId="0" borderId="0" xfId="0" applyFont="1" applyAlignment="1">
      <alignment horizontal="center" vertical="center"/>
    </xf>
    <xf numFmtId="0" fontId="32" fillId="0" borderId="0" xfId="0" applyFont="1" applyAlignment="1">
      <alignment horizontal="right" vertical="center" shrinkToFit="1"/>
    </xf>
    <xf numFmtId="0" fontId="35" fillId="0" borderId="5" xfId="2" applyFont="1" applyBorder="1" applyAlignment="1">
      <alignment horizontal="center" vertical="center" wrapText="1"/>
    </xf>
    <xf numFmtId="0" fontId="28" fillId="9" borderId="3" xfId="8" applyFont="1" applyFill="1" applyBorder="1" applyAlignment="1">
      <alignment horizontal="center" vertical="center" shrinkToFit="1"/>
    </xf>
    <xf numFmtId="0" fontId="28" fillId="9" borderId="58" xfId="8" applyFont="1" applyFill="1" applyBorder="1" applyAlignment="1">
      <alignment horizontal="center" vertical="center" shrinkToFit="1"/>
    </xf>
    <xf numFmtId="0" fontId="27" fillId="0" borderId="0" xfId="0" applyFont="1" applyAlignment="1">
      <alignment horizontal="center" vertical="center"/>
    </xf>
  </cellXfs>
  <cellStyles count="13">
    <cellStyle name="通貨 2" xfId="1" xr:uid="{00000000-0005-0000-0000-000000000000}"/>
    <cellStyle name="通貨 2 2" xfId="9" xr:uid="{7427B2DE-8E77-4B1E-9FFC-B0D6CC8ABFB5}"/>
    <cellStyle name="標準" xfId="0" builtinId="0"/>
    <cellStyle name="標準 2" xfId="2" xr:uid="{00000000-0005-0000-0000-000002000000}"/>
    <cellStyle name="標準 3" xfId="3" xr:uid="{00000000-0005-0000-0000-000003000000}"/>
    <cellStyle name="標準 4" xfId="4" xr:uid="{00000000-0005-0000-0000-000004000000}"/>
    <cellStyle name="標準 4 2" xfId="10" xr:uid="{56CF0F21-6454-43BD-A9C6-D72BC97A4D73}"/>
    <cellStyle name="標準 5" xfId="5" xr:uid="{00000000-0005-0000-0000-000005000000}"/>
    <cellStyle name="標準 6" xfId="6" xr:uid="{00000000-0005-0000-0000-000006000000}"/>
    <cellStyle name="標準 6 2" xfId="11" xr:uid="{12EDB44C-5B7B-41FC-8EFD-D013E35AC4D8}"/>
    <cellStyle name="標準 7" xfId="7" xr:uid="{00000000-0005-0000-0000-000007000000}"/>
    <cellStyle name="標準 7 2" xfId="12" xr:uid="{6AEE809D-CE46-4D44-9142-3982E00969CC}"/>
    <cellStyle name="標準 8" xfId="8" xr:uid="{00000000-0005-0000-0000-000008000000}"/>
  </cellStyles>
  <dxfs count="15">
    <dxf>
      <fill>
        <patternFill>
          <bgColor rgb="FFFFFF00"/>
        </patternFill>
      </fill>
    </dxf>
    <dxf>
      <fill>
        <patternFill>
          <bgColor rgb="FF66FFCC"/>
        </patternFill>
      </fill>
    </dxf>
    <dxf>
      <fill>
        <patternFill>
          <bgColor rgb="FF33CCFF"/>
        </patternFill>
      </fill>
    </dxf>
    <dxf>
      <fill>
        <patternFill>
          <bgColor rgb="FFFFC000"/>
        </patternFill>
      </fill>
    </dxf>
    <dxf>
      <fill>
        <patternFill>
          <bgColor rgb="FFFFFF00"/>
        </patternFill>
      </fill>
    </dxf>
    <dxf>
      <fill>
        <patternFill>
          <bgColor rgb="FF66FFCC"/>
        </patternFill>
      </fill>
    </dxf>
    <dxf>
      <fill>
        <patternFill>
          <bgColor rgb="FF33CCFF"/>
        </patternFill>
      </fill>
    </dxf>
    <dxf>
      <fill>
        <patternFill>
          <bgColor rgb="FFFFC000"/>
        </patternFill>
      </fill>
    </dxf>
    <dxf>
      <fill>
        <patternFill>
          <bgColor rgb="FFFFFF00"/>
        </patternFill>
      </fill>
    </dxf>
    <dxf>
      <font>
        <b/>
        <i val="0"/>
      </font>
    </dxf>
    <dxf>
      <fill>
        <patternFill>
          <bgColor theme="0" tint="-0.14996795556505021"/>
        </patternFill>
      </fill>
    </dxf>
    <dxf>
      <fill>
        <patternFill>
          <bgColor rgb="FFFFFF00"/>
        </patternFill>
      </fill>
    </dxf>
    <dxf>
      <font>
        <b/>
        <i val="0"/>
      </font>
    </dxf>
    <dxf>
      <fill>
        <patternFill>
          <bgColor rgb="FFFFFF00"/>
        </patternFill>
      </fill>
    </dxf>
    <dxf>
      <font>
        <b/>
        <i val="0"/>
      </font>
    </dxf>
  </dxfs>
  <tableStyles count="0" defaultTableStyle="TableStyleMedium2" defaultPivotStyle="PivotStyleLight16"/>
  <colors>
    <mruColors>
      <color rgb="FFFFCCCC"/>
      <color rgb="FFFF9999"/>
      <color rgb="FF33CCFF"/>
      <color rgb="FF66FFCC"/>
      <color rgb="FF88DB29"/>
      <color rgb="FF89ED07"/>
      <color rgb="FFFFFFFF"/>
      <color rgb="FFC4FB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9</xdr:col>
      <xdr:colOff>549089</xdr:colOff>
      <xdr:row>6</xdr:row>
      <xdr:rowOff>470647</xdr:rowOff>
    </xdr:from>
    <xdr:to>
      <xdr:col>15</xdr:col>
      <xdr:colOff>389406</xdr:colOff>
      <xdr:row>8</xdr:row>
      <xdr:rowOff>358588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10443883" y="3036794"/>
          <a:ext cx="3941670" cy="2162735"/>
        </a:xfrm>
        <a:prstGeom prst="wedgeRoundRectCallout">
          <a:avLst>
            <a:gd name="adj1" fmla="val -63572"/>
            <a:gd name="adj2" fmla="val 916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900"/>
            </a:lnSpc>
          </a:pPr>
          <a:r>
            <a:rPr kumimoji="1" lang="ja-JP" altLang="en-US" sz="2000" b="1">
              <a:solidFill>
                <a:srgbClr val="FF0000"/>
              </a:solidFill>
            </a:rPr>
            <a:t>コピー・貼り付けは絶対にしないでください！！</a:t>
          </a:r>
          <a:endParaRPr kumimoji="1" lang="en-US" altLang="ja-JP" sz="2000" b="1">
            <a:solidFill>
              <a:srgbClr val="FF0000"/>
            </a:solidFill>
          </a:endParaRPr>
        </a:p>
        <a:p>
          <a:pPr algn="l">
            <a:lnSpc>
              <a:spcPts val="1900"/>
            </a:lnSpc>
          </a:pPr>
          <a:endParaRPr kumimoji="1" lang="en-US" altLang="ja-JP" sz="2000" b="1" i="0" u="none" strike="noStrike">
            <a:solidFill>
              <a:srgbClr val="FF0000"/>
            </a:solidFill>
            <a:effectLst/>
            <a:latin typeface="+mn-lt"/>
            <a:ea typeface="+mn-ea"/>
            <a:cs typeface="+mn-cs"/>
          </a:endParaRPr>
        </a:p>
        <a:p>
          <a:pPr algn="l">
            <a:lnSpc>
              <a:spcPts val="1900"/>
            </a:lnSpc>
          </a:pPr>
          <a:r>
            <a:rPr kumimoji="1" lang="ja-JP" altLang="en-US" sz="2000" b="1" i="0" u="none" strike="noStrike">
              <a:solidFill>
                <a:srgbClr val="FF0000"/>
              </a:solidFill>
              <a:effectLst/>
              <a:latin typeface="+mn-lt"/>
              <a:ea typeface="+mn-ea"/>
              <a:cs typeface="+mn-cs"/>
            </a:rPr>
            <a:t>行、列の幅は変えないでください！！</a:t>
          </a:r>
          <a:r>
            <a:rPr lang="ja-JP" altLang="en-US" sz="1100" b="1" i="0" u="none" strike="noStrike">
              <a:solidFill>
                <a:srgbClr val="FF0000"/>
              </a:solidFill>
              <a:effectLst/>
              <a:latin typeface="+mn-lt"/>
              <a:ea typeface="+mn-ea"/>
              <a:cs typeface="+mn-cs"/>
            </a:rPr>
            <a:t>　</a:t>
          </a:r>
          <a:r>
            <a:rPr lang="ja-JP" altLang="en-US" sz="1600">
              <a:solidFill>
                <a:srgbClr val="FF0000"/>
              </a:solidFill>
            </a:rPr>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endParaRPr kumimoji="1" lang="ja-JP" altLang="en-US" sz="16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549089</xdr:colOff>
      <xdr:row>6</xdr:row>
      <xdr:rowOff>470647</xdr:rowOff>
    </xdr:from>
    <xdr:to>
      <xdr:col>15</xdr:col>
      <xdr:colOff>389406</xdr:colOff>
      <xdr:row>8</xdr:row>
      <xdr:rowOff>358588</xdr:rowOff>
    </xdr:to>
    <xdr:sp macro="" textlink="">
      <xdr:nvSpPr>
        <xdr:cNvPr id="2" name="角丸四角形吹き出し 1">
          <a:extLst>
            <a:ext uri="{FF2B5EF4-FFF2-40B4-BE49-F238E27FC236}">
              <a16:creationId xmlns:a16="http://schemas.microsoft.com/office/drawing/2014/main" id="{00000000-0008-0000-0300-000002000000}"/>
            </a:ext>
          </a:extLst>
        </xdr:cNvPr>
        <xdr:cNvSpPr/>
      </xdr:nvSpPr>
      <xdr:spPr>
        <a:xfrm>
          <a:off x="10426514" y="2813797"/>
          <a:ext cx="3955117" cy="2164416"/>
        </a:xfrm>
        <a:prstGeom prst="wedgeRoundRectCallout">
          <a:avLst>
            <a:gd name="adj1" fmla="val -63572"/>
            <a:gd name="adj2" fmla="val 916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900"/>
            </a:lnSpc>
          </a:pPr>
          <a:r>
            <a:rPr kumimoji="1" lang="ja-JP" altLang="en-US" sz="2000" b="1">
              <a:solidFill>
                <a:srgbClr val="FF0000"/>
              </a:solidFill>
            </a:rPr>
            <a:t>コピー・貼り付けは絶対にしないでください！！</a:t>
          </a:r>
          <a:endParaRPr kumimoji="1" lang="en-US" altLang="ja-JP" sz="2000" b="1">
            <a:solidFill>
              <a:srgbClr val="FF0000"/>
            </a:solidFill>
          </a:endParaRPr>
        </a:p>
        <a:p>
          <a:pPr algn="l">
            <a:lnSpc>
              <a:spcPts val="1900"/>
            </a:lnSpc>
          </a:pPr>
          <a:endParaRPr kumimoji="1" lang="en-US" altLang="ja-JP" sz="2000" b="1" i="0" u="none" strike="noStrike">
            <a:solidFill>
              <a:srgbClr val="FF0000"/>
            </a:solidFill>
            <a:effectLst/>
            <a:latin typeface="+mn-lt"/>
            <a:ea typeface="+mn-ea"/>
            <a:cs typeface="+mn-cs"/>
          </a:endParaRPr>
        </a:p>
        <a:p>
          <a:pPr algn="l">
            <a:lnSpc>
              <a:spcPts val="1900"/>
            </a:lnSpc>
          </a:pPr>
          <a:r>
            <a:rPr kumimoji="1" lang="ja-JP" altLang="en-US" sz="2000" b="1" i="0" u="none" strike="noStrike">
              <a:solidFill>
                <a:srgbClr val="FF0000"/>
              </a:solidFill>
              <a:effectLst/>
              <a:latin typeface="+mn-lt"/>
              <a:ea typeface="+mn-ea"/>
              <a:cs typeface="+mn-cs"/>
            </a:rPr>
            <a:t>行、列の幅は変えないでください！！</a:t>
          </a:r>
          <a:r>
            <a:rPr lang="ja-JP" altLang="en-US" sz="1100" b="1" i="0" u="none" strike="noStrike">
              <a:solidFill>
                <a:srgbClr val="FF0000"/>
              </a:solidFill>
              <a:effectLst/>
              <a:latin typeface="+mn-lt"/>
              <a:ea typeface="+mn-ea"/>
              <a:cs typeface="+mn-cs"/>
            </a:rPr>
            <a:t>　</a:t>
          </a:r>
          <a:r>
            <a:rPr lang="ja-JP" altLang="en-US" sz="1600">
              <a:solidFill>
                <a:srgbClr val="FF0000"/>
              </a:solidFill>
            </a:rPr>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endParaRPr kumimoji="1" lang="ja-JP" alt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549089</xdr:colOff>
      <xdr:row>6</xdr:row>
      <xdr:rowOff>470647</xdr:rowOff>
    </xdr:from>
    <xdr:to>
      <xdr:col>15</xdr:col>
      <xdr:colOff>389406</xdr:colOff>
      <xdr:row>8</xdr:row>
      <xdr:rowOff>358588</xdr:rowOff>
    </xdr:to>
    <xdr:sp macro="" textlink="">
      <xdr:nvSpPr>
        <xdr:cNvPr id="2" name="角丸四角形吹き出し 1">
          <a:extLst>
            <a:ext uri="{FF2B5EF4-FFF2-40B4-BE49-F238E27FC236}">
              <a16:creationId xmlns:a16="http://schemas.microsoft.com/office/drawing/2014/main" id="{00000000-0008-0000-0500-000002000000}"/>
            </a:ext>
          </a:extLst>
        </xdr:cNvPr>
        <xdr:cNvSpPr/>
      </xdr:nvSpPr>
      <xdr:spPr>
        <a:xfrm>
          <a:off x="10426514" y="2813797"/>
          <a:ext cx="3955117" cy="2164416"/>
        </a:xfrm>
        <a:prstGeom prst="wedgeRoundRectCallout">
          <a:avLst>
            <a:gd name="adj1" fmla="val -63572"/>
            <a:gd name="adj2" fmla="val 916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900"/>
            </a:lnSpc>
          </a:pPr>
          <a:r>
            <a:rPr kumimoji="1" lang="ja-JP" altLang="en-US" sz="2000" b="1">
              <a:solidFill>
                <a:srgbClr val="FF0000"/>
              </a:solidFill>
            </a:rPr>
            <a:t>コピー・貼り付けは絶対にしないでください！！</a:t>
          </a:r>
          <a:endParaRPr kumimoji="1" lang="en-US" altLang="ja-JP" sz="2000" b="1">
            <a:solidFill>
              <a:srgbClr val="FF0000"/>
            </a:solidFill>
          </a:endParaRPr>
        </a:p>
        <a:p>
          <a:pPr algn="l">
            <a:lnSpc>
              <a:spcPts val="1900"/>
            </a:lnSpc>
          </a:pPr>
          <a:endParaRPr kumimoji="1" lang="en-US" altLang="ja-JP" sz="2000" b="1" i="0" u="none" strike="noStrike">
            <a:solidFill>
              <a:srgbClr val="FF0000"/>
            </a:solidFill>
            <a:effectLst/>
            <a:latin typeface="+mn-lt"/>
            <a:ea typeface="+mn-ea"/>
            <a:cs typeface="+mn-cs"/>
          </a:endParaRPr>
        </a:p>
        <a:p>
          <a:pPr algn="l">
            <a:lnSpc>
              <a:spcPts val="1900"/>
            </a:lnSpc>
          </a:pPr>
          <a:r>
            <a:rPr kumimoji="1" lang="ja-JP" altLang="en-US" sz="2000" b="1" i="0" u="none" strike="noStrike">
              <a:solidFill>
                <a:srgbClr val="FF0000"/>
              </a:solidFill>
              <a:effectLst/>
              <a:latin typeface="+mn-lt"/>
              <a:ea typeface="+mn-ea"/>
              <a:cs typeface="+mn-cs"/>
            </a:rPr>
            <a:t>行、列の幅は変えないでください！！</a:t>
          </a:r>
          <a:r>
            <a:rPr lang="ja-JP" altLang="en-US" sz="1100" b="1" i="0" u="none" strike="noStrike">
              <a:solidFill>
                <a:srgbClr val="FF0000"/>
              </a:solidFill>
              <a:effectLst/>
              <a:latin typeface="+mn-lt"/>
              <a:ea typeface="+mn-ea"/>
              <a:cs typeface="+mn-cs"/>
            </a:rPr>
            <a:t>　</a:t>
          </a:r>
          <a:r>
            <a:rPr lang="ja-JP" altLang="en-US" sz="1600">
              <a:solidFill>
                <a:srgbClr val="FF0000"/>
              </a:solidFill>
            </a:rPr>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r>
            <a:rPr lang="ja-JP" altLang="en-US" sz="1100" b="0" i="0" u="none" strike="noStrike">
              <a:solidFill>
                <a:schemeClr val="dk1"/>
              </a:solidFill>
              <a:effectLst/>
              <a:latin typeface="+mn-lt"/>
              <a:ea typeface="+mn-ea"/>
              <a:cs typeface="+mn-cs"/>
            </a:rPr>
            <a:t>　</a:t>
          </a:r>
          <a:r>
            <a:rPr lang="ja-JP" altLang="en-US" sz="1600"/>
            <a:t> </a:t>
          </a:r>
          <a:endParaRPr kumimoji="1" lang="ja-JP" altLang="en-US" sz="16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10511storage/20257/20_&#26657;&#21209;&#20998;&#25484;/10_&#25945;&#21209;&#37096;/&#65288;70&#65289;&#12304;&#23398;&#20107;&#25285;&#24403;&#12305;/&#65288;30&#65289;&#25945;&#31185;&#26360;&#65288;&#35519;&#26619;&#22238;&#31572;&#12539;&#12471;&#12521;&#12496;&#12473;&#12392;&#12418;&#36899;&#25658;&#65289;/&#65288;10&#65289;2025&#24180;&#24230;_&#20196;&#21644;7&#24180;&#24230;/&#12304;&#65303;&#26376;&#25552;&#20986;&#21407;&#26412;&#12305;S12_&#23517;&#23627;&#24029;&#25903;&#25588;&#23398;&#26657;_&#20196;&#21644;&#65303;&#24180;&#65303;&#26376;&#12295;&#26085;&#25552;&#20986;_&#20196;&#21644;&#65304;&#24180;&#24230;&#25945;&#31185;&#26360;&#36984;&#23450;&#36039;&#26009;/&#39640;&#31561;&#37096;&#12288;&#12304;&#36215;&#26696;&#30058;&#21495;&#21462;&#24471;&#28168;&#12415;&#12305;/&#22269;&#35486;&#12288;&#27096;&#24335;&#65299;&#12539;&#65299;&#26908;&#12539;&#653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10511storage/20257/20_&#26657;&#21209;&#20998;&#25484;/10_&#25945;&#21209;&#37096;/&#65288;70&#65289;&#12304;&#23398;&#20107;&#25285;&#24403;&#12305;/&#65288;30&#65289;&#25945;&#31185;&#26360;&#65288;&#35519;&#26619;&#22238;&#31572;&#12539;&#12471;&#12521;&#12496;&#12473;&#12392;&#12418;&#36899;&#25658;&#65289;/&#65288;10&#65289;2025&#24180;&#24230;_&#20196;&#21644;7&#24180;&#24230;/&#12304;&#65303;&#26376;&#25552;&#20986;&#21407;&#26412;&#12305;S12_&#23517;&#23627;&#24029;&#25903;&#25588;&#23398;&#26657;_&#20196;&#21644;&#65303;&#24180;&#65303;&#26376;&#12295;&#26085;&#25552;&#20986;_&#20196;&#21644;&#65304;&#24180;&#24230;&#25945;&#31185;&#26360;&#36984;&#23450;&#36039;&#26009;/&#39640;&#31561;&#37096;&#12288;&#12304;&#36215;&#26696;&#30058;&#21495;&#21462;&#24471;&#28168;&#12415;&#12305;/&#25968;&#23398;&#12288;&#27096;&#24335;&#65299;&#12539;&#65299;&#26908;&#12539;&#653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tes/10511storage/20257/20_&#26657;&#21209;&#20998;&#25484;/10_&#25945;&#21209;&#37096;/&#65288;70&#65289;&#12304;&#23398;&#20107;&#25285;&#24403;&#12305;/&#65288;30&#65289;&#25945;&#31185;&#26360;&#65288;&#35519;&#26619;&#22238;&#31572;&#12539;&#12471;&#12521;&#12496;&#12473;&#12392;&#12418;&#36899;&#25658;&#65289;/&#65288;10&#65289;2025&#24180;&#24230;_&#20196;&#21644;7&#24180;&#24230;/&#12304;&#65303;&#26376;&#25552;&#20986;&#21407;&#26412;&#12305;S12_&#23517;&#23627;&#24029;&#25903;&#25588;&#23398;&#26657;_&#20196;&#21644;&#65303;&#24180;&#65303;&#26376;&#12295;&#26085;&#25552;&#20986;_&#20196;&#21644;&#65304;&#24180;&#24230;&#25945;&#31185;&#26360;&#36984;&#23450;&#36039;&#26009;/&#39640;&#31561;&#37096;&#12288;&#12304;&#36215;&#26696;&#30058;&#21495;&#21462;&#24471;&#28168;&#12415;&#12305;/&#31038;&#20250;&#12288;&#27096;&#24335;&#65299;&#12539;&#65299;&#26908;&#12539;&#653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10511storage/20257/20_&#26657;&#21209;&#20998;&#25484;/10_&#25945;&#21209;&#37096;/&#65288;70&#65289;&#12304;&#23398;&#20107;&#25285;&#24403;&#12305;/&#65288;30&#65289;&#25945;&#31185;&#26360;&#65288;&#35519;&#26619;&#22238;&#31572;&#12539;&#12471;&#12521;&#12496;&#12473;&#12392;&#12418;&#36899;&#25658;&#65289;/&#65288;10&#65289;2025&#24180;&#24230;_&#20196;&#21644;7&#24180;&#24230;/&#12304;&#65303;&#26376;&#25552;&#20986;&#21407;&#26412;&#12305;S12_&#23517;&#23627;&#24029;&#25903;&#25588;&#23398;&#26657;_&#20196;&#21644;&#65303;&#24180;&#65303;&#26376;&#12295;&#26085;&#25552;&#20986;_&#20196;&#21644;&#65304;&#24180;&#24230;&#25945;&#31185;&#26360;&#36984;&#23450;&#36039;&#26009;/&#39640;&#31561;&#37096;&#12288;&#12304;&#36215;&#26696;&#30058;&#21495;&#21462;&#24471;&#28168;&#12415;&#12305;/&#29702;&#31185;&#12288;&#27096;&#24335;&#65299;&#12539;&#65299;&#26908;&#12539;&#6530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tes/10511storage/20257/20_&#26657;&#21209;&#20998;&#25484;/10_&#25945;&#21209;&#37096;/&#65288;70&#65289;&#12304;&#23398;&#20107;&#25285;&#24403;&#12305;/&#65288;30&#65289;&#25945;&#31185;&#26360;&#65288;&#35519;&#26619;&#22238;&#31572;&#12539;&#12471;&#12521;&#12496;&#12473;&#12392;&#12418;&#36899;&#25658;&#65289;/&#65288;10&#65289;2025&#24180;&#24230;_&#20196;&#21644;7&#24180;&#24230;/&#12304;&#65303;&#26376;&#25552;&#20986;&#21407;&#26412;&#12305;S12_&#23517;&#23627;&#24029;&#25903;&#25588;&#23398;&#26657;_&#20196;&#21644;&#65303;&#24180;&#65303;&#26376;&#12295;&#26085;&#25552;&#20986;_&#20196;&#21644;&#65304;&#24180;&#24230;&#25945;&#31185;&#26360;&#36984;&#23450;&#36039;&#26009;/&#39640;&#31561;&#37096;&#12288;&#12304;&#36215;&#26696;&#30058;&#21495;&#21462;&#24471;&#28168;&#12415;&#12305;/&#20445;&#20581;&#20307;&#32946;&#12288;&#27096;&#24335;&#65299;&#12539;&#65299;&#26908;&#12539;&#653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ites/10511storage/20257/20_&#26657;&#21209;&#20998;&#25484;/10_&#25945;&#21209;&#37096;/&#65288;70&#65289;&#12304;&#23398;&#20107;&#25285;&#24403;&#12305;/&#65288;30&#65289;&#25945;&#31185;&#26360;&#65288;&#35519;&#26619;&#22238;&#31572;&#12539;&#12471;&#12521;&#12496;&#12473;&#12392;&#12418;&#36899;&#25658;&#65289;/&#65288;10&#65289;2025&#24180;&#24230;_&#20196;&#21644;7&#24180;&#24230;/&#12304;&#65303;&#26376;&#25552;&#20986;&#21407;&#26412;&#12305;S12_&#23517;&#23627;&#24029;&#25903;&#25588;&#23398;&#26657;_&#20196;&#21644;&#65303;&#24180;&#65303;&#26376;&#12295;&#26085;&#25552;&#20986;_&#20196;&#21644;&#65304;&#24180;&#24230;&#25945;&#31185;&#26360;&#36984;&#23450;&#36039;&#26009;/&#39640;&#31561;&#37096;&#12288;&#12304;&#36215;&#26696;&#30058;&#21495;&#21462;&#24471;&#28168;&#12415;&#12305;/&#23478;&#24237;&#12288;&#27096;&#24335;&#65299;&#12539;&#65299;&#26908;&#12539;&#6530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ites/10511storage/20257/20_&#26657;&#21209;&#20998;&#25484;/10_&#25945;&#21209;&#37096;/&#65288;70&#65289;&#12304;&#23398;&#20107;&#25285;&#24403;&#12305;/&#65288;30&#65289;&#25945;&#31185;&#26360;&#65288;&#35519;&#26619;&#22238;&#31572;&#12539;&#12471;&#12521;&#12496;&#12473;&#12392;&#12418;&#36899;&#25658;&#65289;/&#65288;10&#65289;2025&#24180;&#24230;_&#20196;&#21644;7&#24180;&#24230;/&#12304;&#65303;&#26376;&#25552;&#20986;&#21407;&#26412;&#12305;S12_&#23517;&#23627;&#24029;&#25903;&#25588;&#23398;&#26657;_&#20196;&#21644;&#65303;&#24180;&#65303;&#26376;&#12295;&#26085;&#25552;&#20986;_&#20196;&#21644;&#65304;&#24180;&#24230;&#25945;&#31185;&#26360;&#36984;&#23450;&#36039;&#26009;/&#39640;&#31561;&#37096;&#12288;&#12304;&#36215;&#26696;&#30058;&#21495;&#21462;&#24471;&#28168;&#12415;&#12305;/&#32887;&#26989;&#12288;&#27096;&#24335;&#65299;&#12539;&#65299;&#26908;&#12539;&#6530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ites/10511storage/20257/20_&#26657;&#21209;&#20998;&#25484;/10_&#25945;&#21209;&#37096;/&#65288;70&#65289;&#12304;&#23398;&#20107;&#25285;&#24403;&#12305;/&#65288;30&#65289;&#25945;&#31185;&#26360;&#65288;&#35519;&#26619;&#22238;&#31572;&#12539;&#12471;&#12521;&#12496;&#12473;&#12392;&#12418;&#36899;&#25658;&#65289;/&#65288;10&#65289;2025&#24180;&#24230;_&#20196;&#21644;7&#24180;&#24230;/&#12304;&#65303;&#26376;&#25552;&#20986;&#21407;&#26412;&#12305;S12_&#23517;&#23627;&#24029;&#25903;&#25588;&#23398;&#26657;_&#20196;&#21644;&#65303;&#24180;&#65303;&#26376;&#12295;&#26085;&#25552;&#20986;_&#20196;&#21644;&#65304;&#24180;&#24230;&#25945;&#31185;&#26360;&#36984;&#23450;&#36039;&#26009;/&#39640;&#31561;&#37096;&#12288;&#12304;&#36215;&#26696;&#30058;&#21495;&#21462;&#24471;&#28168;&#12415;&#12305;/&#36947;&#24499;&#12288;&#27096;&#24335;&#65299;&#12539;&#65299;&#26908;&#12539;&#653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等部"/>
      <sheetName val="様式３・高1"/>
      <sheetName val="様式３・高2"/>
      <sheetName val="様式３・高3"/>
      <sheetName val="ア"/>
      <sheetName val="イ"/>
      <sheetName val="ウ"/>
      <sheetName val="エ"/>
      <sheetName val="検算用"/>
      <sheetName val="検算表"/>
      <sheetName val="Sheet2"/>
    </sheetNames>
    <sheetDataSet>
      <sheetData sheetId="0" refreshError="1"/>
      <sheetData sheetId="1" refreshError="1"/>
      <sheetData sheetId="2" refreshError="1"/>
      <sheetData sheetId="3" refreshError="1"/>
      <sheetData sheetId="4">
        <row r="1">
          <cell r="B1" t="str">
            <v>発行者
の番号
・略称</v>
          </cell>
          <cell r="C1" t="str">
            <v>書　　　　　　名</v>
          </cell>
        </row>
        <row r="2">
          <cell r="A2" t="str">
            <v>a101</v>
          </cell>
          <cell r="B2" t="str">
            <v>2
東書</v>
          </cell>
          <cell r="C2" t="str">
            <v>あたらしい こくご　一上_x000D_</v>
          </cell>
        </row>
        <row r="3">
          <cell r="A3" t="str">
            <v>a102</v>
          </cell>
          <cell r="B3" t="str">
            <v>2
東書</v>
          </cell>
          <cell r="C3" t="str">
            <v>あたらしい こくご　一下</v>
          </cell>
        </row>
        <row r="4">
          <cell r="A4" t="str">
            <v>a103</v>
          </cell>
          <cell r="B4" t="str">
            <v>2
東書</v>
          </cell>
          <cell r="C4" t="str">
            <v>新しい国語　二上</v>
          </cell>
        </row>
        <row r="5">
          <cell r="A5" t="str">
            <v>a104</v>
          </cell>
          <cell r="B5" t="str">
            <v>2
東書</v>
          </cell>
          <cell r="C5" t="str">
            <v>新しい国語　二下</v>
          </cell>
        </row>
        <row r="6">
          <cell r="A6" t="str">
            <v>a105</v>
          </cell>
          <cell r="B6" t="str">
            <v>2
東書</v>
          </cell>
          <cell r="C6" t="str">
            <v>新しい国語　三上_x000D_</v>
          </cell>
        </row>
        <row r="7">
          <cell r="A7" t="str">
            <v>a106</v>
          </cell>
          <cell r="B7" t="str">
            <v>2
東書</v>
          </cell>
          <cell r="C7" t="str">
            <v>新しい国語　三下</v>
          </cell>
        </row>
        <row r="8">
          <cell r="A8" t="str">
            <v>a107</v>
          </cell>
          <cell r="B8" t="str">
            <v>2
東書</v>
          </cell>
          <cell r="C8" t="str">
            <v>新しい国語　四上</v>
          </cell>
        </row>
        <row r="9">
          <cell r="A9" t="str">
            <v>a108</v>
          </cell>
          <cell r="B9" t="str">
            <v>2
東書</v>
          </cell>
          <cell r="C9" t="str">
            <v>新しい国語　四下</v>
          </cell>
        </row>
        <row r="10">
          <cell r="A10" t="str">
            <v>a109</v>
          </cell>
          <cell r="B10" t="str">
            <v>2
東書</v>
          </cell>
          <cell r="C10" t="str">
            <v>新しい国語　五_x000D_</v>
          </cell>
        </row>
        <row r="11">
          <cell r="A11" t="str">
            <v>a110</v>
          </cell>
          <cell r="B11" t="str">
            <v>2
東書</v>
          </cell>
          <cell r="C11" t="str">
            <v>新しい国語　六</v>
          </cell>
        </row>
        <row r="12">
          <cell r="A12" t="str">
            <v>a111</v>
          </cell>
          <cell r="B12" t="str">
            <v>11
学図</v>
          </cell>
          <cell r="C12" t="str">
            <v>みんなとまなぶ　_x000D_
しょうがっこう　こくご　一ねん　上</v>
          </cell>
        </row>
        <row r="13">
          <cell r="A13" t="str">
            <v>a112</v>
          </cell>
          <cell r="B13" t="str">
            <v>11
学図</v>
          </cell>
          <cell r="C13" t="str">
            <v>みんなとまなぶ　_x000D_
しょうがっこう　こくご　一ねん　下</v>
          </cell>
        </row>
        <row r="14">
          <cell r="A14" t="str">
            <v>a113</v>
          </cell>
          <cell r="B14" t="str">
            <v>11
学図</v>
          </cell>
          <cell r="C14" t="str">
            <v>みんなと学ぶ　小学校　こくご　_x000D_
二年　上</v>
          </cell>
        </row>
        <row r="15">
          <cell r="A15" t="str">
            <v>a114</v>
          </cell>
          <cell r="B15" t="str">
            <v>11
学図</v>
          </cell>
          <cell r="C15" t="str">
            <v>みんなと学ぶ　小学校　こくご　_x000D_
二年　下</v>
          </cell>
        </row>
        <row r="16">
          <cell r="A16" t="str">
            <v>a115</v>
          </cell>
          <cell r="B16" t="str">
            <v>11
学図</v>
          </cell>
          <cell r="C16" t="str">
            <v>みんなと学ぶ　小学校 国語　_x000D_
三年　上</v>
          </cell>
        </row>
        <row r="17">
          <cell r="A17" t="str">
            <v>a116</v>
          </cell>
          <cell r="B17" t="str">
            <v>11
学図</v>
          </cell>
          <cell r="C17" t="str">
            <v>みんなと学ぶ　小学校 国語　_x000D_
三年　下</v>
          </cell>
        </row>
        <row r="18">
          <cell r="A18" t="str">
            <v>a117</v>
          </cell>
          <cell r="B18" t="str">
            <v>11
学図</v>
          </cell>
          <cell r="C18" t="str">
            <v>みんなと学ぶ　小学校 国語　_x000D_
四年　上</v>
          </cell>
        </row>
        <row r="19">
          <cell r="A19" t="str">
            <v>a118</v>
          </cell>
          <cell r="B19" t="str">
            <v>11
学図</v>
          </cell>
          <cell r="C19" t="str">
            <v>みんなと学ぶ　小学校 国語　_x000D_
四年　下</v>
          </cell>
        </row>
        <row r="20">
          <cell r="A20" t="str">
            <v>a119</v>
          </cell>
          <cell r="B20" t="str">
            <v>11
学図</v>
          </cell>
          <cell r="C20" t="str">
            <v>みんなと学ぶ　小学校 国語　_x000D_
五年　上</v>
          </cell>
        </row>
        <row r="21">
          <cell r="A21" t="str">
            <v>a120</v>
          </cell>
          <cell r="B21" t="str">
            <v>11
学図</v>
          </cell>
          <cell r="C21" t="str">
            <v>みんなと学ぶ　小学校 国語　_x000D_
五年　下</v>
          </cell>
        </row>
        <row r="22">
          <cell r="A22" t="str">
            <v>a121</v>
          </cell>
          <cell r="B22" t="str">
            <v>11
学図</v>
          </cell>
          <cell r="C22" t="str">
            <v>みんなと学ぶ　小学校 国語　_x000D_
六年　上</v>
          </cell>
        </row>
        <row r="23">
          <cell r="A23" t="str">
            <v>a122</v>
          </cell>
          <cell r="B23" t="str">
            <v>11
学図</v>
          </cell>
          <cell r="C23" t="str">
            <v>みんなと学ぶ　小学校 国語　_x000D_
六年　下</v>
          </cell>
        </row>
        <row r="24">
          <cell r="A24" t="str">
            <v>a123</v>
          </cell>
          <cell r="B24" t="str">
            <v>17
教出</v>
          </cell>
          <cell r="C24" t="str">
            <v>ひろがることば　_x000D_
しょうがくこくご　一上</v>
          </cell>
        </row>
        <row r="25">
          <cell r="A25" t="str">
            <v>a124</v>
          </cell>
          <cell r="B25" t="str">
            <v>17
教出</v>
          </cell>
          <cell r="C25" t="str">
            <v>ひろがることば　_x000D_
しょうがくこくご　一下</v>
          </cell>
        </row>
        <row r="26">
          <cell r="A26" t="str">
            <v>a125</v>
          </cell>
          <cell r="B26" t="str">
            <v>17
教出</v>
          </cell>
          <cell r="C26" t="str">
            <v>ひろがることば　_x000D_
小学国語　二上</v>
          </cell>
        </row>
        <row r="27">
          <cell r="A27" t="str">
            <v>a126</v>
          </cell>
          <cell r="B27" t="str">
            <v>17
教出</v>
          </cell>
          <cell r="C27" t="str">
            <v>ひろがることば　_x000D_
小学国語　二下</v>
          </cell>
        </row>
        <row r="28">
          <cell r="A28" t="str">
            <v>a127</v>
          </cell>
          <cell r="B28" t="str">
            <v>17
教出</v>
          </cell>
          <cell r="C28" t="str">
            <v>ひろがる言葉　_x000D_
小学国語　三上</v>
          </cell>
        </row>
        <row r="29">
          <cell r="A29" t="str">
            <v>a128</v>
          </cell>
          <cell r="B29" t="str">
            <v>17
教出</v>
          </cell>
          <cell r="C29" t="str">
            <v>ひろがる言葉　_x000D_
小学国語　三下</v>
          </cell>
        </row>
        <row r="30">
          <cell r="A30" t="str">
            <v>a129</v>
          </cell>
          <cell r="B30" t="str">
            <v>17
教出</v>
          </cell>
          <cell r="C30" t="str">
            <v>ひろがる言葉　_x000D_
小学国語　四上</v>
          </cell>
        </row>
        <row r="31">
          <cell r="A31" t="str">
            <v>a130</v>
          </cell>
          <cell r="B31" t="str">
            <v>17
教出</v>
          </cell>
          <cell r="C31" t="str">
            <v>ひろがる言葉　_x000D_
小学国語　四下</v>
          </cell>
        </row>
        <row r="32">
          <cell r="A32" t="str">
            <v>a131</v>
          </cell>
          <cell r="B32" t="str">
            <v>17
教出</v>
          </cell>
          <cell r="C32" t="str">
            <v>ひろがる言葉　_x000D_
小学国語　五上</v>
          </cell>
        </row>
        <row r="33">
          <cell r="A33" t="str">
            <v>a132</v>
          </cell>
          <cell r="B33" t="str">
            <v>17
教出</v>
          </cell>
          <cell r="C33" t="str">
            <v>ひろがる言葉　_x000D_
小学国語　五下</v>
          </cell>
        </row>
        <row r="34">
          <cell r="A34" t="str">
            <v>a133</v>
          </cell>
          <cell r="B34" t="str">
            <v>17
教出</v>
          </cell>
          <cell r="C34" t="str">
            <v>ひろがる言葉　_x000D_
小学国語　六上</v>
          </cell>
        </row>
        <row r="35">
          <cell r="A35" t="str">
            <v>a134</v>
          </cell>
          <cell r="B35" t="str">
            <v>17
教出</v>
          </cell>
          <cell r="C35" t="str">
            <v>ひろがる言葉　_x000D_
小学国語　六下</v>
          </cell>
        </row>
        <row r="36">
          <cell r="A36" t="str">
            <v>a135</v>
          </cell>
          <cell r="B36" t="str">
            <v>38
光村</v>
          </cell>
          <cell r="C36" t="str">
            <v>こくご一上　かざぐるま</v>
          </cell>
        </row>
        <row r="37">
          <cell r="A37" t="str">
            <v>a136</v>
          </cell>
          <cell r="B37" t="str">
            <v>38
光村</v>
          </cell>
          <cell r="C37" t="str">
            <v>こくご一下　ともだち</v>
          </cell>
        </row>
        <row r="38">
          <cell r="A38" t="str">
            <v>a137</v>
          </cell>
          <cell r="B38" t="str">
            <v>38
光村</v>
          </cell>
          <cell r="C38" t="str">
            <v>こくご二上　たんぽぽ</v>
          </cell>
        </row>
        <row r="39">
          <cell r="A39" t="str">
            <v>a138</v>
          </cell>
          <cell r="B39" t="str">
            <v>38
光村</v>
          </cell>
          <cell r="C39" t="str">
            <v>こくご二下　赤とんぼ</v>
          </cell>
        </row>
        <row r="40">
          <cell r="A40" t="str">
            <v>a139</v>
          </cell>
          <cell r="B40" t="str">
            <v>38
光村</v>
          </cell>
          <cell r="C40" t="str">
            <v>国語三上　わかば_x000D_</v>
          </cell>
        </row>
        <row r="41">
          <cell r="A41" t="str">
            <v>a140</v>
          </cell>
          <cell r="B41" t="str">
            <v>38
光村</v>
          </cell>
          <cell r="C41" t="str">
            <v>国語三下　あおぞら</v>
          </cell>
        </row>
        <row r="42">
          <cell r="A42" t="str">
            <v>a141</v>
          </cell>
          <cell r="B42" t="str">
            <v>38
光村</v>
          </cell>
          <cell r="C42" t="str">
            <v>国語四上　かがやき</v>
          </cell>
        </row>
        <row r="43">
          <cell r="A43" t="str">
            <v>a142</v>
          </cell>
          <cell r="B43" t="str">
            <v>38
光村</v>
          </cell>
          <cell r="C43" t="str">
            <v>国語四下　はばたき</v>
          </cell>
        </row>
        <row r="44">
          <cell r="A44" t="str">
            <v>a143</v>
          </cell>
          <cell r="B44" t="str">
            <v>38
光村</v>
          </cell>
          <cell r="C44" t="str">
            <v>国語五　銀河_x000D_</v>
          </cell>
        </row>
        <row r="45">
          <cell r="A45" t="str">
            <v>a144</v>
          </cell>
          <cell r="B45" t="str">
            <v>38
光村</v>
          </cell>
          <cell r="C45" t="str">
            <v>国語六　創造</v>
          </cell>
        </row>
        <row r="46">
          <cell r="A46" t="str">
            <v>a145</v>
          </cell>
          <cell r="B46" t="str">
            <v>2
東書</v>
          </cell>
          <cell r="C46" t="str">
            <v>あたらしい　しょしゃ　一_x000D_</v>
          </cell>
        </row>
        <row r="47">
          <cell r="A47" t="str">
            <v>a146</v>
          </cell>
          <cell r="B47" t="str">
            <v>2
東書</v>
          </cell>
          <cell r="C47" t="str">
            <v>新しい　しょしゃ　二</v>
          </cell>
        </row>
        <row r="48">
          <cell r="A48" t="str">
            <v>a147</v>
          </cell>
          <cell r="B48" t="str">
            <v>2
東書</v>
          </cell>
          <cell r="C48" t="str">
            <v>新しい書写　三_x000D_</v>
          </cell>
        </row>
        <row r="49">
          <cell r="A49" t="str">
            <v>a148</v>
          </cell>
          <cell r="B49" t="str">
            <v>2
東書</v>
          </cell>
          <cell r="C49" t="str">
            <v>新しい書写　四</v>
          </cell>
        </row>
        <row r="50">
          <cell r="A50" t="str">
            <v>a149</v>
          </cell>
          <cell r="B50" t="str">
            <v>2
東書</v>
          </cell>
          <cell r="C50" t="str">
            <v>新しい書写　五_x000D_</v>
          </cell>
        </row>
        <row r="51">
          <cell r="A51" t="str">
            <v>a150</v>
          </cell>
          <cell r="B51" t="str">
            <v>2
東書</v>
          </cell>
          <cell r="C51" t="str">
            <v>新しい書写　六</v>
          </cell>
        </row>
        <row r="52">
          <cell r="A52" t="str">
            <v>a151</v>
          </cell>
          <cell r="B52" t="str">
            <v>11
学図</v>
          </cell>
          <cell r="C52" t="str">
            <v>みんなとまなぶ　_x000D_
しょうがっこうしょしゃ　一ねん</v>
          </cell>
        </row>
        <row r="53">
          <cell r="A53" t="str">
            <v>a152</v>
          </cell>
          <cell r="B53" t="str">
            <v>11
学図</v>
          </cell>
          <cell r="C53" t="str">
            <v>みんなと学ぶ　_x000D_
小学校しょしゃ　二年</v>
          </cell>
        </row>
        <row r="54">
          <cell r="A54" t="str">
            <v>a153</v>
          </cell>
          <cell r="B54" t="str">
            <v>11
学図</v>
          </cell>
          <cell r="C54" t="str">
            <v>みんなと学ぶ　小学校書写　三年_x000D_</v>
          </cell>
        </row>
        <row r="55">
          <cell r="A55" t="str">
            <v>a154</v>
          </cell>
          <cell r="B55" t="str">
            <v>11
学図</v>
          </cell>
          <cell r="C55" t="str">
            <v>みんなと学ぶ　小学校書写　四年</v>
          </cell>
        </row>
        <row r="56">
          <cell r="A56" t="str">
            <v>a155</v>
          </cell>
          <cell r="B56" t="str">
            <v>11
学図</v>
          </cell>
          <cell r="C56" t="str">
            <v>みんなと学ぶ　小学校書写　五年_x000D_</v>
          </cell>
        </row>
        <row r="57">
          <cell r="A57" t="str">
            <v>a156</v>
          </cell>
          <cell r="B57" t="str">
            <v>11
学図</v>
          </cell>
          <cell r="C57" t="str">
            <v>みんなと学ぶ　小学校書写　六年</v>
          </cell>
        </row>
        <row r="58">
          <cell r="A58" t="str">
            <v>a157</v>
          </cell>
          <cell r="B58" t="str">
            <v>17
教出</v>
          </cell>
          <cell r="C58" t="str">
            <v>しょうがく　しょしゃ　一ねん_x000D_</v>
          </cell>
        </row>
        <row r="59">
          <cell r="A59" t="str">
            <v>a158</v>
          </cell>
          <cell r="B59" t="str">
            <v>17
教出</v>
          </cell>
          <cell r="C59" t="str">
            <v>小学　しょしゃ　二年</v>
          </cell>
        </row>
        <row r="60">
          <cell r="A60" t="str">
            <v>a159</v>
          </cell>
          <cell r="B60" t="str">
            <v>17
教出</v>
          </cell>
          <cell r="C60" t="str">
            <v>小学　書写　三年_x000D_</v>
          </cell>
        </row>
        <row r="61">
          <cell r="A61" t="str">
            <v>a160</v>
          </cell>
          <cell r="B61" t="str">
            <v>17
教出</v>
          </cell>
          <cell r="C61" t="str">
            <v>小学　書写　四年</v>
          </cell>
        </row>
        <row r="62">
          <cell r="A62" t="str">
            <v>a161</v>
          </cell>
          <cell r="B62" t="str">
            <v>17
教出</v>
          </cell>
          <cell r="C62" t="str">
            <v>小学　書写　五年_x000D_</v>
          </cell>
        </row>
        <row r="63">
          <cell r="A63" t="str">
            <v>a162</v>
          </cell>
          <cell r="B63" t="str">
            <v>17
教出</v>
          </cell>
          <cell r="C63" t="str">
            <v>小学　書写　六年</v>
          </cell>
        </row>
        <row r="64">
          <cell r="A64" t="str">
            <v>a163</v>
          </cell>
          <cell r="B64" t="str">
            <v>38
光村</v>
          </cell>
          <cell r="C64" t="str">
            <v>しょしゃ　一ねん_x000D_</v>
          </cell>
        </row>
        <row r="65">
          <cell r="A65" t="str">
            <v>a164</v>
          </cell>
          <cell r="B65" t="str">
            <v>38
光村</v>
          </cell>
          <cell r="C65" t="str">
            <v>しょしゃ　二年</v>
          </cell>
        </row>
        <row r="66">
          <cell r="A66" t="str">
            <v>a165</v>
          </cell>
          <cell r="B66" t="str">
            <v>38
光村</v>
          </cell>
          <cell r="C66" t="str">
            <v>書写　三年_x000D_</v>
          </cell>
        </row>
        <row r="67">
          <cell r="A67" t="str">
            <v>a166</v>
          </cell>
          <cell r="B67" t="str">
            <v>38
光村</v>
          </cell>
          <cell r="C67" t="str">
            <v>書写　四年</v>
          </cell>
        </row>
        <row r="68">
          <cell r="A68" t="str">
            <v>a167</v>
          </cell>
          <cell r="B68" t="str">
            <v>38
光村</v>
          </cell>
          <cell r="C68" t="str">
            <v>書写　五年_x000D_</v>
          </cell>
        </row>
        <row r="69">
          <cell r="A69" t="str">
            <v>a168</v>
          </cell>
          <cell r="B69" t="str">
            <v>38
光村</v>
          </cell>
          <cell r="C69" t="str">
            <v>書写　六年</v>
          </cell>
        </row>
        <row r="70">
          <cell r="A70" t="str">
            <v>a169</v>
          </cell>
          <cell r="B70" t="str">
            <v>116
日文</v>
          </cell>
          <cell r="C70" t="str">
            <v>しょうがくしょしゃ　一ねん_x000D_</v>
          </cell>
        </row>
        <row r="71">
          <cell r="A71" t="str">
            <v>a170</v>
          </cell>
          <cell r="B71" t="str">
            <v>116
日文</v>
          </cell>
          <cell r="C71" t="str">
            <v>小学しょしゃ　二年</v>
          </cell>
        </row>
        <row r="72">
          <cell r="A72" t="str">
            <v>a171</v>
          </cell>
          <cell r="B72" t="str">
            <v>116
日文</v>
          </cell>
          <cell r="C72" t="str">
            <v>小学書写　三年_x000D_</v>
          </cell>
        </row>
        <row r="73">
          <cell r="A73" t="str">
            <v>a172</v>
          </cell>
          <cell r="B73" t="str">
            <v>116
日文</v>
          </cell>
          <cell r="C73" t="str">
            <v>小学書写　四年</v>
          </cell>
        </row>
        <row r="74">
          <cell r="A74" t="str">
            <v>a173</v>
          </cell>
          <cell r="B74" t="str">
            <v>116
日文</v>
          </cell>
          <cell r="C74" t="str">
            <v>小学書写　五年_x000D_</v>
          </cell>
        </row>
        <row r="75">
          <cell r="A75" t="str">
            <v>a174</v>
          </cell>
          <cell r="B75" t="str">
            <v>116
日文</v>
          </cell>
          <cell r="C75" t="str">
            <v>小学書写　六年</v>
          </cell>
        </row>
        <row r="76">
          <cell r="A76" t="str">
            <v>a175</v>
          </cell>
          <cell r="B76" t="str">
            <v>2
東書</v>
          </cell>
          <cell r="C76" t="str">
            <v>新しい社会３</v>
          </cell>
        </row>
        <row r="77">
          <cell r="A77" t="str">
            <v>a176</v>
          </cell>
          <cell r="B77" t="str">
            <v>2
東書</v>
          </cell>
          <cell r="C77" t="str">
            <v>新しい社会４</v>
          </cell>
        </row>
        <row r="78">
          <cell r="A78" t="str">
            <v>a177</v>
          </cell>
          <cell r="B78" t="str">
            <v>2
東書</v>
          </cell>
          <cell r="C78" t="str">
            <v>新しい社会５　上_x000D_</v>
          </cell>
        </row>
        <row r="79">
          <cell r="A79" t="str">
            <v>a178</v>
          </cell>
          <cell r="B79" t="str">
            <v>2
東書</v>
          </cell>
          <cell r="C79" t="str">
            <v>新しい社会５　下</v>
          </cell>
        </row>
        <row r="80">
          <cell r="A80" t="str">
            <v>a179</v>
          </cell>
          <cell r="B80" t="str">
            <v>2
東書</v>
          </cell>
          <cell r="C80" t="str">
            <v>新しい社会６　政治・国際編_x000D_</v>
          </cell>
        </row>
        <row r="81">
          <cell r="A81" t="str">
            <v>a180</v>
          </cell>
          <cell r="B81" t="str">
            <v>2
東書</v>
          </cell>
          <cell r="C81" t="str">
            <v>新しい社会６　歴史編</v>
          </cell>
        </row>
        <row r="82">
          <cell r="A82" t="str">
            <v>a181</v>
          </cell>
          <cell r="B82" t="str">
            <v>17
教出</v>
          </cell>
          <cell r="C82" t="str">
            <v>小学社会３</v>
          </cell>
        </row>
        <row r="83">
          <cell r="A83" t="str">
            <v>a182</v>
          </cell>
          <cell r="B83" t="str">
            <v>17
教出</v>
          </cell>
          <cell r="C83" t="str">
            <v>小学社会４</v>
          </cell>
        </row>
        <row r="84">
          <cell r="A84" t="str">
            <v>a183</v>
          </cell>
          <cell r="B84" t="str">
            <v>17
教出</v>
          </cell>
          <cell r="C84" t="str">
            <v>小学社会５</v>
          </cell>
        </row>
        <row r="85">
          <cell r="A85" t="str">
            <v>a184</v>
          </cell>
          <cell r="B85" t="str">
            <v>17
教出</v>
          </cell>
          <cell r="C85" t="str">
            <v>小学社会６</v>
          </cell>
        </row>
        <row r="86">
          <cell r="A86" t="str">
            <v>a185</v>
          </cell>
          <cell r="B86" t="str">
            <v>116
日文</v>
          </cell>
          <cell r="C86" t="str">
            <v>小学社会　３年</v>
          </cell>
        </row>
        <row r="87">
          <cell r="A87" t="str">
            <v>a186</v>
          </cell>
          <cell r="B87" t="str">
            <v>116
日文</v>
          </cell>
          <cell r="C87" t="str">
            <v>小学社会　４年</v>
          </cell>
        </row>
        <row r="88">
          <cell r="A88" t="str">
            <v>a187</v>
          </cell>
          <cell r="B88" t="str">
            <v>116
日文</v>
          </cell>
          <cell r="C88" t="str">
            <v>小学社会　５年</v>
          </cell>
        </row>
        <row r="89">
          <cell r="A89" t="str">
            <v>a188</v>
          </cell>
          <cell r="B89" t="str">
            <v>116
日文</v>
          </cell>
          <cell r="C89" t="str">
            <v>小学社会　６年</v>
          </cell>
        </row>
        <row r="90">
          <cell r="A90" t="str">
            <v>a189</v>
          </cell>
          <cell r="B90" t="str">
            <v>2
東書</v>
          </cell>
          <cell r="C90" t="str">
            <v>新しい地図帳</v>
          </cell>
        </row>
        <row r="91">
          <cell r="A91" t="str">
            <v>a190</v>
          </cell>
          <cell r="B91" t="str">
            <v>46
帝国</v>
          </cell>
          <cell r="C91" t="str">
            <v>楽しく学ぶ　小学生の地図帳　_x000D_
３・４・５・６年</v>
          </cell>
        </row>
        <row r="92">
          <cell r="A92" t="str">
            <v>a191</v>
          </cell>
          <cell r="B92" t="str">
            <v>2
東書</v>
          </cell>
          <cell r="C92" t="str">
            <v>あたらしい　さんすう　１①　_x000D_
さんすうの　とびら</v>
          </cell>
        </row>
        <row r="93">
          <cell r="A93" t="str">
            <v>a192</v>
          </cell>
          <cell r="B93" t="str">
            <v>2
東書</v>
          </cell>
          <cell r="C93" t="str">
            <v>あたらしい　さんすう　１②　_x000D_
さんすう　だいすき！</v>
          </cell>
        </row>
        <row r="94">
          <cell r="A94" t="str">
            <v>a193</v>
          </cell>
          <cell r="B94" t="str">
            <v>2
東書</v>
          </cell>
          <cell r="C94" t="str">
            <v>新しい算数　２上　_x000D_
考えるって　おもしろい！</v>
          </cell>
        </row>
        <row r="95">
          <cell r="A95" t="str">
            <v>a194</v>
          </cell>
          <cell r="B95" t="str">
            <v>2
東書</v>
          </cell>
          <cell r="C95" t="str">
            <v>新しい算数　２下　_x000D_
考えるって　おもしろい！</v>
          </cell>
        </row>
        <row r="96">
          <cell r="A96" t="str">
            <v>a195</v>
          </cell>
          <cell r="B96" t="str">
            <v>2
東書</v>
          </cell>
          <cell r="C96" t="str">
            <v>新しい算数　３上　_x000D_
考えるっておもしろい！</v>
          </cell>
        </row>
        <row r="97">
          <cell r="A97" t="str">
            <v>a196</v>
          </cell>
          <cell r="B97" t="str">
            <v>2
東書</v>
          </cell>
          <cell r="C97" t="str">
            <v>新しい算数　３下　_x000D_
考えるっておもしろい！</v>
          </cell>
        </row>
        <row r="98">
          <cell r="A98" t="str">
            <v>a197</v>
          </cell>
          <cell r="B98" t="str">
            <v>2
東書</v>
          </cell>
          <cell r="C98" t="str">
            <v>新しい算数　４上　_x000D_
考えると見方が広がる！</v>
          </cell>
        </row>
        <row r="99">
          <cell r="A99" t="str">
            <v>a198</v>
          </cell>
          <cell r="B99" t="str">
            <v>2
東書</v>
          </cell>
          <cell r="C99" t="str">
            <v>新しい算数　４下　_x000D_
考えると見方が広がる！</v>
          </cell>
        </row>
        <row r="100">
          <cell r="A100" t="str">
            <v>a199</v>
          </cell>
          <cell r="B100" t="str">
            <v>2
東書</v>
          </cell>
          <cell r="C100" t="str">
            <v>新しい算数　５上　_x000D_
考えると見方が広がる！</v>
          </cell>
        </row>
        <row r="101">
          <cell r="A101" t="str">
            <v>a200</v>
          </cell>
          <cell r="B101" t="str">
            <v>2
東書</v>
          </cell>
          <cell r="C101" t="str">
            <v>新しい算数　５下　_x000D_
考えると見方が広がる！</v>
          </cell>
        </row>
        <row r="102">
          <cell r="A102" t="str">
            <v>a201</v>
          </cell>
          <cell r="B102" t="str">
            <v>2
東書</v>
          </cell>
          <cell r="C102" t="str">
            <v>新しい算数　６　_x000D_
数学へジャンプ！</v>
          </cell>
        </row>
        <row r="103">
          <cell r="A103" t="str">
            <v>a202</v>
          </cell>
          <cell r="B103" t="str">
            <v>4
大日本</v>
          </cell>
          <cell r="C103" t="str">
            <v>たのしいさんすう１ねん</v>
          </cell>
        </row>
        <row r="104">
          <cell r="A104" t="str">
            <v>a203</v>
          </cell>
          <cell r="B104" t="str">
            <v>4
大日本</v>
          </cell>
          <cell r="C104" t="str">
            <v>たのしい算数２年</v>
          </cell>
        </row>
        <row r="105">
          <cell r="A105" t="str">
            <v>a204</v>
          </cell>
          <cell r="B105" t="str">
            <v>4
大日本</v>
          </cell>
          <cell r="C105" t="str">
            <v>たのしい算数３年</v>
          </cell>
        </row>
        <row r="106">
          <cell r="A106" t="str">
            <v>a205</v>
          </cell>
          <cell r="B106" t="str">
            <v>4
大日本</v>
          </cell>
          <cell r="C106" t="str">
            <v>たのしい算数４年</v>
          </cell>
        </row>
        <row r="107">
          <cell r="A107" t="str">
            <v>a206</v>
          </cell>
          <cell r="B107" t="str">
            <v>4
大日本</v>
          </cell>
          <cell r="C107" t="str">
            <v>たのしい算数５年</v>
          </cell>
        </row>
        <row r="108">
          <cell r="A108" t="str">
            <v>a207</v>
          </cell>
          <cell r="B108" t="str">
            <v>4
大日本</v>
          </cell>
          <cell r="C108" t="str">
            <v>たのしい算数６年</v>
          </cell>
        </row>
        <row r="109">
          <cell r="A109" t="str">
            <v>a208</v>
          </cell>
          <cell r="B109" t="str">
            <v>11
学図</v>
          </cell>
          <cell r="C109" t="str">
            <v>みんなとまなぶ　_x000D_
しょうがっこう　さんすう　１ねん上</v>
          </cell>
        </row>
        <row r="110">
          <cell r="A110" t="str">
            <v>a209</v>
          </cell>
          <cell r="B110" t="str">
            <v>11
学図</v>
          </cell>
          <cell r="C110" t="str">
            <v>みんなとまなぶ　_x000D_
しょうがっこう　さんすう　１ねん下</v>
          </cell>
        </row>
        <row r="111">
          <cell r="A111" t="str">
            <v>a210</v>
          </cell>
          <cell r="B111" t="str">
            <v>11
学図</v>
          </cell>
          <cell r="C111" t="str">
            <v>みんなと学ぶ　小学校　算数　_x000D_
２年上</v>
          </cell>
        </row>
        <row r="112">
          <cell r="A112" t="str">
            <v>a211</v>
          </cell>
          <cell r="B112" t="str">
            <v>11
学図</v>
          </cell>
          <cell r="C112" t="str">
            <v>みんなと学ぶ　小学校　算数　_x000D_
２年下</v>
          </cell>
        </row>
        <row r="113">
          <cell r="A113" t="str">
            <v>a212</v>
          </cell>
          <cell r="B113" t="str">
            <v>11
学図</v>
          </cell>
          <cell r="C113" t="str">
            <v>みんなと学ぶ　小学校　算数　_x000D_
３年上</v>
          </cell>
        </row>
        <row r="114">
          <cell r="A114" t="str">
            <v>a213</v>
          </cell>
          <cell r="B114" t="str">
            <v>11
学図</v>
          </cell>
          <cell r="C114" t="str">
            <v>みんなと学ぶ　小学校　算数　_x000D_
３年下</v>
          </cell>
        </row>
        <row r="115">
          <cell r="A115" t="str">
            <v>a214</v>
          </cell>
          <cell r="B115" t="str">
            <v>11
学図</v>
          </cell>
          <cell r="C115" t="str">
            <v>みんなと学ぶ　小学校　算数　_x000D_
４年上</v>
          </cell>
        </row>
        <row r="116">
          <cell r="A116" t="str">
            <v>a215</v>
          </cell>
          <cell r="B116" t="str">
            <v>11
学図</v>
          </cell>
          <cell r="C116" t="str">
            <v>みんなと学ぶ　小学校　算数　_x000D_
４年下</v>
          </cell>
        </row>
        <row r="117">
          <cell r="A117" t="str">
            <v>a216</v>
          </cell>
          <cell r="B117" t="str">
            <v>11
学図</v>
          </cell>
          <cell r="C117" t="str">
            <v>みんなと学ぶ　小学校　算数　_x000D_
５年上</v>
          </cell>
        </row>
        <row r="118">
          <cell r="A118" t="str">
            <v>a217</v>
          </cell>
          <cell r="B118" t="str">
            <v>11
学図</v>
          </cell>
          <cell r="C118" t="str">
            <v>みんなと学ぶ　小学校　算数　_x000D_
５年下</v>
          </cell>
        </row>
        <row r="119">
          <cell r="A119" t="str">
            <v>a218</v>
          </cell>
          <cell r="B119" t="str">
            <v>11
学図</v>
          </cell>
          <cell r="C119" t="str">
            <v>みんなと学ぶ　小学校　算数　_x000D_
６年</v>
          </cell>
        </row>
        <row r="120">
          <cell r="A120" t="str">
            <v>a219</v>
          </cell>
          <cell r="B120" t="str">
            <v>11
学図</v>
          </cell>
          <cell r="C120" t="str">
            <v>みんなと学ぶ　小学校　算数　_x000D_
６年　中学校へのかけ橋</v>
          </cell>
        </row>
        <row r="121">
          <cell r="A121" t="str">
            <v>a220</v>
          </cell>
          <cell r="B121" t="str">
            <v>17
教出</v>
          </cell>
          <cell r="C121" t="str">
            <v>しょうがくさんすう１</v>
          </cell>
        </row>
        <row r="122">
          <cell r="A122" t="str">
            <v>a221</v>
          </cell>
          <cell r="B122" t="str">
            <v>17
教出</v>
          </cell>
          <cell r="C122" t="str">
            <v>小学算数２上_x000D_</v>
          </cell>
        </row>
        <row r="123">
          <cell r="A123" t="str">
            <v>a222</v>
          </cell>
          <cell r="B123" t="str">
            <v>17
教出</v>
          </cell>
          <cell r="C123" t="str">
            <v>小学算数２下</v>
          </cell>
        </row>
        <row r="124">
          <cell r="A124" t="str">
            <v>a223</v>
          </cell>
          <cell r="B124" t="str">
            <v>17
教出</v>
          </cell>
          <cell r="C124" t="str">
            <v>小学算数３上_x000D_</v>
          </cell>
        </row>
        <row r="125">
          <cell r="A125" t="str">
            <v>a224</v>
          </cell>
          <cell r="B125" t="str">
            <v>17
教出</v>
          </cell>
          <cell r="C125" t="str">
            <v>小学算数３下</v>
          </cell>
        </row>
        <row r="126">
          <cell r="A126" t="str">
            <v>a225</v>
          </cell>
          <cell r="B126" t="str">
            <v>17
教出</v>
          </cell>
          <cell r="C126" t="str">
            <v>小学算数４上_x000D_</v>
          </cell>
        </row>
        <row r="127">
          <cell r="A127" t="str">
            <v>a226</v>
          </cell>
          <cell r="B127" t="str">
            <v>17
教出</v>
          </cell>
          <cell r="C127" t="str">
            <v>小学算数４下</v>
          </cell>
        </row>
        <row r="128">
          <cell r="A128" t="str">
            <v>a227</v>
          </cell>
          <cell r="B128" t="str">
            <v>17
教出</v>
          </cell>
          <cell r="C128" t="str">
            <v>小学算数５</v>
          </cell>
        </row>
        <row r="129">
          <cell r="A129" t="str">
            <v>a228</v>
          </cell>
          <cell r="B129" t="str">
            <v>17
教出</v>
          </cell>
          <cell r="C129" t="str">
            <v>小学算数６</v>
          </cell>
        </row>
        <row r="130">
          <cell r="A130" t="str">
            <v>a229</v>
          </cell>
          <cell r="B130" t="str">
            <v>61
啓林館</v>
          </cell>
          <cell r="C130" t="str">
            <v>わくわく　さんすう１</v>
          </cell>
        </row>
        <row r="131">
          <cell r="A131" t="str">
            <v>a230</v>
          </cell>
          <cell r="B131" t="str">
            <v>61
啓林館</v>
          </cell>
          <cell r="C131" t="str">
            <v>わくわく　算数２上_x000D_</v>
          </cell>
        </row>
        <row r="132">
          <cell r="A132" t="str">
            <v>a231</v>
          </cell>
          <cell r="B132" t="str">
            <v>61
啓林館</v>
          </cell>
          <cell r="C132" t="str">
            <v>わくわく　算数２下</v>
          </cell>
        </row>
        <row r="133">
          <cell r="A133" t="str">
            <v>a232</v>
          </cell>
          <cell r="B133" t="str">
            <v>61
啓林館</v>
          </cell>
          <cell r="C133" t="str">
            <v>わくわく　算数３上_x000D_</v>
          </cell>
        </row>
        <row r="134">
          <cell r="A134" t="str">
            <v>a233</v>
          </cell>
          <cell r="B134" t="str">
            <v>61
啓林館</v>
          </cell>
          <cell r="C134" t="str">
            <v>わくわく　算数３下</v>
          </cell>
        </row>
        <row r="135">
          <cell r="A135" t="str">
            <v>a234</v>
          </cell>
          <cell r="B135" t="str">
            <v>61
啓林館</v>
          </cell>
          <cell r="C135" t="str">
            <v>わくわく　算数４上_x000D_</v>
          </cell>
        </row>
        <row r="136">
          <cell r="A136" t="str">
            <v>a235</v>
          </cell>
          <cell r="B136" t="str">
            <v>61
啓林館</v>
          </cell>
          <cell r="C136" t="str">
            <v>わくわく　算数４下</v>
          </cell>
        </row>
        <row r="137">
          <cell r="A137" t="str">
            <v>a236</v>
          </cell>
          <cell r="B137" t="str">
            <v>61
啓林館</v>
          </cell>
          <cell r="C137" t="str">
            <v>わくわく　算数５</v>
          </cell>
        </row>
        <row r="138">
          <cell r="A138" t="str">
            <v>a237</v>
          </cell>
          <cell r="B138" t="str">
            <v>61
啓林館</v>
          </cell>
          <cell r="C138" t="str">
            <v>わくわく　算数６</v>
          </cell>
        </row>
        <row r="139">
          <cell r="A139" t="str">
            <v>a238</v>
          </cell>
          <cell r="B139" t="str">
            <v>116
日文</v>
          </cell>
          <cell r="C139" t="str">
            <v>しょうがく　さんすう　１ねん上_x000D_</v>
          </cell>
        </row>
        <row r="140">
          <cell r="A140" t="str">
            <v>a239</v>
          </cell>
          <cell r="B140" t="str">
            <v>116
日文</v>
          </cell>
          <cell r="C140" t="str">
            <v>しょうがく　さんすう　１ねん下</v>
          </cell>
        </row>
        <row r="141">
          <cell r="A141" t="str">
            <v>a240</v>
          </cell>
          <cell r="B141" t="str">
            <v>116
日文</v>
          </cell>
          <cell r="C141" t="str">
            <v>小学算数　２年上_x000D_</v>
          </cell>
        </row>
        <row r="142">
          <cell r="A142" t="str">
            <v>a241</v>
          </cell>
          <cell r="B142" t="str">
            <v>116
日文</v>
          </cell>
          <cell r="C142" t="str">
            <v>小学算数　２年下</v>
          </cell>
        </row>
        <row r="143">
          <cell r="A143" t="str">
            <v>a242</v>
          </cell>
          <cell r="B143" t="str">
            <v>116
日文</v>
          </cell>
          <cell r="C143" t="str">
            <v>小学算数　３年上_x000D_</v>
          </cell>
        </row>
        <row r="144">
          <cell r="A144" t="str">
            <v>a243</v>
          </cell>
          <cell r="B144" t="str">
            <v>116
日文</v>
          </cell>
          <cell r="C144" t="str">
            <v>小学算数　３年下</v>
          </cell>
        </row>
        <row r="145">
          <cell r="A145" t="str">
            <v>a244</v>
          </cell>
          <cell r="B145" t="str">
            <v>116
日文</v>
          </cell>
          <cell r="C145" t="str">
            <v>小学算数　４年上_x000D_</v>
          </cell>
        </row>
        <row r="146">
          <cell r="A146" t="str">
            <v>a245</v>
          </cell>
          <cell r="B146" t="str">
            <v>116
日文</v>
          </cell>
          <cell r="C146" t="str">
            <v>小学算数　４年下</v>
          </cell>
        </row>
        <row r="147">
          <cell r="A147" t="str">
            <v>a246</v>
          </cell>
          <cell r="B147" t="str">
            <v>116
日文</v>
          </cell>
          <cell r="C147" t="str">
            <v>小学算数　５年上_x000D_</v>
          </cell>
        </row>
        <row r="148">
          <cell r="A148" t="str">
            <v>a247</v>
          </cell>
          <cell r="B148" t="str">
            <v>116
日文</v>
          </cell>
          <cell r="C148" t="str">
            <v>小学算数　５年下</v>
          </cell>
        </row>
        <row r="149">
          <cell r="A149" t="str">
            <v>a248</v>
          </cell>
          <cell r="B149" t="str">
            <v>116
日文</v>
          </cell>
          <cell r="C149" t="str">
            <v>小学算数　６年</v>
          </cell>
        </row>
        <row r="150">
          <cell r="A150" t="str">
            <v>a249</v>
          </cell>
          <cell r="B150" t="str">
            <v>2
東書</v>
          </cell>
          <cell r="C150" t="str">
            <v>新しい理科　３</v>
          </cell>
        </row>
        <row r="151">
          <cell r="A151" t="str">
            <v>a250</v>
          </cell>
          <cell r="B151" t="str">
            <v>2
東書</v>
          </cell>
          <cell r="C151" t="str">
            <v>新しい理科　４</v>
          </cell>
        </row>
        <row r="152">
          <cell r="A152" t="str">
            <v>a251</v>
          </cell>
          <cell r="B152" t="str">
            <v>2
東書</v>
          </cell>
          <cell r="C152" t="str">
            <v>新しい理科　５</v>
          </cell>
        </row>
        <row r="153">
          <cell r="A153" t="str">
            <v>a252</v>
          </cell>
          <cell r="B153" t="str">
            <v>2
東書</v>
          </cell>
          <cell r="C153" t="str">
            <v>新しい理科　６</v>
          </cell>
        </row>
        <row r="154">
          <cell r="A154" t="str">
            <v>a253</v>
          </cell>
          <cell r="B154" t="str">
            <v>2
東書</v>
          </cell>
          <cell r="C154" t="str">
            <v>たのしい理科３年</v>
          </cell>
        </row>
        <row r="155">
          <cell r="A155" t="str">
            <v>a254</v>
          </cell>
          <cell r="B155" t="str">
            <v>2
東書</v>
          </cell>
          <cell r="C155" t="str">
            <v>たのしい理科４年</v>
          </cell>
        </row>
        <row r="156">
          <cell r="A156" t="str">
            <v>a255</v>
          </cell>
          <cell r="B156" t="str">
            <v>2
東書</v>
          </cell>
          <cell r="C156" t="str">
            <v>たのしい理科５年</v>
          </cell>
        </row>
        <row r="157">
          <cell r="A157" t="str">
            <v>a256</v>
          </cell>
          <cell r="B157" t="str">
            <v>2
東書</v>
          </cell>
          <cell r="C157" t="str">
            <v>たのしい理科６年</v>
          </cell>
        </row>
        <row r="158">
          <cell r="A158" t="str">
            <v>a257</v>
          </cell>
          <cell r="B158" t="str">
            <v>2
東書</v>
          </cell>
          <cell r="C158" t="str">
            <v>みんなと学ぶ　小学校理科　３年</v>
          </cell>
        </row>
        <row r="159">
          <cell r="A159" t="str">
            <v>a258</v>
          </cell>
          <cell r="B159" t="str">
            <v>2
東書</v>
          </cell>
          <cell r="C159" t="str">
            <v>みんなと学ぶ　小学校理科　４年</v>
          </cell>
        </row>
        <row r="160">
          <cell r="A160" t="str">
            <v>a259</v>
          </cell>
          <cell r="B160" t="str">
            <v>2
東書</v>
          </cell>
          <cell r="C160" t="str">
            <v>みんなと学ぶ　小学校理科　５年</v>
          </cell>
        </row>
        <row r="161">
          <cell r="A161" t="str">
            <v>a260</v>
          </cell>
          <cell r="B161" t="str">
            <v>2
東書</v>
          </cell>
          <cell r="C161" t="str">
            <v>みんなと学ぶ　小学校理科　６年</v>
          </cell>
        </row>
        <row r="162">
          <cell r="A162" t="str">
            <v>a261</v>
          </cell>
          <cell r="B162" t="str">
            <v>17
教出</v>
          </cell>
          <cell r="C162" t="str">
            <v>みらいをひらく　小学理科　３</v>
          </cell>
        </row>
        <row r="163">
          <cell r="A163" t="str">
            <v>a262</v>
          </cell>
          <cell r="B163" t="str">
            <v>17
教出</v>
          </cell>
          <cell r="C163" t="str">
            <v>未来をひらく　小学理科　４</v>
          </cell>
        </row>
        <row r="164">
          <cell r="A164" t="str">
            <v>a263</v>
          </cell>
          <cell r="B164" t="str">
            <v>17
教出</v>
          </cell>
          <cell r="C164" t="str">
            <v>未来をひらく　小学理科　５</v>
          </cell>
        </row>
        <row r="165">
          <cell r="A165" t="str">
            <v>a264</v>
          </cell>
          <cell r="B165" t="str">
            <v>17
教出</v>
          </cell>
          <cell r="C165" t="str">
            <v>未来をひらく　小学理科　６</v>
          </cell>
        </row>
        <row r="166">
          <cell r="A166" t="str">
            <v>a265</v>
          </cell>
          <cell r="B166" t="str">
            <v>26
信教</v>
          </cell>
          <cell r="C166" t="str">
            <v>楽しい理科　3年</v>
          </cell>
        </row>
        <row r="167">
          <cell r="A167" t="str">
            <v>a266</v>
          </cell>
          <cell r="B167" t="str">
            <v>26
信教</v>
          </cell>
          <cell r="C167" t="str">
            <v>楽しい理科　4年</v>
          </cell>
        </row>
        <row r="168">
          <cell r="A168" t="str">
            <v>a267</v>
          </cell>
          <cell r="B168" t="str">
            <v>26
信教</v>
          </cell>
          <cell r="C168" t="str">
            <v>楽しい理科　5年</v>
          </cell>
        </row>
        <row r="169">
          <cell r="A169" t="str">
            <v>a268</v>
          </cell>
          <cell r="B169" t="str">
            <v>26
信教</v>
          </cell>
          <cell r="C169" t="str">
            <v>楽しい理科　6年</v>
          </cell>
        </row>
        <row r="170">
          <cell r="A170" t="str">
            <v>a269</v>
          </cell>
          <cell r="B170" t="str">
            <v>61
啓林館</v>
          </cell>
          <cell r="C170" t="str">
            <v>わくわく理科　３</v>
          </cell>
        </row>
        <row r="171">
          <cell r="A171" t="str">
            <v>a270</v>
          </cell>
          <cell r="B171" t="str">
            <v>61
啓林館</v>
          </cell>
          <cell r="C171" t="str">
            <v>わくわく理科　４</v>
          </cell>
        </row>
        <row r="172">
          <cell r="A172" t="str">
            <v>a271</v>
          </cell>
          <cell r="B172" t="str">
            <v>61
啓林館</v>
          </cell>
          <cell r="C172" t="str">
            <v>わくわく理科　５</v>
          </cell>
        </row>
        <row r="173">
          <cell r="A173" t="str">
            <v>a272</v>
          </cell>
          <cell r="B173" t="str">
            <v>61
啓林館</v>
          </cell>
          <cell r="C173" t="str">
            <v>わくわく理科　６</v>
          </cell>
        </row>
        <row r="174">
          <cell r="A174" t="str">
            <v>a273</v>
          </cell>
          <cell r="B174" t="str">
            <v>2
東書</v>
          </cell>
          <cell r="C174" t="str">
            <v>どきどき わくわく　_x000D_
あたらしい せいかつ 上</v>
          </cell>
        </row>
        <row r="175">
          <cell r="A175" t="str">
            <v>a274</v>
          </cell>
          <cell r="B175" t="str">
            <v>2
東書</v>
          </cell>
          <cell r="C175" t="str">
            <v>あしたへ ジャンプ　_x000D_
新しい 生活 下</v>
          </cell>
        </row>
        <row r="176">
          <cell r="A176" t="str">
            <v>a275</v>
          </cell>
          <cell r="B176" t="str">
            <v>4
大日本</v>
          </cell>
          <cell r="C176" t="str">
            <v>たのしい せいかつ 上 _x000D_
なかよし</v>
          </cell>
        </row>
        <row r="177">
          <cell r="A177" t="str">
            <v>a276</v>
          </cell>
          <cell r="B177" t="str">
            <v>4
大日本</v>
          </cell>
          <cell r="C177" t="str">
            <v>たのしい せいかつ 下 _x000D_
はっけん</v>
          </cell>
        </row>
        <row r="178">
          <cell r="A178" t="str">
            <v>a277</v>
          </cell>
          <cell r="B178" t="str">
            <v>11
学図</v>
          </cell>
          <cell r="C178" t="str">
            <v>みんなとまなぶ　_x000D_
しょうがっこう　せいかつ　上</v>
          </cell>
        </row>
        <row r="179">
          <cell r="A179" t="str">
            <v>a278</v>
          </cell>
          <cell r="B179" t="str">
            <v>11
学図</v>
          </cell>
          <cell r="C179" t="str">
            <v>みんなとまなぶ　_x000D_
しょうがっこう　せいかつ　下</v>
          </cell>
        </row>
        <row r="180">
          <cell r="A180" t="str">
            <v>a279</v>
          </cell>
          <cell r="B180" t="str">
            <v>17
教出</v>
          </cell>
          <cell r="C180" t="str">
            <v>せいかつ上 _x000D_
みんな なかよし</v>
          </cell>
        </row>
        <row r="181">
          <cell r="A181" t="str">
            <v>a280</v>
          </cell>
          <cell r="B181" t="str">
            <v>17
教出</v>
          </cell>
          <cell r="C181" t="str">
            <v>せいかつ下 _x000D_
なかよし ひろがれ</v>
          </cell>
        </row>
        <row r="182">
          <cell r="A182" t="str">
            <v>a281</v>
          </cell>
          <cell r="B182" t="str">
            <v>26
信教</v>
          </cell>
          <cell r="C182" t="str">
            <v>せいかつ　上　あおぞら_x000D_</v>
          </cell>
        </row>
        <row r="183">
          <cell r="A183" t="str">
            <v>a282</v>
          </cell>
          <cell r="B183" t="str">
            <v>26
信教</v>
          </cell>
          <cell r="C183" t="str">
            <v>せいかつ　下　そよかぜ</v>
          </cell>
        </row>
        <row r="184">
          <cell r="A184" t="str">
            <v>a283</v>
          </cell>
          <cell r="B184" t="str">
            <v>38
光村</v>
          </cell>
          <cell r="C184" t="str">
            <v>せいかつ　上　まいにち　あたらしい_x000D_</v>
          </cell>
        </row>
        <row r="185">
          <cell r="A185" t="str">
            <v>a284</v>
          </cell>
          <cell r="B185" t="str">
            <v>38
光村</v>
          </cell>
          <cell r="C185" t="str">
            <v>せいかつ　下　だいすき　みつけた</v>
          </cell>
        </row>
        <row r="186">
          <cell r="A186" t="str">
            <v>a285</v>
          </cell>
          <cell r="B186" t="str">
            <v>61
啓林館</v>
          </cell>
          <cell r="C186" t="str">
            <v>わくわく　せいかつ上_x000D_</v>
          </cell>
        </row>
        <row r="187">
          <cell r="A187" t="str">
            <v>a286</v>
          </cell>
          <cell r="B187" t="str">
            <v>61
啓林館</v>
          </cell>
          <cell r="C187" t="str">
            <v>いきいき　せいかつ下</v>
          </cell>
        </row>
        <row r="188">
          <cell r="A188" t="str">
            <v>a287</v>
          </cell>
          <cell r="B188" t="str">
            <v>116
日文</v>
          </cell>
          <cell r="C188" t="str">
            <v>わたしと せいかつ 上　_x000D_
みんな　なかよし</v>
          </cell>
        </row>
        <row r="189">
          <cell r="A189" t="str">
            <v>a288</v>
          </cell>
          <cell r="B189" t="str">
            <v>116
日文</v>
          </cell>
          <cell r="C189" t="str">
            <v>わたしと せいかつ 下　_x000D_
ふれあい　だいすき</v>
          </cell>
        </row>
        <row r="190">
          <cell r="A190" t="str">
            <v>a289</v>
          </cell>
          <cell r="B190" t="str">
            <v>17
教出</v>
          </cell>
          <cell r="C190" t="str">
            <v>小学音楽　_x000D_
おんがくのおくりもの　１</v>
          </cell>
        </row>
        <row r="191">
          <cell r="A191" t="str">
            <v>a290</v>
          </cell>
          <cell r="B191" t="str">
            <v>17
教出</v>
          </cell>
          <cell r="C191" t="str">
            <v>小学音楽　_x000D_
音楽のおくりもの　２</v>
          </cell>
        </row>
        <row r="192">
          <cell r="A192" t="str">
            <v>a291</v>
          </cell>
          <cell r="B192" t="str">
            <v>17
教出</v>
          </cell>
          <cell r="C192" t="str">
            <v>小学音楽　_x000D_
音楽のおくりもの　３</v>
          </cell>
        </row>
        <row r="193">
          <cell r="A193" t="str">
            <v>a292</v>
          </cell>
          <cell r="B193" t="str">
            <v>17
教出</v>
          </cell>
          <cell r="C193" t="str">
            <v>小学音楽　_x000D_
音楽のおくりもの　４</v>
          </cell>
        </row>
        <row r="194">
          <cell r="A194" t="str">
            <v>a293</v>
          </cell>
          <cell r="B194" t="str">
            <v>17
教出</v>
          </cell>
          <cell r="C194" t="str">
            <v>小学音楽　_x000D_
音楽のおくりもの　５</v>
          </cell>
        </row>
        <row r="195">
          <cell r="A195" t="str">
            <v>a294</v>
          </cell>
          <cell r="B195" t="str">
            <v>17
教出</v>
          </cell>
          <cell r="C195" t="str">
            <v>小学音楽　_x000D_
音楽のおくりもの　６</v>
          </cell>
        </row>
        <row r="196">
          <cell r="A196" t="str">
            <v>a295</v>
          </cell>
          <cell r="B196" t="str">
            <v>27
教芸</v>
          </cell>
          <cell r="C196" t="str">
            <v>小学生のおんがく　１</v>
          </cell>
        </row>
        <row r="197">
          <cell r="A197" t="str">
            <v>a296</v>
          </cell>
          <cell r="B197" t="str">
            <v>27
教芸</v>
          </cell>
          <cell r="C197" t="str">
            <v>小学生の音楽　２</v>
          </cell>
        </row>
        <row r="198">
          <cell r="A198" t="str">
            <v>a297</v>
          </cell>
          <cell r="B198" t="str">
            <v>27
教芸</v>
          </cell>
          <cell r="C198" t="str">
            <v>小学生の音楽　３</v>
          </cell>
        </row>
        <row r="199">
          <cell r="A199" t="str">
            <v>a298</v>
          </cell>
          <cell r="B199" t="str">
            <v>27
教芸</v>
          </cell>
          <cell r="C199" t="str">
            <v>小学生の音楽　４</v>
          </cell>
        </row>
        <row r="200">
          <cell r="A200" t="str">
            <v>a299</v>
          </cell>
          <cell r="B200" t="str">
            <v>27
教芸</v>
          </cell>
          <cell r="C200" t="str">
            <v>小学生の音楽　５</v>
          </cell>
        </row>
        <row r="201">
          <cell r="A201" t="str">
            <v>a300</v>
          </cell>
          <cell r="B201" t="str">
            <v>27
教芸</v>
          </cell>
          <cell r="C201" t="str">
            <v>小学生の音楽　６</v>
          </cell>
        </row>
        <row r="202">
          <cell r="A202" t="str">
            <v>a301</v>
          </cell>
          <cell r="B202" t="str">
            <v>9
開隆堂</v>
          </cell>
          <cell r="C202" t="str">
            <v>ずがこうさく１・２上　_x000D_
わくわくするね</v>
          </cell>
        </row>
        <row r="203">
          <cell r="A203" t="str">
            <v>a302</v>
          </cell>
          <cell r="B203" t="str">
            <v>9
開隆堂</v>
          </cell>
          <cell r="C203" t="str">
            <v>ずがこうさく１・２下　_x000D_
みつけたよ</v>
          </cell>
        </row>
        <row r="204">
          <cell r="A204" t="str">
            <v>a303</v>
          </cell>
          <cell r="B204" t="str">
            <v>9
開隆堂</v>
          </cell>
          <cell r="C204" t="str">
            <v>図画工作３・４上　_x000D_
できたらいいな</v>
          </cell>
        </row>
        <row r="205">
          <cell r="A205" t="str">
            <v>a304</v>
          </cell>
          <cell r="B205" t="str">
            <v>9
開隆堂</v>
          </cell>
          <cell r="C205" t="str">
            <v>図画工作３・４下　_x000D_
力を合わせて</v>
          </cell>
        </row>
        <row r="206">
          <cell r="A206" t="str">
            <v>a305</v>
          </cell>
          <cell r="B206" t="str">
            <v>9
開隆堂</v>
          </cell>
          <cell r="C206" t="str">
            <v>図画工作５・６上　_x000D_
心をひらいて</v>
          </cell>
        </row>
        <row r="207">
          <cell r="A207" t="str">
            <v>a306</v>
          </cell>
          <cell r="B207" t="str">
            <v>9
開隆堂</v>
          </cell>
          <cell r="C207" t="str">
            <v>図画工作５・６下　_x000D_
つながる思い</v>
          </cell>
        </row>
        <row r="208">
          <cell r="A208" t="str">
            <v>a307</v>
          </cell>
          <cell r="B208" t="str">
            <v>116
日文</v>
          </cell>
          <cell r="C208" t="str">
            <v>ずがこうさく１・２上　_x000D_
たのしいな　おもしろいな</v>
          </cell>
        </row>
        <row r="209">
          <cell r="A209" t="str">
            <v>a308</v>
          </cell>
          <cell r="B209" t="str">
            <v>116
日文</v>
          </cell>
          <cell r="C209" t="str">
            <v>ずがこうさく１・２下　_x000D_
たのしいな　おもしろいな</v>
          </cell>
        </row>
        <row r="210">
          <cell r="A210" t="str">
            <v>a309</v>
          </cell>
          <cell r="B210" t="str">
            <v>116
日文</v>
          </cell>
          <cell r="C210" t="str">
            <v>図画工作３・４上　_x000D_
ためしたよ　見つけたよ</v>
          </cell>
        </row>
        <row r="211">
          <cell r="A211" t="str">
            <v>a310</v>
          </cell>
          <cell r="B211" t="str">
            <v>116
日文</v>
          </cell>
          <cell r="C211" t="str">
            <v>図画工作３・４下　_x000D_
ためしたよ　見つけたよ</v>
          </cell>
        </row>
        <row r="212">
          <cell r="A212" t="str">
            <v>a311</v>
          </cell>
          <cell r="B212" t="str">
            <v>116
日文</v>
          </cell>
          <cell r="C212" t="str">
            <v>図画工作５・６上　_x000D_
見つめて　広げて</v>
          </cell>
        </row>
        <row r="213">
          <cell r="A213" t="str">
            <v>a312</v>
          </cell>
          <cell r="B213" t="str">
            <v>116
日文</v>
          </cell>
          <cell r="C213" t="str">
            <v>図画工作５・６下　_x000D_
見つめて　広げて</v>
          </cell>
        </row>
        <row r="214">
          <cell r="A214" t="str">
            <v>a313</v>
          </cell>
          <cell r="B214" t="str">
            <v>2
東書</v>
          </cell>
          <cell r="C214" t="str">
            <v>新しい家庭　５・６</v>
          </cell>
        </row>
        <row r="215">
          <cell r="A215" t="str">
            <v>a314</v>
          </cell>
          <cell r="B215" t="str">
            <v>2
東書</v>
          </cell>
          <cell r="C215" t="str">
            <v>わたしたちの家庭科　_x000D_５・６</v>
          </cell>
        </row>
        <row r="216">
          <cell r="A216" t="str">
            <v>a315</v>
          </cell>
          <cell r="B216" t="str">
            <v>2
東書</v>
          </cell>
          <cell r="C216" t="str">
            <v>新しいほけん　３・４</v>
          </cell>
        </row>
        <row r="217">
          <cell r="A217" t="str">
            <v>a316</v>
          </cell>
          <cell r="B217" t="str">
            <v>2
東書</v>
          </cell>
          <cell r="C217" t="str">
            <v>新しい保健　５・６</v>
          </cell>
        </row>
        <row r="218">
          <cell r="A218" t="str">
            <v>a317</v>
          </cell>
          <cell r="B218" t="str">
            <v>4
大日本</v>
          </cell>
          <cell r="C218" t="str">
            <v>たのしいほけん　３・４年</v>
          </cell>
        </row>
        <row r="219">
          <cell r="A219" t="str">
            <v>a318</v>
          </cell>
          <cell r="B219" t="str">
            <v>4
大日本</v>
          </cell>
          <cell r="C219" t="str">
            <v>たのしい保健　５・６年</v>
          </cell>
        </row>
        <row r="220">
          <cell r="A220" t="str">
            <v>a319</v>
          </cell>
          <cell r="B220" t="str">
            <v>207
文教社</v>
          </cell>
          <cell r="C220" t="str">
            <v>わたしたちのほけん　３・４年</v>
          </cell>
        </row>
        <row r="221">
          <cell r="A221" t="str">
            <v>a320</v>
          </cell>
          <cell r="B221" t="str">
            <v>207
文教社</v>
          </cell>
          <cell r="C221" t="str">
            <v>わたしたちの保健　５・６年</v>
          </cell>
        </row>
        <row r="222">
          <cell r="A222" t="str">
            <v>a321</v>
          </cell>
          <cell r="B222" t="str">
            <v>208
光文</v>
          </cell>
          <cell r="C222" t="str">
            <v>小学ほけん　３・４年</v>
          </cell>
        </row>
        <row r="223">
          <cell r="A223" t="str">
            <v>a322</v>
          </cell>
          <cell r="B223" t="str">
            <v>208
光文</v>
          </cell>
          <cell r="C223" t="str">
            <v>小学保健　５・６年</v>
          </cell>
        </row>
        <row r="224">
          <cell r="A224" t="str">
            <v>a323</v>
          </cell>
          <cell r="B224" t="str">
            <v>224
学研</v>
          </cell>
          <cell r="C224" t="str">
            <v>みんなのほけん　３・４年</v>
          </cell>
        </row>
        <row r="225">
          <cell r="A225" t="str">
            <v>a324</v>
          </cell>
          <cell r="B225" t="str">
            <v>224
学研</v>
          </cell>
          <cell r="C225" t="str">
            <v>みんなの保健　５・６年</v>
          </cell>
        </row>
        <row r="226">
          <cell r="A226" t="str">
            <v>a325</v>
          </cell>
          <cell r="B226" t="str">
            <v>2
東書</v>
          </cell>
          <cell r="C226" t="str">
            <v>NEW HORIZON Elementary
English Course 5</v>
          </cell>
        </row>
        <row r="227">
          <cell r="A227" t="str">
            <v>a326</v>
          </cell>
          <cell r="B227" t="str">
            <v>2
東書</v>
          </cell>
          <cell r="C227" t="str">
            <v>NEW HORIZON Elementary
English Course
Picture Dictionary</v>
          </cell>
        </row>
        <row r="228">
          <cell r="A228" t="str">
            <v>a327</v>
          </cell>
          <cell r="B228" t="str">
            <v>2
東書</v>
          </cell>
          <cell r="C228" t="str">
            <v>NEW HORIZON Elementary
English Course 6</v>
          </cell>
        </row>
        <row r="229">
          <cell r="A229" t="str">
            <v>a328</v>
          </cell>
          <cell r="B229" t="str">
            <v>9
開隆堂</v>
          </cell>
          <cell r="C229" t="str">
            <v>Junior Sunshine 5_x000D_</v>
          </cell>
        </row>
        <row r="230">
          <cell r="A230" t="str">
            <v>a329</v>
          </cell>
          <cell r="B230" t="str">
            <v>9
開隆堂</v>
          </cell>
          <cell r="C230" t="str">
            <v>Junior Sunshine 6</v>
          </cell>
        </row>
        <row r="231">
          <cell r="A231" t="str">
            <v>a330</v>
          </cell>
          <cell r="B231" t="str">
            <v>11
学図</v>
          </cell>
          <cell r="C231" t="str">
            <v>JUNIOR TOTAL ENGLISH 1_x000D_</v>
          </cell>
        </row>
        <row r="232">
          <cell r="A232" t="str">
            <v>a331</v>
          </cell>
          <cell r="B232" t="str">
            <v>11
学図</v>
          </cell>
          <cell r="C232" t="str">
            <v>JUNIOR TOTAL ENGLISH 2</v>
          </cell>
        </row>
        <row r="233">
          <cell r="A233" t="str">
            <v>a332</v>
          </cell>
          <cell r="B233" t="str">
            <v>15
三省堂</v>
          </cell>
          <cell r="C233" t="str">
            <v>CROWN Jr. 5_x000D_</v>
          </cell>
        </row>
        <row r="234">
          <cell r="A234" t="str">
            <v>a333</v>
          </cell>
          <cell r="B234" t="str">
            <v>15
三省堂</v>
          </cell>
          <cell r="C234" t="str">
            <v>CROWN Jr. 6</v>
          </cell>
        </row>
        <row r="235">
          <cell r="A235" t="str">
            <v>a334</v>
          </cell>
          <cell r="B235" t="str">
            <v>17
教出</v>
          </cell>
          <cell r="C235" t="str">
            <v>ONE WORLD Smiles 5_x000D_</v>
          </cell>
        </row>
        <row r="236">
          <cell r="A236" t="str">
            <v>a335</v>
          </cell>
          <cell r="B236" t="str">
            <v>17
教出</v>
          </cell>
          <cell r="C236" t="str">
            <v>ONE WORLD Smiles 6</v>
          </cell>
        </row>
        <row r="237">
          <cell r="A237" t="str">
            <v>a336</v>
          </cell>
          <cell r="B237" t="str">
            <v>38
光村</v>
          </cell>
          <cell r="C237" t="str">
            <v>Here We Go! 5</v>
          </cell>
        </row>
        <row r="238">
          <cell r="A238" t="str">
            <v>a337</v>
          </cell>
          <cell r="B238" t="str">
            <v>38
光村</v>
          </cell>
          <cell r="C238" t="str">
            <v>Here We Go! 6</v>
          </cell>
        </row>
        <row r="239">
          <cell r="A239" t="str">
            <v>a338</v>
          </cell>
          <cell r="B239" t="str">
            <v>61
啓林館</v>
          </cell>
          <cell r="C239" t="str">
            <v>Blue Sky elementary 5_x000D_</v>
          </cell>
        </row>
        <row r="240">
          <cell r="A240" t="str">
            <v>a339</v>
          </cell>
          <cell r="B240" t="str">
            <v>61
啓林館</v>
          </cell>
          <cell r="C240" t="str">
            <v>Blue Sky elementary 6</v>
          </cell>
        </row>
        <row r="241">
          <cell r="A241" t="str">
            <v>a340</v>
          </cell>
          <cell r="B241" t="str">
            <v>2
東書</v>
          </cell>
          <cell r="C241" t="str">
            <v>新訂　あたらしいどうとく　１_x000D_</v>
          </cell>
        </row>
        <row r="242">
          <cell r="A242" t="str">
            <v>a341</v>
          </cell>
          <cell r="B242" t="str">
            <v>2
東書</v>
          </cell>
          <cell r="C242" t="str">
            <v>新訂　新しいどうとく　２</v>
          </cell>
        </row>
        <row r="243">
          <cell r="A243" t="str">
            <v>a342</v>
          </cell>
          <cell r="B243" t="str">
            <v>2
東書</v>
          </cell>
          <cell r="C243" t="str">
            <v>新訂　新しいどうとく　３_x000D_</v>
          </cell>
        </row>
        <row r="244">
          <cell r="A244" t="str">
            <v>a343</v>
          </cell>
          <cell r="B244" t="str">
            <v>2
東書</v>
          </cell>
          <cell r="C244" t="str">
            <v>新訂　新しいどうとく　４</v>
          </cell>
        </row>
        <row r="245">
          <cell r="A245" t="str">
            <v>a344</v>
          </cell>
          <cell r="B245" t="str">
            <v>2
東書</v>
          </cell>
          <cell r="C245" t="str">
            <v>新訂　新しい道徳　５_x000D_</v>
          </cell>
        </row>
        <row r="246">
          <cell r="A246" t="str">
            <v>a345</v>
          </cell>
          <cell r="B246" t="str">
            <v>2
東書</v>
          </cell>
          <cell r="C246" t="str">
            <v>新訂　新しい道徳　６</v>
          </cell>
        </row>
        <row r="247">
          <cell r="A247" t="str">
            <v>a346</v>
          </cell>
          <cell r="B247" t="str">
            <v>11
学図</v>
          </cell>
          <cell r="C247" t="str">
            <v>かがやけ みらい　しょうがっこうどうとく　１ねん　きづき_x000D_</v>
          </cell>
        </row>
        <row r="248">
          <cell r="A248" t="str">
            <v>a347</v>
          </cell>
          <cell r="B248" t="str">
            <v>11
学図</v>
          </cell>
          <cell r="C248" t="str">
            <v>かがやけ みらい　しょうがっこうどうとく　１ねん　まなび</v>
          </cell>
        </row>
        <row r="249">
          <cell r="A249" t="str">
            <v>a348</v>
          </cell>
          <cell r="B249" t="str">
            <v>11
学図</v>
          </cell>
          <cell r="C249" t="str">
            <v>かがやけ みらい　小学校どうとく　２年　きづき</v>
          </cell>
        </row>
        <row r="250">
          <cell r="A250" t="str">
            <v>a349</v>
          </cell>
          <cell r="B250" t="str">
            <v>11
学図</v>
          </cell>
          <cell r="C250" t="str">
            <v>かがやけ みらい　小学校どうとく　２年　まなび</v>
          </cell>
        </row>
        <row r="251">
          <cell r="A251" t="str">
            <v>a350</v>
          </cell>
          <cell r="B251" t="str">
            <v>11
学図</v>
          </cell>
          <cell r="C251" t="str">
            <v>かがやけ みらい　小学校どうとく　３年　きづき_x000D_</v>
          </cell>
        </row>
        <row r="252">
          <cell r="A252" t="str">
            <v>a351</v>
          </cell>
          <cell r="B252" t="str">
            <v>11
学図</v>
          </cell>
          <cell r="C252" t="str">
            <v>かがやけ みらい　小学校どうとく　３年　まなび</v>
          </cell>
        </row>
        <row r="253">
          <cell r="A253" t="str">
            <v>a352</v>
          </cell>
          <cell r="B253" t="str">
            <v>11
学図</v>
          </cell>
          <cell r="C253" t="str">
            <v>かがやけ みらい　小学校道徳　４年　きづき</v>
          </cell>
        </row>
        <row r="254">
          <cell r="A254" t="str">
            <v>a353</v>
          </cell>
          <cell r="B254" t="str">
            <v>11
学図</v>
          </cell>
          <cell r="C254" t="str">
            <v>かがやけ みらい　小学校道徳　４年　まなび</v>
          </cell>
        </row>
        <row r="255">
          <cell r="A255" t="str">
            <v>a354</v>
          </cell>
          <cell r="B255" t="str">
            <v>11
学図</v>
          </cell>
          <cell r="C255" t="str">
            <v>かがやけ みらい　小学校道徳　５年　きづき_x000D_</v>
          </cell>
        </row>
        <row r="256">
          <cell r="A256" t="str">
            <v>a355</v>
          </cell>
          <cell r="B256" t="str">
            <v>11
学図</v>
          </cell>
          <cell r="C256" t="str">
            <v>かがやけ みらい　小学校道徳　５年　まなび</v>
          </cell>
        </row>
        <row r="257">
          <cell r="A257" t="str">
            <v>a356</v>
          </cell>
          <cell r="B257" t="str">
            <v>11
学図</v>
          </cell>
          <cell r="C257" t="str">
            <v>かがやけ みらい　小学校道徳　６年　きづき</v>
          </cell>
        </row>
        <row r="258">
          <cell r="A258" t="str">
            <v>a357</v>
          </cell>
          <cell r="B258" t="str">
            <v>11
学図</v>
          </cell>
          <cell r="C258" t="str">
            <v>かがやけ みらい　小学校道徳　６年　まなび</v>
          </cell>
        </row>
        <row r="259">
          <cell r="A259" t="str">
            <v>a358</v>
          </cell>
          <cell r="B259" t="str">
            <v>17
教出</v>
          </cell>
          <cell r="C259" t="str">
            <v>しょうがくどうとく１　はばたこうあすへ_x000D_</v>
          </cell>
        </row>
        <row r="260">
          <cell r="A260" t="str">
            <v>a359</v>
          </cell>
          <cell r="B260" t="str">
            <v>17
教出</v>
          </cell>
          <cell r="C260" t="str">
            <v>小学どうとく２　はばたこう明日へ</v>
          </cell>
        </row>
        <row r="261">
          <cell r="A261" t="str">
            <v>a360</v>
          </cell>
          <cell r="B261" t="str">
            <v>17
教出</v>
          </cell>
          <cell r="C261" t="str">
            <v>小学どうとく３　はばたこう明日へ_x000D_</v>
          </cell>
        </row>
        <row r="262">
          <cell r="A262" t="str">
            <v>a361</v>
          </cell>
          <cell r="B262" t="str">
            <v>17
教出</v>
          </cell>
          <cell r="C262" t="str">
            <v>小学道徳４　はばたこう明日へ</v>
          </cell>
        </row>
        <row r="263">
          <cell r="A263" t="str">
            <v>a362</v>
          </cell>
          <cell r="B263" t="str">
            <v>17
教出</v>
          </cell>
          <cell r="C263" t="str">
            <v>小学道徳５　はばたこう明日へ_x000D_</v>
          </cell>
        </row>
        <row r="264">
          <cell r="A264" t="str">
            <v>a363</v>
          </cell>
          <cell r="B264" t="str">
            <v>17
教出</v>
          </cell>
          <cell r="C264" t="str">
            <v>小学道徳６　はばたこう明日へ</v>
          </cell>
        </row>
        <row r="265">
          <cell r="A265" t="str">
            <v>a364</v>
          </cell>
          <cell r="B265" t="str">
            <v>38
光村</v>
          </cell>
          <cell r="C265" t="str">
            <v>どうとく　１
きみが いちばん ひかるとき_x000D_</v>
          </cell>
        </row>
        <row r="266">
          <cell r="A266" t="str">
            <v>a365</v>
          </cell>
          <cell r="B266" t="str">
            <v>38
光村</v>
          </cell>
          <cell r="C266" t="str">
            <v>どうとく　２
きみが いちばん ひかるとき</v>
          </cell>
        </row>
        <row r="267">
          <cell r="A267" t="str">
            <v>a366</v>
          </cell>
          <cell r="B267" t="str">
            <v>38
光村</v>
          </cell>
          <cell r="C267" t="str">
            <v>どうとく　３
きみが いちばん ひかるとき_x000D_</v>
          </cell>
        </row>
        <row r="268">
          <cell r="A268" t="str">
            <v>a367</v>
          </cell>
          <cell r="B268" t="str">
            <v>38
光村</v>
          </cell>
          <cell r="C268" t="str">
            <v>道徳　４
きみが いちばん ひかるとき</v>
          </cell>
        </row>
        <row r="269">
          <cell r="A269" t="str">
            <v>a368</v>
          </cell>
          <cell r="B269" t="str">
            <v>38
光村</v>
          </cell>
          <cell r="C269" t="str">
            <v>道徳　５
きみが いちばん ひかるとき_x000D_</v>
          </cell>
        </row>
        <row r="270">
          <cell r="A270" t="str">
            <v>a369</v>
          </cell>
          <cell r="B270" t="str">
            <v>38
光村</v>
          </cell>
          <cell r="C270" t="str">
            <v>道徳　６
きみが いちばん ひかるとき</v>
          </cell>
        </row>
        <row r="271">
          <cell r="A271" t="str">
            <v>a370</v>
          </cell>
          <cell r="B271" t="str">
            <v>116
日文</v>
          </cell>
          <cell r="C271" t="str">
            <v>しょうがくどうとく　いきる ちから　１_x000D_</v>
          </cell>
        </row>
        <row r="272">
          <cell r="A272" t="str">
            <v>a371</v>
          </cell>
          <cell r="B272" t="str">
            <v>116
日文</v>
          </cell>
          <cell r="C272" t="str">
            <v>しょうがくどうとく　いきる ちから　１
どうとくノート</v>
          </cell>
        </row>
        <row r="273">
          <cell r="A273" t="str">
            <v>a372</v>
          </cell>
          <cell r="B273" t="str">
            <v>116
日文</v>
          </cell>
          <cell r="C273" t="str">
            <v>小学どうとく　生きる 力　２</v>
          </cell>
        </row>
        <row r="274">
          <cell r="A274" t="str">
            <v>a373</v>
          </cell>
          <cell r="B274" t="str">
            <v>116
日文</v>
          </cell>
          <cell r="C274" t="str">
            <v>小学どうとく　生きる 力　２　_x000D_
どうとくノート</v>
          </cell>
        </row>
        <row r="275">
          <cell r="A275" t="str">
            <v>a374</v>
          </cell>
          <cell r="B275" t="str">
            <v>116
日文</v>
          </cell>
          <cell r="C275" t="str">
            <v>小学どうとく　生きる力　３_x000D_</v>
          </cell>
        </row>
        <row r="276">
          <cell r="A276" t="str">
            <v>a375</v>
          </cell>
          <cell r="B276" t="str">
            <v>116
日文</v>
          </cell>
          <cell r="C276" t="str">
            <v>小学どうとく　生きる力　３　_x000D_
どうとくノート</v>
          </cell>
        </row>
        <row r="277">
          <cell r="A277" t="str">
            <v>a376</v>
          </cell>
          <cell r="B277" t="str">
            <v>116
日文</v>
          </cell>
          <cell r="C277" t="str">
            <v>小学道徳　生きる力　４</v>
          </cell>
        </row>
        <row r="278">
          <cell r="A278" t="str">
            <v>a377</v>
          </cell>
          <cell r="B278" t="str">
            <v>116
日文</v>
          </cell>
          <cell r="C278" t="str">
            <v>小学道徳　生きる力　４　_x000D_
道徳ノート</v>
          </cell>
        </row>
        <row r="279">
          <cell r="A279" t="str">
            <v>a378</v>
          </cell>
          <cell r="B279" t="str">
            <v>116
日文</v>
          </cell>
          <cell r="C279" t="str">
            <v>小学道徳　生きる力　５_x000D_</v>
          </cell>
        </row>
        <row r="280">
          <cell r="A280" t="str">
            <v>a379</v>
          </cell>
          <cell r="B280" t="str">
            <v>116
日文</v>
          </cell>
          <cell r="C280" t="str">
            <v>小学道徳　生きる力　５　_x000D_
道徳ノート</v>
          </cell>
        </row>
        <row r="281">
          <cell r="A281" t="str">
            <v>a380</v>
          </cell>
          <cell r="B281" t="str">
            <v>116
日文</v>
          </cell>
          <cell r="C281" t="str">
            <v>小学道徳　生きる力　６</v>
          </cell>
        </row>
        <row r="282">
          <cell r="A282" t="str">
            <v>a381</v>
          </cell>
          <cell r="B282" t="str">
            <v>116
日文</v>
          </cell>
          <cell r="C282" t="str">
            <v>小学道徳　生きる力　６　_x000D_
道徳ノート</v>
          </cell>
        </row>
        <row r="283">
          <cell r="A283" t="str">
            <v>a382</v>
          </cell>
          <cell r="B283" t="str">
            <v>208
光文</v>
          </cell>
          <cell r="C283" t="str">
            <v>しょうがく　どうとく　ゆたかな　こころ　１ねん_x000D_</v>
          </cell>
        </row>
        <row r="284">
          <cell r="A284" t="str">
            <v>a383</v>
          </cell>
          <cell r="B284" t="str">
            <v>208
光文</v>
          </cell>
          <cell r="C284" t="str">
            <v>小学　どうとく　ゆたかな　こころ
２年</v>
          </cell>
        </row>
        <row r="285">
          <cell r="A285" t="str">
            <v>a384</v>
          </cell>
          <cell r="B285" t="str">
            <v>208
光文</v>
          </cell>
          <cell r="C285" t="str">
            <v>小学どうとく　ゆたかな心　３年_x000D_</v>
          </cell>
        </row>
        <row r="286">
          <cell r="A286" t="str">
            <v>a385</v>
          </cell>
          <cell r="B286" t="str">
            <v>208
光文</v>
          </cell>
          <cell r="C286" t="str">
            <v>小学どうとく　ゆたかな心　４年</v>
          </cell>
        </row>
        <row r="287">
          <cell r="A287" t="str">
            <v>a386</v>
          </cell>
          <cell r="B287" t="str">
            <v>208
光文</v>
          </cell>
          <cell r="C287" t="str">
            <v>小学道徳　ゆたかな心　５年_x000D_</v>
          </cell>
        </row>
        <row r="288">
          <cell r="A288" t="str">
            <v>a387</v>
          </cell>
          <cell r="B288" t="str">
            <v>208
光文</v>
          </cell>
          <cell r="C288" t="str">
            <v>小学道徳　ゆたかな心　６年</v>
          </cell>
        </row>
        <row r="289">
          <cell r="A289" t="str">
            <v>a388</v>
          </cell>
          <cell r="B289" t="str">
            <v>224
学研</v>
          </cell>
          <cell r="C289" t="str">
            <v>新・みんなのどうとく１_x000D_</v>
          </cell>
        </row>
        <row r="290">
          <cell r="A290" t="str">
            <v>a389</v>
          </cell>
          <cell r="B290" t="str">
            <v>224
学研</v>
          </cell>
          <cell r="C290" t="str">
            <v>新・みんなのどうとく２</v>
          </cell>
        </row>
        <row r="291">
          <cell r="A291" t="str">
            <v>a390</v>
          </cell>
          <cell r="B291" t="str">
            <v>224
学研</v>
          </cell>
          <cell r="C291" t="str">
            <v>新・みんなのどうとく３_x000D_</v>
          </cell>
        </row>
        <row r="292">
          <cell r="A292" t="str">
            <v>a391</v>
          </cell>
          <cell r="B292" t="str">
            <v>224
学研</v>
          </cell>
          <cell r="C292" t="str">
            <v>新・みんなの道徳４</v>
          </cell>
        </row>
        <row r="293">
          <cell r="A293" t="str">
            <v>a392</v>
          </cell>
          <cell r="B293" t="str">
            <v>224
学研</v>
          </cell>
          <cell r="C293" t="str">
            <v>新・みんなの道徳５_x000D_</v>
          </cell>
        </row>
        <row r="294">
          <cell r="A294" t="str">
            <v>a393</v>
          </cell>
          <cell r="B294" t="str">
            <v>224
学研</v>
          </cell>
          <cell r="C294" t="str">
            <v>新・みんなの道徳６</v>
          </cell>
        </row>
        <row r="295">
          <cell r="A295" t="str">
            <v>a394</v>
          </cell>
          <cell r="B295" t="str">
            <v>232
あか図</v>
          </cell>
          <cell r="C295" t="str">
            <v>みんなでかんがえ，はなしあう
しょうがくせいのどうとく１_x000D_</v>
          </cell>
        </row>
        <row r="296">
          <cell r="A296" t="str">
            <v>a395</v>
          </cell>
          <cell r="B296" t="str">
            <v>232
あか図</v>
          </cell>
          <cell r="C296" t="str">
            <v>じぶんをみつめ，かんがえる
どうとくノート１</v>
          </cell>
        </row>
        <row r="297">
          <cell r="A297" t="str">
            <v>a396</v>
          </cell>
          <cell r="B297" t="str">
            <v>232
あか図</v>
          </cell>
          <cell r="C297" t="str">
            <v>みんなで考え，話し合う　
小学生のどうとく２</v>
          </cell>
        </row>
        <row r="298">
          <cell r="A298" t="str">
            <v>a397</v>
          </cell>
          <cell r="B298" t="str">
            <v>232
あか図</v>
          </cell>
          <cell r="C298" t="str">
            <v>自分を見つめ，考える
どうとくノート２</v>
          </cell>
        </row>
        <row r="299">
          <cell r="A299" t="str">
            <v>a398</v>
          </cell>
          <cell r="B299" t="str">
            <v>232
あか図</v>
          </cell>
          <cell r="C299" t="str">
            <v>みんなで考え，話し合う
小学生のどうとく３_x000D_</v>
          </cell>
        </row>
        <row r="300">
          <cell r="A300" t="str">
            <v>a399</v>
          </cell>
          <cell r="B300" t="str">
            <v>232
あか図</v>
          </cell>
          <cell r="C300" t="str">
            <v>自分を見つめ，考える
どうとくノート３</v>
          </cell>
        </row>
        <row r="301">
          <cell r="A301" t="str">
            <v>a400</v>
          </cell>
          <cell r="B301" t="str">
            <v>232
あか図</v>
          </cell>
          <cell r="C301" t="str">
            <v>みんなで考え，話し合う
小学生の道徳４</v>
          </cell>
        </row>
        <row r="302">
          <cell r="A302" t="str">
            <v>a401</v>
          </cell>
          <cell r="B302" t="str">
            <v>232
あか図</v>
          </cell>
          <cell r="C302" t="str">
            <v>自分を見つめ，考える　道徳ノート４</v>
          </cell>
        </row>
        <row r="303">
          <cell r="A303" t="str">
            <v>a402</v>
          </cell>
          <cell r="B303" t="str">
            <v>232
あか図</v>
          </cell>
          <cell r="C303" t="str">
            <v>みんなで考え，話し合う
小学生の道徳５_x000D_</v>
          </cell>
        </row>
        <row r="304">
          <cell r="A304" t="str">
            <v>a403</v>
          </cell>
          <cell r="B304" t="str">
            <v>232
あか図</v>
          </cell>
          <cell r="C304" t="str">
            <v>自分を見つめ，考える　道徳ノート５</v>
          </cell>
        </row>
        <row r="305">
          <cell r="A305" t="str">
            <v>a404</v>
          </cell>
          <cell r="B305" t="str">
            <v>232
あか図</v>
          </cell>
          <cell r="C305" t="str">
            <v>みんなで考え，話し合う
小学生の道徳６</v>
          </cell>
        </row>
        <row r="306">
          <cell r="A306" t="str">
            <v>a405</v>
          </cell>
          <cell r="B306" t="str">
            <v>232
あか図</v>
          </cell>
          <cell r="C306" t="str">
            <v>自分を見つめ，考える　道徳ノート６</v>
          </cell>
        </row>
        <row r="307">
          <cell r="A307" t="str">
            <v>b101</v>
          </cell>
          <cell r="B307" t="str">
            <v>2
東書</v>
          </cell>
          <cell r="C307" t="str">
            <v>新しい国語　１</v>
          </cell>
        </row>
        <row r="308">
          <cell r="A308" t="str">
            <v>b102</v>
          </cell>
          <cell r="B308" t="str">
            <v>2
東書</v>
          </cell>
          <cell r="C308" t="str">
            <v>新しい国語　２</v>
          </cell>
        </row>
        <row r="309">
          <cell r="A309" t="str">
            <v>b103</v>
          </cell>
          <cell r="B309" t="str">
            <v>2
東書</v>
          </cell>
          <cell r="C309" t="str">
            <v>新しい国語　３</v>
          </cell>
        </row>
        <row r="310">
          <cell r="A310" t="str">
            <v>b104</v>
          </cell>
          <cell r="B310" t="str">
            <v>15
三省堂</v>
          </cell>
          <cell r="C310" t="str">
            <v>現代の国語 １</v>
          </cell>
        </row>
        <row r="311">
          <cell r="A311" t="str">
            <v>b105</v>
          </cell>
          <cell r="B311" t="str">
            <v>15
三省堂</v>
          </cell>
          <cell r="C311" t="str">
            <v>現代の国語 ２</v>
          </cell>
        </row>
        <row r="312">
          <cell r="A312" t="str">
            <v>b106</v>
          </cell>
          <cell r="B312" t="str">
            <v>15
三省堂</v>
          </cell>
          <cell r="C312" t="str">
            <v>現代の国語 ３</v>
          </cell>
        </row>
        <row r="313">
          <cell r="A313" t="str">
            <v>b107</v>
          </cell>
          <cell r="B313" t="str">
            <v>17
教出</v>
          </cell>
          <cell r="C313" t="str">
            <v>伝え合う言葉　中学国語１</v>
          </cell>
        </row>
        <row r="314">
          <cell r="A314" t="str">
            <v>b108</v>
          </cell>
          <cell r="B314" t="str">
            <v>17
教出</v>
          </cell>
          <cell r="C314" t="str">
            <v>伝え合う言葉　中学国語２</v>
          </cell>
        </row>
        <row r="315">
          <cell r="A315" t="str">
            <v>b109</v>
          </cell>
          <cell r="B315" t="str">
            <v>17
教出</v>
          </cell>
          <cell r="C315" t="str">
            <v>伝え合う言葉　中学国語３</v>
          </cell>
        </row>
        <row r="316">
          <cell r="A316" t="str">
            <v>b110</v>
          </cell>
          <cell r="B316" t="str">
            <v>38
光村</v>
          </cell>
          <cell r="C316" t="str">
            <v>国語１</v>
          </cell>
        </row>
        <row r="317">
          <cell r="A317" t="str">
            <v>b111</v>
          </cell>
          <cell r="B317" t="str">
            <v>38
光村</v>
          </cell>
          <cell r="C317" t="str">
            <v>国語２</v>
          </cell>
        </row>
        <row r="318">
          <cell r="A318" t="str">
            <v>b112</v>
          </cell>
          <cell r="B318" t="str">
            <v>38
光村</v>
          </cell>
          <cell r="C318" t="str">
            <v>国語３</v>
          </cell>
        </row>
        <row r="319">
          <cell r="A319" t="str">
            <v>b113</v>
          </cell>
          <cell r="B319" t="str">
            <v>2
東書</v>
          </cell>
          <cell r="C319" t="str">
            <v>新しい書写　一・二・三年</v>
          </cell>
        </row>
        <row r="320">
          <cell r="A320" t="str">
            <v>b114</v>
          </cell>
          <cell r="B320" t="str">
            <v>15
三省堂</v>
          </cell>
          <cell r="C320" t="str">
            <v>現代の書写 一・二・三</v>
          </cell>
        </row>
        <row r="321">
          <cell r="A321" t="str">
            <v>b115</v>
          </cell>
          <cell r="B321" t="str">
            <v>17
教出</v>
          </cell>
          <cell r="C321" t="str">
            <v>中学書写</v>
          </cell>
        </row>
        <row r="322">
          <cell r="A322" t="str">
            <v>b116</v>
          </cell>
          <cell r="B322" t="str">
            <v>38
光村</v>
          </cell>
          <cell r="C322" t="str">
            <v>中学書写　一・二・三年</v>
          </cell>
        </row>
        <row r="323">
          <cell r="A323" t="str">
            <v>b117</v>
          </cell>
          <cell r="B323" t="str">
            <v>2
東書</v>
          </cell>
          <cell r="C323" t="str">
            <v>新しい社会　地理</v>
          </cell>
        </row>
        <row r="324">
          <cell r="A324" t="str">
            <v>b118</v>
          </cell>
          <cell r="B324" t="str">
            <v>17
教出</v>
          </cell>
          <cell r="C324" t="str">
            <v>中学社会　地理　地域にまなぶ</v>
          </cell>
        </row>
        <row r="325">
          <cell r="A325" t="str">
            <v>b119</v>
          </cell>
          <cell r="B325" t="str">
            <v>46
帝国</v>
          </cell>
          <cell r="C325" t="str">
            <v>社会科　中学生の地理
世界の姿と日本の国土</v>
          </cell>
        </row>
        <row r="326">
          <cell r="A326" t="str">
            <v>b120</v>
          </cell>
          <cell r="B326" t="str">
            <v>116
日文</v>
          </cell>
          <cell r="C326" t="str">
            <v>中学社会　地理的分野</v>
          </cell>
        </row>
        <row r="327">
          <cell r="A327" t="str">
            <v>b121</v>
          </cell>
          <cell r="B327" t="str">
            <v>2
東書</v>
          </cell>
          <cell r="C327" t="str">
            <v>新しい社会 歴史</v>
          </cell>
        </row>
        <row r="328">
          <cell r="A328" t="str">
            <v>b122</v>
          </cell>
          <cell r="B328" t="str">
            <v>17
教出</v>
          </cell>
          <cell r="C328" t="str">
            <v>中学社会　歴史　未来をひらく</v>
          </cell>
        </row>
        <row r="329">
          <cell r="A329" t="str">
            <v>b123</v>
          </cell>
          <cell r="B329" t="str">
            <v>46
帝国</v>
          </cell>
          <cell r="C329" t="str">
            <v>社会科　中学生の歴史
日本の歩みと世界の動き</v>
          </cell>
        </row>
        <row r="330">
          <cell r="A330" t="str">
            <v>b124</v>
          </cell>
          <cell r="B330" t="str">
            <v>81
山川</v>
          </cell>
          <cell r="C330" t="str">
            <v>中学歴史　日本と世界</v>
          </cell>
        </row>
        <row r="331">
          <cell r="A331" t="str">
            <v>b125</v>
          </cell>
          <cell r="B331" t="str">
            <v>116
日文</v>
          </cell>
          <cell r="C331" t="str">
            <v>中学社会　歴史的分野</v>
          </cell>
        </row>
        <row r="332">
          <cell r="A332" t="str">
            <v>b126</v>
          </cell>
          <cell r="B332" t="str">
            <v>225
自由社</v>
          </cell>
          <cell r="C332">
            <v>0</v>
          </cell>
        </row>
        <row r="333">
          <cell r="A333" t="str">
            <v>b127</v>
          </cell>
          <cell r="B333" t="str">
            <v>227
育鵬社</v>
          </cell>
          <cell r="C333" t="str">
            <v>［最新］新しい日本の歴史</v>
          </cell>
        </row>
        <row r="334">
          <cell r="A334" t="str">
            <v>b128</v>
          </cell>
          <cell r="B334" t="str">
            <v>229
学び舎</v>
          </cell>
          <cell r="C334" t="str">
            <v>ともに学ぶ人間の歴史</v>
          </cell>
        </row>
        <row r="335">
          <cell r="A335" t="str">
            <v>b129</v>
          </cell>
          <cell r="B335" t="str">
            <v>2
東書</v>
          </cell>
          <cell r="C335" t="str">
            <v>新しい社会　公民</v>
          </cell>
        </row>
        <row r="336">
          <cell r="A336" t="str">
            <v>b130</v>
          </cell>
          <cell r="B336" t="str">
            <v>17
教出</v>
          </cell>
          <cell r="C336" t="str">
            <v>中学社会　公民　ともに生きる</v>
          </cell>
        </row>
        <row r="337">
          <cell r="A337" t="str">
            <v>b131</v>
          </cell>
          <cell r="B337" t="str">
            <v>46
帝国</v>
          </cell>
          <cell r="C337" t="str">
            <v>社会科　中学生の公民
よりよい社会を目指して</v>
          </cell>
        </row>
        <row r="338">
          <cell r="A338" t="str">
            <v>b132</v>
          </cell>
          <cell r="B338" t="str">
            <v>116
日文</v>
          </cell>
          <cell r="C338" t="str">
            <v>中学社会　公民的分野</v>
          </cell>
        </row>
        <row r="339">
          <cell r="A339" t="str">
            <v>b133</v>
          </cell>
          <cell r="B339" t="str">
            <v>225
自由社</v>
          </cell>
          <cell r="C339" t="str">
            <v>新しい公民教科書</v>
          </cell>
        </row>
        <row r="340">
          <cell r="A340" t="str">
            <v>b134</v>
          </cell>
          <cell r="B340" t="str">
            <v>227
育鵬社</v>
          </cell>
          <cell r="C340" t="str">
            <v>［最新］新しいみんなの公民</v>
          </cell>
        </row>
        <row r="341">
          <cell r="A341" t="str">
            <v>b135</v>
          </cell>
          <cell r="B341" t="str">
            <v>2
東書</v>
          </cell>
          <cell r="C341" t="str">
            <v>新しい社会　地図</v>
          </cell>
        </row>
        <row r="342">
          <cell r="A342" t="str">
            <v>b136</v>
          </cell>
          <cell r="B342" t="str">
            <v>46
帝国</v>
          </cell>
          <cell r="C342" t="str">
            <v>中学校社会科地図</v>
          </cell>
        </row>
        <row r="343">
          <cell r="A343" t="str">
            <v>b137</v>
          </cell>
          <cell r="B343" t="str">
            <v>2
東書</v>
          </cell>
          <cell r="C343" t="str">
            <v>新しい数学１</v>
          </cell>
        </row>
        <row r="344">
          <cell r="A344" t="str">
            <v>b138</v>
          </cell>
          <cell r="B344" t="str">
            <v>2
東書</v>
          </cell>
          <cell r="C344" t="str">
            <v>新しい数学２</v>
          </cell>
        </row>
        <row r="345">
          <cell r="A345" t="str">
            <v>b139</v>
          </cell>
          <cell r="B345" t="str">
            <v>2
東書</v>
          </cell>
          <cell r="C345" t="str">
            <v>新しい数学３</v>
          </cell>
        </row>
        <row r="346">
          <cell r="A346" t="str">
            <v>b140</v>
          </cell>
          <cell r="B346" t="str">
            <v>4
大日本</v>
          </cell>
          <cell r="C346" t="str">
            <v>数学の世界１</v>
          </cell>
        </row>
        <row r="347">
          <cell r="A347" t="str">
            <v>b141</v>
          </cell>
          <cell r="B347" t="str">
            <v>4
大日本</v>
          </cell>
          <cell r="C347" t="str">
            <v>数学の世界２</v>
          </cell>
        </row>
        <row r="348">
          <cell r="A348" t="str">
            <v>b142</v>
          </cell>
          <cell r="B348" t="str">
            <v>4
大日本</v>
          </cell>
          <cell r="C348" t="str">
            <v>数学の世界３</v>
          </cell>
        </row>
        <row r="349">
          <cell r="A349" t="str">
            <v>b143</v>
          </cell>
          <cell r="B349" t="str">
            <v>11
学図</v>
          </cell>
          <cell r="C349" t="str">
            <v>中学校数学１</v>
          </cell>
        </row>
        <row r="350">
          <cell r="A350" t="str">
            <v>b144</v>
          </cell>
          <cell r="B350" t="str">
            <v>11
学図</v>
          </cell>
          <cell r="C350" t="str">
            <v>中学校数学２</v>
          </cell>
        </row>
        <row r="351">
          <cell r="A351" t="str">
            <v>b145</v>
          </cell>
          <cell r="B351" t="str">
            <v>11
学図</v>
          </cell>
          <cell r="C351" t="str">
            <v>中学校数学３</v>
          </cell>
        </row>
        <row r="352">
          <cell r="A352" t="str">
            <v>b146</v>
          </cell>
          <cell r="B352" t="str">
            <v>17
教出</v>
          </cell>
          <cell r="C352" t="str">
            <v>中学数学　１</v>
          </cell>
        </row>
        <row r="353">
          <cell r="A353" t="str">
            <v>b147</v>
          </cell>
          <cell r="B353" t="str">
            <v>17
教出</v>
          </cell>
          <cell r="C353" t="str">
            <v>中学数学　２</v>
          </cell>
        </row>
        <row r="354">
          <cell r="A354" t="str">
            <v>b148</v>
          </cell>
          <cell r="B354" t="str">
            <v>17
教出</v>
          </cell>
          <cell r="C354" t="str">
            <v>中学数学　３</v>
          </cell>
        </row>
        <row r="355">
          <cell r="A355" t="str">
            <v>b149</v>
          </cell>
          <cell r="B355" t="str">
            <v>61
啓林館</v>
          </cell>
          <cell r="C355" t="str">
            <v>未来へひろがる数学 １</v>
          </cell>
        </row>
        <row r="356">
          <cell r="A356" t="str">
            <v>b150</v>
          </cell>
          <cell r="B356" t="str">
            <v>61
啓林館</v>
          </cell>
          <cell r="C356" t="str">
            <v>未来へひろがる数学 ２</v>
          </cell>
        </row>
        <row r="357">
          <cell r="A357" t="str">
            <v>b151</v>
          </cell>
          <cell r="B357" t="str">
            <v>61
啓林館</v>
          </cell>
          <cell r="C357" t="str">
            <v>未来へひろがる数学 ３</v>
          </cell>
        </row>
        <row r="358">
          <cell r="A358" t="str">
            <v>b152</v>
          </cell>
          <cell r="B358" t="str">
            <v>104
数研</v>
          </cell>
          <cell r="C358" t="str">
            <v>日々の学びに数学的な見方・考え方を
はたらかせる　これからの 数学１_x000D_</v>
          </cell>
        </row>
        <row r="359">
          <cell r="A359" t="str">
            <v>b153</v>
          </cell>
          <cell r="B359" t="str">
            <v>104
数研</v>
          </cell>
          <cell r="C359" t="str">
            <v>見方・考え方がはたらき，問題解決の
チカラが高まる　これからの 数学１
探究ノート</v>
          </cell>
        </row>
        <row r="360">
          <cell r="A360" t="str">
            <v>b154</v>
          </cell>
          <cell r="B360" t="str">
            <v>104
数研</v>
          </cell>
          <cell r="C360" t="str">
            <v>日々の学びに数学的な見方・考え方を
はたらかせる　これからの 数学２_x000D_</v>
          </cell>
        </row>
        <row r="361">
          <cell r="A361" t="str">
            <v>b155</v>
          </cell>
          <cell r="B361" t="str">
            <v>104
数研</v>
          </cell>
          <cell r="C361" t="str">
            <v>見方・考え方がはたらき，問題解決の
チカラが高まる　これからの 数学２
探究ノート</v>
          </cell>
        </row>
        <row r="362">
          <cell r="A362" t="str">
            <v>b156</v>
          </cell>
          <cell r="B362" t="str">
            <v>104
数研</v>
          </cell>
          <cell r="C362" t="str">
            <v>日々の学びに数学的な見方・考え方を
はたらかせる　これからの 数学３_x000D_</v>
          </cell>
        </row>
        <row r="363">
          <cell r="A363" t="str">
            <v>b157</v>
          </cell>
          <cell r="B363" t="str">
            <v>104
数研</v>
          </cell>
          <cell r="C363" t="str">
            <v>見方・考え方がはたらき，問題解決の
チカラが高まる　これからの 数学３
探究ノート</v>
          </cell>
        </row>
        <row r="364">
          <cell r="A364" t="str">
            <v>b158</v>
          </cell>
          <cell r="B364" t="str">
            <v>116
日文</v>
          </cell>
          <cell r="C364" t="str">
            <v>中学数学１</v>
          </cell>
        </row>
        <row r="365">
          <cell r="A365" t="str">
            <v>b159</v>
          </cell>
          <cell r="B365" t="str">
            <v>116
日文</v>
          </cell>
          <cell r="C365" t="str">
            <v>中学数学２</v>
          </cell>
        </row>
        <row r="366">
          <cell r="A366" t="str">
            <v>b160</v>
          </cell>
          <cell r="B366" t="str">
            <v>116
日文</v>
          </cell>
          <cell r="C366" t="str">
            <v>中学数学３</v>
          </cell>
        </row>
        <row r="367">
          <cell r="A367" t="str">
            <v>b161</v>
          </cell>
          <cell r="B367" t="str">
            <v>2
東書</v>
          </cell>
          <cell r="C367" t="str">
            <v>新しい科学１</v>
          </cell>
        </row>
        <row r="368">
          <cell r="A368" t="str">
            <v>b162</v>
          </cell>
          <cell r="B368" t="str">
            <v>2
東書</v>
          </cell>
          <cell r="C368" t="str">
            <v>新しい科学２</v>
          </cell>
        </row>
        <row r="369">
          <cell r="A369" t="str">
            <v>b163</v>
          </cell>
          <cell r="B369" t="str">
            <v>2
東書</v>
          </cell>
          <cell r="C369" t="str">
            <v>新しい科学３</v>
          </cell>
        </row>
        <row r="370">
          <cell r="A370" t="str">
            <v>b164</v>
          </cell>
          <cell r="B370" t="str">
            <v>4
大日本</v>
          </cell>
          <cell r="C370" t="str">
            <v>理科の世界　１</v>
          </cell>
        </row>
        <row r="371">
          <cell r="A371" t="str">
            <v>b165</v>
          </cell>
          <cell r="B371" t="str">
            <v>4
大日本</v>
          </cell>
          <cell r="C371" t="str">
            <v>理科の世界　２</v>
          </cell>
        </row>
        <row r="372">
          <cell r="A372" t="str">
            <v>b166</v>
          </cell>
          <cell r="B372" t="str">
            <v>4
大日本</v>
          </cell>
          <cell r="C372" t="str">
            <v>理科の世界　３</v>
          </cell>
        </row>
        <row r="373">
          <cell r="A373" t="str">
            <v>b167</v>
          </cell>
          <cell r="B373" t="str">
            <v>11
学図</v>
          </cell>
          <cell r="C373" t="str">
            <v>中学校科学１</v>
          </cell>
        </row>
        <row r="374">
          <cell r="A374" t="str">
            <v>b168</v>
          </cell>
          <cell r="B374" t="str">
            <v>11
学図</v>
          </cell>
          <cell r="C374" t="str">
            <v>中学校科学２</v>
          </cell>
        </row>
        <row r="375">
          <cell r="A375" t="str">
            <v>b169</v>
          </cell>
          <cell r="B375" t="str">
            <v>11
学図</v>
          </cell>
          <cell r="C375" t="str">
            <v>中学校科学３</v>
          </cell>
        </row>
        <row r="376">
          <cell r="A376" t="str">
            <v>b170</v>
          </cell>
          <cell r="B376" t="str">
            <v>17
教出</v>
          </cell>
          <cell r="C376" t="str">
            <v>自然の探究　中学理科　１</v>
          </cell>
        </row>
        <row r="377">
          <cell r="A377" t="str">
            <v>b171</v>
          </cell>
          <cell r="B377" t="str">
            <v>17
教出</v>
          </cell>
          <cell r="C377" t="str">
            <v>自然の探究　中学理科　２</v>
          </cell>
        </row>
        <row r="378">
          <cell r="A378" t="str">
            <v>b172</v>
          </cell>
          <cell r="B378" t="str">
            <v>17
教出</v>
          </cell>
          <cell r="C378" t="str">
            <v>自然の探究　中学理科　３</v>
          </cell>
        </row>
        <row r="379">
          <cell r="A379" t="str">
            <v>b173</v>
          </cell>
          <cell r="B379" t="str">
            <v>61
啓林館</v>
          </cell>
          <cell r="C379" t="str">
            <v>未来へひろがるサイエンス１</v>
          </cell>
        </row>
        <row r="380">
          <cell r="A380" t="str">
            <v>b174</v>
          </cell>
          <cell r="B380" t="str">
            <v>61
啓林館</v>
          </cell>
          <cell r="C380" t="str">
            <v>未来へひろがるサイエンス２</v>
          </cell>
        </row>
        <row r="381">
          <cell r="A381" t="str">
            <v>b175</v>
          </cell>
          <cell r="B381" t="str">
            <v>61
啓林館</v>
          </cell>
          <cell r="C381" t="str">
            <v>未来へひろがるサイエンス３</v>
          </cell>
        </row>
        <row r="382">
          <cell r="A382" t="str">
            <v>b176</v>
          </cell>
          <cell r="B382" t="str">
            <v>17
教出</v>
          </cell>
          <cell r="C382" t="str">
            <v>中学音楽　１　音楽のおくりもの</v>
          </cell>
        </row>
        <row r="383">
          <cell r="A383" t="str">
            <v>b177</v>
          </cell>
          <cell r="B383" t="str">
            <v>17
教出</v>
          </cell>
          <cell r="C383" t="str">
            <v>中学音楽　２・３上　音楽のおくりもの_x000D_</v>
          </cell>
        </row>
        <row r="384">
          <cell r="A384" t="str">
            <v>b178</v>
          </cell>
          <cell r="B384" t="str">
            <v>17
教出</v>
          </cell>
          <cell r="C384" t="str">
            <v>中学音楽　２・３下　音楽のおくりもの</v>
          </cell>
        </row>
        <row r="385">
          <cell r="A385" t="str">
            <v>b179</v>
          </cell>
          <cell r="B385" t="str">
            <v>27
教芸</v>
          </cell>
          <cell r="C385" t="str">
            <v>中学生の音楽　１</v>
          </cell>
        </row>
        <row r="386">
          <cell r="A386" t="str">
            <v>b180</v>
          </cell>
          <cell r="B386" t="str">
            <v>27
教芸</v>
          </cell>
          <cell r="C386" t="str">
            <v>中学生の音楽　２・３上</v>
          </cell>
        </row>
        <row r="387">
          <cell r="A387" t="str">
            <v>b181</v>
          </cell>
          <cell r="B387" t="str">
            <v>27
教芸</v>
          </cell>
          <cell r="C387" t="str">
            <v>中学生の音楽　２・３下</v>
          </cell>
        </row>
        <row r="388">
          <cell r="A388" t="str">
            <v>b182</v>
          </cell>
          <cell r="B388" t="str">
            <v>17
教出</v>
          </cell>
          <cell r="C388" t="str">
            <v>中学器楽　音楽のおくりもの</v>
          </cell>
        </row>
        <row r="389">
          <cell r="A389" t="str">
            <v>b183</v>
          </cell>
          <cell r="B389" t="str">
            <v>17
教出</v>
          </cell>
          <cell r="C389" t="str">
            <v>中学生の器楽</v>
          </cell>
        </row>
        <row r="390">
          <cell r="A390" t="str">
            <v>b184</v>
          </cell>
          <cell r="B390" t="str">
            <v>9
開隆堂</v>
          </cell>
          <cell r="C390" t="str">
            <v>美術　１　発見と創造</v>
          </cell>
        </row>
        <row r="391">
          <cell r="A391" t="str">
            <v>b185</v>
          </cell>
          <cell r="B391" t="str">
            <v>9
開隆堂</v>
          </cell>
          <cell r="C391" t="str">
            <v>美術　２・３　探求と継承</v>
          </cell>
        </row>
        <row r="392">
          <cell r="A392" t="str">
            <v>b186</v>
          </cell>
          <cell r="B392" t="str">
            <v>38
光村</v>
          </cell>
          <cell r="C392" t="str">
            <v>美 術 １</v>
          </cell>
        </row>
        <row r="393">
          <cell r="A393" t="str">
            <v>b187</v>
          </cell>
          <cell r="B393" t="str">
            <v>38
光村</v>
          </cell>
          <cell r="C393" t="str">
            <v>美 術 ２・３</v>
          </cell>
        </row>
        <row r="394">
          <cell r="A394" t="str">
            <v>b188</v>
          </cell>
          <cell r="B394" t="str">
            <v>116
日文</v>
          </cell>
          <cell r="C394" t="str">
            <v>美術１　美術との出会い</v>
          </cell>
        </row>
        <row r="395">
          <cell r="A395" t="str">
            <v>b189</v>
          </cell>
          <cell r="B395" t="str">
            <v>116
日文</v>
          </cell>
          <cell r="C395" t="str">
            <v>美術２・３上　学びの実感と広がり_x000D_</v>
          </cell>
        </row>
        <row r="396">
          <cell r="A396" t="str">
            <v>b190</v>
          </cell>
          <cell r="B396" t="str">
            <v>116
日文</v>
          </cell>
          <cell r="C396" t="str">
            <v>美術２・３下　学びの探求と未来</v>
          </cell>
        </row>
        <row r="397">
          <cell r="A397" t="str">
            <v>b191</v>
          </cell>
          <cell r="B397" t="str">
            <v>2
東書</v>
          </cell>
          <cell r="C397" t="str">
            <v>新しい保健体育</v>
          </cell>
        </row>
        <row r="398">
          <cell r="A398" t="str">
            <v>b192</v>
          </cell>
          <cell r="B398" t="str">
            <v>4
大日本</v>
          </cell>
          <cell r="C398" t="str">
            <v>中学校保健体育</v>
          </cell>
        </row>
        <row r="399">
          <cell r="A399" t="str">
            <v>b193</v>
          </cell>
          <cell r="B399" t="str">
            <v>50
大修館</v>
          </cell>
          <cell r="C399" t="str">
            <v>最新　中学校保健体育</v>
          </cell>
        </row>
        <row r="400">
          <cell r="A400" t="str">
            <v>b194</v>
          </cell>
          <cell r="B400" t="str">
            <v>224
学研</v>
          </cell>
          <cell r="C400" t="str">
            <v>中学保健体育</v>
          </cell>
        </row>
        <row r="401">
          <cell r="A401" t="str">
            <v>b195</v>
          </cell>
          <cell r="B401" t="str">
            <v>2
東書</v>
          </cell>
          <cell r="C401" t="str">
            <v>新しい技術・家庭　技術分野　      未来を創る Technology</v>
          </cell>
        </row>
        <row r="402">
          <cell r="A402" t="str">
            <v>b196</v>
          </cell>
          <cell r="B402" t="str">
            <v>6
教図</v>
          </cell>
          <cell r="C402" t="str">
            <v>New技術・家庭　技術分野
明日を創造する_x000D_</v>
          </cell>
        </row>
        <row r="403">
          <cell r="A403" t="str">
            <v>b197</v>
          </cell>
          <cell r="B403" t="str">
            <v>6
教図</v>
          </cell>
          <cell r="C403" t="str">
            <v>New技術・家庭　技術分野
明日を創造する技術ハンドブック</v>
          </cell>
        </row>
        <row r="404">
          <cell r="A404" t="str">
            <v>b198</v>
          </cell>
          <cell r="B404" t="str">
            <v>9
開隆堂</v>
          </cell>
          <cell r="C404" t="str">
            <v>技術・家庭　技術分野　                テクノロジーに希望をのせて</v>
          </cell>
        </row>
        <row r="405">
          <cell r="A405" t="str">
            <v>b199</v>
          </cell>
          <cell r="B405" t="str">
            <v>2
東書</v>
          </cell>
          <cell r="C405" t="str">
            <v>新しい技術・家庭　家庭分野　      自立と共生を目指して</v>
          </cell>
        </row>
        <row r="406">
          <cell r="A406" t="str">
            <v>b200</v>
          </cell>
          <cell r="B406" t="str">
            <v>6
教図</v>
          </cell>
          <cell r="C406" t="str">
            <v>New技術・家庭　家庭分野
くらしを創造する</v>
          </cell>
        </row>
        <row r="407">
          <cell r="A407" t="str">
            <v>b201</v>
          </cell>
          <cell r="B407" t="str">
            <v>9
開隆堂</v>
          </cell>
          <cell r="C407" t="str">
            <v>技術・家庭　家庭分野
生活の土台　自立と共生</v>
          </cell>
        </row>
        <row r="408">
          <cell r="A408" t="str">
            <v>b202</v>
          </cell>
          <cell r="B408" t="str">
            <v>2
東書</v>
          </cell>
          <cell r="C408" t="str">
            <v>NEW HORIZON
English Course 1_x000D_</v>
          </cell>
        </row>
        <row r="409">
          <cell r="A409" t="str">
            <v>b203</v>
          </cell>
          <cell r="B409" t="str">
            <v>2
東書</v>
          </cell>
          <cell r="C409" t="str">
            <v>NEW HORIZON 
English Course 2_x000D_</v>
          </cell>
        </row>
        <row r="410">
          <cell r="A410" t="str">
            <v>b204</v>
          </cell>
          <cell r="B410" t="str">
            <v>2
東書</v>
          </cell>
          <cell r="C410" t="str">
            <v>NEW HORIZON 
English Course 3</v>
          </cell>
        </row>
        <row r="411">
          <cell r="A411" t="str">
            <v>b205</v>
          </cell>
          <cell r="B411" t="str">
            <v>9
開隆堂</v>
          </cell>
          <cell r="C411" t="str">
            <v>SUNSHINE ENGLISH COURSE 1_x000D_</v>
          </cell>
        </row>
        <row r="412">
          <cell r="A412" t="str">
            <v>b206</v>
          </cell>
          <cell r="B412" t="str">
            <v>9
開隆堂</v>
          </cell>
          <cell r="C412" t="str">
            <v>SUNSHINE ENGLISH COURSE 2_x000D_</v>
          </cell>
        </row>
        <row r="413">
          <cell r="A413" t="str">
            <v>b207</v>
          </cell>
          <cell r="B413" t="str">
            <v>9
開隆堂</v>
          </cell>
          <cell r="C413" t="str">
            <v>_x000D_SUNSHINE ENGLISH COURSE 3</v>
          </cell>
        </row>
        <row r="414">
          <cell r="A414" t="str">
            <v>b208</v>
          </cell>
          <cell r="B414" t="str">
            <v>15
三省堂</v>
          </cell>
          <cell r="C414" t="str">
            <v>NEW CROWN English Series 1_x000D_</v>
          </cell>
        </row>
        <row r="415">
          <cell r="A415" t="str">
            <v>b209</v>
          </cell>
          <cell r="B415" t="str">
            <v>15
三省堂</v>
          </cell>
          <cell r="C415" t="str">
            <v>NEW CROWN English Series 2</v>
          </cell>
        </row>
        <row r="416">
          <cell r="A416" t="str">
            <v>b210</v>
          </cell>
          <cell r="B416" t="str">
            <v>15
三省堂</v>
          </cell>
          <cell r="C416" t="str">
            <v>NEW CROWN English Series 3</v>
          </cell>
        </row>
        <row r="417">
          <cell r="A417" t="str">
            <v>b211</v>
          </cell>
          <cell r="B417" t="str">
            <v>17
教出</v>
          </cell>
          <cell r="C417" t="str">
            <v>ONE WORLD English Course 1_x000D_</v>
          </cell>
        </row>
        <row r="418">
          <cell r="A418" t="str">
            <v>b212</v>
          </cell>
          <cell r="B418" t="str">
            <v>17
教出</v>
          </cell>
          <cell r="C418" t="str">
            <v>_x000D_ONE WORLD English Course 2_x000D_</v>
          </cell>
        </row>
        <row r="419">
          <cell r="A419" t="str">
            <v>b213</v>
          </cell>
          <cell r="B419" t="str">
            <v>17
教出</v>
          </cell>
          <cell r="C419" t="str">
            <v>ONE WORLD English Course 3</v>
          </cell>
        </row>
        <row r="420">
          <cell r="A420" t="str">
            <v>b214</v>
          </cell>
          <cell r="B420" t="str">
            <v>38
光村</v>
          </cell>
          <cell r="C420" t="str">
            <v>Here We Go!　ENGLISH COURSE　1_x000D_</v>
          </cell>
        </row>
        <row r="421">
          <cell r="A421" t="str">
            <v>b215</v>
          </cell>
          <cell r="B421" t="str">
            <v>38
光村</v>
          </cell>
          <cell r="C421" t="str">
            <v>Here We Go!　ENGLISH COURSE　2_x000D_</v>
          </cell>
        </row>
        <row r="422">
          <cell r="A422" t="str">
            <v>b216</v>
          </cell>
          <cell r="B422" t="str">
            <v>38
光村</v>
          </cell>
          <cell r="C422" t="str">
            <v>Here We Go!　ENGLISH COURSE　3</v>
          </cell>
        </row>
        <row r="423">
          <cell r="A423" t="str">
            <v>b217</v>
          </cell>
          <cell r="B423" t="str">
            <v>61
啓林館</v>
          </cell>
          <cell r="C423" t="str">
            <v>BLUE SKY English Course 1_x000D_</v>
          </cell>
        </row>
        <row r="424">
          <cell r="A424" t="str">
            <v>b218</v>
          </cell>
          <cell r="B424" t="str">
            <v>61
啓林館</v>
          </cell>
          <cell r="C424" t="str">
            <v>BLUE SKY English Course 2_x000D_</v>
          </cell>
        </row>
        <row r="425">
          <cell r="A425" t="str">
            <v>b219</v>
          </cell>
          <cell r="B425" t="str">
            <v>61
啓林館</v>
          </cell>
          <cell r="C425" t="str">
            <v>BLUE SKY English Course 3</v>
          </cell>
        </row>
        <row r="426">
          <cell r="A426" t="str">
            <v>b220</v>
          </cell>
          <cell r="B426" t="str">
            <v>2
東書</v>
          </cell>
          <cell r="C426" t="str">
            <v>新訂　新しい道徳１_x000D_</v>
          </cell>
        </row>
        <row r="427">
          <cell r="A427" t="str">
            <v>b221</v>
          </cell>
          <cell r="B427" t="str">
            <v>2
東書</v>
          </cell>
          <cell r="C427" t="str">
            <v>新訂　新しい道徳２_x000D_</v>
          </cell>
        </row>
        <row r="428">
          <cell r="A428" t="str">
            <v>b222</v>
          </cell>
          <cell r="B428" t="str">
            <v>2
東書</v>
          </cell>
          <cell r="C428" t="str">
            <v>新訂　新しい道徳３</v>
          </cell>
        </row>
        <row r="429">
          <cell r="A429" t="str">
            <v>b223</v>
          </cell>
          <cell r="B429" t="str">
            <v>17
教出</v>
          </cell>
          <cell r="C429" t="str">
            <v>中学道徳１　とびだそう未来へ_x000D_</v>
          </cell>
        </row>
        <row r="430">
          <cell r="A430" t="str">
            <v>b224</v>
          </cell>
          <cell r="B430" t="str">
            <v>17
教出</v>
          </cell>
          <cell r="C430" t="str">
            <v>中学道徳２　とびだそう未来へ_x000D_</v>
          </cell>
        </row>
        <row r="431">
          <cell r="A431" t="str">
            <v>b225</v>
          </cell>
          <cell r="B431" t="str">
            <v>17
教出</v>
          </cell>
          <cell r="C431" t="str">
            <v>中学道徳３　とびだそう未来へ</v>
          </cell>
        </row>
        <row r="432">
          <cell r="A432" t="str">
            <v>b226</v>
          </cell>
          <cell r="B432" t="str">
            <v>38
光村</v>
          </cell>
          <cell r="C432" t="str">
            <v>中学道徳　１　
きみが　いちばん　ひかるとき_x000D_</v>
          </cell>
        </row>
        <row r="433">
          <cell r="A433" t="str">
            <v>b227</v>
          </cell>
          <cell r="B433" t="str">
            <v>38
光村</v>
          </cell>
          <cell r="C433" t="str">
            <v>_x000D_中学道徳　２　
きみが　いちばん　ひかるとき_x000D_</v>
          </cell>
        </row>
        <row r="434">
          <cell r="A434" t="str">
            <v>b228</v>
          </cell>
          <cell r="B434" t="str">
            <v>38
光村</v>
          </cell>
          <cell r="C434" t="str">
            <v>中学道徳　３　
きみが　いちばん　ひかるとき</v>
          </cell>
        </row>
        <row r="435">
          <cell r="A435" t="str">
            <v>b229</v>
          </cell>
          <cell r="B435" t="str">
            <v>116
日文</v>
          </cell>
          <cell r="C435" t="str">
            <v>中学道徳　あすを生きる　１_x000D_</v>
          </cell>
        </row>
        <row r="436">
          <cell r="A436" t="str">
            <v>b230</v>
          </cell>
          <cell r="B436" t="str">
            <v>116
日文</v>
          </cell>
          <cell r="C436" t="str">
            <v xml:space="preserve">中学道徳　あすを生きる　１
道徳ノート
</v>
          </cell>
        </row>
        <row r="437">
          <cell r="A437" t="str">
            <v>b231</v>
          </cell>
          <cell r="B437" t="str">
            <v>116
日文</v>
          </cell>
          <cell r="C437" t="str">
            <v>中学道徳　あすを生きる　２_x000D_</v>
          </cell>
        </row>
        <row r="438">
          <cell r="A438" t="str">
            <v>b232</v>
          </cell>
          <cell r="B438" t="str">
            <v>116
日文</v>
          </cell>
          <cell r="C438" t="str">
            <v>中学道徳　あすを生きる　２
道徳ノート_x000D_</v>
          </cell>
        </row>
        <row r="439">
          <cell r="A439" t="str">
            <v>b233</v>
          </cell>
          <cell r="B439" t="str">
            <v>116
日文</v>
          </cell>
          <cell r="C439" t="str">
            <v>中学道徳　あすを生きる　３_x000D_</v>
          </cell>
        </row>
        <row r="440">
          <cell r="A440" t="str">
            <v>b234</v>
          </cell>
          <cell r="B440" t="str">
            <v>116
日文</v>
          </cell>
          <cell r="C440" t="str">
            <v>中学道徳　あすを生きる　３
道徳ノート</v>
          </cell>
        </row>
        <row r="441">
          <cell r="A441" t="str">
            <v>b235</v>
          </cell>
          <cell r="B441" t="str">
            <v>224
学研</v>
          </cell>
          <cell r="C441" t="str">
            <v>新・中学生の道徳　明日への扉　１_x000D_</v>
          </cell>
        </row>
        <row r="442">
          <cell r="A442" t="str">
            <v>b236</v>
          </cell>
          <cell r="B442" t="str">
            <v>224
学研</v>
          </cell>
          <cell r="C442" t="str">
            <v>新・中学生の道徳　明日への扉　２_x000D_</v>
          </cell>
        </row>
        <row r="443">
          <cell r="A443" t="str">
            <v>b237</v>
          </cell>
          <cell r="B443" t="str">
            <v>224
学研</v>
          </cell>
          <cell r="C443" t="str">
            <v>新・中学生の道徳　明日への扉　３</v>
          </cell>
        </row>
        <row r="444">
          <cell r="A444" t="str">
            <v>b238</v>
          </cell>
          <cell r="B444" t="str">
            <v>232
あか図</v>
          </cell>
          <cell r="C444" t="str">
            <v>中学生の道徳　自分を見つめる１_x000D_</v>
          </cell>
        </row>
        <row r="445">
          <cell r="A445" t="str">
            <v>b239</v>
          </cell>
          <cell r="B445" t="str">
            <v>232
あか図</v>
          </cell>
          <cell r="C445" t="str">
            <v>中学生の道徳ノート　自分を見つめる１_x000D_</v>
          </cell>
        </row>
        <row r="446">
          <cell r="A446" t="str">
            <v>b240</v>
          </cell>
          <cell r="B446" t="str">
            <v>232
あか図</v>
          </cell>
          <cell r="C446" t="str">
            <v>中学生の道徳　自分を考える２_x000D_</v>
          </cell>
        </row>
        <row r="447">
          <cell r="A447" t="str">
            <v>b241</v>
          </cell>
          <cell r="B447" t="str">
            <v>232
あか図</v>
          </cell>
          <cell r="C447" t="str">
            <v>中学生の道徳ノート　自分を考える２_x000D_</v>
          </cell>
        </row>
        <row r="448">
          <cell r="A448" t="str">
            <v>b242</v>
          </cell>
          <cell r="B448" t="str">
            <v>232
あか図</v>
          </cell>
          <cell r="C448" t="str">
            <v>中学生の道徳　自分をのばす３_x000D_</v>
          </cell>
        </row>
        <row r="449">
          <cell r="A449" t="str">
            <v>b243</v>
          </cell>
          <cell r="B449" t="str">
            <v>232
あか図</v>
          </cell>
          <cell r="C449" t="str">
            <v>中学生の道徳ノート　自分をのばす３</v>
          </cell>
        </row>
        <row r="450">
          <cell r="A450" t="str">
            <v>b244</v>
          </cell>
          <cell r="B450" t="str">
            <v>233
日科</v>
          </cell>
          <cell r="C450" t="str">
            <v>道徳　中学１　生き方から学ぶ_x000D_</v>
          </cell>
        </row>
        <row r="451">
          <cell r="A451" t="str">
            <v>b245</v>
          </cell>
          <cell r="B451" t="str">
            <v>233
日科</v>
          </cell>
          <cell r="C451" t="str">
            <v>道徳　中学２　生き方を見つめる_x000D_</v>
          </cell>
        </row>
        <row r="452">
          <cell r="A452" t="str">
            <v>b246</v>
          </cell>
          <cell r="B452" t="str">
            <v>233
日科</v>
          </cell>
          <cell r="C452" t="str">
            <v>道徳　中学３　生き方を創造する</v>
          </cell>
        </row>
        <row r="453">
          <cell r="A453" t="str">
            <v>R05a101</v>
          </cell>
          <cell r="B453" t="str">
            <v>東書</v>
          </cell>
          <cell r="C453" t="str">
            <v>新編　あたらしい　こくご　一上
新編　あたらしい　こくご　一下</v>
          </cell>
        </row>
        <row r="454">
          <cell r="A454" t="str">
            <v>R05a102</v>
          </cell>
          <cell r="B454" t="str">
            <v>東書</v>
          </cell>
          <cell r="C454" t="str">
            <v>新編　新しい　国語　二上
新編　新しい　国語　二下</v>
          </cell>
        </row>
        <row r="455">
          <cell r="A455" t="str">
            <v>R05a103</v>
          </cell>
          <cell r="B455" t="str">
            <v>東書</v>
          </cell>
          <cell r="C455" t="str">
            <v>新編　新しい国語　三上
新編　新しい国語　三下</v>
          </cell>
        </row>
        <row r="456">
          <cell r="A456" t="str">
            <v>R05a104</v>
          </cell>
          <cell r="B456" t="str">
            <v>東書</v>
          </cell>
          <cell r="C456" t="str">
            <v>新編　新しい国語　四上
新編　新しい国語　四下</v>
          </cell>
        </row>
        <row r="457">
          <cell r="A457" t="str">
            <v>R05a105</v>
          </cell>
          <cell r="B457" t="str">
            <v>東書</v>
          </cell>
          <cell r="C457" t="str">
            <v>新編　新しい国語　五</v>
          </cell>
        </row>
        <row r="458">
          <cell r="A458" t="str">
            <v>R05a106</v>
          </cell>
          <cell r="B458" t="str">
            <v>東書</v>
          </cell>
          <cell r="C458" t="str">
            <v xml:space="preserve">新編　新しい国語　六
</v>
          </cell>
        </row>
        <row r="459">
          <cell r="A459" t="str">
            <v>R05a107</v>
          </cell>
          <cell r="B459" t="str">
            <v>教出</v>
          </cell>
          <cell r="C459" t="str">
            <v>ひろがることば　しょうがくこくご　一上
ひろがることば　しょうがくこくご　一下</v>
          </cell>
        </row>
        <row r="460">
          <cell r="A460" t="str">
            <v>R05a108</v>
          </cell>
          <cell r="B460" t="str">
            <v>教出</v>
          </cell>
          <cell r="C460" t="str">
            <v>ひろがることば　小学国語　二上
ひろがることば　小学国語　二下</v>
          </cell>
        </row>
        <row r="461">
          <cell r="A461" t="str">
            <v>R05a109</v>
          </cell>
          <cell r="B461" t="str">
            <v>教出</v>
          </cell>
          <cell r="C461" t="str">
            <v>ひろがる言葉　小学国語　三上
ひろがる言葉　小学国語　三下</v>
          </cell>
        </row>
        <row r="462">
          <cell r="A462" t="str">
            <v>R05a110</v>
          </cell>
          <cell r="B462" t="str">
            <v>教出</v>
          </cell>
          <cell r="C462" t="str">
            <v>ひろがる言葉　小学国語　四上
ひろがる言葉　小学国語　四下</v>
          </cell>
        </row>
        <row r="463">
          <cell r="A463" t="str">
            <v>R05a111</v>
          </cell>
          <cell r="B463" t="str">
            <v>教出</v>
          </cell>
          <cell r="C463" t="str">
            <v>ひろがる言葉　小学国語　五上
ひろがる言葉　小学国語　五下</v>
          </cell>
        </row>
        <row r="464">
          <cell r="A464" t="str">
            <v>R05a112</v>
          </cell>
          <cell r="B464" t="str">
            <v>教出</v>
          </cell>
          <cell r="C464" t="str">
            <v>ひろがる言葉　小学国語　六上
ひろがる言葉　小学国語　六下</v>
          </cell>
        </row>
        <row r="465">
          <cell r="A465" t="str">
            <v>R05a113</v>
          </cell>
          <cell r="B465" t="str">
            <v>光村</v>
          </cell>
          <cell r="C465" t="str">
            <v>こくご一上　かざぐるま
こくご一下　ともだち</v>
          </cell>
        </row>
        <row r="466">
          <cell r="A466" t="str">
            <v>R05a114</v>
          </cell>
          <cell r="B466" t="str">
            <v>光村</v>
          </cell>
          <cell r="C466" t="str">
            <v>こくご二上　たんぽぽ
こくご二下　赤とんぼ</v>
          </cell>
        </row>
        <row r="467">
          <cell r="A467" t="str">
            <v>R05a115</v>
          </cell>
          <cell r="B467" t="str">
            <v>光村</v>
          </cell>
          <cell r="C467" t="str">
            <v>国語三上　わかば
国語三下　あおぞら</v>
          </cell>
        </row>
        <row r="468">
          <cell r="A468" t="str">
            <v>R05a116</v>
          </cell>
          <cell r="B468" t="str">
            <v>光村</v>
          </cell>
          <cell r="C468" t="str">
            <v>国語四上　かがやき
国語四下　はばたき</v>
          </cell>
        </row>
        <row r="469">
          <cell r="A469" t="str">
            <v>R05a117</v>
          </cell>
          <cell r="B469" t="str">
            <v>光村</v>
          </cell>
          <cell r="C469" t="str">
            <v>国語五　銀河</v>
          </cell>
        </row>
        <row r="470">
          <cell r="A470" t="str">
            <v>R05a118</v>
          </cell>
          <cell r="B470" t="str">
            <v>光村</v>
          </cell>
          <cell r="C470" t="str">
            <v xml:space="preserve">国語六　創造
</v>
          </cell>
        </row>
        <row r="471">
          <cell r="A471" t="str">
            <v>R05a119</v>
          </cell>
          <cell r="B471" t="str">
            <v>東書</v>
          </cell>
          <cell r="C471" t="str">
            <v>新編　あたらしい　しょしゃ　一</v>
          </cell>
        </row>
        <row r="472">
          <cell r="A472" t="str">
            <v>R05a120</v>
          </cell>
          <cell r="B472" t="str">
            <v>東書</v>
          </cell>
          <cell r="C472" t="str">
            <v>新編　新しい　しょしゃ　二</v>
          </cell>
        </row>
        <row r="473">
          <cell r="A473" t="str">
            <v>R05a121</v>
          </cell>
          <cell r="B473" t="str">
            <v>東書</v>
          </cell>
          <cell r="C473" t="str">
            <v>新編　新しい書写　三</v>
          </cell>
        </row>
        <row r="474">
          <cell r="A474" t="str">
            <v>R05a122</v>
          </cell>
          <cell r="B474" t="str">
            <v>東書</v>
          </cell>
          <cell r="C474" t="str">
            <v>新編　新しい書写　四</v>
          </cell>
        </row>
        <row r="475">
          <cell r="A475" t="str">
            <v>R05a123</v>
          </cell>
          <cell r="B475" t="str">
            <v>東書</v>
          </cell>
          <cell r="C475" t="str">
            <v>新編　新しい書写　五</v>
          </cell>
        </row>
        <row r="476">
          <cell r="A476" t="str">
            <v>R05a124</v>
          </cell>
          <cell r="B476" t="str">
            <v>東書</v>
          </cell>
          <cell r="C476" t="str">
            <v>新編　新しい書写　六</v>
          </cell>
        </row>
        <row r="477">
          <cell r="A477" t="str">
            <v>R05a125</v>
          </cell>
          <cell r="B477" t="str">
            <v>教出</v>
          </cell>
          <cell r="C477" t="str">
            <v>しょうがく　しょしゃ　一ねん</v>
          </cell>
        </row>
        <row r="478">
          <cell r="A478" t="str">
            <v>R05a126</v>
          </cell>
          <cell r="B478" t="str">
            <v>教出</v>
          </cell>
          <cell r="C478" t="str">
            <v>小学　しょしゃ　二年</v>
          </cell>
        </row>
        <row r="479">
          <cell r="A479" t="str">
            <v>R05a127</v>
          </cell>
          <cell r="B479" t="str">
            <v>教出</v>
          </cell>
          <cell r="C479" t="str">
            <v>小学　書写　三年</v>
          </cell>
        </row>
        <row r="480">
          <cell r="A480" t="str">
            <v>R05a128</v>
          </cell>
          <cell r="B480" t="str">
            <v>教出</v>
          </cell>
          <cell r="C480" t="str">
            <v>小学　書写　四年</v>
          </cell>
        </row>
        <row r="481">
          <cell r="A481" t="str">
            <v>R05a129</v>
          </cell>
          <cell r="B481" t="str">
            <v>教出</v>
          </cell>
          <cell r="C481" t="str">
            <v>小学　書写　五年</v>
          </cell>
        </row>
        <row r="482">
          <cell r="A482" t="str">
            <v>R05a130</v>
          </cell>
          <cell r="B482" t="str">
            <v>教出</v>
          </cell>
          <cell r="C482" t="str">
            <v xml:space="preserve">小学　書写　六年
</v>
          </cell>
        </row>
        <row r="483">
          <cell r="A483" t="str">
            <v>R05a131</v>
          </cell>
          <cell r="B483" t="str">
            <v>光村</v>
          </cell>
          <cell r="C483" t="str">
            <v>しょしゃ　一ねん</v>
          </cell>
        </row>
        <row r="484">
          <cell r="A484" t="str">
            <v>R05a132</v>
          </cell>
          <cell r="B484" t="str">
            <v>光村</v>
          </cell>
          <cell r="C484" t="str">
            <v>しょしゃ　二年</v>
          </cell>
        </row>
        <row r="485">
          <cell r="A485" t="str">
            <v>R05a133</v>
          </cell>
          <cell r="B485" t="str">
            <v>光村</v>
          </cell>
          <cell r="C485" t="str">
            <v>書写　三年</v>
          </cell>
        </row>
        <row r="486">
          <cell r="A486" t="str">
            <v>R05a134</v>
          </cell>
          <cell r="B486" t="str">
            <v>光村</v>
          </cell>
          <cell r="C486" t="str">
            <v>書写　四年</v>
          </cell>
        </row>
        <row r="487">
          <cell r="A487" t="str">
            <v>R05a135</v>
          </cell>
          <cell r="B487" t="str">
            <v>光村</v>
          </cell>
          <cell r="C487" t="str">
            <v>書写　五年</v>
          </cell>
        </row>
        <row r="488">
          <cell r="A488" t="str">
            <v>R05a136</v>
          </cell>
          <cell r="B488" t="str">
            <v>光村</v>
          </cell>
          <cell r="C488" t="str">
            <v xml:space="preserve">書写　六年
</v>
          </cell>
        </row>
        <row r="489">
          <cell r="A489" t="str">
            <v>R05a137</v>
          </cell>
          <cell r="B489" t="str">
            <v>東書</v>
          </cell>
          <cell r="C489" t="str">
            <v>新編　新しい社会３</v>
          </cell>
        </row>
        <row r="490">
          <cell r="A490" t="str">
            <v>R05a138</v>
          </cell>
          <cell r="B490" t="str">
            <v>東書</v>
          </cell>
          <cell r="C490" t="str">
            <v>新編　新しい社会４</v>
          </cell>
        </row>
        <row r="491">
          <cell r="A491" t="str">
            <v>R05a139</v>
          </cell>
          <cell r="B491" t="str">
            <v>東書</v>
          </cell>
          <cell r="C491" t="str">
            <v>新編　新しい社会５上
新編　新しい社会５下</v>
          </cell>
        </row>
        <row r="492">
          <cell r="A492" t="str">
            <v>R05a140</v>
          </cell>
          <cell r="B492" t="str">
            <v>東書</v>
          </cell>
          <cell r="C492" t="str">
            <v>新編　新しい社会６　政治・国際編
新編　新しい社会６　歴史編</v>
          </cell>
        </row>
        <row r="493">
          <cell r="A493" t="str">
            <v>R05a141</v>
          </cell>
          <cell r="B493" t="str">
            <v>教出</v>
          </cell>
          <cell r="C493" t="str">
            <v>小学社会３</v>
          </cell>
        </row>
        <row r="494">
          <cell r="A494" t="str">
            <v>R05a142</v>
          </cell>
          <cell r="B494" t="str">
            <v>教出</v>
          </cell>
          <cell r="C494" t="str">
            <v>小学社会４</v>
          </cell>
        </row>
        <row r="495">
          <cell r="A495" t="str">
            <v>R05a143</v>
          </cell>
          <cell r="B495" t="str">
            <v>教出</v>
          </cell>
          <cell r="C495" t="str">
            <v>小学社会５</v>
          </cell>
        </row>
        <row r="496">
          <cell r="A496" t="str">
            <v>R05a144</v>
          </cell>
          <cell r="B496" t="str">
            <v>教出</v>
          </cell>
          <cell r="C496" t="str">
            <v>小学社会６</v>
          </cell>
        </row>
        <row r="497">
          <cell r="A497" t="str">
            <v>R05a145</v>
          </cell>
          <cell r="B497" t="str">
            <v>日文</v>
          </cell>
          <cell r="C497" t="str">
            <v>小学社会　３年</v>
          </cell>
        </row>
        <row r="498">
          <cell r="A498" t="str">
            <v>R05a146</v>
          </cell>
          <cell r="B498" t="str">
            <v>日文</v>
          </cell>
          <cell r="C498" t="str">
            <v>小学社会　４年</v>
          </cell>
        </row>
        <row r="499">
          <cell r="A499" t="str">
            <v>R05a147</v>
          </cell>
          <cell r="B499" t="str">
            <v>日文</v>
          </cell>
          <cell r="C499" t="str">
            <v>小学社会　５年</v>
          </cell>
        </row>
        <row r="500">
          <cell r="A500" t="str">
            <v>R05a148</v>
          </cell>
          <cell r="B500" t="str">
            <v>日文</v>
          </cell>
          <cell r="C500" t="str">
            <v xml:space="preserve">小学社会　６年
</v>
          </cell>
        </row>
        <row r="501">
          <cell r="A501" t="str">
            <v>R05a149</v>
          </cell>
          <cell r="B501" t="str">
            <v>東書</v>
          </cell>
          <cell r="C501" t="str">
            <v>新編　新しい地図帳</v>
          </cell>
        </row>
        <row r="502">
          <cell r="A502" t="str">
            <v>R05a150</v>
          </cell>
          <cell r="B502" t="str">
            <v>帝国</v>
          </cell>
          <cell r="C502" t="str">
            <v xml:space="preserve">楽しく学ぶ　小学生の地図帳　３・４・５・６年
</v>
          </cell>
        </row>
        <row r="503">
          <cell r="A503" t="str">
            <v>R05a151</v>
          </cell>
          <cell r="B503" t="str">
            <v>東書</v>
          </cell>
          <cell r="C503" t="str">
            <v>新編　あたらしい　さんすう　１①　はじめよう！さんすう
新編　あたらしい　さんすう　１②　みつけよう！さんすう</v>
          </cell>
        </row>
        <row r="504">
          <cell r="A504" t="str">
            <v>R05a152</v>
          </cell>
          <cell r="B504" t="str">
            <v>東書</v>
          </cell>
          <cell r="C504" t="str">
            <v>新編　新しい算数　２上　考えるって　おもしろい！
新編　新しい算数　２下　考えるって　おもしろい！</v>
          </cell>
        </row>
        <row r="505">
          <cell r="A505" t="str">
            <v>R05a153</v>
          </cell>
          <cell r="B505" t="str">
            <v>東書</v>
          </cell>
          <cell r="C505" t="str">
            <v>新編　新しい算数　３上　考えたことが　つながるね！
新編　新しい算数　３下　考えたことが　つながるね！</v>
          </cell>
        </row>
        <row r="506">
          <cell r="A506" t="str">
            <v>R05a154</v>
          </cell>
          <cell r="B506" t="str">
            <v>東書</v>
          </cell>
          <cell r="C506" t="str">
            <v>新編　新しい算数　４上　考えたことが　つながるね！
新編　新しい算数　４下　考えたことが　つながるね！</v>
          </cell>
        </row>
        <row r="507">
          <cell r="A507" t="str">
            <v>R05a155</v>
          </cell>
          <cell r="B507" t="str">
            <v>東書</v>
          </cell>
          <cell r="C507" t="str">
            <v>新編　新しい算数　５上　考えたことが　つながるね！
新編　新しい算数　５下　考えたことが　つながるね！</v>
          </cell>
        </row>
        <row r="508">
          <cell r="A508" t="str">
            <v>R05a156</v>
          </cell>
          <cell r="B508" t="str">
            <v>東書</v>
          </cell>
          <cell r="C508" t="str">
            <v xml:space="preserve">新編　新しい算数　６　数学へジャンプ！
</v>
          </cell>
        </row>
        <row r="509">
          <cell r="A509" t="str">
            <v>R05a157</v>
          </cell>
          <cell r="B509" t="str">
            <v>大日本</v>
          </cell>
          <cell r="C509" t="str">
            <v>新版 たのしいさんすう１ねん①
新版 たのしいさんすう１ねん②</v>
          </cell>
        </row>
        <row r="510">
          <cell r="A510" t="str">
            <v>R05a158</v>
          </cell>
          <cell r="B510" t="str">
            <v>大日本</v>
          </cell>
          <cell r="C510" t="str">
            <v>新版 たのしい算数２年</v>
          </cell>
        </row>
        <row r="511">
          <cell r="A511" t="str">
            <v>R05a159</v>
          </cell>
          <cell r="B511" t="str">
            <v>大日本</v>
          </cell>
          <cell r="C511" t="str">
            <v>新版 たのしい算数３年</v>
          </cell>
        </row>
        <row r="512">
          <cell r="A512" t="str">
            <v>R05a160</v>
          </cell>
          <cell r="B512" t="str">
            <v>大日本</v>
          </cell>
          <cell r="C512" t="str">
            <v>新版 たのしい算数４年</v>
          </cell>
        </row>
        <row r="513">
          <cell r="A513" t="str">
            <v>R05a161</v>
          </cell>
          <cell r="B513" t="str">
            <v>大日本</v>
          </cell>
          <cell r="C513" t="str">
            <v>新版 たのしい算数５年</v>
          </cell>
        </row>
        <row r="514">
          <cell r="A514" t="str">
            <v>R05a162</v>
          </cell>
          <cell r="B514" t="str">
            <v>大日本</v>
          </cell>
          <cell r="C514" t="str">
            <v xml:space="preserve">新版 たのしい算数６年
</v>
          </cell>
        </row>
        <row r="515">
          <cell r="A515" t="str">
            <v>R05a163</v>
          </cell>
          <cell r="B515" t="str">
            <v>学図</v>
          </cell>
          <cell r="C515" t="str">
            <v>みんなとまなぶ　しょうがっこう　さんすう　１ねん上
みんなとまなぶ　しょうがっこう　さんすう　１ねん下</v>
          </cell>
        </row>
        <row r="516">
          <cell r="A516" t="str">
            <v>R05a164</v>
          </cell>
          <cell r="B516" t="str">
            <v>学図</v>
          </cell>
          <cell r="C516" t="str">
            <v>みんなと学ぶ　小学校　算数　２年上
みんなと学ぶ　小学校　算数　２年下</v>
          </cell>
        </row>
        <row r="517">
          <cell r="A517" t="str">
            <v>R05a165</v>
          </cell>
          <cell r="B517" t="str">
            <v>学図</v>
          </cell>
          <cell r="C517" t="str">
            <v>みんなと学ぶ　小学校　算数　３年上
みんなと学ぶ　小学校　算数　３年下</v>
          </cell>
        </row>
        <row r="518">
          <cell r="A518" t="str">
            <v>R05a166</v>
          </cell>
          <cell r="B518" t="str">
            <v>学図</v>
          </cell>
          <cell r="C518" t="str">
            <v>みんなと学ぶ　小学校　算数　４年上
みんなと学ぶ　小学校　算数　４年下</v>
          </cell>
        </row>
        <row r="519">
          <cell r="A519" t="str">
            <v>R05a167</v>
          </cell>
          <cell r="B519" t="str">
            <v>学図</v>
          </cell>
          <cell r="C519" t="str">
            <v>みんなと学ぶ　小学校　算数　５年上
みんなと学ぶ　小学校　算数　５年下</v>
          </cell>
        </row>
        <row r="520">
          <cell r="A520" t="str">
            <v>R05a168</v>
          </cell>
          <cell r="B520" t="str">
            <v>学図</v>
          </cell>
          <cell r="C520" t="str">
            <v>みんなと学ぶ　小学校　算数　６年
みんなと学ぶ　小学校　算数　６年　中学校へのかけ橋</v>
          </cell>
        </row>
        <row r="521">
          <cell r="A521" t="str">
            <v>R05a169</v>
          </cell>
          <cell r="B521" t="str">
            <v>教出</v>
          </cell>
          <cell r="C521" t="str">
            <v>しょうがくさんすう１</v>
          </cell>
        </row>
        <row r="522">
          <cell r="A522" t="str">
            <v>R05a170</v>
          </cell>
          <cell r="B522" t="str">
            <v>教出</v>
          </cell>
          <cell r="C522" t="str">
            <v>小学算数２上
小学算数２下</v>
          </cell>
        </row>
        <row r="523">
          <cell r="A523" t="str">
            <v>R05a171</v>
          </cell>
          <cell r="B523" t="str">
            <v>教出</v>
          </cell>
          <cell r="C523" t="str">
            <v>小学算数３上
小学算数３下</v>
          </cell>
        </row>
        <row r="524">
          <cell r="A524" t="str">
            <v>R05a172</v>
          </cell>
          <cell r="B524" t="str">
            <v>教出</v>
          </cell>
          <cell r="C524" t="str">
            <v>小学算数４上
小学算数４下</v>
          </cell>
        </row>
        <row r="525">
          <cell r="A525" t="str">
            <v>R05a173</v>
          </cell>
          <cell r="B525" t="str">
            <v>教出</v>
          </cell>
          <cell r="C525" t="str">
            <v>小学算数５</v>
          </cell>
        </row>
        <row r="526">
          <cell r="A526" t="str">
            <v>R05a174</v>
          </cell>
          <cell r="B526" t="str">
            <v>教出</v>
          </cell>
          <cell r="C526" t="str">
            <v xml:space="preserve">小学算数６
</v>
          </cell>
        </row>
        <row r="527">
          <cell r="A527" t="str">
            <v>R05a175</v>
          </cell>
          <cell r="B527" t="str">
            <v>啓林館</v>
          </cell>
          <cell r="C527" t="str">
            <v>わくわく　さんすう１　すたあと　ぶっく
わくわく　さんすう１</v>
          </cell>
        </row>
        <row r="528">
          <cell r="A528" t="str">
            <v>R05a176</v>
          </cell>
          <cell r="B528" t="str">
            <v>啓林館</v>
          </cell>
          <cell r="C528" t="str">
            <v>わくわく　算数２上
わくわく　算数２下</v>
          </cell>
        </row>
        <row r="529">
          <cell r="A529" t="str">
            <v>R05a177</v>
          </cell>
          <cell r="B529" t="str">
            <v>啓林館</v>
          </cell>
          <cell r="C529" t="str">
            <v>わくわく　算数３上
わくわく　算数３下</v>
          </cell>
        </row>
        <row r="530">
          <cell r="A530" t="str">
            <v>R05a178</v>
          </cell>
          <cell r="B530" t="str">
            <v>啓林館</v>
          </cell>
          <cell r="C530" t="str">
            <v>わくわく　算数４上
わくわく　算数４下</v>
          </cell>
        </row>
        <row r="531">
          <cell r="A531" t="str">
            <v>R05a179</v>
          </cell>
          <cell r="B531" t="str">
            <v>啓林館</v>
          </cell>
          <cell r="C531" t="str">
            <v>わくわく　算数５</v>
          </cell>
        </row>
        <row r="532">
          <cell r="A532" t="str">
            <v>R05a180</v>
          </cell>
          <cell r="B532" t="str">
            <v>啓林館</v>
          </cell>
          <cell r="C532" t="str">
            <v xml:space="preserve">わくわく　算数６
</v>
          </cell>
        </row>
        <row r="533">
          <cell r="A533" t="str">
            <v>R05a181</v>
          </cell>
          <cell r="B533" t="str">
            <v>日文</v>
          </cell>
          <cell r="C533" t="str">
            <v>しょうがく　さんすう１①
しょうがく　さんすう１②</v>
          </cell>
        </row>
        <row r="534">
          <cell r="A534" t="str">
            <v>R05a182</v>
          </cell>
          <cell r="B534" t="str">
            <v>日文</v>
          </cell>
          <cell r="C534" t="str">
            <v>小学算数２上
小学算数２下</v>
          </cell>
        </row>
        <row r="535">
          <cell r="A535" t="str">
            <v>R05a183</v>
          </cell>
          <cell r="B535" t="str">
            <v>日文</v>
          </cell>
          <cell r="C535" t="str">
            <v>小学算数３上
小学算数３下</v>
          </cell>
        </row>
        <row r="536">
          <cell r="A536" t="str">
            <v>R05a184</v>
          </cell>
          <cell r="B536" t="str">
            <v>日文</v>
          </cell>
          <cell r="C536" t="str">
            <v>小学算数４上
小学算数４下</v>
          </cell>
        </row>
        <row r="537">
          <cell r="A537" t="str">
            <v>R05a185</v>
          </cell>
          <cell r="B537" t="str">
            <v>日文</v>
          </cell>
          <cell r="C537" t="str">
            <v>小学算数５</v>
          </cell>
        </row>
        <row r="538">
          <cell r="A538" t="str">
            <v>R05a186</v>
          </cell>
          <cell r="B538" t="str">
            <v>日文</v>
          </cell>
          <cell r="C538" t="str">
            <v xml:space="preserve">小学算数６
</v>
          </cell>
        </row>
        <row r="539">
          <cell r="A539" t="str">
            <v>R05a187</v>
          </cell>
          <cell r="B539" t="str">
            <v>東書</v>
          </cell>
          <cell r="C539" t="str">
            <v>新編　新しい理科　３</v>
          </cell>
        </row>
        <row r="540">
          <cell r="A540" t="str">
            <v>R05a188</v>
          </cell>
          <cell r="B540" t="str">
            <v>東書</v>
          </cell>
          <cell r="C540" t="str">
            <v>新編　新しい理科　４</v>
          </cell>
        </row>
        <row r="541">
          <cell r="A541" t="str">
            <v>R05a189</v>
          </cell>
          <cell r="B541" t="str">
            <v>東書</v>
          </cell>
          <cell r="C541" t="str">
            <v>新編　新しい理科　５</v>
          </cell>
        </row>
        <row r="542">
          <cell r="A542" t="str">
            <v>R05a190</v>
          </cell>
          <cell r="B542" t="str">
            <v>東書</v>
          </cell>
          <cell r="C542" t="str">
            <v>新編　新しい理科　６</v>
          </cell>
        </row>
        <row r="543">
          <cell r="A543" t="str">
            <v>R05a191</v>
          </cell>
          <cell r="B543" t="str">
            <v>大日本</v>
          </cell>
          <cell r="C543" t="str">
            <v>新版 たのしい理科３年</v>
          </cell>
        </row>
        <row r="544">
          <cell r="A544" t="str">
            <v>R05a192</v>
          </cell>
          <cell r="B544" t="str">
            <v>大日本</v>
          </cell>
          <cell r="C544" t="str">
            <v>新版 たのしい理科４年</v>
          </cell>
        </row>
        <row r="545">
          <cell r="A545" t="str">
            <v>R05a193</v>
          </cell>
          <cell r="B545" t="str">
            <v>大日本</v>
          </cell>
          <cell r="C545" t="str">
            <v>新版 たのしい理科５年</v>
          </cell>
        </row>
        <row r="546">
          <cell r="A546" t="str">
            <v>R05a194</v>
          </cell>
          <cell r="B546" t="str">
            <v>大日本</v>
          </cell>
          <cell r="C546" t="str">
            <v>新版 たのしい理科６年</v>
          </cell>
        </row>
        <row r="547">
          <cell r="A547" t="str">
            <v>R05a195</v>
          </cell>
          <cell r="B547" t="str">
            <v>学図</v>
          </cell>
          <cell r="C547" t="str">
            <v>みんなと学ぶ　小学校　理科　３年</v>
          </cell>
        </row>
        <row r="548">
          <cell r="A548" t="str">
            <v>R05a196</v>
          </cell>
          <cell r="B548" t="str">
            <v>学図</v>
          </cell>
          <cell r="C548" t="str">
            <v>みんなと学ぶ　小学校　理科　４年</v>
          </cell>
        </row>
        <row r="549">
          <cell r="A549" t="str">
            <v>R05a197</v>
          </cell>
          <cell r="B549" t="str">
            <v>学図</v>
          </cell>
          <cell r="C549" t="str">
            <v>みんなと学ぶ　小学校　理科　５年</v>
          </cell>
        </row>
        <row r="550">
          <cell r="A550" t="str">
            <v>R05a198</v>
          </cell>
          <cell r="B550" t="str">
            <v>学図</v>
          </cell>
          <cell r="C550" t="str">
            <v xml:space="preserve">みんなと学ぶ　小学校　理科　６年
</v>
          </cell>
        </row>
        <row r="551">
          <cell r="A551" t="str">
            <v>R05a199</v>
          </cell>
          <cell r="B551" t="str">
            <v>教出</v>
          </cell>
          <cell r="C551" t="str">
            <v>みらいをひらく　小学理科３</v>
          </cell>
        </row>
        <row r="552">
          <cell r="A552" t="str">
            <v>R05a200</v>
          </cell>
          <cell r="B552" t="str">
            <v>教出</v>
          </cell>
          <cell r="C552" t="str">
            <v>未来をひらく　小学理科４</v>
          </cell>
        </row>
        <row r="553">
          <cell r="A553" t="str">
            <v>R05a201</v>
          </cell>
          <cell r="B553" t="str">
            <v>教出</v>
          </cell>
          <cell r="C553" t="str">
            <v>未来をひらく　小学理科５</v>
          </cell>
        </row>
        <row r="554">
          <cell r="A554" t="str">
            <v>R05a202</v>
          </cell>
          <cell r="B554" t="str">
            <v>教出</v>
          </cell>
          <cell r="C554" t="str">
            <v>未来をひらく　小学理科６</v>
          </cell>
        </row>
        <row r="555">
          <cell r="A555" t="str">
            <v>R05a203</v>
          </cell>
          <cell r="B555" t="str">
            <v>信教</v>
          </cell>
          <cell r="C555" t="str">
            <v>楽しい理科　3年</v>
          </cell>
        </row>
        <row r="556">
          <cell r="A556" t="str">
            <v>R05a204</v>
          </cell>
          <cell r="B556" t="str">
            <v>信教</v>
          </cell>
          <cell r="C556" t="str">
            <v>楽しい理科　4年</v>
          </cell>
        </row>
        <row r="557">
          <cell r="A557" t="str">
            <v>R05a205</v>
          </cell>
          <cell r="B557" t="str">
            <v>信教</v>
          </cell>
          <cell r="C557" t="str">
            <v>楽しい理科　5年</v>
          </cell>
        </row>
        <row r="558">
          <cell r="A558" t="str">
            <v>R05a206</v>
          </cell>
          <cell r="B558" t="str">
            <v>信教</v>
          </cell>
          <cell r="C558" t="str">
            <v>楽しい理科　6年</v>
          </cell>
        </row>
        <row r="559">
          <cell r="A559" t="str">
            <v>R05a207</v>
          </cell>
          <cell r="B559" t="str">
            <v>啓林館</v>
          </cell>
          <cell r="C559" t="str">
            <v>わくわく理科　３</v>
          </cell>
        </row>
        <row r="560">
          <cell r="A560" t="str">
            <v>R05a208</v>
          </cell>
          <cell r="B560" t="str">
            <v>啓林館</v>
          </cell>
          <cell r="C560" t="str">
            <v>わくわく理科　４</v>
          </cell>
        </row>
        <row r="561">
          <cell r="A561" t="str">
            <v>R05a209</v>
          </cell>
          <cell r="B561" t="str">
            <v>啓林館</v>
          </cell>
          <cell r="C561" t="str">
            <v>わくわく理科　５</v>
          </cell>
        </row>
        <row r="562">
          <cell r="A562" t="str">
            <v>R05a210</v>
          </cell>
          <cell r="B562" t="str">
            <v>啓林館</v>
          </cell>
          <cell r="C562" t="str">
            <v xml:space="preserve">わくわく理科　６
</v>
          </cell>
        </row>
        <row r="563">
          <cell r="A563" t="str">
            <v>R05a211</v>
          </cell>
          <cell r="B563" t="str">
            <v>東書</v>
          </cell>
          <cell r="C563" t="str">
            <v>どきどき　わくわく　新編　あたらしい　せいかつ　上
あしたへ　ジャンプ　新編　新しい　生活　下</v>
          </cell>
        </row>
        <row r="564">
          <cell r="A564" t="str">
            <v>R05a212</v>
          </cell>
          <cell r="B564" t="str">
            <v>大日本</v>
          </cell>
          <cell r="C564" t="str">
            <v>新版 たのしいせいかつ 上 だいすき
新版 たのしいせいかつ 下 ひろがれ</v>
          </cell>
        </row>
        <row r="565">
          <cell r="A565" t="str">
            <v>R05a213</v>
          </cell>
          <cell r="B565" t="str">
            <v>学図</v>
          </cell>
          <cell r="C565" t="str">
            <v>みんなとまなぶ　しょうがっこう　せいかつ　上
みんなとまなぶ　しょうがっこう　せいかつ　下</v>
          </cell>
        </row>
        <row r="566">
          <cell r="A566" t="str">
            <v>R05a214</v>
          </cell>
          <cell r="B566" t="str">
            <v>教出</v>
          </cell>
          <cell r="C566" t="str">
            <v>せいかつ上 みんな なかよし
せいかつ下 なかよし ひろがれ</v>
          </cell>
        </row>
        <row r="567">
          <cell r="A567" t="str">
            <v>R05a215</v>
          </cell>
          <cell r="B567" t="str">
            <v>信教</v>
          </cell>
          <cell r="C567" t="str">
            <v>せいかつ　上　あおぞら
せいかつ　下　そよかぜ</v>
          </cell>
        </row>
        <row r="568">
          <cell r="A568" t="str">
            <v>R05a216</v>
          </cell>
          <cell r="B568" t="str">
            <v>光村</v>
          </cell>
          <cell r="C568" t="str">
            <v>せいかつ　たんけんたい　上 はじめてが　いっぱい
せいかつ　たんけんたい　下 はっけん　だいすき</v>
          </cell>
        </row>
        <row r="569">
          <cell r="A569" t="str">
            <v>R05a217</v>
          </cell>
          <cell r="B569" t="str">
            <v>啓林館</v>
          </cell>
          <cell r="C569" t="str">
            <v>わくわく　せいかつ上
いきいき　せいかつ下</v>
          </cell>
        </row>
        <row r="570">
          <cell r="A570" t="str">
            <v>R05a218</v>
          </cell>
          <cell r="B570" t="str">
            <v>教出</v>
          </cell>
          <cell r="C570" t="str">
            <v>小学音楽　おんがくのおくりもの１</v>
          </cell>
        </row>
        <row r="571">
          <cell r="A571" t="str">
            <v>R05a219</v>
          </cell>
          <cell r="B571" t="str">
            <v>教出</v>
          </cell>
          <cell r="C571" t="str">
            <v>小学音楽　音楽のおくりもの２</v>
          </cell>
        </row>
        <row r="572">
          <cell r="A572" t="str">
            <v>R05a220</v>
          </cell>
          <cell r="B572" t="str">
            <v>教出</v>
          </cell>
          <cell r="C572" t="str">
            <v>小学音楽　音楽のおくりもの３</v>
          </cell>
        </row>
        <row r="573">
          <cell r="A573" t="str">
            <v>R05a221</v>
          </cell>
          <cell r="B573" t="str">
            <v>教出</v>
          </cell>
          <cell r="C573" t="str">
            <v>小学音楽　音楽のおくりもの４</v>
          </cell>
        </row>
        <row r="574">
          <cell r="A574" t="str">
            <v>R05a222</v>
          </cell>
          <cell r="B574" t="str">
            <v>教出</v>
          </cell>
          <cell r="C574" t="str">
            <v>小学音楽　音楽のおくりもの５</v>
          </cell>
        </row>
        <row r="575">
          <cell r="A575" t="str">
            <v>R05a223</v>
          </cell>
          <cell r="B575" t="str">
            <v>教出</v>
          </cell>
          <cell r="C575" t="str">
            <v>小学音楽　音楽のおくりもの６</v>
          </cell>
        </row>
        <row r="576">
          <cell r="A576" t="str">
            <v>R05a224</v>
          </cell>
          <cell r="B576" t="str">
            <v>教芸</v>
          </cell>
          <cell r="C576" t="str">
            <v>小学生のおんがく　１</v>
          </cell>
        </row>
        <row r="577">
          <cell r="A577" t="str">
            <v>R05a225</v>
          </cell>
          <cell r="B577" t="str">
            <v>教芸</v>
          </cell>
          <cell r="C577" t="str">
            <v>小学生の音楽　２</v>
          </cell>
        </row>
        <row r="578">
          <cell r="A578" t="str">
            <v>R05a226</v>
          </cell>
          <cell r="B578" t="str">
            <v>教芸</v>
          </cell>
          <cell r="C578" t="str">
            <v>小学生の音楽　３</v>
          </cell>
        </row>
        <row r="579">
          <cell r="A579" t="str">
            <v>R05a227</v>
          </cell>
          <cell r="B579" t="str">
            <v>教芸</v>
          </cell>
          <cell r="C579" t="str">
            <v>小学生の音楽　４</v>
          </cell>
        </row>
        <row r="580">
          <cell r="A580" t="str">
            <v>R05a228</v>
          </cell>
          <cell r="B580" t="str">
            <v>教芸</v>
          </cell>
          <cell r="C580" t="str">
            <v>小学生の音楽　５</v>
          </cell>
        </row>
        <row r="581">
          <cell r="A581" t="str">
            <v>R05a229</v>
          </cell>
          <cell r="B581" t="str">
            <v>教芸</v>
          </cell>
          <cell r="C581" t="str">
            <v xml:space="preserve">小学生の音楽　６
</v>
          </cell>
        </row>
        <row r="582">
          <cell r="A582" t="str">
            <v>R05a230</v>
          </cell>
          <cell r="B582" t="str">
            <v>開隆堂</v>
          </cell>
          <cell r="C582" t="str">
            <v>ずがこうさく１・２上　わくわくするね
ずがこうさく１・２下　_x000D_みつけたよ</v>
          </cell>
        </row>
        <row r="583">
          <cell r="A583" t="str">
            <v>R05a231</v>
          </cell>
          <cell r="B583" t="str">
            <v>開隆堂</v>
          </cell>
          <cell r="C583" t="str">
            <v>図画工作３・４上　_x000D_できたらいいな
図画工作３・４下　_x000D_力を合わせて</v>
          </cell>
        </row>
        <row r="584">
          <cell r="A584" t="str">
            <v>R05a232</v>
          </cell>
          <cell r="B584" t="str">
            <v>開隆堂</v>
          </cell>
          <cell r="C584" t="str">
            <v>図画工作５・６上　_x000D_心をひらいて
図画工作５・６下　_x000D_つながる思い</v>
          </cell>
        </row>
        <row r="585">
          <cell r="A585" t="str">
            <v>R05a233</v>
          </cell>
          <cell r="B585" t="str">
            <v>日文</v>
          </cell>
          <cell r="C585" t="str">
            <v>ずがこうさく１・２上　まるごと　たのしもう
ずがこうさく１・２下　まるごと　たのしもう</v>
          </cell>
        </row>
        <row r="586">
          <cell r="A586" t="str">
            <v>R05a234</v>
          </cell>
          <cell r="B586" t="str">
            <v>日文</v>
          </cell>
          <cell r="C586" t="str">
            <v>図画工作３・４上　ためす　見つける
図画工作３・４下　ためす　見つける</v>
          </cell>
        </row>
        <row r="587">
          <cell r="A587" t="str">
            <v>R05a235</v>
          </cell>
          <cell r="B587" t="str">
            <v>日文</v>
          </cell>
          <cell r="C587" t="str">
            <v>図画工作５・６上　わたしとひびき合う
図画工作５・６下　わたしとひびき合う</v>
          </cell>
        </row>
        <row r="588">
          <cell r="A588" t="str">
            <v>R05a236</v>
          </cell>
          <cell r="B588" t="str">
            <v>東書</v>
          </cell>
          <cell r="C588" t="str">
            <v>新編　新しい家庭　５・６　私がつくる　みんなでつくる　明日をつくる</v>
          </cell>
        </row>
        <row r="589">
          <cell r="A589" t="str">
            <v>R05a237</v>
          </cell>
          <cell r="B589" t="str">
            <v>開隆堂</v>
          </cell>
          <cell r="C589" t="str">
            <v xml:space="preserve">わたしたちの家庭科　５・６
</v>
          </cell>
        </row>
        <row r="590">
          <cell r="A590" t="str">
            <v>R05a238</v>
          </cell>
          <cell r="B590" t="str">
            <v>東書</v>
          </cell>
          <cell r="C590" t="str">
            <v>新編　新しいほけん　３・４</v>
          </cell>
        </row>
        <row r="591">
          <cell r="A591" t="str">
            <v>R05a239</v>
          </cell>
          <cell r="B591" t="str">
            <v>東書</v>
          </cell>
          <cell r="C591" t="str">
            <v>新編　新しい保健　５・６</v>
          </cell>
        </row>
        <row r="592">
          <cell r="A592" t="str">
            <v>R05a240</v>
          </cell>
          <cell r="B592" t="str">
            <v>大日本</v>
          </cell>
          <cell r="C592" t="str">
            <v>新版 たのしいほけん３・４年</v>
          </cell>
        </row>
        <row r="593">
          <cell r="A593" t="str">
            <v>R05a241</v>
          </cell>
          <cell r="B593" t="str">
            <v>大日本</v>
          </cell>
          <cell r="C593" t="str">
            <v>新版 たのしい保健５・６年</v>
          </cell>
        </row>
        <row r="594">
          <cell r="A594" t="str">
            <v>R05a242</v>
          </cell>
          <cell r="B594" t="str">
            <v>大修館</v>
          </cell>
          <cell r="C594" t="str">
            <v>新 小学校ほけん 3・4年</v>
          </cell>
        </row>
        <row r="595">
          <cell r="A595" t="str">
            <v>R05a243</v>
          </cell>
          <cell r="B595" t="str">
            <v>大修館</v>
          </cell>
          <cell r="C595" t="str">
            <v>新 小学校保健 5・6年</v>
          </cell>
        </row>
        <row r="596">
          <cell r="A596" t="str">
            <v>R05a244</v>
          </cell>
          <cell r="B596" t="str">
            <v>文教社</v>
          </cell>
          <cell r="C596" t="str">
            <v>新わたしたちのほけん　３・４年</v>
          </cell>
        </row>
        <row r="597">
          <cell r="A597" t="str">
            <v>R05a245</v>
          </cell>
          <cell r="B597" t="str">
            <v>文教社</v>
          </cell>
          <cell r="C597" t="str">
            <v>新わたしたちの保健　５・６年</v>
          </cell>
        </row>
        <row r="598">
          <cell r="A598" t="str">
            <v>R05a246</v>
          </cell>
          <cell r="B598" t="str">
            <v>光文</v>
          </cell>
          <cell r="C598" t="str">
            <v>小学ほけん　３・４年</v>
          </cell>
        </row>
        <row r="599">
          <cell r="A599" t="str">
            <v>R05a247</v>
          </cell>
          <cell r="B599" t="str">
            <v>光文</v>
          </cell>
          <cell r="C599" t="str">
            <v>小学保健　５・６年</v>
          </cell>
        </row>
        <row r="600">
          <cell r="A600" t="str">
            <v>R05a248</v>
          </cell>
          <cell r="B600" t="str">
            <v>学研</v>
          </cell>
          <cell r="C600" t="str">
            <v>新・みんなのほけん３・４年</v>
          </cell>
        </row>
        <row r="601">
          <cell r="A601" t="str">
            <v>R05a249</v>
          </cell>
          <cell r="B601" t="str">
            <v>学研</v>
          </cell>
          <cell r="C601" t="str">
            <v xml:space="preserve">新・みんなの保健５・６年
</v>
          </cell>
        </row>
        <row r="602">
          <cell r="A602" t="str">
            <v>R05a250</v>
          </cell>
          <cell r="B602" t="str">
            <v>東書</v>
          </cell>
          <cell r="C602" t="str">
            <v>NEW HORIZON Elementary English Course 5</v>
          </cell>
        </row>
        <row r="603">
          <cell r="A603" t="str">
            <v>R05a251</v>
          </cell>
          <cell r="B603" t="str">
            <v>東書</v>
          </cell>
          <cell r="C603" t="str">
            <v>NEW HORIZON Elementary English Course My Picture Dictionary</v>
          </cell>
        </row>
        <row r="604">
          <cell r="A604" t="str">
            <v>R05a252</v>
          </cell>
          <cell r="B604" t="str">
            <v>東書</v>
          </cell>
          <cell r="C604" t="str">
            <v>NEW HORIZON Elementary English Course 6</v>
          </cell>
        </row>
        <row r="605">
          <cell r="A605" t="str">
            <v>R05a253</v>
          </cell>
          <cell r="B605" t="str">
            <v>開隆堂</v>
          </cell>
          <cell r="C605" t="str">
            <v>Junior Sunshine 5
Junior Sunshine 5 Word Book</v>
          </cell>
        </row>
        <row r="606">
          <cell r="A606" t="str">
            <v>R05a254</v>
          </cell>
          <cell r="B606" t="str">
            <v>開隆堂</v>
          </cell>
          <cell r="C606" t="str">
            <v>Junior Sunshine 6
Junior Sunshine 6 Word Book</v>
          </cell>
        </row>
        <row r="607">
          <cell r="A607" t="str">
            <v>R05a255</v>
          </cell>
          <cell r="B607" t="str">
            <v>三省堂</v>
          </cell>
          <cell r="C607" t="str">
            <v>CROWN Jr. 5</v>
          </cell>
        </row>
        <row r="608">
          <cell r="A608" t="str">
            <v>R05a256</v>
          </cell>
          <cell r="B608" t="str">
            <v>三省堂</v>
          </cell>
          <cell r="C608" t="str">
            <v>CROWN Jr. My Dictionary</v>
          </cell>
        </row>
        <row r="609">
          <cell r="A609" t="str">
            <v>R05a257</v>
          </cell>
          <cell r="B609" t="str">
            <v>三省堂</v>
          </cell>
          <cell r="C609" t="str">
            <v>CROWN Jr. 6</v>
          </cell>
        </row>
        <row r="610">
          <cell r="A610" t="str">
            <v>R05a258</v>
          </cell>
          <cell r="B610" t="str">
            <v>教出</v>
          </cell>
          <cell r="C610" t="str">
            <v>ONE WORLD Smiles 5</v>
          </cell>
        </row>
        <row r="611">
          <cell r="A611" t="str">
            <v>R05a259</v>
          </cell>
          <cell r="B611" t="str">
            <v>教出</v>
          </cell>
          <cell r="C611" t="str">
            <v>ONE WORLD Smiles 6</v>
          </cell>
        </row>
        <row r="612">
          <cell r="A612" t="str">
            <v>R05a260</v>
          </cell>
          <cell r="B612" t="str">
            <v>光村</v>
          </cell>
          <cell r="C612" t="str">
            <v>Here We Go! 5</v>
          </cell>
        </row>
        <row r="613">
          <cell r="A613" t="str">
            <v>R05a261</v>
          </cell>
          <cell r="B613" t="str">
            <v>光村</v>
          </cell>
          <cell r="C613" t="str">
            <v>Here We Go! 6</v>
          </cell>
        </row>
        <row r="614">
          <cell r="A614" t="str">
            <v>R05a262</v>
          </cell>
          <cell r="B614" t="str">
            <v>啓林館</v>
          </cell>
          <cell r="C614" t="str">
            <v>Blue Sky elementary 5</v>
          </cell>
        </row>
        <row r="615">
          <cell r="A615" t="str">
            <v>R05a263</v>
          </cell>
          <cell r="B615" t="str">
            <v>啓林館</v>
          </cell>
          <cell r="C615" t="str">
            <v xml:space="preserve">Blue Sky elementary 6
</v>
          </cell>
        </row>
        <row r="616">
          <cell r="A616" t="str">
            <v>R05a264</v>
          </cell>
          <cell r="B616" t="str">
            <v>東書</v>
          </cell>
          <cell r="C616" t="str">
            <v>新編　あたらしい　どうとく　１</v>
          </cell>
        </row>
        <row r="617">
          <cell r="A617" t="str">
            <v>R05a265</v>
          </cell>
          <cell r="B617" t="str">
            <v>東書</v>
          </cell>
          <cell r="C617" t="str">
            <v>新編　新しい　どうとく　２</v>
          </cell>
        </row>
        <row r="618">
          <cell r="A618" t="str">
            <v>R05a266</v>
          </cell>
          <cell r="B618" t="str">
            <v>東書</v>
          </cell>
          <cell r="C618" t="str">
            <v>新編　新しいどうとく　３</v>
          </cell>
        </row>
        <row r="619">
          <cell r="A619" t="str">
            <v>R05a267</v>
          </cell>
          <cell r="B619" t="str">
            <v>東書</v>
          </cell>
          <cell r="C619" t="str">
            <v>新編　新しいどうとく　４</v>
          </cell>
        </row>
        <row r="620">
          <cell r="A620" t="str">
            <v>R05a268</v>
          </cell>
          <cell r="B620" t="str">
            <v>東書</v>
          </cell>
          <cell r="C620" t="str">
            <v>新編　新しい道徳　５</v>
          </cell>
        </row>
        <row r="621">
          <cell r="A621" t="str">
            <v>R05a269</v>
          </cell>
          <cell r="B621" t="str">
            <v>東書</v>
          </cell>
          <cell r="C621" t="str">
            <v>新編　新しい道徳　６</v>
          </cell>
        </row>
        <row r="622">
          <cell r="A622" t="str">
            <v>R05a270</v>
          </cell>
          <cell r="B622" t="str">
            <v>教出</v>
          </cell>
          <cell r="C622" t="str">
            <v>しょうがくどうとく１　はばたこうあすへ</v>
          </cell>
        </row>
        <row r="623">
          <cell r="A623" t="str">
            <v>R05a271</v>
          </cell>
          <cell r="B623" t="str">
            <v>教出</v>
          </cell>
          <cell r="C623" t="str">
            <v>小学どうとく２　はばたこう明日へ</v>
          </cell>
        </row>
        <row r="624">
          <cell r="A624" t="str">
            <v>R05a272</v>
          </cell>
          <cell r="B624" t="str">
            <v>教出</v>
          </cell>
          <cell r="C624" t="str">
            <v>小学どうとく３　はばたこう明日へ</v>
          </cell>
        </row>
        <row r="625">
          <cell r="A625" t="str">
            <v>R05a273</v>
          </cell>
          <cell r="B625" t="str">
            <v>教出</v>
          </cell>
          <cell r="C625" t="str">
            <v>小学道徳４　はばたこう明日へ</v>
          </cell>
        </row>
        <row r="626">
          <cell r="A626" t="str">
            <v>R05a274</v>
          </cell>
          <cell r="B626" t="str">
            <v>教出</v>
          </cell>
          <cell r="C626" t="str">
            <v>小学道徳５　はばたこう明日へ</v>
          </cell>
        </row>
        <row r="627">
          <cell r="A627" t="str">
            <v>R05a275</v>
          </cell>
          <cell r="B627" t="str">
            <v>教出</v>
          </cell>
          <cell r="C627" t="str">
            <v xml:space="preserve">小学道徳６　はばたこう明日へ
</v>
          </cell>
        </row>
        <row r="628">
          <cell r="A628" t="str">
            <v>R05a276</v>
          </cell>
          <cell r="B628" t="str">
            <v>光村</v>
          </cell>
          <cell r="C628" t="str">
            <v>どうとく　１　きみが いちばん ひかるとき</v>
          </cell>
        </row>
        <row r="629">
          <cell r="A629" t="str">
            <v>R05a277</v>
          </cell>
          <cell r="B629" t="str">
            <v>光村</v>
          </cell>
          <cell r="C629" t="str">
            <v>どうとく　２　きみが いちばん ひかるとき</v>
          </cell>
        </row>
        <row r="630">
          <cell r="A630" t="str">
            <v>R05a278</v>
          </cell>
          <cell r="B630" t="str">
            <v>光村</v>
          </cell>
          <cell r="C630" t="str">
            <v>どうとく　３　きみが いちばん ひかるとき</v>
          </cell>
        </row>
        <row r="631">
          <cell r="A631" t="str">
            <v>R05a279</v>
          </cell>
          <cell r="B631" t="str">
            <v>光村</v>
          </cell>
          <cell r="C631" t="str">
            <v>道徳　４　きみが いちばん ひかるとき</v>
          </cell>
        </row>
        <row r="632">
          <cell r="A632" t="str">
            <v>R05a280</v>
          </cell>
          <cell r="B632" t="str">
            <v>光村</v>
          </cell>
          <cell r="C632" t="str">
            <v>道徳　５　きみが いちばん ひかるとき</v>
          </cell>
        </row>
        <row r="633">
          <cell r="A633" t="str">
            <v>R05a281</v>
          </cell>
          <cell r="B633" t="str">
            <v>光村</v>
          </cell>
          <cell r="C633" t="str">
            <v xml:space="preserve">道徳　６　きみが いちばん ひかるとき
</v>
          </cell>
        </row>
        <row r="634">
          <cell r="A634" t="str">
            <v>R05a282</v>
          </cell>
          <cell r="B634" t="str">
            <v>日文</v>
          </cell>
          <cell r="C634" t="str">
            <v>しょうがく どうとく　いきる ちから　１
しょうがく どうとく　いきる ちから　１　どうとくノート</v>
          </cell>
        </row>
        <row r="635">
          <cell r="A635" t="str">
            <v>R05a283</v>
          </cell>
          <cell r="B635" t="str">
            <v>日文</v>
          </cell>
          <cell r="C635" t="str">
            <v>小学 どうとく　生きる 力　２
小学 どうとく　生きる 力　２　どうとくノート</v>
          </cell>
        </row>
        <row r="636">
          <cell r="A636" t="str">
            <v>R05a284</v>
          </cell>
          <cell r="B636" t="str">
            <v>日文</v>
          </cell>
          <cell r="C636" t="str">
            <v>小学どうとく　生きる力　３
小学どうとく　生きる力　３　どうとくノート</v>
          </cell>
        </row>
        <row r="637">
          <cell r="A637" t="str">
            <v>R05a285</v>
          </cell>
          <cell r="B637" t="str">
            <v>日文</v>
          </cell>
          <cell r="C637" t="str">
            <v>小学道徳　生きる力　４
小学道徳　生きる力　４　道徳ノート</v>
          </cell>
        </row>
        <row r="638">
          <cell r="A638" t="str">
            <v>R05a286</v>
          </cell>
          <cell r="B638" t="str">
            <v>日文</v>
          </cell>
          <cell r="C638" t="str">
            <v>小学道徳　生きる力　５
小学道徳　生きる力　５　道徳ノート</v>
          </cell>
        </row>
        <row r="639">
          <cell r="A639" t="str">
            <v>R05a287</v>
          </cell>
          <cell r="B639" t="str">
            <v>日文</v>
          </cell>
          <cell r="C639" t="str">
            <v>小学道徳　生きる力　６
小学道徳　生きる力　６　道徳ノート</v>
          </cell>
        </row>
        <row r="640">
          <cell r="A640" t="str">
            <v>R05a288</v>
          </cell>
          <cell r="B640" t="str">
            <v>光文</v>
          </cell>
          <cell r="C640" t="str">
            <v>しょうがく　どうとく　ゆたかな　こころ　１ねん</v>
          </cell>
        </row>
        <row r="641">
          <cell r="A641" t="str">
            <v>R05a289</v>
          </cell>
          <cell r="B641" t="str">
            <v>光文</v>
          </cell>
          <cell r="C641" t="str">
            <v>小学　どうとく　ゆたかな　こころ　２年</v>
          </cell>
        </row>
        <row r="642">
          <cell r="A642" t="str">
            <v>R05a290</v>
          </cell>
          <cell r="B642" t="str">
            <v>光文</v>
          </cell>
          <cell r="C642" t="str">
            <v>小学どうとく　ゆたかな心　３年</v>
          </cell>
        </row>
        <row r="643">
          <cell r="A643" t="str">
            <v>R05a291</v>
          </cell>
          <cell r="B643" t="str">
            <v>光文</v>
          </cell>
          <cell r="C643" t="str">
            <v>小学道徳　ゆたかな心　４年</v>
          </cell>
        </row>
        <row r="644">
          <cell r="A644" t="str">
            <v>R05a292</v>
          </cell>
          <cell r="B644" t="str">
            <v>光文</v>
          </cell>
          <cell r="C644" t="str">
            <v>小学道徳　ゆたかな心　５年</v>
          </cell>
        </row>
        <row r="645">
          <cell r="A645" t="str">
            <v>R05a293</v>
          </cell>
          <cell r="B645" t="str">
            <v>光文</v>
          </cell>
          <cell r="C645" t="str">
            <v>小学道徳　ゆたかな心　６年</v>
          </cell>
        </row>
        <row r="646">
          <cell r="A646" t="str">
            <v>R05a294</v>
          </cell>
          <cell r="B646" t="str">
            <v>学研</v>
          </cell>
          <cell r="C646" t="str">
            <v>新版　みんなのどうとく１</v>
          </cell>
        </row>
        <row r="647">
          <cell r="A647" t="str">
            <v>R05a295</v>
          </cell>
          <cell r="B647" t="str">
            <v>学研</v>
          </cell>
          <cell r="C647" t="str">
            <v>新版　みんなのどうとく２</v>
          </cell>
        </row>
        <row r="648">
          <cell r="A648" t="str">
            <v>R05a296</v>
          </cell>
          <cell r="B648" t="str">
            <v>学研</v>
          </cell>
          <cell r="C648" t="str">
            <v>新版　みんなのどうとく３</v>
          </cell>
        </row>
        <row r="649">
          <cell r="A649" t="str">
            <v>R05a297</v>
          </cell>
          <cell r="B649" t="str">
            <v>学研</v>
          </cell>
          <cell r="C649" t="str">
            <v>新版　みんなの道徳４</v>
          </cell>
        </row>
        <row r="650">
          <cell r="A650" t="str">
            <v>R05a298</v>
          </cell>
          <cell r="B650" t="str">
            <v>学研</v>
          </cell>
          <cell r="C650" t="str">
            <v>新版　みんなの道徳５</v>
          </cell>
        </row>
        <row r="651">
          <cell r="A651" t="str">
            <v>R05a299</v>
          </cell>
          <cell r="B651" t="str">
            <v>学研</v>
          </cell>
          <cell r="C651" t="str">
            <v xml:space="preserve">新版　みんなの道徳６
</v>
          </cell>
        </row>
        <row r="652">
          <cell r="A652" t="str">
            <v>R06b101</v>
          </cell>
          <cell r="B652" t="str">
            <v>東書</v>
          </cell>
          <cell r="C652" t="str">
            <v>新編　新しい国語　１</v>
          </cell>
        </row>
        <row r="653">
          <cell r="A653" t="str">
            <v>R06b102</v>
          </cell>
          <cell r="B653" t="str">
            <v>東書</v>
          </cell>
          <cell r="C653" t="str">
            <v>新編　新しい国語　２</v>
          </cell>
        </row>
        <row r="654">
          <cell r="A654" t="str">
            <v>R06b103</v>
          </cell>
          <cell r="B654" t="str">
            <v>東書</v>
          </cell>
          <cell r="C654" t="str">
            <v>新編　新しい国語　３</v>
          </cell>
        </row>
        <row r="655">
          <cell r="A655" t="str">
            <v>R06b104</v>
          </cell>
          <cell r="B655" t="str">
            <v>三省堂</v>
          </cell>
          <cell r="C655" t="str">
            <v>現代の国語 １</v>
          </cell>
        </row>
        <row r="656">
          <cell r="A656" t="str">
            <v>R06b105</v>
          </cell>
          <cell r="B656" t="str">
            <v>三省堂</v>
          </cell>
          <cell r="C656" t="str">
            <v>現代の国語 ２</v>
          </cell>
        </row>
        <row r="657">
          <cell r="A657" t="str">
            <v>R06b106</v>
          </cell>
          <cell r="B657" t="str">
            <v>三省堂</v>
          </cell>
          <cell r="C657" t="str">
            <v>現代の国語 ３</v>
          </cell>
        </row>
        <row r="658">
          <cell r="A658" t="str">
            <v>R06b107</v>
          </cell>
          <cell r="B658" t="str">
            <v>教出</v>
          </cell>
          <cell r="C658" t="str">
            <v>伝え合う言葉　中学国語１</v>
          </cell>
        </row>
        <row r="659">
          <cell r="A659" t="str">
            <v>R06b108</v>
          </cell>
          <cell r="B659" t="str">
            <v>教出</v>
          </cell>
          <cell r="C659" t="str">
            <v>伝え合う言葉　中学国語２</v>
          </cell>
        </row>
        <row r="660">
          <cell r="A660" t="str">
            <v>R06b109</v>
          </cell>
          <cell r="B660" t="str">
            <v>教出</v>
          </cell>
          <cell r="C660" t="str">
            <v>伝え合う言葉　中学国語３</v>
          </cell>
        </row>
        <row r="661">
          <cell r="A661" t="str">
            <v>R06b110</v>
          </cell>
          <cell r="B661" t="str">
            <v>光村</v>
          </cell>
          <cell r="C661" t="str">
            <v>国語１</v>
          </cell>
        </row>
        <row r="662">
          <cell r="A662" t="str">
            <v>R06b111</v>
          </cell>
          <cell r="B662" t="str">
            <v>光村</v>
          </cell>
          <cell r="C662" t="str">
            <v>国語２</v>
          </cell>
        </row>
        <row r="663">
          <cell r="A663" t="str">
            <v>R06b112</v>
          </cell>
          <cell r="B663" t="str">
            <v>光村</v>
          </cell>
          <cell r="C663" t="str">
            <v xml:space="preserve">国語３
</v>
          </cell>
        </row>
        <row r="664">
          <cell r="A664" t="str">
            <v>R06b113</v>
          </cell>
          <cell r="B664" t="str">
            <v>東書</v>
          </cell>
          <cell r="C664" t="str">
            <v>新編　新しい書写　一・二・三年</v>
          </cell>
        </row>
        <row r="665">
          <cell r="A665" t="str">
            <v>R06b114</v>
          </cell>
          <cell r="B665" t="str">
            <v>三省堂</v>
          </cell>
          <cell r="C665" t="str">
            <v>現代の書写 一・二・三</v>
          </cell>
        </row>
        <row r="666">
          <cell r="A666" t="str">
            <v>R06b115</v>
          </cell>
          <cell r="B666" t="str">
            <v>教出</v>
          </cell>
          <cell r="C666" t="str">
            <v>中学書写</v>
          </cell>
        </row>
        <row r="667">
          <cell r="A667" t="str">
            <v>R06b116</v>
          </cell>
          <cell r="B667" t="str">
            <v>光村</v>
          </cell>
          <cell r="C667" t="str">
            <v xml:space="preserve">中学書写　一・二・三年
</v>
          </cell>
        </row>
        <row r="668">
          <cell r="A668" t="str">
            <v>R06b117</v>
          </cell>
          <cell r="B668" t="str">
            <v>東書</v>
          </cell>
          <cell r="C668" t="str">
            <v>新編　新しい社会　地理</v>
          </cell>
        </row>
        <row r="669">
          <cell r="A669" t="str">
            <v>R06b118</v>
          </cell>
          <cell r="B669" t="str">
            <v>教出</v>
          </cell>
          <cell r="C669" t="str">
            <v>中学社会 地理 地域にまなぶ</v>
          </cell>
        </row>
        <row r="670">
          <cell r="A670" t="str">
            <v>R06b119</v>
          </cell>
          <cell r="B670" t="str">
            <v>帝国</v>
          </cell>
          <cell r="C670" t="str">
            <v>社会科　中学生の地理　世界の姿と日本の国土</v>
          </cell>
        </row>
        <row r="671">
          <cell r="A671" t="str">
            <v>R06b120</v>
          </cell>
          <cell r="B671" t="str">
            <v>日文</v>
          </cell>
          <cell r="C671" t="str">
            <v xml:space="preserve">中学社会　地理的分野
</v>
          </cell>
        </row>
        <row r="672">
          <cell r="A672" t="str">
            <v>R06b121</v>
          </cell>
          <cell r="B672" t="str">
            <v>東書</v>
          </cell>
          <cell r="C672" t="str">
            <v>新編　新しい社会 歴史</v>
          </cell>
        </row>
        <row r="673">
          <cell r="A673" t="str">
            <v>R06b122</v>
          </cell>
          <cell r="B673" t="str">
            <v>教出</v>
          </cell>
          <cell r="C673" t="str">
            <v>中学社会 歴史 未来をひらく</v>
          </cell>
        </row>
        <row r="674">
          <cell r="A674" t="str">
            <v>R06b123</v>
          </cell>
          <cell r="B674" t="str">
            <v>帝国</v>
          </cell>
          <cell r="C674" t="str">
            <v>社会科　中学生の歴史　日本の歩みと世界の動き</v>
          </cell>
        </row>
        <row r="675">
          <cell r="A675" t="str">
            <v>R06b124</v>
          </cell>
          <cell r="B675" t="str">
            <v>山川</v>
          </cell>
          <cell r="C675" t="str">
            <v>中学歴史　日本と世界　改訂版</v>
          </cell>
        </row>
        <row r="676">
          <cell r="A676" t="str">
            <v>R06b125</v>
          </cell>
          <cell r="B676" t="str">
            <v>日文</v>
          </cell>
          <cell r="C676" t="str">
            <v>中学社会　歴史的分野</v>
          </cell>
        </row>
        <row r="677">
          <cell r="A677" t="str">
            <v>R06b126</v>
          </cell>
          <cell r="B677" t="str">
            <v>自由社</v>
          </cell>
          <cell r="C677" t="str">
            <v>新しい歴史教科書</v>
          </cell>
        </row>
        <row r="678">
          <cell r="A678" t="str">
            <v>R06b127</v>
          </cell>
          <cell r="B678" t="str">
            <v>育鵬社</v>
          </cell>
          <cell r="C678" t="str">
            <v>新しい日本の歴史</v>
          </cell>
        </row>
        <row r="679">
          <cell r="A679" t="str">
            <v>R06b128</v>
          </cell>
          <cell r="B679" t="str">
            <v>学び舎</v>
          </cell>
          <cell r="C679" t="str">
            <v>ともに学ぶ人間の歴史</v>
          </cell>
        </row>
        <row r="680">
          <cell r="A680" t="str">
            <v>R06b129</v>
          </cell>
          <cell r="B680" t="str">
            <v>令書</v>
          </cell>
          <cell r="C680" t="str">
            <v xml:space="preserve">国史教科書 第７版
</v>
          </cell>
        </row>
        <row r="681">
          <cell r="A681" t="str">
            <v>R06b130</v>
          </cell>
          <cell r="B681" t="str">
            <v>東書</v>
          </cell>
          <cell r="C681" t="str">
            <v>新編　新しい社会　公民</v>
          </cell>
        </row>
        <row r="682">
          <cell r="A682" t="str">
            <v>R06b131</v>
          </cell>
          <cell r="B682" t="str">
            <v>教出</v>
          </cell>
          <cell r="C682" t="str">
            <v>中学社会 公民 ともに生きる</v>
          </cell>
        </row>
        <row r="683">
          <cell r="A683" t="str">
            <v>R06b132</v>
          </cell>
          <cell r="B683" t="str">
            <v>帝国</v>
          </cell>
          <cell r="C683" t="str">
            <v>社会科　中学生の公民　よりよい社会を目指して</v>
          </cell>
        </row>
        <row r="684">
          <cell r="A684" t="str">
            <v>R06b133</v>
          </cell>
          <cell r="B684" t="str">
            <v>日文</v>
          </cell>
          <cell r="C684" t="str">
            <v>中学社会　公民的分野</v>
          </cell>
        </row>
        <row r="685">
          <cell r="A685" t="str">
            <v>R06b134</v>
          </cell>
          <cell r="B685" t="str">
            <v>自由社</v>
          </cell>
          <cell r="C685" t="str">
            <v>新しい公民教科書</v>
          </cell>
        </row>
        <row r="686">
          <cell r="A686" t="str">
            <v>R06b135</v>
          </cell>
          <cell r="B686" t="str">
            <v>育鵬社</v>
          </cell>
          <cell r="C686" t="str">
            <v xml:space="preserve">新しいみんなの公民
</v>
          </cell>
        </row>
        <row r="687">
          <cell r="A687" t="str">
            <v>R06b136</v>
          </cell>
          <cell r="B687" t="str">
            <v>東書</v>
          </cell>
          <cell r="C687" t="str">
            <v>新編　新しい社会　地図</v>
          </cell>
        </row>
        <row r="688">
          <cell r="A688" t="str">
            <v>R06b137</v>
          </cell>
          <cell r="B688" t="str">
            <v>帝国</v>
          </cell>
          <cell r="C688" t="str">
            <v xml:space="preserve">中学校社会科地図
</v>
          </cell>
        </row>
        <row r="689">
          <cell r="A689" t="str">
            <v>R06b138</v>
          </cell>
          <cell r="B689" t="str">
            <v>東書</v>
          </cell>
          <cell r="C689" t="str">
            <v>新編　新しい数学 １　～MATH CONNECT　数学のつながり～</v>
          </cell>
        </row>
        <row r="690">
          <cell r="A690" t="str">
            <v>R06b139</v>
          </cell>
          <cell r="B690" t="str">
            <v>東書</v>
          </cell>
          <cell r="C690" t="str">
            <v>新編　新しい数学 ２　～MATH CONNECT　数学のつながり～</v>
          </cell>
        </row>
        <row r="691">
          <cell r="A691" t="str">
            <v>R06b140</v>
          </cell>
          <cell r="B691" t="str">
            <v>東書</v>
          </cell>
          <cell r="C691" t="str">
            <v>新編　新しい数学 ３　～MATH CONNECT　数学のつながり～</v>
          </cell>
        </row>
        <row r="692">
          <cell r="A692" t="str">
            <v>R06b141</v>
          </cell>
          <cell r="B692" t="str">
            <v>大日本</v>
          </cell>
          <cell r="C692" t="str">
            <v>数学の世界１</v>
          </cell>
        </row>
        <row r="693">
          <cell r="A693" t="str">
            <v>R06b142</v>
          </cell>
          <cell r="B693" t="str">
            <v>大日本</v>
          </cell>
          <cell r="C693" t="str">
            <v>数学の世界２</v>
          </cell>
        </row>
        <row r="694">
          <cell r="A694" t="str">
            <v>R06b143</v>
          </cell>
          <cell r="B694" t="str">
            <v>大日本</v>
          </cell>
          <cell r="C694" t="str">
            <v>数学の世界３</v>
          </cell>
        </row>
        <row r="695">
          <cell r="A695" t="str">
            <v>R06b144</v>
          </cell>
          <cell r="B695" t="str">
            <v>学図</v>
          </cell>
          <cell r="C695" t="str">
            <v>中学校 数学 1</v>
          </cell>
        </row>
        <row r="696">
          <cell r="A696" t="str">
            <v>R06b145</v>
          </cell>
          <cell r="B696" t="str">
            <v>学図</v>
          </cell>
          <cell r="C696" t="str">
            <v>中学校 数学 2</v>
          </cell>
        </row>
        <row r="697">
          <cell r="A697" t="str">
            <v>R06b146</v>
          </cell>
          <cell r="B697" t="str">
            <v>学図</v>
          </cell>
          <cell r="C697" t="str">
            <v>中学校 数学 3</v>
          </cell>
        </row>
        <row r="698">
          <cell r="A698" t="str">
            <v>R06b147</v>
          </cell>
          <cell r="B698" t="str">
            <v>教出</v>
          </cell>
          <cell r="C698" t="str">
            <v>中学数学１</v>
          </cell>
        </row>
        <row r="699">
          <cell r="A699" t="str">
            <v>R06b148</v>
          </cell>
          <cell r="B699" t="str">
            <v>教出</v>
          </cell>
          <cell r="C699" t="str">
            <v>中学数学２</v>
          </cell>
        </row>
        <row r="700">
          <cell r="A700" t="str">
            <v>R06b149</v>
          </cell>
          <cell r="B700" t="str">
            <v>教出</v>
          </cell>
          <cell r="C700" t="str">
            <v>中学数学３</v>
          </cell>
        </row>
        <row r="701">
          <cell r="A701" t="str">
            <v>R06b150</v>
          </cell>
          <cell r="B701" t="str">
            <v>啓林館</v>
          </cell>
          <cell r="C701" t="str">
            <v>未来へひろがる数学 1</v>
          </cell>
        </row>
        <row r="702">
          <cell r="A702" t="str">
            <v>R06b151</v>
          </cell>
          <cell r="B702" t="str">
            <v>啓林館</v>
          </cell>
          <cell r="C702" t="str">
            <v>未来へひろがる数学 2</v>
          </cell>
        </row>
        <row r="703">
          <cell r="A703" t="str">
            <v>R06b152</v>
          </cell>
          <cell r="B703" t="str">
            <v>啓林館</v>
          </cell>
          <cell r="C703" t="str">
            <v xml:space="preserve">未来へひろがる数学 3
</v>
          </cell>
        </row>
        <row r="704">
          <cell r="A704" t="str">
            <v>R06b153</v>
          </cell>
          <cell r="B704" t="str">
            <v>数研</v>
          </cell>
          <cell r="C704" t="str">
            <v>これからの　数学１</v>
          </cell>
        </row>
        <row r="705">
          <cell r="A705" t="str">
            <v>R06b154</v>
          </cell>
          <cell r="B705" t="str">
            <v>数研</v>
          </cell>
          <cell r="C705" t="str">
            <v>これからの　数学２</v>
          </cell>
        </row>
        <row r="706">
          <cell r="A706" t="str">
            <v>R06b155</v>
          </cell>
          <cell r="B706" t="str">
            <v>数研</v>
          </cell>
          <cell r="C706" t="str">
            <v>これからの　数学３</v>
          </cell>
        </row>
        <row r="707">
          <cell r="A707" t="str">
            <v>R06b156</v>
          </cell>
          <cell r="B707" t="str">
            <v>日文</v>
          </cell>
          <cell r="C707" t="str">
            <v>中学数学１</v>
          </cell>
        </row>
        <row r="708">
          <cell r="A708" t="str">
            <v>R06b157</v>
          </cell>
          <cell r="B708" t="str">
            <v>日文</v>
          </cell>
          <cell r="C708" t="str">
            <v>中学数学２</v>
          </cell>
        </row>
        <row r="709">
          <cell r="A709" t="str">
            <v>R06b158</v>
          </cell>
          <cell r="B709" t="str">
            <v>日文</v>
          </cell>
          <cell r="C709" t="str">
            <v xml:space="preserve">中学数学３
</v>
          </cell>
        </row>
        <row r="710">
          <cell r="A710" t="str">
            <v>R06b159</v>
          </cell>
          <cell r="B710" t="str">
            <v>東書</v>
          </cell>
          <cell r="C710" t="str">
            <v>新編　新しい科学１</v>
          </cell>
        </row>
        <row r="711">
          <cell r="A711" t="str">
            <v>R06b160</v>
          </cell>
          <cell r="B711" t="str">
            <v>東書</v>
          </cell>
          <cell r="C711" t="str">
            <v>新編　新しい科学２</v>
          </cell>
        </row>
        <row r="712">
          <cell r="A712" t="str">
            <v>R06b161</v>
          </cell>
          <cell r="B712" t="str">
            <v>東書</v>
          </cell>
          <cell r="C712" t="str">
            <v>新編　新しい科学３</v>
          </cell>
        </row>
        <row r="713">
          <cell r="A713" t="str">
            <v>R06b162</v>
          </cell>
          <cell r="B713" t="str">
            <v>大日本</v>
          </cell>
          <cell r="C713" t="str">
            <v>理科の世界　１</v>
          </cell>
        </row>
        <row r="714">
          <cell r="A714" t="str">
            <v>R06b163</v>
          </cell>
          <cell r="B714" t="str">
            <v>大日本</v>
          </cell>
          <cell r="C714" t="str">
            <v>理科の世界　２</v>
          </cell>
        </row>
        <row r="715">
          <cell r="A715" t="str">
            <v>R06b164</v>
          </cell>
          <cell r="B715" t="str">
            <v>大日本</v>
          </cell>
          <cell r="C715" t="str">
            <v>理科の世界　３</v>
          </cell>
        </row>
        <row r="716">
          <cell r="A716" t="str">
            <v>R06b165</v>
          </cell>
          <cell r="B716" t="str">
            <v>学図</v>
          </cell>
          <cell r="C716" t="str">
            <v>中学校 科学 1</v>
          </cell>
        </row>
        <row r="717">
          <cell r="A717" t="str">
            <v>R06b166</v>
          </cell>
          <cell r="B717" t="str">
            <v>学図</v>
          </cell>
          <cell r="C717" t="str">
            <v>中学校 科学 2</v>
          </cell>
        </row>
        <row r="718">
          <cell r="A718" t="str">
            <v>R06b167</v>
          </cell>
          <cell r="B718" t="str">
            <v>学図</v>
          </cell>
          <cell r="C718" t="str">
            <v>中学校 科学 3</v>
          </cell>
        </row>
        <row r="719">
          <cell r="A719" t="str">
            <v>R06b168</v>
          </cell>
          <cell r="B719" t="str">
            <v>教出</v>
          </cell>
          <cell r="C719" t="str">
            <v>自然の探究　中学理科１</v>
          </cell>
        </row>
        <row r="720">
          <cell r="A720" t="str">
            <v>R06b169</v>
          </cell>
          <cell r="B720" t="str">
            <v>教出</v>
          </cell>
          <cell r="C720" t="str">
            <v>自然の探究　中学理科２</v>
          </cell>
        </row>
        <row r="721">
          <cell r="A721" t="str">
            <v>R06b170</v>
          </cell>
          <cell r="B721" t="str">
            <v>教出</v>
          </cell>
          <cell r="C721" t="str">
            <v>自然の探究　中学理科３</v>
          </cell>
        </row>
        <row r="722">
          <cell r="A722" t="str">
            <v>R06b171</v>
          </cell>
          <cell r="B722" t="str">
            <v>啓林館</v>
          </cell>
          <cell r="C722" t="str">
            <v>未来へひろがるサイエンス１</v>
          </cell>
        </row>
        <row r="723">
          <cell r="A723" t="str">
            <v>R06b172</v>
          </cell>
          <cell r="B723" t="str">
            <v>啓林館</v>
          </cell>
          <cell r="C723" t="str">
            <v>未来へひろがるサイエンス２</v>
          </cell>
        </row>
        <row r="724">
          <cell r="A724" t="str">
            <v>R06b173</v>
          </cell>
          <cell r="B724" t="str">
            <v>啓林館</v>
          </cell>
          <cell r="C724" t="str">
            <v xml:space="preserve">未来へひろがるサイエンス３
</v>
          </cell>
        </row>
        <row r="725">
          <cell r="A725" t="str">
            <v>R06b174</v>
          </cell>
          <cell r="B725" t="str">
            <v>教出</v>
          </cell>
          <cell r="C725" t="str">
            <v>中学音楽 １　音楽のおくりもの</v>
          </cell>
        </row>
        <row r="726">
          <cell r="A726" t="str">
            <v>R06b175</v>
          </cell>
          <cell r="B726" t="str">
            <v>教出</v>
          </cell>
          <cell r="C726" t="str">
            <v>中学音楽 ２・３上　音楽のおくりもの
中学音楽 ２・３下　音楽のおくりもの</v>
          </cell>
        </row>
        <row r="727">
          <cell r="A727" t="str">
            <v>R06b176</v>
          </cell>
          <cell r="B727" t="str">
            <v>教芸</v>
          </cell>
          <cell r="C727" t="str">
            <v>中学生の音楽　１</v>
          </cell>
        </row>
        <row r="728">
          <cell r="A728" t="str">
            <v>R06b177</v>
          </cell>
          <cell r="B728" t="str">
            <v>教芸</v>
          </cell>
          <cell r="C728" t="str">
            <v>中学生の音楽　２・３上
中学生の音楽　２・３下</v>
          </cell>
        </row>
        <row r="729">
          <cell r="A729" t="str">
            <v>R06b178</v>
          </cell>
          <cell r="B729" t="str">
            <v>教出</v>
          </cell>
          <cell r="C729" t="str">
            <v>中学器楽 音楽のおくりもの</v>
          </cell>
        </row>
        <row r="730">
          <cell r="A730" t="str">
            <v>R06b179</v>
          </cell>
          <cell r="B730" t="str">
            <v>教芸</v>
          </cell>
          <cell r="C730" t="str">
            <v xml:space="preserve">中学生の器楽
</v>
          </cell>
        </row>
        <row r="731">
          <cell r="A731" t="str">
            <v>R06b180</v>
          </cell>
          <cell r="B731" t="str">
            <v>開隆堂</v>
          </cell>
          <cell r="C731" t="str">
            <v>美術 1</v>
          </cell>
        </row>
        <row r="732">
          <cell r="A732" t="str">
            <v>R06b181</v>
          </cell>
          <cell r="B732" t="str">
            <v>開隆堂</v>
          </cell>
          <cell r="C732" t="str">
            <v>美術 2・3</v>
          </cell>
        </row>
        <row r="733">
          <cell r="A733" t="str">
            <v>R06b182</v>
          </cell>
          <cell r="B733" t="str">
            <v>光村</v>
          </cell>
          <cell r="C733" t="str">
            <v>美術 １
美術 １ 資料</v>
          </cell>
        </row>
        <row r="734">
          <cell r="A734" t="str">
            <v>R06b183</v>
          </cell>
          <cell r="B734" t="str">
            <v>光村</v>
          </cell>
          <cell r="C734" t="str">
            <v>美術 ２・３</v>
          </cell>
        </row>
        <row r="735">
          <cell r="A735" t="str">
            <v>R06b184</v>
          </cell>
          <cell r="B735" t="str">
            <v>日文</v>
          </cell>
          <cell r="C735" t="str">
            <v>美術１　美術との出会い</v>
          </cell>
        </row>
        <row r="736">
          <cell r="A736" t="str">
            <v>R06b185</v>
          </cell>
          <cell r="B736" t="str">
            <v>日文</v>
          </cell>
          <cell r="C736" t="str">
            <v>美術２・３上　学びの実感と深まり
美術２・３下　学びの探求と未来</v>
          </cell>
        </row>
        <row r="737">
          <cell r="A737" t="str">
            <v>R06b186</v>
          </cell>
          <cell r="B737" t="str">
            <v>東書</v>
          </cell>
          <cell r="C737" t="str">
            <v>新編　新しい保健体育</v>
          </cell>
        </row>
        <row r="738">
          <cell r="A738" t="str">
            <v>R06b187</v>
          </cell>
          <cell r="B738" t="str">
            <v>大日本</v>
          </cell>
          <cell r="C738" t="str">
            <v>中学校保健体育</v>
          </cell>
        </row>
        <row r="739">
          <cell r="A739" t="str">
            <v>R06b188</v>
          </cell>
          <cell r="B739" t="str">
            <v>大修館</v>
          </cell>
          <cell r="C739" t="str">
            <v>最新　中学校保健体育</v>
          </cell>
        </row>
        <row r="740">
          <cell r="A740" t="str">
            <v>R06b189</v>
          </cell>
          <cell r="B740" t="str">
            <v>学研</v>
          </cell>
          <cell r="C740" t="str">
            <v xml:space="preserve">新・中学保健体育
</v>
          </cell>
        </row>
        <row r="741">
          <cell r="A741" t="str">
            <v>R06b190</v>
          </cell>
          <cell r="B741" t="str">
            <v>東書</v>
          </cell>
          <cell r="C741" t="str">
            <v>新編　新しい技術・家庭　技術分野　未来を創るTechnology</v>
          </cell>
        </row>
        <row r="742">
          <cell r="A742" t="str">
            <v>R06b191</v>
          </cell>
          <cell r="B742" t="str">
            <v>教図</v>
          </cell>
          <cell r="C742" t="str">
            <v>新　技術・家庭　技術分野　明日を創造する
新　技術・家庭　技術分野　明日を創造する　スキルアシスト</v>
          </cell>
        </row>
        <row r="743">
          <cell r="A743" t="str">
            <v>R06b193</v>
          </cell>
          <cell r="B743" t="str">
            <v>東書</v>
          </cell>
          <cell r="C743" t="str">
            <v>新編　新しい技術・家庭　家庭分野　自立と共生を目指して</v>
          </cell>
        </row>
        <row r="744">
          <cell r="A744" t="str">
            <v>R06b194</v>
          </cell>
          <cell r="B744" t="str">
            <v>教図</v>
          </cell>
          <cell r="C744" t="str">
            <v>新　技術・家庭　家庭分野　暮らしを創造する</v>
          </cell>
        </row>
        <row r="745">
          <cell r="A745" t="str">
            <v>R06b195</v>
          </cell>
          <cell r="B745" t="str">
            <v>開隆堂</v>
          </cell>
          <cell r="C745" t="str">
            <v xml:space="preserve">技術・家庭　家庭分野　自立しともに支え合う生活へ
</v>
          </cell>
        </row>
        <row r="746">
          <cell r="A746" t="str">
            <v>R06b196</v>
          </cell>
          <cell r="B746" t="str">
            <v>東書</v>
          </cell>
          <cell r="C746" t="str">
            <v>NEW HORIZON English Course 1</v>
          </cell>
        </row>
        <row r="747">
          <cell r="A747" t="str">
            <v>R06b197</v>
          </cell>
          <cell r="B747" t="str">
            <v>東書</v>
          </cell>
          <cell r="C747" t="str">
            <v>NEW HORIZON English Course 2</v>
          </cell>
        </row>
        <row r="748">
          <cell r="A748" t="str">
            <v>R06b198</v>
          </cell>
          <cell r="B748" t="str">
            <v>東書</v>
          </cell>
          <cell r="C748" t="str">
            <v>NEW HORIZON English Course 3</v>
          </cell>
        </row>
        <row r="749">
          <cell r="A749" t="str">
            <v>R06b199</v>
          </cell>
          <cell r="B749" t="str">
            <v>開隆堂</v>
          </cell>
          <cell r="C749" t="str">
            <v>Sunshine English Course 1</v>
          </cell>
        </row>
        <row r="750">
          <cell r="A750" t="str">
            <v>R06b200</v>
          </cell>
          <cell r="B750" t="str">
            <v>開隆堂</v>
          </cell>
          <cell r="C750" t="str">
            <v>Sunshine English Course 2</v>
          </cell>
        </row>
        <row r="751">
          <cell r="A751" t="str">
            <v>R06b201</v>
          </cell>
          <cell r="B751" t="str">
            <v>開隆堂</v>
          </cell>
          <cell r="C751" t="str">
            <v>Sunshine English Course 3</v>
          </cell>
        </row>
        <row r="752">
          <cell r="A752" t="str">
            <v>R06b202</v>
          </cell>
          <cell r="B752" t="str">
            <v>三省堂</v>
          </cell>
          <cell r="C752" t="str">
            <v>NEW CROWN English Series 1</v>
          </cell>
        </row>
        <row r="753">
          <cell r="A753" t="str">
            <v>R06b203</v>
          </cell>
          <cell r="B753" t="str">
            <v>三省堂</v>
          </cell>
          <cell r="C753" t="str">
            <v>NEW CROWN English Series 2</v>
          </cell>
        </row>
        <row r="754">
          <cell r="A754" t="str">
            <v>R06b204</v>
          </cell>
          <cell r="B754" t="str">
            <v>三省堂</v>
          </cell>
          <cell r="C754" t="str">
            <v>NEW CROWN English Series 3</v>
          </cell>
        </row>
        <row r="755">
          <cell r="A755" t="str">
            <v>R06b205</v>
          </cell>
          <cell r="B755" t="str">
            <v>教出</v>
          </cell>
          <cell r="C755" t="str">
            <v>ONE WORLD English Course 1</v>
          </cell>
        </row>
        <row r="756">
          <cell r="A756" t="str">
            <v>R06b206</v>
          </cell>
          <cell r="B756" t="str">
            <v>教出</v>
          </cell>
          <cell r="C756" t="str">
            <v>ONE WORLD English Course 2</v>
          </cell>
        </row>
        <row r="757">
          <cell r="A757" t="str">
            <v>R06b207</v>
          </cell>
          <cell r="B757" t="str">
            <v>教出</v>
          </cell>
          <cell r="C757" t="str">
            <v>ONE WORLD English Course 3</v>
          </cell>
        </row>
        <row r="758">
          <cell r="A758" t="str">
            <v>R06b208</v>
          </cell>
          <cell r="B758" t="str">
            <v>光村</v>
          </cell>
          <cell r="C758" t="str">
            <v>Here We Go! ENGLISH COURSE 1</v>
          </cell>
        </row>
        <row r="759">
          <cell r="A759" t="str">
            <v>R06b209</v>
          </cell>
          <cell r="B759" t="str">
            <v>光村</v>
          </cell>
          <cell r="C759" t="str">
            <v>Here We Go! ENGLISH COURSE 2</v>
          </cell>
        </row>
        <row r="760">
          <cell r="A760" t="str">
            <v>R06b210</v>
          </cell>
          <cell r="B760" t="str">
            <v>光村</v>
          </cell>
          <cell r="C760" t="str">
            <v>Here We Go! ENGLISH COURSE 3</v>
          </cell>
        </row>
        <row r="761">
          <cell r="A761" t="str">
            <v>R06b211</v>
          </cell>
          <cell r="B761" t="str">
            <v>啓林館</v>
          </cell>
          <cell r="C761" t="str">
            <v>BLUE SKY English Course 1</v>
          </cell>
        </row>
        <row r="762">
          <cell r="A762" t="str">
            <v>R06b212</v>
          </cell>
          <cell r="B762" t="str">
            <v>啓林館</v>
          </cell>
          <cell r="C762" t="str">
            <v>BLUE SKY English Course 2</v>
          </cell>
        </row>
        <row r="763">
          <cell r="A763" t="str">
            <v>R06b213</v>
          </cell>
          <cell r="B763" t="str">
            <v>啓林館</v>
          </cell>
          <cell r="C763" t="str">
            <v xml:space="preserve">BLUE SKY English Course 3
</v>
          </cell>
        </row>
        <row r="764">
          <cell r="A764" t="str">
            <v>R06b214</v>
          </cell>
          <cell r="B764" t="str">
            <v>東書</v>
          </cell>
          <cell r="C764" t="str">
            <v>新編　新しい道徳１</v>
          </cell>
        </row>
        <row r="765">
          <cell r="A765" t="str">
            <v>R06b215</v>
          </cell>
          <cell r="B765" t="str">
            <v>東書</v>
          </cell>
          <cell r="C765" t="str">
            <v>新編　新しい道徳２</v>
          </cell>
        </row>
        <row r="766">
          <cell r="A766" t="str">
            <v>R06b216</v>
          </cell>
          <cell r="B766" t="str">
            <v>東書</v>
          </cell>
          <cell r="C766" t="str">
            <v>新編　新しい道徳３</v>
          </cell>
        </row>
        <row r="767">
          <cell r="A767" t="str">
            <v>R06b217</v>
          </cell>
          <cell r="B767" t="str">
            <v>教出</v>
          </cell>
          <cell r="C767" t="str">
            <v>中学道徳１　とびだそう未来へ</v>
          </cell>
        </row>
        <row r="768">
          <cell r="A768" t="str">
            <v>R06b218</v>
          </cell>
          <cell r="B768" t="str">
            <v>教出</v>
          </cell>
          <cell r="C768" t="str">
            <v>中学道徳２　とびだそう未来へ</v>
          </cell>
        </row>
        <row r="769">
          <cell r="A769" t="str">
            <v>R06b219</v>
          </cell>
          <cell r="B769" t="str">
            <v>教出</v>
          </cell>
          <cell r="C769" t="str">
            <v>中学道徳３　とびだそう未来へ</v>
          </cell>
        </row>
        <row r="770">
          <cell r="A770" t="str">
            <v>R06b220</v>
          </cell>
          <cell r="B770" t="str">
            <v>光村</v>
          </cell>
          <cell r="C770" t="str">
            <v>中学道徳　１　きみが いちばん ひかるとき</v>
          </cell>
        </row>
        <row r="771">
          <cell r="A771" t="str">
            <v>R06b221</v>
          </cell>
          <cell r="B771" t="str">
            <v>光村</v>
          </cell>
          <cell r="C771" t="str">
            <v>中学道徳　２　きみが いちばん ひかるとき</v>
          </cell>
        </row>
        <row r="772">
          <cell r="A772" t="str">
            <v>R06b222</v>
          </cell>
          <cell r="B772" t="str">
            <v>光村</v>
          </cell>
          <cell r="C772" t="str">
            <v>中学道徳　３　きみが いちばん ひかるとき</v>
          </cell>
        </row>
        <row r="773">
          <cell r="A773" t="str">
            <v>R06b223</v>
          </cell>
          <cell r="B773" t="str">
            <v>日文</v>
          </cell>
          <cell r="C773" t="str">
            <v>中学道徳　あすを生きる　１
中学道徳　あすを生きる　１　道徳ノート</v>
          </cell>
        </row>
        <row r="774">
          <cell r="A774" t="str">
            <v>R06b224</v>
          </cell>
          <cell r="B774" t="str">
            <v>日文</v>
          </cell>
          <cell r="C774" t="str">
            <v>中学道徳　あすを生きる　２
中学道徳　あすを生きる　２　道徳ノート</v>
          </cell>
        </row>
        <row r="775">
          <cell r="A775" t="str">
            <v>R06b225</v>
          </cell>
          <cell r="B775" t="str">
            <v>日文</v>
          </cell>
          <cell r="C775" t="str">
            <v>中学道徳　あすを生きる　３
中学道徳　あすを生きる　３　道徳ノート</v>
          </cell>
        </row>
        <row r="776">
          <cell r="A776" t="str">
            <v>R06b226</v>
          </cell>
          <cell r="B776" t="str">
            <v>学研</v>
          </cell>
          <cell r="C776" t="str">
            <v>新版　中学生の道徳　明日への扉　１</v>
          </cell>
        </row>
        <row r="777">
          <cell r="A777" t="str">
            <v>R06b227</v>
          </cell>
          <cell r="B777" t="str">
            <v>学研</v>
          </cell>
          <cell r="C777" t="str">
            <v>新版　中学生の道徳　明日への扉　２</v>
          </cell>
        </row>
        <row r="778">
          <cell r="A778" t="str">
            <v>R06b228</v>
          </cell>
          <cell r="B778" t="str">
            <v>学研</v>
          </cell>
          <cell r="C778" t="str">
            <v xml:space="preserve">新版　中学生の道徳　明日への扉　３
</v>
          </cell>
        </row>
        <row r="779">
          <cell r="A779" t="str">
            <v>R06b229</v>
          </cell>
          <cell r="B779" t="str">
            <v>あか図</v>
          </cell>
          <cell r="C779" t="str">
            <v>中学生の道徳１</v>
          </cell>
        </row>
        <row r="780">
          <cell r="A780" t="str">
            <v>R06b230</v>
          </cell>
          <cell r="B780" t="str">
            <v>あか図</v>
          </cell>
          <cell r="C780" t="str">
            <v>中学生の道徳２</v>
          </cell>
        </row>
        <row r="781">
          <cell r="A781" t="str">
            <v>R06b231</v>
          </cell>
          <cell r="B781" t="str">
            <v>あか図</v>
          </cell>
          <cell r="C781" t="str">
            <v>中学生の道徳３</v>
          </cell>
        </row>
        <row r="782">
          <cell r="A782" t="str">
            <v>R06b232</v>
          </cell>
          <cell r="B782" t="str">
            <v>日科</v>
          </cell>
          <cell r="C782" t="str">
            <v>道徳　中学校１　生き方から学ぶ</v>
          </cell>
        </row>
        <row r="783">
          <cell r="A783" t="str">
            <v>R06b233</v>
          </cell>
          <cell r="B783" t="str">
            <v>日科</v>
          </cell>
          <cell r="C783" t="str">
            <v>道徳　中学校２　生き方を見つめる</v>
          </cell>
        </row>
        <row r="784">
          <cell r="A784" t="str">
            <v>R06b234</v>
          </cell>
          <cell r="B784" t="str">
            <v>日科</v>
          </cell>
          <cell r="C784" t="str">
            <v xml:space="preserve">道徳　中学校３　生き方を創造する
</v>
          </cell>
        </row>
        <row r="785">
          <cell r="A785" t="str">
            <v>c101</v>
          </cell>
          <cell r="B785" t="str">
            <v>東書</v>
          </cell>
          <cell r="C785" t="str">
            <v>新編現代の国語</v>
          </cell>
        </row>
        <row r="786">
          <cell r="A786" t="str">
            <v>c102</v>
          </cell>
          <cell r="B786" t="str">
            <v>東書</v>
          </cell>
          <cell r="C786" t="str">
            <v>精選現代の国語</v>
          </cell>
        </row>
        <row r="787">
          <cell r="A787" t="str">
            <v>c103</v>
          </cell>
          <cell r="B787" t="str">
            <v>東書</v>
          </cell>
          <cell r="C787" t="str">
            <v>現代の国語</v>
          </cell>
        </row>
        <row r="788">
          <cell r="A788" t="str">
            <v>c104</v>
          </cell>
          <cell r="B788" t="str">
            <v>三省堂</v>
          </cell>
          <cell r="C788" t="str">
            <v>精選 現代の国語 改訂版</v>
          </cell>
        </row>
        <row r="789">
          <cell r="A789" t="str">
            <v>c105</v>
          </cell>
          <cell r="B789" t="str">
            <v>三省堂</v>
          </cell>
          <cell r="C789" t="str">
            <v>新 現代の国語 改訂版</v>
          </cell>
        </row>
        <row r="790">
          <cell r="A790" t="str">
            <v>c106</v>
          </cell>
          <cell r="B790" t="str">
            <v>大修館</v>
          </cell>
          <cell r="C790" t="str">
            <v>現代の国語 改訂版</v>
          </cell>
        </row>
        <row r="791">
          <cell r="A791" t="str">
            <v>c107</v>
          </cell>
          <cell r="B791" t="str">
            <v>大修館</v>
          </cell>
          <cell r="C791" t="str">
            <v>新編 現代の国語 改訂版</v>
          </cell>
        </row>
        <row r="792">
          <cell r="A792" t="str">
            <v>c108</v>
          </cell>
          <cell r="B792" t="str">
            <v>数研</v>
          </cell>
          <cell r="C792" t="str">
            <v>改訂版　現代の国語</v>
          </cell>
        </row>
        <row r="793">
          <cell r="A793" t="str">
            <v>c109</v>
          </cell>
          <cell r="B793" t="str">
            <v>数研</v>
          </cell>
          <cell r="C793" t="str">
            <v>増補新版　現代の国語</v>
          </cell>
        </row>
        <row r="794">
          <cell r="A794" t="str">
            <v>c110</v>
          </cell>
          <cell r="B794" t="str">
            <v>数研</v>
          </cell>
          <cell r="C794" t="str">
            <v>改訂版　高等学校　現代の国語</v>
          </cell>
        </row>
        <row r="795">
          <cell r="A795" t="str">
            <v>c111</v>
          </cell>
          <cell r="B795" t="str">
            <v>数研</v>
          </cell>
          <cell r="C795" t="str">
            <v>改訂版　新編　現代の国語</v>
          </cell>
        </row>
        <row r="796">
          <cell r="A796" t="str">
            <v>c112</v>
          </cell>
          <cell r="B796" t="str">
            <v>明治</v>
          </cell>
          <cell r="C796" t="str">
            <v>新　精選　現代の国語</v>
          </cell>
        </row>
        <row r="797">
          <cell r="A797" t="str">
            <v>c113</v>
          </cell>
          <cell r="B797" t="str">
            <v>筑摩</v>
          </cell>
          <cell r="C797" t="str">
            <v>ちくま　現代の国語</v>
          </cell>
        </row>
        <row r="798">
          <cell r="A798" t="str">
            <v>c114</v>
          </cell>
          <cell r="B798" t="str">
            <v>筑摩</v>
          </cell>
          <cell r="C798" t="str">
            <v>現代の国語　改訂版</v>
          </cell>
        </row>
        <row r="799">
          <cell r="A799" t="str">
            <v>c115</v>
          </cell>
          <cell r="B799" t="str">
            <v>第一</v>
          </cell>
          <cell r="C799" t="str">
            <v>高等学校 新訂現代の国語</v>
          </cell>
        </row>
        <row r="800">
          <cell r="A800" t="str">
            <v>c116</v>
          </cell>
          <cell r="B800" t="str">
            <v>第一</v>
          </cell>
          <cell r="C800" t="str">
            <v>高等学校 改訂版 精選現代の国語</v>
          </cell>
        </row>
        <row r="801">
          <cell r="A801" t="str">
            <v>c117</v>
          </cell>
          <cell r="B801" t="str">
            <v>第一</v>
          </cell>
          <cell r="C801" t="str">
            <v>高等学校 改訂版 標準現代の国語</v>
          </cell>
        </row>
        <row r="802">
          <cell r="A802" t="str">
            <v>c118</v>
          </cell>
          <cell r="B802" t="str">
            <v>第一</v>
          </cell>
          <cell r="C802" t="str">
            <v xml:space="preserve">高等学校　現代の国語
</v>
          </cell>
        </row>
        <row r="803">
          <cell r="A803" t="str">
            <v>c119</v>
          </cell>
          <cell r="B803" t="str">
            <v>第一</v>
          </cell>
          <cell r="C803" t="str">
            <v>高等学校　標準現代の国語</v>
          </cell>
        </row>
        <row r="804">
          <cell r="A804" t="str">
            <v>c120</v>
          </cell>
          <cell r="B804" t="str">
            <v>第一</v>
          </cell>
          <cell r="C804" t="str">
            <v>高等学校　新編現代の国語</v>
          </cell>
        </row>
        <row r="805">
          <cell r="A805" t="str">
            <v>c121</v>
          </cell>
          <cell r="B805" t="str">
            <v>桐原</v>
          </cell>
          <cell r="C805" t="str">
            <v>新　現代の国語</v>
          </cell>
        </row>
        <row r="806">
          <cell r="A806" t="str">
            <v>c122</v>
          </cell>
          <cell r="B806" t="str">
            <v>桐原</v>
          </cell>
          <cell r="C806" t="str">
            <v xml:space="preserve">探求　現代の国語
</v>
          </cell>
        </row>
        <row r="807">
          <cell r="A807" t="str">
            <v>c123</v>
          </cell>
          <cell r="B807" t="str">
            <v>東書</v>
          </cell>
          <cell r="C807" t="str">
            <v>新編言語文化</v>
          </cell>
        </row>
        <row r="808">
          <cell r="A808" t="str">
            <v>c124</v>
          </cell>
          <cell r="B808" t="str">
            <v>東書</v>
          </cell>
          <cell r="C808" t="str">
            <v>精選言語文化</v>
          </cell>
        </row>
        <row r="809">
          <cell r="A809" t="str">
            <v>c125</v>
          </cell>
          <cell r="B809" t="str">
            <v>三省堂</v>
          </cell>
          <cell r="C809" t="str">
            <v>精選 言語文化 改訂版</v>
          </cell>
        </row>
        <row r="810">
          <cell r="A810" t="str">
            <v>c126</v>
          </cell>
          <cell r="B810" t="str">
            <v>三省堂</v>
          </cell>
          <cell r="C810" t="str">
            <v>新 言語文化 改訂版</v>
          </cell>
        </row>
        <row r="811">
          <cell r="A811" t="str">
            <v>c127</v>
          </cell>
          <cell r="B811" t="str">
            <v>大修館</v>
          </cell>
          <cell r="C811" t="str">
            <v>言語文化 改訂版</v>
          </cell>
        </row>
        <row r="812">
          <cell r="A812" t="str">
            <v>c128</v>
          </cell>
          <cell r="B812" t="str">
            <v>大修館</v>
          </cell>
          <cell r="C812" t="str">
            <v>新編 言語文化 改訂版</v>
          </cell>
        </row>
        <row r="813">
          <cell r="A813" t="str">
            <v>c129</v>
          </cell>
          <cell r="B813" t="str">
            <v>数研</v>
          </cell>
          <cell r="C813" t="str">
            <v>改訂版　言語文化</v>
          </cell>
        </row>
        <row r="814">
          <cell r="A814" t="str">
            <v>c130</v>
          </cell>
          <cell r="B814" t="str">
            <v>数研</v>
          </cell>
          <cell r="C814" t="str">
            <v>改訂版　高等学校　言語文化</v>
          </cell>
        </row>
        <row r="815">
          <cell r="A815" t="str">
            <v>c131</v>
          </cell>
          <cell r="B815" t="str">
            <v>数研</v>
          </cell>
          <cell r="C815" t="str">
            <v>改訂版　新編　言語文化</v>
          </cell>
        </row>
        <row r="816">
          <cell r="A816" t="str">
            <v>c132</v>
          </cell>
          <cell r="B816" t="str">
            <v>文英堂</v>
          </cell>
          <cell r="C816" t="str">
            <v>言語文化</v>
          </cell>
        </row>
        <row r="817">
          <cell r="A817" t="str">
            <v>c133</v>
          </cell>
          <cell r="B817" t="str">
            <v>明治</v>
          </cell>
          <cell r="C817" t="str">
            <v>新　精選　言語文化</v>
          </cell>
        </row>
        <row r="818">
          <cell r="A818" t="str">
            <v>c134</v>
          </cell>
          <cell r="B818" t="str">
            <v>筑摩</v>
          </cell>
          <cell r="C818" t="str">
            <v xml:space="preserve">ちくま　言語文化
</v>
          </cell>
        </row>
        <row r="819">
          <cell r="A819" t="str">
            <v>c135</v>
          </cell>
          <cell r="B819" t="str">
            <v>筑摩</v>
          </cell>
          <cell r="C819" t="str">
            <v>言語文化　改訂版</v>
          </cell>
        </row>
        <row r="820">
          <cell r="A820" t="str">
            <v>c136</v>
          </cell>
          <cell r="B820" t="str">
            <v>第一</v>
          </cell>
          <cell r="C820" t="str">
            <v>高等学校 改訂版 精選言語文化</v>
          </cell>
        </row>
        <row r="821">
          <cell r="A821" t="str">
            <v>c137</v>
          </cell>
          <cell r="B821" t="str">
            <v>第一</v>
          </cell>
          <cell r="C821" t="str">
            <v>高等学校 改訂版 標準言語文化</v>
          </cell>
        </row>
        <row r="822">
          <cell r="A822" t="str">
            <v>c138</v>
          </cell>
          <cell r="B822" t="str">
            <v>第一</v>
          </cell>
          <cell r="C822" t="str">
            <v>高等学校　言語文化</v>
          </cell>
        </row>
        <row r="823">
          <cell r="A823" t="str">
            <v>c139</v>
          </cell>
          <cell r="B823" t="str">
            <v>第一</v>
          </cell>
          <cell r="C823" t="str">
            <v>高等学校　標準言語文化</v>
          </cell>
        </row>
        <row r="824">
          <cell r="A824" t="str">
            <v>c140</v>
          </cell>
          <cell r="B824" t="str">
            <v>第一</v>
          </cell>
          <cell r="C824" t="str">
            <v>高等学校　新編言語文化</v>
          </cell>
        </row>
        <row r="825">
          <cell r="A825" t="str">
            <v>c141</v>
          </cell>
          <cell r="B825" t="str">
            <v>桐原</v>
          </cell>
          <cell r="C825" t="str">
            <v xml:space="preserve">探求　言語文化　改訂版
</v>
          </cell>
        </row>
        <row r="826">
          <cell r="A826" t="str">
            <v>c142</v>
          </cell>
          <cell r="B826" t="str">
            <v>東書</v>
          </cell>
          <cell r="C826" t="str">
            <v>新編論理国語</v>
          </cell>
        </row>
        <row r="827">
          <cell r="A827" t="str">
            <v>c143</v>
          </cell>
          <cell r="B827" t="str">
            <v>東書</v>
          </cell>
          <cell r="C827" t="str">
            <v>精選論理国語</v>
          </cell>
        </row>
        <row r="828">
          <cell r="A828" t="str">
            <v>c144</v>
          </cell>
          <cell r="B828" t="str">
            <v>三省堂</v>
          </cell>
          <cell r="C828" t="str">
            <v>精選 論理国語</v>
          </cell>
        </row>
        <row r="829">
          <cell r="A829" t="str">
            <v>c145</v>
          </cell>
          <cell r="B829" t="str">
            <v>三省堂</v>
          </cell>
          <cell r="C829" t="str">
            <v>新 論理国語</v>
          </cell>
        </row>
        <row r="830">
          <cell r="A830" t="str">
            <v>c146</v>
          </cell>
          <cell r="B830" t="str">
            <v>大修館</v>
          </cell>
          <cell r="C830" t="str">
            <v>論理国語</v>
          </cell>
        </row>
        <row r="831">
          <cell r="A831" t="str">
            <v>c147</v>
          </cell>
          <cell r="B831" t="str">
            <v>大修館</v>
          </cell>
          <cell r="C831" t="str">
            <v>新編 論理国語</v>
          </cell>
        </row>
        <row r="832">
          <cell r="A832" t="str">
            <v>c148</v>
          </cell>
          <cell r="B832" t="str">
            <v>数研</v>
          </cell>
          <cell r="C832" t="str">
            <v>精選　論理国語</v>
          </cell>
        </row>
        <row r="833">
          <cell r="A833" t="str">
            <v>c149</v>
          </cell>
          <cell r="B833" t="str">
            <v>数研</v>
          </cell>
          <cell r="C833" t="str">
            <v>論理国語</v>
          </cell>
        </row>
        <row r="834">
          <cell r="A834" t="str">
            <v>c150</v>
          </cell>
          <cell r="B834" t="str">
            <v>明治</v>
          </cell>
          <cell r="C834" t="str">
            <v>精選　論理国語</v>
          </cell>
        </row>
        <row r="835">
          <cell r="A835" t="str">
            <v>c151</v>
          </cell>
          <cell r="B835" t="str">
            <v>筑摩</v>
          </cell>
          <cell r="C835" t="str">
            <v>論理国語</v>
          </cell>
        </row>
        <row r="836">
          <cell r="A836" t="str">
            <v>c152</v>
          </cell>
          <cell r="B836" t="str">
            <v>第一</v>
          </cell>
          <cell r="C836" t="str">
            <v>高等学校　論理国語</v>
          </cell>
        </row>
        <row r="837">
          <cell r="A837" t="str">
            <v>c153</v>
          </cell>
          <cell r="B837" t="str">
            <v>第一</v>
          </cell>
          <cell r="C837" t="str">
            <v>高等学校　標準論理国語</v>
          </cell>
        </row>
        <row r="838">
          <cell r="A838" t="str">
            <v>c154</v>
          </cell>
          <cell r="B838" t="str">
            <v>桐原</v>
          </cell>
          <cell r="C838" t="str">
            <v xml:space="preserve">探求　論理国語
</v>
          </cell>
        </row>
        <row r="839">
          <cell r="A839" t="str">
            <v>c155</v>
          </cell>
          <cell r="B839" t="str">
            <v>東書</v>
          </cell>
          <cell r="C839" t="str">
            <v>文学国語</v>
          </cell>
        </row>
        <row r="840">
          <cell r="A840" t="str">
            <v>c156</v>
          </cell>
          <cell r="B840" t="str">
            <v>三省堂</v>
          </cell>
          <cell r="C840" t="str">
            <v>精選 文学国語</v>
          </cell>
        </row>
        <row r="841">
          <cell r="A841" t="str">
            <v>c157</v>
          </cell>
          <cell r="B841" t="str">
            <v>三省堂</v>
          </cell>
          <cell r="C841" t="str">
            <v>新 文学国語</v>
          </cell>
        </row>
        <row r="842">
          <cell r="A842" t="str">
            <v>c158</v>
          </cell>
          <cell r="B842" t="str">
            <v>大修館</v>
          </cell>
          <cell r="C842" t="str">
            <v>文学国語</v>
          </cell>
        </row>
        <row r="843">
          <cell r="A843" t="str">
            <v>c159</v>
          </cell>
          <cell r="B843" t="str">
            <v>大修館</v>
          </cell>
          <cell r="C843" t="str">
            <v>新編 文学国語</v>
          </cell>
        </row>
        <row r="844">
          <cell r="A844" t="str">
            <v>c160</v>
          </cell>
          <cell r="B844" t="str">
            <v>数研</v>
          </cell>
          <cell r="C844" t="str">
            <v>文学国語</v>
          </cell>
        </row>
        <row r="845">
          <cell r="A845" t="str">
            <v>c161</v>
          </cell>
          <cell r="B845" t="str">
            <v>明治</v>
          </cell>
          <cell r="C845" t="str">
            <v>精選　文学国語</v>
          </cell>
        </row>
        <row r="846">
          <cell r="A846" t="str">
            <v>c162</v>
          </cell>
          <cell r="B846" t="str">
            <v>筑摩</v>
          </cell>
          <cell r="C846" t="str">
            <v>文学国語</v>
          </cell>
        </row>
        <row r="847">
          <cell r="A847" t="str">
            <v>c163</v>
          </cell>
          <cell r="B847" t="str">
            <v>第一</v>
          </cell>
          <cell r="C847" t="str">
            <v>高等学校　文学国語</v>
          </cell>
        </row>
        <row r="848">
          <cell r="A848" t="str">
            <v>c164</v>
          </cell>
          <cell r="B848" t="str">
            <v>第一</v>
          </cell>
          <cell r="C848" t="str">
            <v>高等学校　標準文学国語</v>
          </cell>
        </row>
        <row r="849">
          <cell r="A849" t="str">
            <v>c165</v>
          </cell>
          <cell r="B849" t="str">
            <v>桐原</v>
          </cell>
          <cell r="C849" t="str">
            <v xml:space="preserve">探求　文学国語
</v>
          </cell>
        </row>
        <row r="850">
          <cell r="A850" t="str">
            <v>c166</v>
          </cell>
          <cell r="B850" t="str">
            <v>東書</v>
          </cell>
          <cell r="C850" t="str">
            <v>国語表現</v>
          </cell>
        </row>
        <row r="851">
          <cell r="A851" t="str">
            <v>c167</v>
          </cell>
          <cell r="B851" t="str">
            <v>大修館</v>
          </cell>
          <cell r="C851" t="str">
            <v xml:space="preserve">国語表現
</v>
          </cell>
        </row>
        <row r="852">
          <cell r="A852" t="str">
            <v>c168</v>
          </cell>
          <cell r="B852" t="str">
            <v>東書</v>
          </cell>
          <cell r="C852" t="str">
            <v>新編古典探究</v>
          </cell>
        </row>
        <row r="853">
          <cell r="A853" t="str">
            <v>c169</v>
          </cell>
          <cell r="B853" t="str">
            <v>東書</v>
          </cell>
          <cell r="C853" t="str">
            <v>精選古典探究　古文編</v>
          </cell>
        </row>
        <row r="854">
          <cell r="A854" t="str">
            <v>c170</v>
          </cell>
          <cell r="B854" t="str">
            <v>東書</v>
          </cell>
          <cell r="C854" t="str">
            <v>精選古典探究　漢文編</v>
          </cell>
        </row>
        <row r="855">
          <cell r="A855" t="str">
            <v>c171</v>
          </cell>
          <cell r="B855" t="str">
            <v>三省堂</v>
          </cell>
          <cell r="C855" t="str">
            <v>精選 古典探究 古文編</v>
          </cell>
        </row>
        <row r="856">
          <cell r="A856" t="str">
            <v>c172</v>
          </cell>
          <cell r="B856" t="str">
            <v>三省堂</v>
          </cell>
          <cell r="C856" t="str">
            <v>精選 古典探究 漢文編</v>
          </cell>
        </row>
        <row r="857">
          <cell r="A857" t="str">
            <v>c173</v>
          </cell>
          <cell r="B857" t="str">
            <v>大修館</v>
          </cell>
          <cell r="C857" t="str">
            <v>古典探究 古文編</v>
          </cell>
        </row>
        <row r="858">
          <cell r="A858" t="str">
            <v>c174</v>
          </cell>
          <cell r="B858" t="str">
            <v>大修館</v>
          </cell>
          <cell r="C858" t="str">
            <v>古典探究 漢文編</v>
          </cell>
        </row>
        <row r="859">
          <cell r="A859" t="str">
            <v>c175</v>
          </cell>
          <cell r="B859" t="str">
            <v>大修館</v>
          </cell>
          <cell r="C859" t="str">
            <v>精選 古典探究</v>
          </cell>
        </row>
        <row r="860">
          <cell r="A860" t="str">
            <v>c176</v>
          </cell>
          <cell r="B860" t="str">
            <v>数研</v>
          </cell>
          <cell r="C860" t="str">
            <v>古典探究　古文編</v>
          </cell>
        </row>
        <row r="861">
          <cell r="A861" t="str">
            <v>c177</v>
          </cell>
          <cell r="B861" t="str">
            <v>数研</v>
          </cell>
          <cell r="C861" t="str">
            <v>古典探究　漢文編</v>
          </cell>
        </row>
        <row r="862">
          <cell r="A862" t="str">
            <v>c178</v>
          </cell>
          <cell r="B862" t="str">
            <v>数研</v>
          </cell>
          <cell r="C862" t="str">
            <v>高等学校　古典探究</v>
          </cell>
        </row>
        <row r="863">
          <cell r="A863" t="str">
            <v>c179</v>
          </cell>
          <cell r="B863" t="str">
            <v>文英堂</v>
          </cell>
          <cell r="C863" t="str">
            <v>古典探究</v>
          </cell>
        </row>
        <row r="864">
          <cell r="A864" t="str">
            <v>c180</v>
          </cell>
          <cell r="B864" t="str">
            <v>明治</v>
          </cell>
          <cell r="C864" t="str">
            <v>精選　古典探究　古文編</v>
          </cell>
        </row>
        <row r="865">
          <cell r="A865" t="str">
            <v>c181</v>
          </cell>
          <cell r="B865" t="str">
            <v>明治</v>
          </cell>
          <cell r="C865" t="str">
            <v>精選　古典探究　漢文編</v>
          </cell>
        </row>
        <row r="866">
          <cell r="A866" t="str">
            <v>c182</v>
          </cell>
          <cell r="B866" t="str">
            <v>筑摩</v>
          </cell>
          <cell r="C866" t="str">
            <v>古典探究　古文編</v>
          </cell>
        </row>
        <row r="867">
          <cell r="A867" t="str">
            <v>c183</v>
          </cell>
          <cell r="B867" t="str">
            <v>筑摩</v>
          </cell>
          <cell r="C867" t="str">
            <v>古典探究　漢文編</v>
          </cell>
        </row>
        <row r="868">
          <cell r="A868" t="str">
            <v>c184</v>
          </cell>
          <cell r="B868" t="str">
            <v>第一</v>
          </cell>
          <cell r="C868" t="str">
            <v>高等学校　古典探究　古文編</v>
          </cell>
        </row>
        <row r="869">
          <cell r="A869" t="str">
            <v>c185</v>
          </cell>
          <cell r="B869" t="str">
            <v>第一</v>
          </cell>
          <cell r="C869" t="str">
            <v xml:space="preserve">高等学校　古典探究　漢文編
</v>
          </cell>
        </row>
        <row r="870">
          <cell r="A870" t="str">
            <v>c186</v>
          </cell>
          <cell r="B870" t="str">
            <v>第一</v>
          </cell>
          <cell r="C870" t="str">
            <v>高等学校　精選古典探究</v>
          </cell>
        </row>
        <row r="871">
          <cell r="A871" t="str">
            <v>c187</v>
          </cell>
          <cell r="B871" t="str">
            <v>第一</v>
          </cell>
          <cell r="C871" t="str">
            <v>高等学校　標準古典探究</v>
          </cell>
        </row>
        <row r="872">
          <cell r="A872" t="str">
            <v>c188</v>
          </cell>
          <cell r="B872" t="str">
            <v>桐原</v>
          </cell>
          <cell r="C872" t="str">
            <v>探求　古典探究　古文編</v>
          </cell>
        </row>
        <row r="873">
          <cell r="A873" t="str">
            <v>c189</v>
          </cell>
          <cell r="B873" t="str">
            <v>桐原</v>
          </cell>
          <cell r="C873" t="str">
            <v xml:space="preserve">探求　古典探究　漢文編
</v>
          </cell>
        </row>
        <row r="874">
          <cell r="A874" t="str">
            <v>c190</v>
          </cell>
          <cell r="B874" t="str">
            <v>東書</v>
          </cell>
          <cell r="C874" t="str">
            <v>地理総合</v>
          </cell>
        </row>
        <row r="875">
          <cell r="A875" t="str">
            <v>c191</v>
          </cell>
          <cell r="B875" t="str">
            <v>実教</v>
          </cell>
          <cell r="C875" t="str">
            <v>新選地理総合　welcome to geography</v>
          </cell>
        </row>
        <row r="876">
          <cell r="A876" t="str">
            <v>c192</v>
          </cell>
          <cell r="B876" t="str">
            <v>帝国</v>
          </cell>
          <cell r="C876" t="str">
            <v>高等学校　新地理総合</v>
          </cell>
        </row>
        <row r="877">
          <cell r="A877" t="str">
            <v>c193</v>
          </cell>
          <cell r="B877" t="str">
            <v>帝国</v>
          </cell>
          <cell r="C877" t="str">
            <v>高校生の地理総合</v>
          </cell>
        </row>
        <row r="878">
          <cell r="A878" t="str">
            <v>c194</v>
          </cell>
          <cell r="B878" t="str">
            <v>山川</v>
          </cell>
          <cell r="C878" t="str">
            <v>地理総合 改訂版 世界に学び地域へつなぐ</v>
          </cell>
        </row>
        <row r="879">
          <cell r="A879" t="str">
            <v>c195</v>
          </cell>
          <cell r="B879" t="str">
            <v>山川</v>
          </cell>
          <cell r="C879" t="str">
            <v>わたしたちの地理総合 改訂版</v>
          </cell>
        </row>
        <row r="880">
          <cell r="A880" t="str">
            <v>c196</v>
          </cell>
          <cell r="B880" t="str">
            <v>第一</v>
          </cell>
          <cell r="C880" t="str">
            <v>高等学校 改訂版 地理総合 世界を学び、地域をつくる</v>
          </cell>
        </row>
        <row r="881">
          <cell r="A881" t="str">
            <v>c197</v>
          </cell>
          <cell r="B881" t="str">
            <v>第一</v>
          </cell>
          <cell r="C881" t="str">
            <v xml:space="preserve">高等学校　地理総合　世界を学び、地域をつくる
</v>
          </cell>
        </row>
        <row r="882">
          <cell r="A882" t="str">
            <v>c198</v>
          </cell>
          <cell r="B882" t="str">
            <v>東書</v>
          </cell>
          <cell r="C882" t="str">
            <v>地理探究</v>
          </cell>
        </row>
        <row r="883">
          <cell r="A883" t="str">
            <v>c199</v>
          </cell>
          <cell r="B883" t="str">
            <v>帝国</v>
          </cell>
          <cell r="C883" t="str">
            <v>新詳地理探究</v>
          </cell>
        </row>
        <row r="884">
          <cell r="A884" t="str">
            <v>c200</v>
          </cell>
          <cell r="B884" t="str">
            <v>山川</v>
          </cell>
          <cell r="C884" t="str">
            <v xml:space="preserve">地理探究
</v>
          </cell>
        </row>
        <row r="885">
          <cell r="A885" t="str">
            <v>c201</v>
          </cell>
          <cell r="B885" t="str">
            <v>東書</v>
          </cell>
          <cell r="C885" t="str">
            <v>歴史総合</v>
          </cell>
        </row>
        <row r="886">
          <cell r="A886" t="str">
            <v>c202</v>
          </cell>
          <cell r="B886" t="str">
            <v>東書</v>
          </cell>
          <cell r="C886" t="str">
            <v>Read&amp;Think 歴史総合</v>
          </cell>
        </row>
        <row r="887">
          <cell r="A887" t="str">
            <v>c203</v>
          </cell>
          <cell r="B887" t="str">
            <v>実教</v>
          </cell>
          <cell r="C887" t="str">
            <v>詳述歴史総合　新訂版</v>
          </cell>
        </row>
        <row r="888">
          <cell r="A888" t="str">
            <v>c204</v>
          </cell>
          <cell r="B888" t="str">
            <v>実教</v>
          </cell>
          <cell r="C888" t="str">
            <v>歴史総合　新訂版　むすびつく世界と日本</v>
          </cell>
        </row>
        <row r="889">
          <cell r="A889" t="str">
            <v>c205</v>
          </cell>
          <cell r="B889" t="str">
            <v>清水</v>
          </cell>
          <cell r="C889" t="str">
            <v>改訂版　私たちの歴史総合</v>
          </cell>
        </row>
        <row r="890">
          <cell r="A890" t="str">
            <v>c206</v>
          </cell>
          <cell r="B890" t="str">
            <v>帝国</v>
          </cell>
          <cell r="C890" t="str">
            <v>明解　歴史総合</v>
          </cell>
        </row>
        <row r="891">
          <cell r="A891" t="str">
            <v>c207</v>
          </cell>
          <cell r="B891" t="str">
            <v>山川</v>
          </cell>
          <cell r="C891" t="str">
            <v>歴史総合 近代から現代へ　改訂版</v>
          </cell>
        </row>
        <row r="892">
          <cell r="A892" t="str">
            <v>c208</v>
          </cell>
          <cell r="B892" t="str">
            <v>山川</v>
          </cell>
          <cell r="C892" t="str">
            <v>現代の歴史総合 みる・読みとく・考える　改訂版</v>
          </cell>
        </row>
        <row r="893">
          <cell r="A893" t="str">
            <v>c209</v>
          </cell>
          <cell r="B893" t="str">
            <v>山川</v>
          </cell>
          <cell r="C893" t="str">
            <v>わたしたちの歴史 日本から世界へ　改訂版</v>
          </cell>
        </row>
        <row r="894">
          <cell r="A894" t="str">
            <v>c210</v>
          </cell>
          <cell r="B894" t="str">
            <v>第一</v>
          </cell>
          <cell r="C894" t="str">
            <v>高等学校 改訂版 歴史総合</v>
          </cell>
        </row>
        <row r="895">
          <cell r="A895" t="str">
            <v>c211</v>
          </cell>
          <cell r="B895" t="str">
            <v>第一</v>
          </cell>
          <cell r="C895" t="str">
            <v>高等学校 改訂版 新歴史総合 過去との対話、つなぐ未来</v>
          </cell>
        </row>
        <row r="896">
          <cell r="A896" t="str">
            <v>c212</v>
          </cell>
          <cell r="B896" t="str">
            <v>第一</v>
          </cell>
          <cell r="C896" t="str">
            <v>高等学校　新歴史総合　過去との対話、つなぐ未来</v>
          </cell>
        </row>
        <row r="897">
          <cell r="A897" t="str">
            <v>c213</v>
          </cell>
          <cell r="B897" t="str">
            <v>明成社</v>
          </cell>
          <cell r="C897" t="str">
            <v xml:space="preserve">私たちの歴史総合
</v>
          </cell>
        </row>
        <row r="898">
          <cell r="A898" t="str">
            <v>c214</v>
          </cell>
          <cell r="B898" t="str">
            <v>東書</v>
          </cell>
          <cell r="C898" t="str">
            <v>日本史探究</v>
          </cell>
        </row>
        <row r="899">
          <cell r="A899" t="str">
            <v>c215</v>
          </cell>
          <cell r="B899" t="str">
            <v>実教</v>
          </cell>
          <cell r="C899" t="str">
            <v>日本史探究</v>
          </cell>
        </row>
        <row r="900">
          <cell r="A900" t="str">
            <v>c216</v>
          </cell>
          <cell r="B900" t="str">
            <v>実教</v>
          </cell>
          <cell r="C900" t="str">
            <v>精選日本史探究　今につなぐ　未来をえがく</v>
          </cell>
        </row>
        <row r="901">
          <cell r="A901" t="str">
            <v>c217</v>
          </cell>
          <cell r="B901" t="str">
            <v>清水</v>
          </cell>
          <cell r="C901" t="str">
            <v>高等学校　日本史探究</v>
          </cell>
        </row>
        <row r="902">
          <cell r="A902" t="str">
            <v>c218</v>
          </cell>
          <cell r="B902" t="str">
            <v>山川</v>
          </cell>
          <cell r="C902" t="str">
            <v>詳説日本史</v>
          </cell>
        </row>
        <row r="903">
          <cell r="A903" t="str">
            <v>c219</v>
          </cell>
          <cell r="B903" t="str">
            <v>山川</v>
          </cell>
          <cell r="C903" t="str">
            <v>高校日本史</v>
          </cell>
        </row>
        <row r="904">
          <cell r="A904" t="str">
            <v>c220</v>
          </cell>
          <cell r="B904" t="str">
            <v>第一</v>
          </cell>
          <cell r="C904" t="str">
            <v xml:space="preserve">高等学校　日本史探究
</v>
          </cell>
        </row>
        <row r="905">
          <cell r="A905" t="str">
            <v>c221</v>
          </cell>
          <cell r="B905" t="str">
            <v>東書</v>
          </cell>
          <cell r="C905" t="str">
            <v>世界史探究</v>
          </cell>
        </row>
        <row r="906">
          <cell r="A906" t="str">
            <v>c222</v>
          </cell>
          <cell r="B906" t="str">
            <v>実教</v>
          </cell>
          <cell r="C906" t="str">
            <v>世界史探究</v>
          </cell>
        </row>
        <row r="907">
          <cell r="A907" t="str">
            <v>c223</v>
          </cell>
          <cell r="B907" t="str">
            <v>帝国</v>
          </cell>
          <cell r="C907" t="str">
            <v>新詳世界史探究</v>
          </cell>
        </row>
        <row r="908">
          <cell r="A908" t="str">
            <v>c224</v>
          </cell>
          <cell r="B908" t="str">
            <v>山川</v>
          </cell>
          <cell r="C908" t="str">
            <v>詳説世界史</v>
          </cell>
        </row>
        <row r="909">
          <cell r="A909" t="str">
            <v>c225</v>
          </cell>
          <cell r="B909" t="str">
            <v>山川</v>
          </cell>
          <cell r="C909" t="str">
            <v>高校世界史</v>
          </cell>
        </row>
        <row r="910">
          <cell r="A910" t="str">
            <v>c226</v>
          </cell>
          <cell r="B910" t="str">
            <v>山川</v>
          </cell>
          <cell r="C910" t="str">
            <v>新世界史</v>
          </cell>
        </row>
        <row r="911">
          <cell r="A911" t="str">
            <v>c227</v>
          </cell>
          <cell r="B911" t="str">
            <v>第一</v>
          </cell>
          <cell r="C911" t="str">
            <v xml:space="preserve">高等学校　世界史探究
</v>
          </cell>
        </row>
        <row r="912">
          <cell r="A912" t="str">
            <v>c228</v>
          </cell>
          <cell r="B912" t="str">
            <v>帝国</v>
          </cell>
          <cell r="C912" t="str">
            <v>新詳高等地図</v>
          </cell>
        </row>
        <row r="913">
          <cell r="A913" t="str">
            <v>c229</v>
          </cell>
          <cell r="B913" t="str">
            <v>帝国</v>
          </cell>
          <cell r="C913" t="str">
            <v>標準高等地図</v>
          </cell>
        </row>
        <row r="914">
          <cell r="A914" t="str">
            <v>c230</v>
          </cell>
          <cell r="B914" t="str">
            <v>山川</v>
          </cell>
          <cell r="C914" t="str">
            <v>詳解現代地図 改訂版</v>
          </cell>
        </row>
        <row r="915">
          <cell r="A915" t="str">
            <v>c231</v>
          </cell>
          <cell r="B915" t="str">
            <v>山川</v>
          </cell>
          <cell r="C915" t="str">
            <v>基本地図帳 改訂版</v>
          </cell>
        </row>
        <row r="916">
          <cell r="A916" t="str">
            <v>c232</v>
          </cell>
          <cell r="B916" t="str">
            <v>山川</v>
          </cell>
          <cell r="C916" t="str">
            <v>コンパクト地理総合地図</v>
          </cell>
        </row>
        <row r="917">
          <cell r="A917" t="str">
            <v>c233</v>
          </cell>
          <cell r="B917" t="str">
            <v>山川</v>
          </cell>
          <cell r="C917" t="str">
            <v xml:space="preserve">高等地図帳
</v>
          </cell>
        </row>
        <row r="918">
          <cell r="A918" t="str">
            <v>c234</v>
          </cell>
          <cell r="B918" t="str">
            <v>東書</v>
          </cell>
          <cell r="C918" t="str">
            <v>公共</v>
          </cell>
        </row>
        <row r="919">
          <cell r="A919" t="str">
            <v>c235</v>
          </cell>
          <cell r="B919" t="str">
            <v>教図</v>
          </cell>
          <cell r="C919" t="str">
            <v>新訂版　高等学校　公共</v>
          </cell>
        </row>
        <row r="920">
          <cell r="A920" t="str">
            <v>c236</v>
          </cell>
          <cell r="B920" t="str">
            <v>実教</v>
          </cell>
          <cell r="C920" t="str">
            <v>詳述公共　新訂版</v>
          </cell>
        </row>
        <row r="921">
          <cell r="A921" t="str">
            <v>c237</v>
          </cell>
          <cell r="B921" t="str">
            <v>実教</v>
          </cell>
          <cell r="C921" t="str">
            <v>公共　新訂版　共につくる未来</v>
          </cell>
        </row>
        <row r="922">
          <cell r="A922" t="str">
            <v>c238</v>
          </cell>
          <cell r="B922" t="str">
            <v>清水</v>
          </cell>
          <cell r="C922" t="str">
            <v>改訂版　高等学校　公共</v>
          </cell>
        </row>
        <row r="923">
          <cell r="A923" t="str">
            <v>c239</v>
          </cell>
          <cell r="B923" t="str">
            <v>清水</v>
          </cell>
          <cell r="C923" t="str">
            <v>改訂版　私たちの公共</v>
          </cell>
        </row>
        <row r="924">
          <cell r="A924" t="str">
            <v>c240</v>
          </cell>
          <cell r="B924" t="str">
            <v>帝国</v>
          </cell>
          <cell r="C924" t="str">
            <v>高校生の公共</v>
          </cell>
        </row>
        <row r="925">
          <cell r="A925" t="str">
            <v>c241</v>
          </cell>
          <cell r="B925" t="str">
            <v>数研</v>
          </cell>
          <cell r="C925" t="str">
            <v>改訂版　公共</v>
          </cell>
        </row>
        <row r="926">
          <cell r="A926" t="str">
            <v>c242</v>
          </cell>
          <cell r="B926" t="str">
            <v>数研</v>
          </cell>
          <cell r="C926" t="str">
            <v>改訂版　高等学校　公共　
これからの社会について考える</v>
          </cell>
        </row>
        <row r="927">
          <cell r="A927" t="str">
            <v>c243</v>
          </cell>
          <cell r="B927" t="str">
            <v>第一</v>
          </cell>
          <cell r="C927" t="str">
            <v>高等学校 改訂版 公共</v>
          </cell>
        </row>
        <row r="928">
          <cell r="A928" t="str">
            <v>c244</v>
          </cell>
          <cell r="B928" t="str">
            <v>第一</v>
          </cell>
          <cell r="C928" t="str">
            <v>高等学校 改訂版 新公共</v>
          </cell>
        </row>
        <row r="929">
          <cell r="A929" t="str">
            <v>c245</v>
          </cell>
          <cell r="B929" t="str">
            <v>第一</v>
          </cell>
          <cell r="C929" t="str">
            <v>高等学校　新公共</v>
          </cell>
        </row>
        <row r="930">
          <cell r="A930" t="str">
            <v>c246</v>
          </cell>
          <cell r="B930" t="str">
            <v>東法</v>
          </cell>
          <cell r="C930" t="str">
            <v xml:space="preserve">公共　新訂版
</v>
          </cell>
        </row>
        <row r="931">
          <cell r="A931" t="str">
            <v>c247</v>
          </cell>
          <cell r="B931" t="str">
            <v>東書</v>
          </cell>
          <cell r="C931" t="str">
            <v>倫理</v>
          </cell>
        </row>
        <row r="932">
          <cell r="A932" t="str">
            <v>c248</v>
          </cell>
          <cell r="B932" t="str">
            <v>実教</v>
          </cell>
          <cell r="C932" t="str">
            <v>詳述倫理</v>
          </cell>
        </row>
        <row r="933">
          <cell r="A933" t="str">
            <v>c249</v>
          </cell>
          <cell r="B933" t="str">
            <v>清水</v>
          </cell>
          <cell r="C933" t="str">
            <v>高等学校　新倫理</v>
          </cell>
        </row>
        <row r="934">
          <cell r="A934" t="str">
            <v>c250</v>
          </cell>
          <cell r="B934" t="str">
            <v>数研</v>
          </cell>
          <cell r="C934" t="str">
            <v>倫理</v>
          </cell>
        </row>
        <row r="935">
          <cell r="A935" t="str">
            <v>c251</v>
          </cell>
          <cell r="B935" t="str">
            <v>第一</v>
          </cell>
          <cell r="C935" t="str">
            <v xml:space="preserve">高等学校　倫理
</v>
          </cell>
        </row>
        <row r="936">
          <cell r="A936" t="str">
            <v>c252</v>
          </cell>
          <cell r="B936" t="str">
            <v>東書</v>
          </cell>
          <cell r="C936" t="str">
            <v>政治・経済</v>
          </cell>
        </row>
        <row r="937">
          <cell r="A937" t="str">
            <v>c253</v>
          </cell>
          <cell r="B937" t="str">
            <v>教図</v>
          </cell>
          <cell r="C937" t="str">
            <v>政治・経済</v>
          </cell>
        </row>
        <row r="938">
          <cell r="A938" t="str">
            <v>c254</v>
          </cell>
          <cell r="B938" t="str">
            <v>実教</v>
          </cell>
          <cell r="C938" t="str">
            <v>詳述政治・経済</v>
          </cell>
        </row>
        <row r="939">
          <cell r="A939" t="str">
            <v>c255</v>
          </cell>
          <cell r="B939" t="str">
            <v>実教</v>
          </cell>
          <cell r="C939" t="str">
            <v>最新政治・経済</v>
          </cell>
        </row>
        <row r="940">
          <cell r="A940" t="str">
            <v>c256</v>
          </cell>
          <cell r="B940" t="str">
            <v>清水</v>
          </cell>
          <cell r="C940" t="str">
            <v>高等学校　政治・経済</v>
          </cell>
        </row>
        <row r="941">
          <cell r="A941" t="str">
            <v>c257</v>
          </cell>
          <cell r="B941" t="str">
            <v>数研</v>
          </cell>
          <cell r="C941" t="str">
            <v>政治・経済</v>
          </cell>
        </row>
        <row r="942">
          <cell r="A942" t="str">
            <v>c258</v>
          </cell>
          <cell r="B942" t="str">
            <v>第一</v>
          </cell>
          <cell r="C942" t="str">
            <v xml:space="preserve">高等学校　政治・経済
</v>
          </cell>
        </row>
        <row r="943">
          <cell r="A943" t="str">
            <v>c259</v>
          </cell>
          <cell r="B943" t="str">
            <v>東書</v>
          </cell>
          <cell r="C943" t="str">
            <v>改訂版　数学Ⅰ　Advanced</v>
          </cell>
        </row>
        <row r="944">
          <cell r="A944" t="str">
            <v>c260</v>
          </cell>
          <cell r="B944" t="str">
            <v>東書</v>
          </cell>
          <cell r="C944" t="str">
            <v>改訂版　数学Ⅰ　Standard</v>
          </cell>
        </row>
        <row r="945">
          <cell r="A945" t="str">
            <v>c261</v>
          </cell>
          <cell r="B945" t="str">
            <v>東書</v>
          </cell>
          <cell r="C945" t="str">
            <v>数学Ⅰ　Select</v>
          </cell>
        </row>
        <row r="946">
          <cell r="A946" t="str">
            <v>c262</v>
          </cell>
          <cell r="B946" t="str">
            <v>東書</v>
          </cell>
          <cell r="C946" t="str">
            <v>改訂版　数学Ⅰ　Essence</v>
          </cell>
        </row>
        <row r="947">
          <cell r="A947" t="str">
            <v>c263</v>
          </cell>
          <cell r="B947" t="str">
            <v>東書</v>
          </cell>
          <cell r="C947" t="str">
            <v>改訂版　新数学Ⅰ</v>
          </cell>
        </row>
        <row r="948">
          <cell r="A948" t="str">
            <v>c264</v>
          </cell>
          <cell r="B948" t="str">
            <v>東書</v>
          </cell>
          <cell r="C948" t="str">
            <v>改訂版　新数学Ⅰ　解答編</v>
          </cell>
        </row>
        <row r="949">
          <cell r="A949" t="str">
            <v>c265</v>
          </cell>
          <cell r="B949" t="str">
            <v>東書</v>
          </cell>
          <cell r="C949" t="str">
            <v>数学Ⅰ　The 探究</v>
          </cell>
        </row>
        <row r="950">
          <cell r="A950" t="str">
            <v>c266</v>
          </cell>
          <cell r="B950" t="str">
            <v>東書</v>
          </cell>
          <cell r="C950" t="str">
            <v>数学Ⅰ　Advanced</v>
          </cell>
        </row>
        <row r="951">
          <cell r="A951" t="str">
            <v>c267</v>
          </cell>
          <cell r="B951" t="str">
            <v>東書</v>
          </cell>
          <cell r="C951" t="str">
            <v>数学Ⅰ　Standard</v>
          </cell>
        </row>
        <row r="952">
          <cell r="A952" t="str">
            <v>c268</v>
          </cell>
          <cell r="B952" t="str">
            <v>実教</v>
          </cell>
          <cell r="C952" t="str">
            <v>数学Ⅰ Progress　新訂版</v>
          </cell>
        </row>
        <row r="953">
          <cell r="A953" t="str">
            <v>c269</v>
          </cell>
          <cell r="B953" t="str">
            <v>実教</v>
          </cell>
          <cell r="C953" t="str">
            <v>新編数学Ⅰ Flex</v>
          </cell>
        </row>
        <row r="954">
          <cell r="A954" t="str">
            <v>c270</v>
          </cell>
          <cell r="B954" t="str">
            <v>実教</v>
          </cell>
          <cell r="C954" t="str">
            <v>高校数学Ⅰ 新訂版</v>
          </cell>
        </row>
        <row r="955">
          <cell r="A955" t="str">
            <v>c271</v>
          </cell>
          <cell r="B955" t="str">
            <v>啓林館</v>
          </cell>
          <cell r="C955" t="str">
            <v>アルファ数学Ⅰ</v>
          </cell>
        </row>
        <row r="956">
          <cell r="A956" t="str">
            <v>c272</v>
          </cell>
          <cell r="B956" t="str">
            <v>啓林館</v>
          </cell>
          <cell r="C956" t="str">
            <v>深進数学Ⅰ　改訂版</v>
          </cell>
        </row>
        <row r="957">
          <cell r="A957" t="str">
            <v>c273</v>
          </cell>
          <cell r="B957" t="str">
            <v>啓林館</v>
          </cell>
          <cell r="C957" t="str">
            <v>爽解数学Ⅰ</v>
          </cell>
        </row>
        <row r="958">
          <cell r="A958" t="str">
            <v>c274</v>
          </cell>
          <cell r="B958" t="str">
            <v>啓林館</v>
          </cell>
          <cell r="C958" t="str">
            <v>新編数学Ⅰ　改訂版</v>
          </cell>
        </row>
        <row r="959">
          <cell r="A959" t="str">
            <v>c275</v>
          </cell>
          <cell r="B959" t="str">
            <v>啓林館</v>
          </cell>
          <cell r="C959" t="str">
            <v>数学Ⅰ</v>
          </cell>
        </row>
        <row r="960">
          <cell r="A960" t="str">
            <v>c276</v>
          </cell>
          <cell r="B960" t="str">
            <v>啓林館</v>
          </cell>
          <cell r="C960" t="str">
            <v>新編数学Ⅰ</v>
          </cell>
        </row>
        <row r="961">
          <cell r="A961" t="str">
            <v>c277</v>
          </cell>
          <cell r="B961" t="str">
            <v>啓林館</v>
          </cell>
          <cell r="C961" t="str">
            <v xml:space="preserve">深進数学Ⅰ
</v>
          </cell>
        </row>
        <row r="962">
          <cell r="A962" t="str">
            <v>c278</v>
          </cell>
          <cell r="B962" t="str">
            <v>数研</v>
          </cell>
          <cell r="C962" t="str">
            <v>改訂版　数学Ⅰ</v>
          </cell>
        </row>
        <row r="963">
          <cell r="A963" t="str">
            <v>c279</v>
          </cell>
          <cell r="B963" t="str">
            <v>数研</v>
          </cell>
          <cell r="C963" t="str">
            <v>改訂版　NEXT　数学Ⅰ</v>
          </cell>
        </row>
        <row r="964">
          <cell r="A964" t="str">
            <v>c280</v>
          </cell>
          <cell r="B964" t="str">
            <v>数研</v>
          </cell>
          <cell r="C964" t="str">
            <v>改訂版　高等学校　数学Ⅰ</v>
          </cell>
        </row>
        <row r="965">
          <cell r="A965" t="str">
            <v>c281</v>
          </cell>
          <cell r="B965" t="str">
            <v>数研</v>
          </cell>
          <cell r="C965" t="str">
            <v>改訂版　新編　数学Ⅰ</v>
          </cell>
        </row>
        <row r="966">
          <cell r="A966" t="str">
            <v>c282</v>
          </cell>
          <cell r="B966" t="str">
            <v>数研</v>
          </cell>
          <cell r="C966" t="str">
            <v>改訂版　最新　数学Ⅰ</v>
          </cell>
        </row>
        <row r="967">
          <cell r="A967" t="str">
            <v>c283</v>
          </cell>
          <cell r="B967" t="str">
            <v>数研</v>
          </cell>
          <cell r="C967" t="str">
            <v>改訂版　新　高校の数学Ⅰ</v>
          </cell>
        </row>
        <row r="968">
          <cell r="A968" t="str">
            <v>c284</v>
          </cell>
          <cell r="B968" t="str">
            <v>数研</v>
          </cell>
          <cell r="C968" t="str">
            <v>数学Ⅰ</v>
          </cell>
        </row>
        <row r="969">
          <cell r="A969" t="str">
            <v>c285</v>
          </cell>
          <cell r="B969" t="str">
            <v>数研</v>
          </cell>
          <cell r="C969" t="str">
            <v>高等学校　数学Ⅰ</v>
          </cell>
        </row>
        <row r="970">
          <cell r="A970" t="str">
            <v>c286</v>
          </cell>
          <cell r="B970" t="str">
            <v>数研</v>
          </cell>
          <cell r="C970" t="str">
            <v>新編　数学Ⅰ</v>
          </cell>
        </row>
        <row r="971">
          <cell r="A971" t="str">
            <v>c287</v>
          </cell>
          <cell r="B971" t="str">
            <v>数研</v>
          </cell>
          <cell r="C971" t="str">
            <v>最新　数学Ⅰ</v>
          </cell>
        </row>
        <row r="972">
          <cell r="A972" t="str">
            <v>c288</v>
          </cell>
          <cell r="B972" t="str">
            <v>数研</v>
          </cell>
          <cell r="C972" t="str">
            <v>新　高校の数学Ⅰ</v>
          </cell>
        </row>
        <row r="973">
          <cell r="A973" t="str">
            <v>c289</v>
          </cell>
          <cell r="B973" t="str">
            <v>数研</v>
          </cell>
          <cell r="C973" t="str">
            <v>NEXT　数学Ⅰ</v>
          </cell>
        </row>
        <row r="974">
          <cell r="A974" t="str">
            <v>c290</v>
          </cell>
          <cell r="B974" t="str">
            <v>第一</v>
          </cell>
          <cell r="C974" t="str">
            <v>よくわかる　新編数学Ⅰ</v>
          </cell>
        </row>
        <row r="975">
          <cell r="A975" t="str">
            <v>c291</v>
          </cell>
          <cell r="B975" t="str">
            <v>第一</v>
          </cell>
          <cell r="C975" t="str">
            <v>新編数学Ⅰ</v>
          </cell>
        </row>
        <row r="976">
          <cell r="A976" t="str">
            <v>c292</v>
          </cell>
          <cell r="B976" t="str">
            <v>第一</v>
          </cell>
          <cell r="C976" t="str">
            <v xml:space="preserve">新編数学Ⅰサポートブック
</v>
          </cell>
        </row>
        <row r="977">
          <cell r="A977" t="str">
            <v>c293</v>
          </cell>
          <cell r="B977" t="str">
            <v>東書</v>
          </cell>
          <cell r="C977" t="str">
            <v>数学Ⅱ　Essence</v>
          </cell>
        </row>
        <row r="978">
          <cell r="A978" t="str">
            <v>c294</v>
          </cell>
          <cell r="B978" t="str">
            <v>東書</v>
          </cell>
          <cell r="C978" t="str">
            <v>新数学Ⅱ</v>
          </cell>
        </row>
        <row r="979">
          <cell r="A979" t="str">
            <v>c295</v>
          </cell>
          <cell r="B979" t="str">
            <v>東書</v>
          </cell>
          <cell r="C979" t="str">
            <v>新数学Ⅱ　解答編</v>
          </cell>
        </row>
        <row r="980">
          <cell r="A980" t="str">
            <v>c296</v>
          </cell>
          <cell r="B980" t="str">
            <v>東書</v>
          </cell>
          <cell r="C980" t="str">
            <v>数学Ⅱ　Advanced</v>
          </cell>
        </row>
        <row r="981">
          <cell r="A981" t="str">
            <v>c297</v>
          </cell>
          <cell r="B981" t="str">
            <v>東書</v>
          </cell>
          <cell r="C981" t="str">
            <v>数学Ⅱ　Standard</v>
          </cell>
        </row>
        <row r="982">
          <cell r="A982" t="str">
            <v>c298</v>
          </cell>
          <cell r="B982" t="str">
            <v>実教</v>
          </cell>
          <cell r="C982" t="str">
            <v>数学Ⅱ　Progress</v>
          </cell>
        </row>
        <row r="983">
          <cell r="A983" t="str">
            <v>c299</v>
          </cell>
          <cell r="B983" t="str">
            <v>実教</v>
          </cell>
          <cell r="C983" t="str">
            <v>新編数学Ⅱ</v>
          </cell>
        </row>
        <row r="984">
          <cell r="A984" t="str">
            <v>c300</v>
          </cell>
          <cell r="B984" t="str">
            <v>実教</v>
          </cell>
          <cell r="C984" t="str">
            <v>高校数学Ⅱ</v>
          </cell>
        </row>
        <row r="985">
          <cell r="A985" t="str">
            <v>c301</v>
          </cell>
          <cell r="B985" t="str">
            <v>啓林館</v>
          </cell>
          <cell r="C985" t="str">
            <v>数学Ⅱ</v>
          </cell>
        </row>
        <row r="986">
          <cell r="A986" t="str">
            <v>c302</v>
          </cell>
          <cell r="B986" t="str">
            <v>啓林館</v>
          </cell>
          <cell r="C986" t="str">
            <v>新編数学Ⅱ</v>
          </cell>
        </row>
        <row r="987">
          <cell r="A987" t="str">
            <v>c303</v>
          </cell>
          <cell r="B987" t="str">
            <v>啓林館</v>
          </cell>
          <cell r="C987" t="str">
            <v>深進数学Ⅱ</v>
          </cell>
        </row>
        <row r="988">
          <cell r="A988" t="str">
            <v>c304</v>
          </cell>
          <cell r="B988" t="str">
            <v>数研</v>
          </cell>
          <cell r="C988" t="str">
            <v>新　高校の数学Ⅱ</v>
          </cell>
        </row>
        <row r="989">
          <cell r="A989" t="str">
            <v>c305</v>
          </cell>
          <cell r="B989" t="str">
            <v>数研</v>
          </cell>
          <cell r="C989" t="str">
            <v>数学Ⅱ</v>
          </cell>
        </row>
        <row r="990">
          <cell r="A990" t="str">
            <v>c306</v>
          </cell>
          <cell r="B990" t="str">
            <v>数研</v>
          </cell>
          <cell r="C990" t="str">
            <v>高等学校　数学Ⅱ</v>
          </cell>
        </row>
        <row r="991">
          <cell r="A991" t="str">
            <v>c307</v>
          </cell>
          <cell r="B991" t="str">
            <v>数研</v>
          </cell>
          <cell r="C991" t="str">
            <v>新編　数学Ⅱ</v>
          </cell>
        </row>
        <row r="992">
          <cell r="A992" t="str">
            <v>c308</v>
          </cell>
          <cell r="B992" t="str">
            <v>数研</v>
          </cell>
          <cell r="C992" t="str">
            <v>最新　数学Ⅱ</v>
          </cell>
        </row>
        <row r="993">
          <cell r="A993" t="str">
            <v>c309</v>
          </cell>
          <cell r="B993" t="str">
            <v>数研</v>
          </cell>
          <cell r="C993" t="str">
            <v>NEXT　数学Ⅱ</v>
          </cell>
        </row>
        <row r="994">
          <cell r="A994" t="str">
            <v>c310</v>
          </cell>
          <cell r="B994" t="str">
            <v>第一</v>
          </cell>
          <cell r="C994" t="str">
            <v>新編数学Ⅱ</v>
          </cell>
        </row>
        <row r="995">
          <cell r="A995" t="str">
            <v>c311</v>
          </cell>
          <cell r="B995" t="str">
            <v>第一</v>
          </cell>
          <cell r="C995" t="str">
            <v xml:space="preserve">新編数学Ⅱサポートブック
</v>
          </cell>
        </row>
        <row r="996">
          <cell r="A996" t="str">
            <v>c312</v>
          </cell>
          <cell r="B996" t="str">
            <v>東書</v>
          </cell>
          <cell r="C996" t="str">
            <v>数学Ⅲ　Advanced</v>
          </cell>
        </row>
        <row r="997">
          <cell r="A997" t="str">
            <v>c313</v>
          </cell>
          <cell r="B997" t="str">
            <v>東書</v>
          </cell>
          <cell r="C997" t="str">
            <v>数学Ⅲ　Standard</v>
          </cell>
        </row>
        <row r="998">
          <cell r="A998" t="str">
            <v>c314</v>
          </cell>
          <cell r="B998" t="str">
            <v>実教</v>
          </cell>
          <cell r="C998" t="str">
            <v>高校数学Ⅲ</v>
          </cell>
        </row>
        <row r="999">
          <cell r="A999" t="str">
            <v>c315</v>
          </cell>
          <cell r="B999" t="str">
            <v>実教</v>
          </cell>
          <cell r="C999" t="str">
            <v>数学Ⅲ　Progress</v>
          </cell>
        </row>
        <row r="1000">
          <cell r="A1000" t="str">
            <v>c316</v>
          </cell>
          <cell r="B1000" t="str">
            <v>実教</v>
          </cell>
          <cell r="C1000" t="str">
            <v>新編数学Ⅲ</v>
          </cell>
        </row>
        <row r="1001">
          <cell r="A1001" t="str">
            <v>c317</v>
          </cell>
          <cell r="B1001" t="str">
            <v>啓林館</v>
          </cell>
          <cell r="C1001" t="str">
            <v>数学Ⅲ</v>
          </cell>
        </row>
        <row r="1002">
          <cell r="A1002" t="str">
            <v>c318</v>
          </cell>
          <cell r="B1002" t="str">
            <v>啓林館</v>
          </cell>
          <cell r="C1002" t="str">
            <v>新編数学Ⅲ</v>
          </cell>
        </row>
        <row r="1003">
          <cell r="A1003" t="str">
            <v>c319</v>
          </cell>
          <cell r="B1003" t="str">
            <v>啓林館</v>
          </cell>
          <cell r="C1003" t="str">
            <v>深進数学Ⅲ</v>
          </cell>
        </row>
        <row r="1004">
          <cell r="A1004" t="str">
            <v>c320</v>
          </cell>
          <cell r="B1004" t="str">
            <v>数研</v>
          </cell>
          <cell r="C1004" t="str">
            <v>数学Ⅲ</v>
          </cell>
        </row>
        <row r="1005">
          <cell r="A1005" t="str">
            <v>c321</v>
          </cell>
          <cell r="B1005" t="str">
            <v>数研</v>
          </cell>
          <cell r="C1005" t="str">
            <v>高等学校　数学Ⅲ</v>
          </cell>
        </row>
        <row r="1006">
          <cell r="A1006" t="str">
            <v>c322</v>
          </cell>
          <cell r="B1006" t="str">
            <v>数研</v>
          </cell>
          <cell r="C1006" t="str">
            <v>新編　数学Ⅲ</v>
          </cell>
        </row>
        <row r="1007">
          <cell r="A1007" t="str">
            <v>c323</v>
          </cell>
          <cell r="B1007" t="str">
            <v>数研</v>
          </cell>
          <cell r="C1007" t="str">
            <v>最新　数学Ⅲ</v>
          </cell>
        </row>
        <row r="1008">
          <cell r="A1008" t="str">
            <v>c324</v>
          </cell>
          <cell r="B1008" t="str">
            <v>数研</v>
          </cell>
          <cell r="C1008" t="str">
            <v>NEXT　数学Ⅲ</v>
          </cell>
        </row>
        <row r="1009">
          <cell r="A1009" t="str">
            <v>c325</v>
          </cell>
          <cell r="B1009" t="str">
            <v>第一</v>
          </cell>
          <cell r="C1009" t="str">
            <v xml:space="preserve">新編数学Ⅲ
</v>
          </cell>
        </row>
        <row r="1010">
          <cell r="A1010" t="str">
            <v>c326</v>
          </cell>
          <cell r="B1010" t="str">
            <v>東書</v>
          </cell>
          <cell r="C1010" t="str">
            <v>改訂版　数学Ａ　Advanced</v>
          </cell>
        </row>
        <row r="1011">
          <cell r="A1011" t="str">
            <v>c327</v>
          </cell>
          <cell r="B1011" t="str">
            <v>東書</v>
          </cell>
          <cell r="C1011" t="str">
            <v>改訂版　数学Ａ　Standard</v>
          </cell>
        </row>
        <row r="1012">
          <cell r="A1012" t="str">
            <v>c328</v>
          </cell>
          <cell r="B1012" t="str">
            <v>東書</v>
          </cell>
          <cell r="C1012" t="str">
            <v>数学Ａ　Select</v>
          </cell>
        </row>
        <row r="1013">
          <cell r="A1013" t="str">
            <v>c329</v>
          </cell>
          <cell r="B1013" t="str">
            <v>東書</v>
          </cell>
          <cell r="C1013" t="str">
            <v>改訂版　数学Ａ　Essence</v>
          </cell>
        </row>
        <row r="1014">
          <cell r="A1014" t="str">
            <v>c330</v>
          </cell>
          <cell r="B1014" t="str">
            <v>東書</v>
          </cell>
          <cell r="C1014" t="str">
            <v>改訂版　新数学Ａ</v>
          </cell>
        </row>
        <row r="1015">
          <cell r="A1015" t="str">
            <v>c331</v>
          </cell>
          <cell r="B1015" t="str">
            <v>東書</v>
          </cell>
          <cell r="C1015" t="str">
            <v>改訂版　新数学Ａ　解答編</v>
          </cell>
        </row>
        <row r="1016">
          <cell r="A1016" t="str">
            <v>c332</v>
          </cell>
          <cell r="B1016" t="str">
            <v>東書</v>
          </cell>
          <cell r="C1016" t="str">
            <v>数学Ａ　The 探究</v>
          </cell>
        </row>
        <row r="1017">
          <cell r="A1017" t="str">
            <v>c333</v>
          </cell>
          <cell r="B1017" t="str">
            <v>東書</v>
          </cell>
          <cell r="C1017" t="str">
            <v>数学Ａ　Advanced</v>
          </cell>
        </row>
        <row r="1018">
          <cell r="A1018" t="str">
            <v>c334</v>
          </cell>
          <cell r="B1018" t="str">
            <v>東書</v>
          </cell>
          <cell r="C1018" t="str">
            <v>数学Ａ　Standard</v>
          </cell>
        </row>
        <row r="1019">
          <cell r="A1019" t="str">
            <v>c335</v>
          </cell>
          <cell r="B1019" t="str">
            <v>実教</v>
          </cell>
          <cell r="C1019" t="str">
            <v>数学A Progress　新訂版</v>
          </cell>
        </row>
        <row r="1020">
          <cell r="A1020" t="str">
            <v>c336</v>
          </cell>
          <cell r="B1020" t="str">
            <v>実教</v>
          </cell>
          <cell r="C1020" t="str">
            <v>新編数学A Flex</v>
          </cell>
        </row>
        <row r="1021">
          <cell r="A1021" t="str">
            <v>c337</v>
          </cell>
          <cell r="B1021" t="str">
            <v>実教</v>
          </cell>
          <cell r="C1021" t="str">
            <v>高校数学A 新訂版</v>
          </cell>
        </row>
        <row r="1022">
          <cell r="A1022" t="str">
            <v>c338</v>
          </cell>
          <cell r="B1022" t="str">
            <v>啓林館</v>
          </cell>
          <cell r="C1022" t="str">
            <v>アルファ数学Ａ</v>
          </cell>
        </row>
        <row r="1023">
          <cell r="A1023" t="str">
            <v>c339</v>
          </cell>
          <cell r="B1023" t="str">
            <v>啓林館</v>
          </cell>
          <cell r="C1023" t="str">
            <v>深進数学Ａ　改訂版</v>
          </cell>
        </row>
        <row r="1024">
          <cell r="A1024" t="str">
            <v>c340</v>
          </cell>
          <cell r="B1024" t="str">
            <v>啓林館</v>
          </cell>
          <cell r="C1024" t="str">
            <v>爽解数学Ａ</v>
          </cell>
        </row>
        <row r="1025">
          <cell r="A1025" t="str">
            <v>c341</v>
          </cell>
          <cell r="B1025" t="str">
            <v>啓林館</v>
          </cell>
          <cell r="C1025" t="str">
            <v>新編数学Ａ　改訂版</v>
          </cell>
        </row>
        <row r="1026">
          <cell r="A1026" t="str">
            <v>c342</v>
          </cell>
          <cell r="B1026" t="str">
            <v>啓林館</v>
          </cell>
          <cell r="C1026" t="str">
            <v>数学A</v>
          </cell>
        </row>
        <row r="1027">
          <cell r="A1027" t="str">
            <v>c343</v>
          </cell>
          <cell r="B1027" t="str">
            <v>啓林館</v>
          </cell>
          <cell r="C1027" t="str">
            <v>新編数学A</v>
          </cell>
        </row>
        <row r="1028">
          <cell r="A1028" t="str">
            <v>c344</v>
          </cell>
          <cell r="B1028" t="str">
            <v>啓林館</v>
          </cell>
          <cell r="C1028" t="str">
            <v xml:space="preserve">深進数学A
</v>
          </cell>
        </row>
        <row r="1029">
          <cell r="A1029" t="str">
            <v>c345</v>
          </cell>
          <cell r="B1029" t="str">
            <v>数研</v>
          </cell>
          <cell r="C1029" t="str">
            <v>改訂版　数学A</v>
          </cell>
        </row>
        <row r="1030">
          <cell r="A1030" t="str">
            <v>c346</v>
          </cell>
          <cell r="B1030" t="str">
            <v>数研</v>
          </cell>
          <cell r="C1030" t="str">
            <v>改訂版　NEXT　数学A</v>
          </cell>
        </row>
        <row r="1031">
          <cell r="A1031" t="str">
            <v>c347</v>
          </cell>
          <cell r="B1031" t="str">
            <v>数研</v>
          </cell>
          <cell r="C1031" t="str">
            <v>改訂版　高等学校　数学A</v>
          </cell>
        </row>
        <row r="1032">
          <cell r="A1032" t="str">
            <v>c348</v>
          </cell>
          <cell r="B1032" t="str">
            <v>数研</v>
          </cell>
          <cell r="C1032" t="str">
            <v>改訂版　新編　数学A</v>
          </cell>
        </row>
        <row r="1033">
          <cell r="A1033" t="str">
            <v>c349</v>
          </cell>
          <cell r="B1033" t="str">
            <v>数研</v>
          </cell>
          <cell r="C1033" t="str">
            <v>改訂版　最新　数学A</v>
          </cell>
        </row>
        <row r="1034">
          <cell r="A1034" t="str">
            <v>c350</v>
          </cell>
          <cell r="B1034" t="str">
            <v>数研</v>
          </cell>
          <cell r="C1034" t="str">
            <v>改訂版　新　高校の数学A</v>
          </cell>
        </row>
        <row r="1035">
          <cell r="A1035" t="str">
            <v>c351</v>
          </cell>
          <cell r="B1035" t="str">
            <v>数研</v>
          </cell>
          <cell r="C1035" t="str">
            <v>数学A</v>
          </cell>
        </row>
        <row r="1036">
          <cell r="A1036" t="str">
            <v>c352</v>
          </cell>
          <cell r="B1036" t="str">
            <v>数研</v>
          </cell>
          <cell r="C1036" t="str">
            <v>高等学校　数学A</v>
          </cell>
        </row>
        <row r="1037">
          <cell r="A1037" t="str">
            <v>c353</v>
          </cell>
          <cell r="B1037" t="str">
            <v>数研</v>
          </cell>
          <cell r="C1037" t="str">
            <v>新編　数学A</v>
          </cell>
        </row>
        <row r="1038">
          <cell r="A1038" t="str">
            <v>c354</v>
          </cell>
          <cell r="B1038" t="str">
            <v>数研</v>
          </cell>
          <cell r="C1038" t="str">
            <v>最新　数学A</v>
          </cell>
        </row>
        <row r="1039">
          <cell r="A1039" t="str">
            <v>c355</v>
          </cell>
          <cell r="B1039" t="str">
            <v>数研</v>
          </cell>
          <cell r="C1039" t="str">
            <v>新　高校の数学A</v>
          </cell>
        </row>
        <row r="1040">
          <cell r="A1040" t="str">
            <v>c356</v>
          </cell>
          <cell r="B1040" t="str">
            <v>数研</v>
          </cell>
          <cell r="C1040" t="str">
            <v>NEXT　数学A</v>
          </cell>
        </row>
        <row r="1041">
          <cell r="A1041" t="str">
            <v>c357</v>
          </cell>
          <cell r="B1041" t="str">
            <v>第一</v>
          </cell>
          <cell r="C1041" t="str">
            <v>よくわかる　新編数学Ａ</v>
          </cell>
        </row>
        <row r="1042">
          <cell r="A1042" t="str">
            <v>c358</v>
          </cell>
          <cell r="B1042" t="str">
            <v>第一</v>
          </cell>
          <cell r="C1042" t="str">
            <v>新編数学Ａ</v>
          </cell>
        </row>
        <row r="1043">
          <cell r="A1043" t="str">
            <v>c359</v>
          </cell>
          <cell r="B1043" t="str">
            <v>第一</v>
          </cell>
          <cell r="C1043" t="str">
            <v xml:space="preserve">新編数学Ａサポートブック
</v>
          </cell>
        </row>
        <row r="1044">
          <cell r="A1044" t="str">
            <v>c360</v>
          </cell>
          <cell r="B1044" t="str">
            <v>東書</v>
          </cell>
          <cell r="C1044" t="str">
            <v>数学Ｂ　Advanced</v>
          </cell>
        </row>
        <row r="1045">
          <cell r="A1045" t="str">
            <v>c361</v>
          </cell>
          <cell r="B1045" t="str">
            <v>東書</v>
          </cell>
          <cell r="C1045" t="str">
            <v>数学Ｂ　Standard</v>
          </cell>
        </row>
        <row r="1046">
          <cell r="A1046" t="str">
            <v>c362</v>
          </cell>
          <cell r="B1046" t="str">
            <v>東書</v>
          </cell>
          <cell r="C1046" t="str">
            <v>数学Ｂ　Essence</v>
          </cell>
        </row>
        <row r="1047">
          <cell r="A1047" t="str">
            <v>c363</v>
          </cell>
          <cell r="B1047" t="str">
            <v>実教</v>
          </cell>
          <cell r="C1047" t="str">
            <v>数学B　Progress</v>
          </cell>
        </row>
        <row r="1048">
          <cell r="A1048" t="str">
            <v>c364</v>
          </cell>
          <cell r="B1048" t="str">
            <v>実教</v>
          </cell>
          <cell r="C1048" t="str">
            <v>新編数学B</v>
          </cell>
        </row>
        <row r="1049">
          <cell r="A1049" t="str">
            <v>c365</v>
          </cell>
          <cell r="B1049" t="str">
            <v>実教</v>
          </cell>
          <cell r="C1049" t="str">
            <v>高校数学B</v>
          </cell>
        </row>
        <row r="1050">
          <cell r="A1050" t="str">
            <v>c366</v>
          </cell>
          <cell r="B1050" t="str">
            <v>啓林館</v>
          </cell>
          <cell r="C1050" t="str">
            <v>数学B</v>
          </cell>
        </row>
        <row r="1051">
          <cell r="A1051" t="str">
            <v>c367</v>
          </cell>
          <cell r="B1051" t="str">
            <v>啓林館</v>
          </cell>
          <cell r="C1051" t="str">
            <v>新編数学B</v>
          </cell>
        </row>
        <row r="1052">
          <cell r="A1052" t="str">
            <v>c368</v>
          </cell>
          <cell r="B1052" t="str">
            <v>啓林館</v>
          </cell>
          <cell r="C1052" t="str">
            <v>深進数学B</v>
          </cell>
        </row>
        <row r="1053">
          <cell r="A1053" t="str">
            <v>c369</v>
          </cell>
          <cell r="B1053" t="str">
            <v>数研</v>
          </cell>
          <cell r="C1053" t="str">
            <v>数学B</v>
          </cell>
        </row>
        <row r="1054">
          <cell r="A1054" t="str">
            <v>c370</v>
          </cell>
          <cell r="B1054" t="str">
            <v>数研</v>
          </cell>
          <cell r="C1054" t="str">
            <v>高等学校　数学B</v>
          </cell>
        </row>
        <row r="1055">
          <cell r="A1055" t="str">
            <v>c371</v>
          </cell>
          <cell r="B1055" t="str">
            <v>数研</v>
          </cell>
          <cell r="C1055" t="str">
            <v>新編　数学B</v>
          </cell>
        </row>
        <row r="1056">
          <cell r="A1056" t="str">
            <v>c372</v>
          </cell>
          <cell r="B1056" t="str">
            <v>数研</v>
          </cell>
          <cell r="C1056" t="str">
            <v>最新　数学B</v>
          </cell>
        </row>
        <row r="1057">
          <cell r="A1057" t="str">
            <v>c373</v>
          </cell>
          <cell r="B1057" t="str">
            <v>数研</v>
          </cell>
          <cell r="C1057" t="str">
            <v>新　高校の数学B</v>
          </cell>
        </row>
        <row r="1058">
          <cell r="A1058" t="str">
            <v>c374</v>
          </cell>
          <cell r="B1058" t="str">
            <v>数研</v>
          </cell>
          <cell r="C1058" t="str">
            <v>NEXT　数学B</v>
          </cell>
        </row>
        <row r="1059">
          <cell r="A1059" t="str">
            <v>c375</v>
          </cell>
          <cell r="B1059" t="str">
            <v>第一</v>
          </cell>
          <cell r="C1059" t="str">
            <v xml:space="preserve">新編数学Ｂ
</v>
          </cell>
        </row>
        <row r="1060">
          <cell r="A1060" t="str">
            <v>c376</v>
          </cell>
          <cell r="B1060" t="str">
            <v>東書</v>
          </cell>
          <cell r="C1060" t="str">
            <v>数学C　Advanced</v>
          </cell>
        </row>
        <row r="1061">
          <cell r="A1061" t="str">
            <v>c377</v>
          </cell>
          <cell r="B1061" t="str">
            <v>東書</v>
          </cell>
          <cell r="C1061" t="str">
            <v>数学C　Standard</v>
          </cell>
        </row>
        <row r="1062">
          <cell r="A1062" t="str">
            <v>c378</v>
          </cell>
          <cell r="B1062" t="str">
            <v>実教</v>
          </cell>
          <cell r="C1062" t="str">
            <v>数学C　Progress</v>
          </cell>
        </row>
        <row r="1063">
          <cell r="A1063" t="str">
            <v>c379</v>
          </cell>
          <cell r="B1063" t="str">
            <v>実教</v>
          </cell>
          <cell r="C1063" t="str">
            <v>新編数学C</v>
          </cell>
        </row>
        <row r="1064">
          <cell r="A1064" t="str">
            <v>c380</v>
          </cell>
          <cell r="B1064" t="str">
            <v>啓林館</v>
          </cell>
          <cell r="C1064" t="str">
            <v>数学C</v>
          </cell>
        </row>
        <row r="1065">
          <cell r="A1065" t="str">
            <v>c381</v>
          </cell>
          <cell r="B1065" t="str">
            <v>啓林館</v>
          </cell>
          <cell r="C1065" t="str">
            <v>新編数学C</v>
          </cell>
        </row>
        <row r="1066">
          <cell r="A1066" t="str">
            <v>c382</v>
          </cell>
          <cell r="B1066" t="str">
            <v>啓林館</v>
          </cell>
          <cell r="C1066" t="str">
            <v>深進数学C</v>
          </cell>
        </row>
        <row r="1067">
          <cell r="A1067" t="str">
            <v>c383</v>
          </cell>
          <cell r="B1067" t="str">
            <v>数研</v>
          </cell>
          <cell r="C1067" t="str">
            <v>数学Ｃ</v>
          </cell>
        </row>
        <row r="1068">
          <cell r="A1068" t="str">
            <v>c384</v>
          </cell>
          <cell r="B1068" t="str">
            <v>数研</v>
          </cell>
          <cell r="C1068" t="str">
            <v>高等学校　数学Ｃ</v>
          </cell>
        </row>
        <row r="1069">
          <cell r="A1069" t="str">
            <v>c385</v>
          </cell>
          <cell r="B1069" t="str">
            <v>数研</v>
          </cell>
          <cell r="C1069" t="str">
            <v>新編　数学Ｃ</v>
          </cell>
        </row>
        <row r="1070">
          <cell r="A1070" t="str">
            <v>c386</v>
          </cell>
          <cell r="B1070" t="str">
            <v>数研</v>
          </cell>
          <cell r="C1070" t="str">
            <v>最新　数学Ｃ</v>
          </cell>
        </row>
        <row r="1071">
          <cell r="A1071" t="str">
            <v>c387</v>
          </cell>
          <cell r="B1071" t="str">
            <v>数研</v>
          </cell>
          <cell r="C1071" t="str">
            <v>NEXT　数学Ｃ</v>
          </cell>
        </row>
        <row r="1072">
          <cell r="A1072" t="str">
            <v>c388</v>
          </cell>
          <cell r="B1072" t="str">
            <v>第一</v>
          </cell>
          <cell r="C1072" t="str">
            <v xml:space="preserve">新編数学Ｃ
</v>
          </cell>
        </row>
        <row r="1073">
          <cell r="A1073" t="str">
            <v>c389</v>
          </cell>
          <cell r="B1073" t="str">
            <v>東書</v>
          </cell>
          <cell r="C1073" t="str">
            <v>改訂 科学と人間生活</v>
          </cell>
        </row>
        <row r="1074">
          <cell r="A1074" t="str">
            <v>c390</v>
          </cell>
          <cell r="B1074" t="str">
            <v>実教</v>
          </cell>
          <cell r="C1074" t="str">
            <v>科学と人間生活　新訂版</v>
          </cell>
        </row>
        <row r="1075">
          <cell r="A1075" t="str">
            <v>c391</v>
          </cell>
          <cell r="B1075" t="str">
            <v>啓林館</v>
          </cell>
          <cell r="C1075" t="str">
            <v>高等学校 科学と人間生活 改訂版</v>
          </cell>
        </row>
        <row r="1076">
          <cell r="A1076" t="str">
            <v>c392</v>
          </cell>
          <cell r="B1076" t="str">
            <v>啓林館</v>
          </cell>
          <cell r="C1076" t="str">
            <v>高等学校 科学と人間生活</v>
          </cell>
        </row>
        <row r="1077">
          <cell r="A1077" t="str">
            <v>c393</v>
          </cell>
          <cell r="B1077" t="str">
            <v>数研</v>
          </cell>
          <cell r="C1077" t="str">
            <v>改訂版　科学と人間生活</v>
          </cell>
        </row>
        <row r="1078">
          <cell r="A1078" t="str">
            <v>c394</v>
          </cell>
          <cell r="B1078" t="str">
            <v>第一</v>
          </cell>
          <cell r="C1078" t="str">
            <v>高等学校 改訂 科学と人間生活</v>
          </cell>
        </row>
        <row r="1079">
          <cell r="A1079" t="str">
            <v>c395</v>
          </cell>
          <cell r="B1079" t="str">
            <v>第一</v>
          </cell>
          <cell r="C1079" t="str">
            <v xml:space="preserve">高等学校　科学と人間生活
</v>
          </cell>
        </row>
        <row r="1080">
          <cell r="A1080" t="str">
            <v>c396</v>
          </cell>
          <cell r="B1080" t="str">
            <v>東書</v>
          </cell>
          <cell r="C1080" t="str">
            <v>改訂 物理基礎</v>
          </cell>
        </row>
        <row r="1081">
          <cell r="A1081" t="str">
            <v>c397</v>
          </cell>
          <cell r="B1081" t="str">
            <v>東書</v>
          </cell>
          <cell r="C1081" t="str">
            <v>改訂 新編物理基礎</v>
          </cell>
        </row>
        <row r="1082">
          <cell r="A1082" t="str">
            <v>c398</v>
          </cell>
          <cell r="B1082" t="str">
            <v>実教</v>
          </cell>
          <cell r="C1082" t="str">
            <v>物理基礎　新訂版</v>
          </cell>
        </row>
        <row r="1083">
          <cell r="A1083" t="str">
            <v>c399</v>
          </cell>
          <cell r="B1083" t="str">
            <v>実教</v>
          </cell>
          <cell r="C1083" t="str">
            <v>高校物理基礎　新訂版</v>
          </cell>
        </row>
        <row r="1084">
          <cell r="A1084" t="str">
            <v>c400</v>
          </cell>
          <cell r="B1084" t="str">
            <v>啓林館</v>
          </cell>
          <cell r="C1084" t="str">
            <v>高等学校 物理基礎 改訂版</v>
          </cell>
        </row>
        <row r="1085">
          <cell r="A1085" t="str">
            <v>c401</v>
          </cell>
          <cell r="B1085" t="str">
            <v>啓林館</v>
          </cell>
          <cell r="C1085" t="str">
            <v>ⅰ版 物理基礎</v>
          </cell>
        </row>
        <row r="1086">
          <cell r="A1086" t="str">
            <v>c402</v>
          </cell>
          <cell r="B1086" t="str">
            <v>啓林館</v>
          </cell>
          <cell r="C1086" t="str">
            <v>高等学校 物理基礎</v>
          </cell>
        </row>
        <row r="1087">
          <cell r="A1087" t="str">
            <v>c403</v>
          </cell>
          <cell r="B1087" t="str">
            <v>啓林館</v>
          </cell>
          <cell r="C1087" t="str">
            <v>高等学校 考える物理基礎</v>
          </cell>
        </row>
        <row r="1088">
          <cell r="A1088" t="str">
            <v>c404</v>
          </cell>
          <cell r="B1088" t="str">
            <v>数研</v>
          </cell>
          <cell r="C1088" t="str">
            <v>改訂版　物理基礎</v>
          </cell>
        </row>
        <row r="1089">
          <cell r="A1089" t="str">
            <v>c405</v>
          </cell>
          <cell r="B1089" t="str">
            <v>数研</v>
          </cell>
          <cell r="C1089" t="str">
            <v>改訂版　新編　物理基礎</v>
          </cell>
        </row>
        <row r="1090">
          <cell r="A1090" t="str">
            <v>c406</v>
          </cell>
          <cell r="B1090" t="str">
            <v>第一</v>
          </cell>
          <cell r="C1090" t="str">
            <v>高等学校 改訂 物理基礎</v>
          </cell>
        </row>
        <row r="1091">
          <cell r="A1091" t="str">
            <v>c407</v>
          </cell>
          <cell r="B1091" t="str">
            <v>第一</v>
          </cell>
          <cell r="C1091" t="str">
            <v>高等学校 改訂 新物理基礎</v>
          </cell>
        </row>
        <row r="1092">
          <cell r="A1092" t="str">
            <v>c408</v>
          </cell>
          <cell r="B1092" t="str">
            <v>第一</v>
          </cell>
          <cell r="C1092" t="str">
            <v xml:space="preserve">高等学校　新物理基礎
</v>
          </cell>
        </row>
        <row r="1093">
          <cell r="A1093" t="str">
            <v>c409</v>
          </cell>
          <cell r="B1093" t="str">
            <v>東書</v>
          </cell>
          <cell r="C1093" t="str">
            <v>物理</v>
          </cell>
        </row>
        <row r="1094">
          <cell r="A1094" t="str">
            <v>c410</v>
          </cell>
          <cell r="B1094" t="str">
            <v>実教</v>
          </cell>
          <cell r="C1094" t="str">
            <v>物理</v>
          </cell>
        </row>
        <row r="1095">
          <cell r="A1095" t="str">
            <v>c411</v>
          </cell>
          <cell r="B1095" t="str">
            <v>啓林館</v>
          </cell>
          <cell r="C1095" t="str">
            <v>高等学校 物理</v>
          </cell>
        </row>
        <row r="1096">
          <cell r="A1096" t="str">
            <v>c412</v>
          </cell>
          <cell r="B1096" t="str">
            <v>啓林館</v>
          </cell>
          <cell r="C1096" t="str">
            <v>高等学校 総合物理１　
様々な運動　熱　波</v>
          </cell>
        </row>
        <row r="1097">
          <cell r="A1097" t="str">
            <v>c413</v>
          </cell>
          <cell r="B1097" t="str">
            <v>啓林館</v>
          </cell>
          <cell r="C1097" t="str">
            <v>高等学校 総合物理２　
電気と磁気　原子・分子の世界</v>
          </cell>
        </row>
        <row r="1098">
          <cell r="A1098" t="str">
            <v>c414</v>
          </cell>
          <cell r="B1098" t="str">
            <v>数研</v>
          </cell>
          <cell r="C1098" t="str">
            <v>物理</v>
          </cell>
        </row>
        <row r="1099">
          <cell r="A1099" t="str">
            <v>c415</v>
          </cell>
          <cell r="B1099" t="str">
            <v>数研</v>
          </cell>
          <cell r="C1099" t="str">
            <v>総合物理１　力と運動・熱</v>
          </cell>
        </row>
        <row r="1100">
          <cell r="A1100" t="str">
            <v>c416</v>
          </cell>
          <cell r="B1100" t="str">
            <v>数研</v>
          </cell>
          <cell r="C1100" t="str">
            <v>総合物理２　波・電気と磁気・原子</v>
          </cell>
        </row>
        <row r="1101">
          <cell r="A1101" t="str">
            <v>c417</v>
          </cell>
          <cell r="B1101" t="str">
            <v>第一</v>
          </cell>
          <cell r="C1101" t="str">
            <v xml:space="preserve">高等学校　物理
</v>
          </cell>
        </row>
        <row r="1102">
          <cell r="A1102" t="str">
            <v>c418</v>
          </cell>
          <cell r="B1102" t="str">
            <v>東書</v>
          </cell>
          <cell r="C1102" t="str">
            <v>改訂 化学基礎</v>
          </cell>
        </row>
        <row r="1103">
          <cell r="A1103" t="str">
            <v>c419</v>
          </cell>
          <cell r="B1103" t="str">
            <v>東書</v>
          </cell>
          <cell r="C1103" t="str">
            <v>改訂 新編化学基礎</v>
          </cell>
        </row>
        <row r="1104">
          <cell r="A1104" t="str">
            <v>c420</v>
          </cell>
          <cell r="B1104" t="str">
            <v>実教</v>
          </cell>
          <cell r="C1104" t="str">
            <v>化学基礎 academia　新訂版</v>
          </cell>
        </row>
        <row r="1105">
          <cell r="A1105" t="str">
            <v>c421</v>
          </cell>
          <cell r="B1105" t="str">
            <v>実教</v>
          </cell>
          <cell r="C1105" t="str">
            <v>化学基礎　新訂版</v>
          </cell>
        </row>
        <row r="1106">
          <cell r="A1106" t="str">
            <v>c422</v>
          </cell>
          <cell r="B1106" t="str">
            <v>実教</v>
          </cell>
          <cell r="C1106" t="str">
            <v>高校化学基礎　visual</v>
          </cell>
        </row>
        <row r="1107">
          <cell r="A1107" t="str">
            <v>c423</v>
          </cell>
          <cell r="B1107" t="str">
            <v>啓林館</v>
          </cell>
          <cell r="C1107" t="str">
            <v>高等学校 化学基礎 改訂版</v>
          </cell>
        </row>
        <row r="1108">
          <cell r="A1108" t="str">
            <v>c424</v>
          </cell>
          <cell r="B1108" t="str">
            <v>啓林館</v>
          </cell>
          <cell r="C1108" t="str">
            <v>ⅰ版 化学基礎 改訂版</v>
          </cell>
        </row>
        <row r="1109">
          <cell r="A1109" t="str">
            <v>c425</v>
          </cell>
          <cell r="B1109" t="str">
            <v>啓林館</v>
          </cell>
          <cell r="C1109" t="str">
            <v>高等学校 化学基礎</v>
          </cell>
        </row>
        <row r="1110">
          <cell r="A1110" t="str">
            <v>c426</v>
          </cell>
          <cell r="B1110" t="str">
            <v>啓林館</v>
          </cell>
          <cell r="C1110" t="str">
            <v>ⅰ版 化学基礎</v>
          </cell>
        </row>
        <row r="1111">
          <cell r="A1111" t="str">
            <v>c427</v>
          </cell>
          <cell r="B1111" t="str">
            <v>数研</v>
          </cell>
          <cell r="C1111" t="str">
            <v>改訂版　化学基礎</v>
          </cell>
        </row>
        <row r="1112">
          <cell r="A1112" t="str">
            <v>c428</v>
          </cell>
          <cell r="B1112" t="str">
            <v>数研</v>
          </cell>
          <cell r="C1112" t="str">
            <v>改訂版　高等学校　化学基礎</v>
          </cell>
        </row>
        <row r="1113">
          <cell r="A1113" t="str">
            <v>c429</v>
          </cell>
          <cell r="B1113" t="str">
            <v>数研</v>
          </cell>
          <cell r="C1113" t="str">
            <v>改訂版　新編　化学基礎</v>
          </cell>
        </row>
        <row r="1114">
          <cell r="A1114" t="str">
            <v>c430</v>
          </cell>
          <cell r="B1114" t="str">
            <v>第一</v>
          </cell>
          <cell r="C1114" t="str">
            <v>高等学校 改訂 化学基礎</v>
          </cell>
        </row>
        <row r="1115">
          <cell r="A1115" t="str">
            <v>c431</v>
          </cell>
          <cell r="B1115" t="str">
            <v>第一</v>
          </cell>
          <cell r="C1115" t="str">
            <v>高等学校 改訂 新化学基礎</v>
          </cell>
        </row>
        <row r="1116">
          <cell r="A1116" t="str">
            <v>c432</v>
          </cell>
          <cell r="B1116" t="str">
            <v>第一</v>
          </cell>
          <cell r="C1116" t="str">
            <v xml:space="preserve">高等学校　新化学基礎
</v>
          </cell>
        </row>
        <row r="1117">
          <cell r="A1117" t="str">
            <v>c433</v>
          </cell>
          <cell r="B1117" t="str">
            <v>東書</v>
          </cell>
          <cell r="C1117" t="str">
            <v>化学　Vol.1　理論編</v>
          </cell>
        </row>
        <row r="1118">
          <cell r="A1118" t="str">
            <v>c434</v>
          </cell>
          <cell r="B1118" t="str">
            <v>東書</v>
          </cell>
          <cell r="C1118" t="str">
            <v>化学　Vol.2　物質編</v>
          </cell>
        </row>
        <row r="1119">
          <cell r="A1119" t="str">
            <v>c435</v>
          </cell>
          <cell r="B1119" t="str">
            <v>実教</v>
          </cell>
          <cell r="C1119" t="str">
            <v>化学　academia</v>
          </cell>
        </row>
        <row r="1120">
          <cell r="A1120" t="str">
            <v>c436</v>
          </cell>
          <cell r="B1120" t="str">
            <v>実教</v>
          </cell>
          <cell r="C1120" t="str">
            <v>化学</v>
          </cell>
        </row>
        <row r="1121">
          <cell r="A1121" t="str">
            <v>c437</v>
          </cell>
          <cell r="B1121" t="str">
            <v>啓林館</v>
          </cell>
          <cell r="C1121" t="str">
            <v>高等学校 化学</v>
          </cell>
        </row>
        <row r="1122">
          <cell r="A1122" t="str">
            <v>c438</v>
          </cell>
          <cell r="B1122" t="str">
            <v>数研</v>
          </cell>
          <cell r="C1122" t="str">
            <v>化学</v>
          </cell>
        </row>
        <row r="1123">
          <cell r="A1123" t="str">
            <v>c439</v>
          </cell>
          <cell r="B1123" t="str">
            <v>数研</v>
          </cell>
          <cell r="C1123" t="str">
            <v>新編　化学</v>
          </cell>
        </row>
        <row r="1124">
          <cell r="A1124" t="str">
            <v>c440</v>
          </cell>
          <cell r="B1124" t="str">
            <v>第一</v>
          </cell>
          <cell r="C1124" t="str">
            <v xml:space="preserve">高等学校　化学
</v>
          </cell>
        </row>
        <row r="1125">
          <cell r="A1125" t="str">
            <v>c441</v>
          </cell>
          <cell r="B1125" t="str">
            <v>東書</v>
          </cell>
          <cell r="C1125" t="str">
            <v>改訂 生物基礎</v>
          </cell>
        </row>
        <row r="1126">
          <cell r="A1126" t="str">
            <v>c442</v>
          </cell>
          <cell r="B1126" t="str">
            <v>東書</v>
          </cell>
          <cell r="C1126" t="str">
            <v>改訂 新編生物基礎</v>
          </cell>
        </row>
        <row r="1127">
          <cell r="A1127" t="str">
            <v>c443</v>
          </cell>
          <cell r="B1127" t="str">
            <v>実教</v>
          </cell>
          <cell r="C1127" t="str">
            <v>生物基礎　新訂版</v>
          </cell>
        </row>
        <row r="1128">
          <cell r="A1128" t="str">
            <v>c444</v>
          </cell>
          <cell r="B1128" t="str">
            <v>実教</v>
          </cell>
          <cell r="C1128" t="str">
            <v>高校生物基礎　visual</v>
          </cell>
        </row>
        <row r="1129">
          <cell r="A1129" t="str">
            <v>c445</v>
          </cell>
          <cell r="B1129" t="str">
            <v>啓林館</v>
          </cell>
          <cell r="C1129" t="str">
            <v>高等学校 生物基礎 改訂版</v>
          </cell>
        </row>
        <row r="1130">
          <cell r="A1130" t="str">
            <v>c446</v>
          </cell>
          <cell r="B1130" t="str">
            <v>啓林館</v>
          </cell>
          <cell r="C1130" t="str">
            <v>ⅰ版 生物基礎 改訂版</v>
          </cell>
        </row>
        <row r="1131">
          <cell r="A1131" t="str">
            <v>c447</v>
          </cell>
          <cell r="B1131" t="str">
            <v>啓林館</v>
          </cell>
          <cell r="C1131" t="str">
            <v>高等学校 生物基礎</v>
          </cell>
        </row>
        <row r="1132">
          <cell r="A1132" t="str">
            <v>c448</v>
          </cell>
          <cell r="B1132" t="str">
            <v>啓林館</v>
          </cell>
          <cell r="C1132" t="str">
            <v>ⅰ版 生物基礎</v>
          </cell>
        </row>
        <row r="1133">
          <cell r="A1133" t="str">
            <v>c449</v>
          </cell>
          <cell r="B1133" t="str">
            <v>数研</v>
          </cell>
          <cell r="C1133" t="str">
            <v>改訂版　生物基礎</v>
          </cell>
        </row>
        <row r="1134">
          <cell r="A1134" t="str">
            <v>c450</v>
          </cell>
          <cell r="B1134" t="str">
            <v>数研</v>
          </cell>
          <cell r="C1134" t="str">
            <v>改訂版　高等学校　生物基礎</v>
          </cell>
        </row>
        <row r="1135">
          <cell r="A1135" t="str">
            <v>c451</v>
          </cell>
          <cell r="B1135" t="str">
            <v>数研</v>
          </cell>
          <cell r="C1135" t="str">
            <v>改訂版　新編　生物基礎</v>
          </cell>
        </row>
        <row r="1136">
          <cell r="A1136" t="str">
            <v>c452</v>
          </cell>
          <cell r="B1136" t="str">
            <v>第一</v>
          </cell>
          <cell r="C1136" t="str">
            <v>高等学校 改訂 生物基礎</v>
          </cell>
        </row>
        <row r="1137">
          <cell r="A1137" t="str">
            <v>c453</v>
          </cell>
          <cell r="B1137" t="str">
            <v>第一</v>
          </cell>
          <cell r="C1137" t="str">
            <v>高等学校 改訂 新生物基礎</v>
          </cell>
        </row>
        <row r="1138">
          <cell r="A1138" t="str">
            <v>c454</v>
          </cell>
          <cell r="B1138" t="str">
            <v>第一</v>
          </cell>
          <cell r="C1138" t="str">
            <v xml:space="preserve">高等学校　新生物基礎
</v>
          </cell>
        </row>
        <row r="1139">
          <cell r="A1139" t="str">
            <v>c455</v>
          </cell>
          <cell r="B1139" t="str">
            <v>東書</v>
          </cell>
          <cell r="C1139" t="str">
            <v>生物</v>
          </cell>
        </row>
        <row r="1140">
          <cell r="A1140" t="str">
            <v>c456</v>
          </cell>
          <cell r="B1140" t="str">
            <v>実教</v>
          </cell>
          <cell r="C1140" t="str">
            <v>生物</v>
          </cell>
        </row>
        <row r="1141">
          <cell r="A1141" t="str">
            <v>c457</v>
          </cell>
          <cell r="B1141" t="str">
            <v>啓林館</v>
          </cell>
          <cell r="C1141" t="str">
            <v>高等学校 生物</v>
          </cell>
        </row>
        <row r="1142">
          <cell r="A1142" t="str">
            <v>c458</v>
          </cell>
          <cell r="B1142" t="str">
            <v>数研</v>
          </cell>
          <cell r="C1142" t="str">
            <v>生物</v>
          </cell>
        </row>
        <row r="1143">
          <cell r="A1143" t="str">
            <v>c459</v>
          </cell>
          <cell r="B1143" t="str">
            <v>第一</v>
          </cell>
          <cell r="C1143" t="str">
            <v xml:space="preserve">高等学校　生物
</v>
          </cell>
        </row>
        <row r="1144">
          <cell r="A1144" t="str">
            <v>c460</v>
          </cell>
          <cell r="B1144" t="str">
            <v>東書</v>
          </cell>
          <cell r="C1144" t="str">
            <v>改訂 地学基礎</v>
          </cell>
        </row>
        <row r="1145">
          <cell r="A1145" t="str">
            <v>c461</v>
          </cell>
          <cell r="B1145" t="str">
            <v>実教</v>
          </cell>
          <cell r="C1145" t="str">
            <v>地学基礎　新訂版</v>
          </cell>
        </row>
        <row r="1146">
          <cell r="A1146" t="str">
            <v>c462</v>
          </cell>
          <cell r="B1146" t="str">
            <v>啓林館</v>
          </cell>
          <cell r="C1146" t="str">
            <v>高等学校 地学基礎 改訂版</v>
          </cell>
        </row>
        <row r="1147">
          <cell r="A1147" t="str">
            <v>c463</v>
          </cell>
          <cell r="B1147" t="str">
            <v>啓林館</v>
          </cell>
          <cell r="C1147" t="str">
            <v>高等学校 地学基礎</v>
          </cell>
        </row>
        <row r="1148">
          <cell r="A1148" t="str">
            <v>c464</v>
          </cell>
          <cell r="B1148" t="str">
            <v>数研</v>
          </cell>
          <cell r="C1148" t="str">
            <v>改訂版　高等学校　地学基礎</v>
          </cell>
        </row>
        <row r="1149">
          <cell r="A1149" t="str">
            <v>c465</v>
          </cell>
          <cell r="B1149" t="str">
            <v>第一</v>
          </cell>
          <cell r="C1149" t="str">
            <v>高等学校 改訂 地学基礎</v>
          </cell>
        </row>
        <row r="1150">
          <cell r="A1150" t="str">
            <v>c466</v>
          </cell>
          <cell r="B1150" t="str">
            <v>第一</v>
          </cell>
          <cell r="C1150" t="str">
            <v xml:space="preserve">高等学校 地学基礎
</v>
          </cell>
        </row>
        <row r="1151">
          <cell r="A1151" t="str">
            <v>c467</v>
          </cell>
          <cell r="B1151" t="str">
            <v>啓林館</v>
          </cell>
          <cell r="C1151" t="str">
            <v xml:space="preserve">高等学校 地学
</v>
          </cell>
        </row>
        <row r="1152">
          <cell r="A1152" t="str">
            <v>c468</v>
          </cell>
          <cell r="B1152" t="str">
            <v>大修館</v>
          </cell>
          <cell r="C1152" t="str">
            <v>現代高等保健体育 改訂版</v>
          </cell>
        </row>
        <row r="1153">
          <cell r="A1153" t="str">
            <v>c469</v>
          </cell>
          <cell r="B1153" t="str">
            <v>大修館</v>
          </cell>
          <cell r="C1153" t="str">
            <v>新高等保健体育 改訂版</v>
          </cell>
        </row>
        <row r="1154">
          <cell r="A1154" t="str">
            <v>c470</v>
          </cell>
          <cell r="B1154" t="str">
            <v>第一</v>
          </cell>
          <cell r="C1154" t="str">
            <v>高等学校 改訂版 保健体育Textbook</v>
          </cell>
        </row>
        <row r="1155">
          <cell r="A1155" t="str">
            <v>c471</v>
          </cell>
          <cell r="B1155" t="str">
            <v>第一</v>
          </cell>
          <cell r="C1155" t="str">
            <v>高等学校 改訂版 保健体育Activity</v>
          </cell>
        </row>
        <row r="1156">
          <cell r="A1156" t="str">
            <v>c472</v>
          </cell>
          <cell r="B1156" t="str">
            <v>第一</v>
          </cell>
          <cell r="C1156" t="str">
            <v>高等学校　保健体育　Textbook</v>
          </cell>
        </row>
        <row r="1157">
          <cell r="A1157" t="str">
            <v>c473</v>
          </cell>
          <cell r="B1157" t="str">
            <v>第一</v>
          </cell>
          <cell r="C1157" t="str">
            <v xml:space="preserve">高等学校　保健体育　Activity
</v>
          </cell>
        </row>
        <row r="1158">
          <cell r="A1158" t="str">
            <v>c474</v>
          </cell>
          <cell r="B1158" t="str">
            <v>教芸</v>
          </cell>
          <cell r="C1158" t="str">
            <v>MOUSA１</v>
          </cell>
        </row>
        <row r="1159">
          <cell r="A1159" t="str">
            <v>c475</v>
          </cell>
          <cell r="B1159" t="str">
            <v>教芸</v>
          </cell>
          <cell r="C1159" t="str">
            <v>高校生の音楽１</v>
          </cell>
        </row>
        <row r="1160">
          <cell r="A1160" t="str">
            <v>c476</v>
          </cell>
          <cell r="B1160" t="str">
            <v>大修館</v>
          </cell>
          <cell r="C1160" t="str">
            <v>音楽Ⅰ　改訂版　Ｔｕｔｔｉ＋</v>
          </cell>
        </row>
        <row r="1161">
          <cell r="A1161" t="str">
            <v>c477</v>
          </cell>
          <cell r="B1161" t="str">
            <v>友社</v>
          </cell>
          <cell r="C1161" t="str">
            <v xml:space="preserve">改訂版　ON! 1
</v>
          </cell>
        </row>
        <row r="1162">
          <cell r="A1162" t="str">
            <v>c478</v>
          </cell>
          <cell r="B1162" t="str">
            <v>教芸</v>
          </cell>
          <cell r="C1162" t="str">
            <v>高校生の音楽２</v>
          </cell>
        </row>
        <row r="1163">
          <cell r="A1163" t="str">
            <v>c479</v>
          </cell>
          <cell r="B1163" t="str">
            <v>教芸</v>
          </cell>
          <cell r="C1163" t="str">
            <v>MOUSA２</v>
          </cell>
        </row>
        <row r="1164">
          <cell r="A1164" t="str">
            <v>c480</v>
          </cell>
          <cell r="B1164" t="str">
            <v>大修館</v>
          </cell>
          <cell r="C1164" t="str">
            <v>音楽Ⅱ　Ｔｕｔｔｉ＋</v>
          </cell>
        </row>
        <row r="1165">
          <cell r="A1165" t="str">
            <v>c481</v>
          </cell>
          <cell r="B1165" t="str">
            <v>友社</v>
          </cell>
          <cell r="C1165" t="str">
            <v xml:space="preserve">ON! 2
</v>
          </cell>
        </row>
        <row r="1166">
          <cell r="A1166" t="str">
            <v>c482</v>
          </cell>
          <cell r="B1166" t="str">
            <v>教芸</v>
          </cell>
          <cell r="C1166" t="str">
            <v>Joy of Music</v>
          </cell>
        </row>
        <row r="1167">
          <cell r="A1167" t="str">
            <v>c483</v>
          </cell>
          <cell r="B1167" t="str">
            <v>友社</v>
          </cell>
          <cell r="C1167" t="str">
            <v xml:space="preserve">ON! 3
</v>
          </cell>
        </row>
        <row r="1168">
          <cell r="A1168" t="str">
            <v>c484</v>
          </cell>
          <cell r="B1168" t="str">
            <v>光村</v>
          </cell>
          <cell r="C1168" t="str">
            <v>美術１</v>
          </cell>
        </row>
        <row r="1169">
          <cell r="A1169" t="str">
            <v>c485</v>
          </cell>
          <cell r="B1169" t="str">
            <v>光村</v>
          </cell>
          <cell r="C1169" t="str">
            <v>美術１</v>
          </cell>
        </row>
        <row r="1170">
          <cell r="A1170" t="str">
            <v>c486</v>
          </cell>
          <cell r="B1170" t="str">
            <v>日文</v>
          </cell>
          <cell r="C1170" t="str">
            <v>新・高校生の美術１</v>
          </cell>
        </row>
        <row r="1171">
          <cell r="A1171" t="str">
            <v>c487</v>
          </cell>
          <cell r="B1171" t="str">
            <v>日文</v>
          </cell>
          <cell r="C1171" t="str">
            <v>高校生の美術１</v>
          </cell>
        </row>
        <row r="1172">
          <cell r="A1172" t="str">
            <v>c488</v>
          </cell>
          <cell r="B1172" t="str">
            <v>日文</v>
          </cell>
          <cell r="C1172" t="str">
            <v xml:space="preserve">高校美術
</v>
          </cell>
        </row>
        <row r="1173">
          <cell r="A1173" t="str">
            <v>c489</v>
          </cell>
          <cell r="B1173" t="str">
            <v>光村</v>
          </cell>
          <cell r="C1173" t="str">
            <v>美術２</v>
          </cell>
        </row>
        <row r="1174">
          <cell r="A1174" t="str">
            <v>c490</v>
          </cell>
          <cell r="B1174" t="str">
            <v>日文</v>
          </cell>
          <cell r="C1174" t="str">
            <v xml:space="preserve">高校生の美術２
</v>
          </cell>
        </row>
        <row r="1175">
          <cell r="A1175" t="str">
            <v>c491</v>
          </cell>
          <cell r="B1175" t="str">
            <v>光村</v>
          </cell>
          <cell r="C1175" t="str">
            <v>美術３</v>
          </cell>
        </row>
        <row r="1176">
          <cell r="A1176" t="str">
            <v>c492</v>
          </cell>
          <cell r="B1176" t="str">
            <v>日文</v>
          </cell>
          <cell r="C1176" t="str">
            <v xml:space="preserve">高校生の美術３
</v>
          </cell>
        </row>
        <row r="1177">
          <cell r="A1177" t="str">
            <v>c493</v>
          </cell>
          <cell r="B1177" t="str">
            <v>日文</v>
          </cell>
          <cell r="C1177" t="str">
            <v xml:space="preserve">工芸Ⅰ
</v>
          </cell>
        </row>
        <row r="1178">
          <cell r="A1178" t="str">
            <v>c494</v>
          </cell>
          <cell r="B1178" t="str">
            <v>日文</v>
          </cell>
          <cell r="C1178" t="str">
            <v xml:space="preserve">工芸Ⅱ
</v>
          </cell>
        </row>
        <row r="1179">
          <cell r="A1179" t="str">
            <v>c495</v>
          </cell>
          <cell r="B1179" t="str">
            <v>東書</v>
          </cell>
          <cell r="C1179" t="str">
            <v>書道Ⅰ</v>
          </cell>
        </row>
        <row r="1180">
          <cell r="A1180" t="str">
            <v>c496</v>
          </cell>
          <cell r="B1180" t="str">
            <v>教図</v>
          </cell>
          <cell r="C1180" t="str">
            <v>書Ⅰ</v>
          </cell>
        </row>
        <row r="1181">
          <cell r="A1181" t="str">
            <v>c497</v>
          </cell>
          <cell r="B1181" t="str">
            <v>光村</v>
          </cell>
          <cell r="C1181" t="str">
            <v>書Ⅰ</v>
          </cell>
        </row>
        <row r="1182">
          <cell r="A1182" t="str">
            <v>c498</v>
          </cell>
          <cell r="B1182" t="str">
            <v>光村</v>
          </cell>
          <cell r="C1182" t="str">
            <v>書Ⅰ</v>
          </cell>
        </row>
        <row r="1183">
          <cell r="A1183" t="str">
            <v>c499</v>
          </cell>
          <cell r="B1183" t="str">
            <v>大修館</v>
          </cell>
          <cell r="C1183" t="str">
            <v xml:space="preserve">新編　書道Ⅰ
</v>
          </cell>
        </row>
        <row r="1184">
          <cell r="A1184" t="str">
            <v>c500</v>
          </cell>
          <cell r="B1184" t="str">
            <v>東書</v>
          </cell>
          <cell r="C1184" t="str">
            <v>書道Ⅱ</v>
          </cell>
        </row>
        <row r="1185">
          <cell r="A1185" t="str">
            <v>c501</v>
          </cell>
          <cell r="B1185" t="str">
            <v>教図</v>
          </cell>
          <cell r="C1185" t="str">
            <v>書Ⅱ</v>
          </cell>
        </row>
        <row r="1186">
          <cell r="A1186" t="str">
            <v>c502</v>
          </cell>
          <cell r="B1186" t="str">
            <v>光村</v>
          </cell>
          <cell r="C1186" t="str">
            <v>書Ⅱ</v>
          </cell>
        </row>
        <row r="1187">
          <cell r="A1187" t="str">
            <v>c503</v>
          </cell>
          <cell r="B1187" t="str">
            <v>大修館</v>
          </cell>
          <cell r="C1187" t="str">
            <v xml:space="preserve">書道Ⅱ
</v>
          </cell>
        </row>
        <row r="1188">
          <cell r="A1188" t="str">
            <v>c504</v>
          </cell>
          <cell r="B1188" t="str">
            <v>東書</v>
          </cell>
          <cell r="C1188" t="str">
            <v>書道Ⅲ</v>
          </cell>
        </row>
        <row r="1189">
          <cell r="A1189" t="str">
            <v>c505</v>
          </cell>
          <cell r="B1189" t="str">
            <v>教図</v>
          </cell>
          <cell r="C1189" t="str">
            <v>書Ⅲ</v>
          </cell>
        </row>
        <row r="1190">
          <cell r="A1190" t="str">
            <v>c506</v>
          </cell>
          <cell r="B1190" t="str">
            <v>光村</v>
          </cell>
          <cell r="C1190" t="str">
            <v xml:space="preserve">書Ⅲ
</v>
          </cell>
        </row>
        <row r="1191">
          <cell r="A1191" t="str">
            <v>c507</v>
          </cell>
          <cell r="B1191" t="str">
            <v>東書</v>
          </cell>
          <cell r="C1191" t="str">
            <v>All Aboard! 
English CommunicationⅠ Revised</v>
          </cell>
        </row>
        <row r="1192">
          <cell r="A1192" t="str">
            <v>c508</v>
          </cell>
          <cell r="B1192" t="str">
            <v>東書</v>
          </cell>
          <cell r="C1192" t="str">
            <v>Power On 
English CommunicationⅠ Revised</v>
          </cell>
        </row>
        <row r="1193">
          <cell r="A1193" t="str">
            <v>c509</v>
          </cell>
          <cell r="B1193" t="str">
            <v>東書</v>
          </cell>
          <cell r="C1193" t="str">
            <v>BRIGHTEST 
English CommunicationⅠ</v>
          </cell>
        </row>
        <row r="1194">
          <cell r="A1194" t="str">
            <v>c510</v>
          </cell>
          <cell r="B1194" t="str">
            <v>東書</v>
          </cell>
          <cell r="C1194" t="str">
            <v>ENRICH LEARNING 
English CommunicationⅠ Revised</v>
          </cell>
        </row>
        <row r="1195">
          <cell r="A1195" t="str">
            <v>c511</v>
          </cell>
          <cell r="B1195" t="str">
            <v>開隆堂</v>
          </cell>
          <cell r="C1195" t="str">
            <v>Revised Amity 
English Communication Ⅰ</v>
          </cell>
        </row>
        <row r="1196">
          <cell r="A1196" t="str">
            <v>c512</v>
          </cell>
          <cell r="B1196" t="str">
            <v>開隆堂</v>
          </cell>
          <cell r="C1196" t="str">
            <v>Bloom 
English Communication Ⅰ</v>
          </cell>
        </row>
        <row r="1197">
          <cell r="A1197" t="str">
            <v>c513</v>
          </cell>
          <cell r="B1197" t="str">
            <v>開隆堂</v>
          </cell>
          <cell r="C1197" t="str">
            <v>Stellar 
English Communication Ⅰ</v>
          </cell>
        </row>
        <row r="1198">
          <cell r="A1198" t="str">
            <v>c514</v>
          </cell>
          <cell r="B1198" t="str">
            <v>三省堂</v>
          </cell>
          <cell r="C1198" t="str">
            <v>CROWN 
English Communication Ⅰ New Edition</v>
          </cell>
        </row>
        <row r="1199">
          <cell r="A1199" t="str">
            <v>c515</v>
          </cell>
          <cell r="B1199" t="str">
            <v>三省堂</v>
          </cell>
          <cell r="C1199" t="str">
            <v>MY WAY 
English Communication Ⅰ New Edition</v>
          </cell>
        </row>
        <row r="1200">
          <cell r="A1200" t="str">
            <v>c516</v>
          </cell>
          <cell r="B1200" t="str">
            <v>三省堂</v>
          </cell>
          <cell r="C1200" t="str">
            <v>VISTA 
English Communication Ⅰ New Edition</v>
          </cell>
        </row>
        <row r="1201">
          <cell r="A1201" t="str">
            <v>c517</v>
          </cell>
          <cell r="B1201" t="str">
            <v>大修館</v>
          </cell>
          <cell r="C1201" t="str">
            <v>CROSSROADS ENGLISH COMMUNICATION I Revised</v>
          </cell>
        </row>
        <row r="1202">
          <cell r="A1202" t="str">
            <v>c518</v>
          </cell>
          <cell r="B1202" t="str">
            <v>大修館</v>
          </cell>
          <cell r="C1202" t="str">
            <v>PANORAMA ENGLISH COMMUNICATION 1 Revised</v>
          </cell>
        </row>
        <row r="1203">
          <cell r="A1203" t="str">
            <v>c519</v>
          </cell>
          <cell r="B1203" t="str">
            <v>啓林館</v>
          </cell>
          <cell r="C1203" t="str">
            <v>Revised ELEMENT 
English Communication Ⅰ</v>
          </cell>
        </row>
        <row r="1204">
          <cell r="A1204" t="str">
            <v>c520</v>
          </cell>
          <cell r="B1204" t="str">
            <v>啓林館</v>
          </cell>
          <cell r="C1204" t="str">
            <v>Revised LANDMARK 
English Communication Ⅰ</v>
          </cell>
        </row>
        <row r="1205">
          <cell r="A1205" t="str">
            <v>c521</v>
          </cell>
          <cell r="B1205" t="str">
            <v>啓林館</v>
          </cell>
          <cell r="C1205" t="str">
            <v>Revised LANDMARK Fit 
English Communication Ⅰ</v>
          </cell>
        </row>
        <row r="1206">
          <cell r="A1206" t="str">
            <v>c522</v>
          </cell>
          <cell r="B1206" t="str">
            <v>啓林館</v>
          </cell>
          <cell r="C1206" t="str">
            <v>ELEMENT 
English Communication Ⅰ</v>
          </cell>
        </row>
        <row r="1207">
          <cell r="A1207" t="str">
            <v>c523</v>
          </cell>
          <cell r="B1207" t="str">
            <v>啓林館</v>
          </cell>
          <cell r="C1207" t="str">
            <v>LANDMARK 
English Communication Ⅰ</v>
          </cell>
        </row>
        <row r="1208">
          <cell r="A1208" t="str">
            <v>c524</v>
          </cell>
          <cell r="B1208" t="str">
            <v>啓林館</v>
          </cell>
          <cell r="C1208" t="str">
            <v>LANDMARK Fit 
English Communication Ⅰ</v>
          </cell>
        </row>
        <row r="1209">
          <cell r="A1209" t="str">
            <v>c525</v>
          </cell>
          <cell r="B1209" t="str">
            <v>数研</v>
          </cell>
          <cell r="C1209" t="str">
            <v xml:space="preserve">Revised BLUE MARBLE 
English Communication Ⅰ
</v>
          </cell>
        </row>
        <row r="1210">
          <cell r="A1210" t="str">
            <v>c526</v>
          </cell>
          <cell r="B1210" t="str">
            <v>数研</v>
          </cell>
          <cell r="C1210" t="str">
            <v>Revised BIG DIPPER 
English Communication Ⅰ</v>
          </cell>
        </row>
        <row r="1211">
          <cell r="A1211" t="str">
            <v>c527</v>
          </cell>
          <cell r="B1211" t="str">
            <v>数研</v>
          </cell>
          <cell r="C1211" t="str">
            <v>Revised COMET 
English Communication Ⅰ</v>
          </cell>
        </row>
        <row r="1212">
          <cell r="A1212" t="str">
            <v>c528</v>
          </cell>
          <cell r="B1212" t="str">
            <v>文英堂</v>
          </cell>
          <cell r="C1212" t="str">
            <v>New Edition GROVE 
English Communication Ⅰ</v>
          </cell>
        </row>
        <row r="1213">
          <cell r="A1213" t="str">
            <v>c529</v>
          </cell>
          <cell r="B1213" t="str">
            <v>増進堂</v>
          </cell>
          <cell r="C1213" t="str">
            <v>FLEX ENGLISH COMMUNICATION Ⅰ 
SECOND EDITION</v>
          </cell>
        </row>
        <row r="1214">
          <cell r="A1214" t="str">
            <v>c530</v>
          </cell>
          <cell r="B1214" t="str">
            <v>第一</v>
          </cell>
          <cell r="C1214" t="str">
            <v>CREATIVE English Communication I  
NEW EDITION</v>
          </cell>
        </row>
        <row r="1215">
          <cell r="A1215" t="str">
            <v>c531</v>
          </cell>
          <cell r="B1215" t="str">
            <v>第一</v>
          </cell>
          <cell r="C1215" t="str">
            <v>Vivid English Communication I  
NEW EDITION</v>
          </cell>
        </row>
        <row r="1216">
          <cell r="A1216" t="str">
            <v>c532</v>
          </cell>
          <cell r="B1216" t="str">
            <v>第一</v>
          </cell>
          <cell r="C1216" t="str">
            <v>Vivid English Communication Ⅰ</v>
          </cell>
        </row>
        <row r="1217">
          <cell r="A1217" t="str">
            <v>c533</v>
          </cell>
          <cell r="B1217" t="str">
            <v>桐原</v>
          </cell>
          <cell r="C1217" t="str">
            <v>Heartening English Communication Ⅰ 
New Edition</v>
          </cell>
        </row>
        <row r="1218">
          <cell r="A1218" t="str">
            <v>c534</v>
          </cell>
          <cell r="B1218" t="str">
            <v>いいずな</v>
          </cell>
          <cell r="C1218" t="str">
            <v xml:space="preserve">New Rays English Communication Ⅰ 
Revised Edition
</v>
          </cell>
        </row>
        <row r="1219">
          <cell r="A1219" t="str">
            <v>c535</v>
          </cell>
          <cell r="B1219" t="str">
            <v>東書</v>
          </cell>
          <cell r="C1219" t="str">
            <v>All Aboard! 
English Communication Ⅱ</v>
          </cell>
        </row>
        <row r="1220">
          <cell r="A1220" t="str">
            <v>c536</v>
          </cell>
          <cell r="B1220" t="str">
            <v>東書</v>
          </cell>
          <cell r="C1220" t="str">
            <v>Power On 
English Communication Ⅱ</v>
          </cell>
        </row>
        <row r="1221">
          <cell r="A1221" t="str">
            <v>c537</v>
          </cell>
          <cell r="B1221" t="str">
            <v>東書</v>
          </cell>
          <cell r="C1221" t="str">
            <v>ENRICH LEARNING 
ENGLISH COMMUNICATION Ⅱ</v>
          </cell>
        </row>
        <row r="1222">
          <cell r="A1222" t="str">
            <v>c538</v>
          </cell>
          <cell r="B1222" t="str">
            <v>開隆堂</v>
          </cell>
          <cell r="C1222" t="str">
            <v>Amity English Communication Ⅱ</v>
          </cell>
        </row>
        <row r="1223">
          <cell r="A1223" t="str">
            <v>c539</v>
          </cell>
          <cell r="B1223" t="str">
            <v>開隆堂</v>
          </cell>
          <cell r="C1223" t="str">
            <v>APPLAUSE ENGLISH COMMUNICATION Ⅱ</v>
          </cell>
        </row>
        <row r="1224">
          <cell r="A1224" t="str">
            <v>c540</v>
          </cell>
          <cell r="B1224" t="str">
            <v>開隆堂</v>
          </cell>
          <cell r="C1224" t="str">
            <v>Ambition English Communication Ⅱ</v>
          </cell>
        </row>
        <row r="1225">
          <cell r="A1225" t="str">
            <v>c541</v>
          </cell>
          <cell r="B1225" t="str">
            <v>三省堂</v>
          </cell>
          <cell r="C1225" t="str">
            <v>CROWN 
English Communication Ⅱ</v>
          </cell>
        </row>
        <row r="1226">
          <cell r="A1226" t="str">
            <v>c542</v>
          </cell>
          <cell r="B1226" t="str">
            <v>三省堂</v>
          </cell>
          <cell r="C1226" t="str">
            <v>MY WAY 
English Communication Ⅱ</v>
          </cell>
        </row>
        <row r="1227">
          <cell r="A1227" t="str">
            <v>c543</v>
          </cell>
          <cell r="B1227" t="str">
            <v>三省堂</v>
          </cell>
          <cell r="C1227" t="str">
            <v>VISTA 
English Communication Ⅱ</v>
          </cell>
        </row>
        <row r="1228">
          <cell r="A1228" t="str">
            <v>c544</v>
          </cell>
          <cell r="B1228" t="str">
            <v>大修館</v>
          </cell>
          <cell r="C1228" t="str">
            <v>Crossroads English Communication Ⅱ</v>
          </cell>
        </row>
        <row r="1229">
          <cell r="A1229" t="str">
            <v>c545</v>
          </cell>
          <cell r="B1229" t="str">
            <v>大修館</v>
          </cell>
          <cell r="C1229" t="str">
            <v>PANORAMA English Communication 2</v>
          </cell>
        </row>
        <row r="1230">
          <cell r="A1230" t="str">
            <v>c546</v>
          </cell>
          <cell r="B1230" t="str">
            <v>啓林館</v>
          </cell>
          <cell r="C1230" t="str">
            <v>ELEMENT 
English Communication Ⅱ</v>
          </cell>
        </row>
        <row r="1231">
          <cell r="A1231" t="str">
            <v>c547</v>
          </cell>
          <cell r="B1231" t="str">
            <v>啓林館</v>
          </cell>
          <cell r="C1231" t="str">
            <v>LANDMARK 
English Communication Ⅱ</v>
          </cell>
        </row>
        <row r="1232">
          <cell r="A1232" t="str">
            <v>c548</v>
          </cell>
          <cell r="B1232" t="str">
            <v>啓林館</v>
          </cell>
          <cell r="C1232" t="str">
            <v>LANDMARK Fit 
English Communication Ⅱ</v>
          </cell>
        </row>
        <row r="1233">
          <cell r="A1233" t="str">
            <v>c549</v>
          </cell>
          <cell r="B1233" t="str">
            <v>数研</v>
          </cell>
          <cell r="C1233" t="str">
            <v>BLUE MARBLE 
English Communication Ⅱ</v>
          </cell>
        </row>
        <row r="1234">
          <cell r="A1234" t="str">
            <v>c550</v>
          </cell>
          <cell r="B1234" t="str">
            <v>数研</v>
          </cell>
          <cell r="C1234" t="str">
            <v>BIG DIPPER 
English Communication Ⅱ</v>
          </cell>
        </row>
        <row r="1235">
          <cell r="A1235" t="str">
            <v>c551</v>
          </cell>
          <cell r="B1235" t="str">
            <v>数研</v>
          </cell>
          <cell r="C1235" t="str">
            <v>COMET 
English Communication Ⅱ</v>
          </cell>
        </row>
        <row r="1236">
          <cell r="A1236" t="str">
            <v>c552</v>
          </cell>
          <cell r="B1236" t="str">
            <v>文英堂</v>
          </cell>
          <cell r="C1236" t="str">
            <v>Grove English Communication Ⅱ</v>
          </cell>
        </row>
        <row r="1237">
          <cell r="A1237" t="str">
            <v>c553</v>
          </cell>
          <cell r="B1237" t="str">
            <v>増進堂</v>
          </cell>
          <cell r="C1237" t="str">
            <v xml:space="preserve">FLEX ENGLISH COMMUNICATION Ⅱ
</v>
          </cell>
        </row>
        <row r="1238">
          <cell r="A1238" t="str">
            <v>c554</v>
          </cell>
          <cell r="B1238" t="str">
            <v>第一</v>
          </cell>
          <cell r="C1238" t="str">
            <v>CREATIVE English Communication Ⅱ</v>
          </cell>
        </row>
        <row r="1239">
          <cell r="A1239" t="str">
            <v>c555</v>
          </cell>
          <cell r="B1239" t="str">
            <v>第一</v>
          </cell>
          <cell r="C1239" t="str">
            <v>Vivid English Communication Ⅱ</v>
          </cell>
        </row>
        <row r="1240">
          <cell r="A1240" t="str">
            <v>c556</v>
          </cell>
          <cell r="B1240" t="str">
            <v>桐原</v>
          </cell>
          <cell r="C1240" t="str">
            <v>Heartening English Communication Ⅱ</v>
          </cell>
        </row>
        <row r="1241">
          <cell r="A1241" t="str">
            <v>c557</v>
          </cell>
          <cell r="B1241" t="str">
            <v>いいずな</v>
          </cell>
          <cell r="C1241" t="str">
            <v xml:space="preserve">New Rays English Communication Ⅱ
</v>
          </cell>
        </row>
        <row r="1242">
          <cell r="A1242" t="str">
            <v>c558</v>
          </cell>
          <cell r="B1242" t="str">
            <v>東書</v>
          </cell>
          <cell r="C1242" t="str">
            <v>All Aboard! 
English Communication Ⅲ</v>
          </cell>
        </row>
        <row r="1243">
          <cell r="A1243" t="str">
            <v>c559</v>
          </cell>
          <cell r="B1243" t="str">
            <v>東書</v>
          </cell>
          <cell r="C1243" t="str">
            <v>Power On 
English Communication Ⅲ</v>
          </cell>
        </row>
        <row r="1244">
          <cell r="A1244" t="str">
            <v>c560</v>
          </cell>
          <cell r="B1244" t="str">
            <v>東書</v>
          </cell>
          <cell r="C1244" t="str">
            <v>ENRICH LEARNING 
ENGLISH COMMUNICATION Ⅲ</v>
          </cell>
        </row>
        <row r="1245">
          <cell r="A1245" t="str">
            <v>c561</v>
          </cell>
          <cell r="B1245" t="str">
            <v>開隆堂</v>
          </cell>
          <cell r="C1245" t="str">
            <v>APPLAUSE ENGLISH COMMUNICATION Ⅲ</v>
          </cell>
        </row>
        <row r="1246">
          <cell r="A1246" t="str">
            <v>c562</v>
          </cell>
          <cell r="B1246" t="str">
            <v>開隆堂</v>
          </cell>
          <cell r="C1246" t="str">
            <v>Ambition English Communication Ⅲ</v>
          </cell>
        </row>
        <row r="1247">
          <cell r="A1247" t="str">
            <v>c563</v>
          </cell>
          <cell r="B1247" t="str">
            <v>三省堂</v>
          </cell>
          <cell r="C1247" t="str">
            <v>CROWN 
English Communication Ⅲ</v>
          </cell>
        </row>
        <row r="1248">
          <cell r="A1248" t="str">
            <v>c564</v>
          </cell>
          <cell r="B1248" t="str">
            <v>三省堂</v>
          </cell>
          <cell r="C1248" t="str">
            <v>MY WAY 
English Communication Ⅲ</v>
          </cell>
        </row>
        <row r="1249">
          <cell r="A1249" t="str">
            <v>c565</v>
          </cell>
          <cell r="B1249" t="str">
            <v>三省堂</v>
          </cell>
          <cell r="C1249" t="str">
            <v>VISTA 
English Communication Ⅲ</v>
          </cell>
        </row>
        <row r="1250">
          <cell r="A1250" t="str">
            <v>c566</v>
          </cell>
          <cell r="B1250" t="str">
            <v>大修館</v>
          </cell>
          <cell r="C1250" t="str">
            <v>Crossroads English Communication Ⅲ</v>
          </cell>
        </row>
        <row r="1251">
          <cell r="A1251" t="str">
            <v>c567</v>
          </cell>
          <cell r="B1251" t="str">
            <v>大修館</v>
          </cell>
          <cell r="C1251" t="str">
            <v>PANORAMA English Communication 3</v>
          </cell>
        </row>
        <row r="1252">
          <cell r="A1252" t="str">
            <v>c568</v>
          </cell>
          <cell r="B1252" t="str">
            <v>啓林館</v>
          </cell>
          <cell r="C1252" t="str">
            <v>ELEMENT 
English Communication Ⅲ</v>
          </cell>
        </row>
        <row r="1253">
          <cell r="A1253" t="str">
            <v>c569</v>
          </cell>
          <cell r="B1253" t="str">
            <v>啓林館</v>
          </cell>
          <cell r="C1253" t="str">
            <v>LANDMARK 
English Communication Ⅲ</v>
          </cell>
        </row>
        <row r="1254">
          <cell r="A1254" t="str">
            <v>c570</v>
          </cell>
          <cell r="B1254" t="str">
            <v>啓林館</v>
          </cell>
          <cell r="C1254" t="str">
            <v xml:space="preserve">LANDMARK Fit 
English Communication Ⅲ
</v>
          </cell>
        </row>
        <row r="1255">
          <cell r="A1255" t="str">
            <v>c571</v>
          </cell>
          <cell r="B1255" t="str">
            <v>数研</v>
          </cell>
          <cell r="C1255" t="str">
            <v>BLUE MARBLE 
English Communication Ⅲ</v>
          </cell>
        </row>
        <row r="1256">
          <cell r="A1256" t="str">
            <v>c572</v>
          </cell>
          <cell r="B1256" t="str">
            <v>数研</v>
          </cell>
          <cell r="C1256" t="str">
            <v>BIG DIPPER 
English Communication Ⅲ</v>
          </cell>
        </row>
        <row r="1257">
          <cell r="A1257" t="str">
            <v>c573</v>
          </cell>
          <cell r="B1257" t="str">
            <v>数研</v>
          </cell>
          <cell r="C1257" t="str">
            <v>COMET 
English Communication Ⅲ</v>
          </cell>
        </row>
        <row r="1258">
          <cell r="A1258" t="str">
            <v>c574</v>
          </cell>
          <cell r="B1258" t="str">
            <v>文英堂</v>
          </cell>
          <cell r="C1258" t="str">
            <v>Grove English Communication Ⅲ</v>
          </cell>
        </row>
        <row r="1259">
          <cell r="A1259" t="str">
            <v>c575</v>
          </cell>
          <cell r="B1259" t="str">
            <v>増進堂</v>
          </cell>
          <cell r="C1259" t="str">
            <v>FLEX ENGLISH COMMUNICATION Ⅲ</v>
          </cell>
        </row>
        <row r="1260">
          <cell r="A1260" t="str">
            <v>c576</v>
          </cell>
          <cell r="B1260" t="str">
            <v>第一</v>
          </cell>
          <cell r="C1260" t="str">
            <v>CREATIVE English Communication Ⅲ</v>
          </cell>
        </row>
        <row r="1261">
          <cell r="A1261" t="str">
            <v>c577</v>
          </cell>
          <cell r="B1261" t="str">
            <v>第一</v>
          </cell>
          <cell r="C1261" t="str">
            <v>Vivid English Communication Ⅲ</v>
          </cell>
        </row>
        <row r="1262">
          <cell r="A1262" t="str">
            <v>c578</v>
          </cell>
          <cell r="B1262" t="str">
            <v>桐原</v>
          </cell>
          <cell r="C1262" t="str">
            <v>Heartening English Communication Ⅲ</v>
          </cell>
        </row>
        <row r="1263">
          <cell r="A1263" t="str">
            <v>c579</v>
          </cell>
          <cell r="B1263" t="str">
            <v>いいずな</v>
          </cell>
          <cell r="C1263" t="str">
            <v xml:space="preserve">New Rays English Communication Ⅲ
</v>
          </cell>
        </row>
        <row r="1264">
          <cell r="A1264" t="str">
            <v>c580</v>
          </cell>
          <cell r="B1264" t="str">
            <v>東書</v>
          </cell>
          <cell r="C1264" t="str">
            <v>NEW FAVORITE 
English Logic and ExpressionⅠ Revised</v>
          </cell>
        </row>
        <row r="1265">
          <cell r="A1265" t="str">
            <v>c581</v>
          </cell>
          <cell r="B1265" t="str">
            <v>開隆堂</v>
          </cell>
          <cell r="C1265" t="str">
            <v>Revised Amity 
English Logic and Expression Ⅰ</v>
          </cell>
        </row>
        <row r="1266">
          <cell r="A1266" t="str">
            <v>c582</v>
          </cell>
          <cell r="B1266" t="str">
            <v>開隆堂</v>
          </cell>
          <cell r="C1266" t="str">
            <v>Revised Applause 
English Logic and Expression Ⅰ</v>
          </cell>
        </row>
        <row r="1267">
          <cell r="A1267" t="str">
            <v>c583</v>
          </cell>
          <cell r="B1267" t="str">
            <v>三省堂</v>
          </cell>
          <cell r="C1267" t="str">
            <v>CROWN 
Logic and Expression Ⅰ New Edition</v>
          </cell>
        </row>
        <row r="1268">
          <cell r="A1268" t="str">
            <v>c584</v>
          </cell>
          <cell r="B1268" t="str">
            <v>三省堂</v>
          </cell>
          <cell r="C1268" t="str">
            <v>MY WAY 
Logic and Expression Ⅰ New Edition</v>
          </cell>
        </row>
        <row r="1269">
          <cell r="A1269" t="str">
            <v>c585</v>
          </cell>
          <cell r="B1269" t="str">
            <v>三省堂</v>
          </cell>
          <cell r="C1269" t="str">
            <v>VISTA 
Logic and Expression Ⅰ</v>
          </cell>
        </row>
        <row r="1270">
          <cell r="A1270" t="str">
            <v>c586</v>
          </cell>
          <cell r="B1270" t="str">
            <v>大修館</v>
          </cell>
          <cell r="C1270" t="str">
            <v>Genius English Logic and Expression I Revised</v>
          </cell>
        </row>
        <row r="1271">
          <cell r="A1271" t="str">
            <v>c587</v>
          </cell>
          <cell r="B1271" t="str">
            <v>啓林館</v>
          </cell>
          <cell r="C1271" t="str">
            <v xml:space="preserve">Revised Vision Quest English Logic and Expression Ⅰ Advanced
</v>
          </cell>
        </row>
        <row r="1272">
          <cell r="A1272" t="str">
            <v>c588</v>
          </cell>
          <cell r="B1272" t="str">
            <v>啓林館</v>
          </cell>
          <cell r="C1272" t="str">
            <v>Revised Vision Quest English Logic and Expression Ⅰ Standard</v>
          </cell>
        </row>
        <row r="1273">
          <cell r="A1273" t="str">
            <v>c589</v>
          </cell>
          <cell r="B1273" t="str">
            <v>啓林館</v>
          </cell>
          <cell r="C1273" t="str">
            <v>Vision Quest English Logic and Expression Ⅰ Advanced</v>
          </cell>
        </row>
        <row r="1274">
          <cell r="A1274" t="str">
            <v>c590</v>
          </cell>
          <cell r="B1274" t="str">
            <v>啓林館</v>
          </cell>
          <cell r="C1274" t="str">
            <v>Vision Quest English Logic and Expression Ⅰ Standard</v>
          </cell>
        </row>
        <row r="1275">
          <cell r="A1275" t="str">
            <v>c591</v>
          </cell>
          <cell r="B1275" t="str">
            <v>数研</v>
          </cell>
          <cell r="C1275" t="str">
            <v>Revised EARTHRISE 
English Logic and Expression Ⅰ Advanced</v>
          </cell>
        </row>
        <row r="1276">
          <cell r="A1276" t="str">
            <v>c592</v>
          </cell>
          <cell r="B1276" t="str">
            <v>数研</v>
          </cell>
          <cell r="C1276" t="str">
            <v>Revised EARTHRISE 
English Logic and Expression Ⅰ Standard</v>
          </cell>
        </row>
        <row r="1277">
          <cell r="A1277" t="str">
            <v>c593</v>
          </cell>
          <cell r="B1277" t="str">
            <v>数研</v>
          </cell>
          <cell r="C1277" t="str">
            <v>EARTHRISE 
English Logic and Expression Ⅰ Essential</v>
          </cell>
        </row>
        <row r="1278">
          <cell r="A1278" t="str">
            <v>c594</v>
          </cell>
          <cell r="B1278" t="str">
            <v>数研</v>
          </cell>
          <cell r="C1278" t="str">
            <v>Revised BIG DIPPER 
English Logic and Expression Ⅰ</v>
          </cell>
        </row>
        <row r="1279">
          <cell r="A1279" t="str">
            <v>c595</v>
          </cell>
          <cell r="B1279" t="str">
            <v>増進堂</v>
          </cell>
          <cell r="C1279" t="str">
            <v>MAINSTREAM English Logic and Expression Ⅰ Second Edition</v>
          </cell>
        </row>
        <row r="1280">
          <cell r="A1280" t="str">
            <v>c596</v>
          </cell>
          <cell r="B1280" t="str">
            <v>桐原</v>
          </cell>
          <cell r="C1280" t="str">
            <v>FACTBOOK English Logic and Expression Ⅰ New Edition</v>
          </cell>
        </row>
        <row r="1281">
          <cell r="A1281" t="str">
            <v>c597</v>
          </cell>
          <cell r="B1281" t="str">
            <v>チアーズ</v>
          </cell>
          <cell r="C1281" t="str">
            <v>ATLANTIS 
Logic and ExpressionⅠStandard</v>
          </cell>
        </row>
        <row r="1282">
          <cell r="A1282" t="str">
            <v>c598</v>
          </cell>
          <cell r="B1282" t="str">
            <v>いいずな</v>
          </cell>
          <cell r="C1282" t="str">
            <v>Harmony English Logic and Expression Ⅰ 
New Edition</v>
          </cell>
        </row>
        <row r="1283">
          <cell r="A1283" t="str">
            <v>c599</v>
          </cell>
          <cell r="B1283" t="str">
            <v>いいずな</v>
          </cell>
          <cell r="C1283" t="str">
            <v>be English Logic and Expression Ⅰ Clear 
New Edition</v>
          </cell>
        </row>
        <row r="1284">
          <cell r="A1284" t="str">
            <v>c600</v>
          </cell>
          <cell r="B1284" t="str">
            <v>いいずな</v>
          </cell>
          <cell r="C1284" t="str">
            <v xml:space="preserve">be English Logic and Expression Ⅰ Smart 
New Edition
</v>
          </cell>
        </row>
        <row r="1285">
          <cell r="A1285" t="str">
            <v>c601</v>
          </cell>
          <cell r="B1285" t="str">
            <v>東書</v>
          </cell>
          <cell r="C1285" t="str">
            <v>NEW FAVORITE 
English Logic and Expression Ⅱ</v>
          </cell>
        </row>
        <row r="1286">
          <cell r="A1286" t="str">
            <v>c602</v>
          </cell>
          <cell r="B1286" t="str">
            <v>開隆堂</v>
          </cell>
          <cell r="C1286" t="str">
            <v>Amity English Logic and Expression Ⅱ</v>
          </cell>
        </row>
        <row r="1287">
          <cell r="A1287" t="str">
            <v>c603</v>
          </cell>
          <cell r="B1287" t="str">
            <v>開隆堂</v>
          </cell>
          <cell r="C1287" t="str">
            <v>APPLAUSE ENGLISH LOGIC AND 
EXPRESSION Ⅱ</v>
          </cell>
        </row>
        <row r="1288">
          <cell r="A1288" t="str">
            <v>c604</v>
          </cell>
          <cell r="B1288" t="str">
            <v>三省堂</v>
          </cell>
          <cell r="C1288" t="str">
            <v>CROWN 
Logic and Expression Ⅱ</v>
          </cell>
        </row>
        <row r="1289">
          <cell r="A1289" t="str">
            <v>c605</v>
          </cell>
          <cell r="B1289" t="str">
            <v>三省堂</v>
          </cell>
          <cell r="C1289" t="str">
            <v>MY WAY 
Logic and Expression Ⅱ</v>
          </cell>
        </row>
        <row r="1290">
          <cell r="A1290" t="str">
            <v>c606</v>
          </cell>
          <cell r="B1290" t="str">
            <v>三省堂</v>
          </cell>
          <cell r="C1290" t="str">
            <v>VISTA 
Logic and Expression Ⅱ</v>
          </cell>
        </row>
        <row r="1291">
          <cell r="A1291" t="str">
            <v>c607</v>
          </cell>
          <cell r="B1291" t="str">
            <v>大修館</v>
          </cell>
          <cell r="C1291" t="str">
            <v>Genius English Logic and Expression Ⅱ</v>
          </cell>
        </row>
        <row r="1292">
          <cell r="A1292" t="str">
            <v>c608</v>
          </cell>
          <cell r="B1292" t="str">
            <v>啓林館</v>
          </cell>
          <cell r="C1292" t="str">
            <v>Vision Quest English Logic and Expression Ⅱ Ace</v>
          </cell>
        </row>
        <row r="1293">
          <cell r="A1293" t="str">
            <v>c609</v>
          </cell>
          <cell r="B1293" t="str">
            <v>啓林館</v>
          </cell>
          <cell r="C1293" t="str">
            <v>Vision Quest English Logic and Expression Ⅱ Hope</v>
          </cell>
        </row>
        <row r="1294">
          <cell r="A1294" t="str">
            <v>c610</v>
          </cell>
          <cell r="B1294" t="str">
            <v>数研</v>
          </cell>
          <cell r="C1294" t="str">
            <v>EARTHRISE 
English Logic and Expression Ⅱ Advanced</v>
          </cell>
        </row>
        <row r="1295">
          <cell r="A1295" t="str">
            <v>c611</v>
          </cell>
          <cell r="B1295" t="str">
            <v>数研</v>
          </cell>
          <cell r="C1295" t="str">
            <v>EARTHRISE 
English Logic and Expression Ⅱ Standard</v>
          </cell>
        </row>
        <row r="1296">
          <cell r="A1296" t="str">
            <v>c612</v>
          </cell>
          <cell r="B1296" t="str">
            <v>数研</v>
          </cell>
          <cell r="C1296" t="str">
            <v>BIG DIPPER 
English Logic and Expression Ⅱ</v>
          </cell>
        </row>
        <row r="1297">
          <cell r="A1297" t="str">
            <v>c613</v>
          </cell>
          <cell r="B1297" t="str">
            <v>増進堂</v>
          </cell>
          <cell r="C1297" t="str">
            <v>MAINSTREAM English Logic and Expression Ⅱ</v>
          </cell>
        </row>
        <row r="1298">
          <cell r="A1298" t="str">
            <v>c614</v>
          </cell>
          <cell r="B1298" t="str">
            <v>桐原</v>
          </cell>
          <cell r="C1298" t="str">
            <v>FACTBOOK English Logic and Expression Ⅱ</v>
          </cell>
        </row>
        <row r="1299">
          <cell r="A1299" t="str">
            <v>c615</v>
          </cell>
          <cell r="B1299" t="str">
            <v>いいずな</v>
          </cell>
          <cell r="C1299" t="str">
            <v>Harmony English Logic and Expression Ⅱ</v>
          </cell>
        </row>
        <row r="1300">
          <cell r="A1300" t="str">
            <v>c616</v>
          </cell>
          <cell r="B1300" t="str">
            <v>いいずな</v>
          </cell>
          <cell r="C1300" t="str">
            <v>be English Logic and Expression Ⅱ Clear</v>
          </cell>
        </row>
        <row r="1301">
          <cell r="A1301" t="str">
            <v>c617</v>
          </cell>
          <cell r="B1301" t="str">
            <v>いいずな</v>
          </cell>
          <cell r="C1301" t="str">
            <v xml:space="preserve">be English Logic and Expression Ⅱ Smart
</v>
          </cell>
        </row>
        <row r="1302">
          <cell r="A1302" t="str">
            <v>c618</v>
          </cell>
          <cell r="B1302" t="str">
            <v>東書</v>
          </cell>
          <cell r="C1302" t="str">
            <v>NEW FAVORITE 
English Logic and Expression Ⅲ</v>
          </cell>
        </row>
        <row r="1303">
          <cell r="A1303" t="str">
            <v>c619</v>
          </cell>
          <cell r="B1303" t="str">
            <v>開隆堂</v>
          </cell>
          <cell r="C1303" t="str">
            <v>APPLAUSE ENGLISH LOGIC AND EXPRESSION Ⅲ</v>
          </cell>
        </row>
        <row r="1304">
          <cell r="A1304" t="str">
            <v>c620</v>
          </cell>
          <cell r="B1304" t="str">
            <v>三省堂</v>
          </cell>
          <cell r="C1304" t="str">
            <v>CROWN 
Logic and Expression Ⅲ</v>
          </cell>
        </row>
        <row r="1305">
          <cell r="A1305" t="str">
            <v>c621</v>
          </cell>
          <cell r="B1305" t="str">
            <v>三省堂</v>
          </cell>
          <cell r="C1305" t="str">
            <v>MY WAY 
Logic and Expression Ⅲ</v>
          </cell>
        </row>
        <row r="1306">
          <cell r="A1306" t="str">
            <v>c622</v>
          </cell>
          <cell r="B1306" t="str">
            <v>大修館</v>
          </cell>
          <cell r="C1306" t="str">
            <v>Genius English Logic and Expression Ⅲ</v>
          </cell>
        </row>
        <row r="1307">
          <cell r="A1307" t="str">
            <v>c623</v>
          </cell>
          <cell r="B1307" t="str">
            <v>啓林館</v>
          </cell>
          <cell r="C1307" t="str">
            <v>Vision Quest English Logic and Expression Ⅲ</v>
          </cell>
        </row>
        <row r="1308">
          <cell r="A1308" t="str">
            <v>c624</v>
          </cell>
          <cell r="B1308" t="str">
            <v>数研</v>
          </cell>
          <cell r="C1308" t="str">
            <v>EARTHRISE 
English Logic and Expression Ⅲ Advanced</v>
          </cell>
        </row>
        <row r="1309">
          <cell r="A1309" t="str">
            <v>c625</v>
          </cell>
          <cell r="B1309" t="str">
            <v>数研</v>
          </cell>
          <cell r="C1309" t="str">
            <v>EARTHRISE 
English Logic and Expression Ⅲ Standard</v>
          </cell>
        </row>
        <row r="1310">
          <cell r="A1310" t="str">
            <v>c626</v>
          </cell>
          <cell r="B1310" t="str">
            <v>増進堂</v>
          </cell>
          <cell r="C1310" t="str">
            <v>MAINSTREAM English Logic and Expression Ⅲ</v>
          </cell>
        </row>
        <row r="1311">
          <cell r="A1311" t="str">
            <v>c627</v>
          </cell>
          <cell r="B1311" t="str">
            <v>桐原</v>
          </cell>
          <cell r="C1311" t="str">
            <v>FACTBOOK English Logic and Expression Ⅲ</v>
          </cell>
        </row>
        <row r="1312">
          <cell r="A1312" t="str">
            <v>c628</v>
          </cell>
          <cell r="B1312" t="str">
            <v>いいずな</v>
          </cell>
          <cell r="C1312" t="str">
            <v>Harmony English Logic and Expression Ⅲ</v>
          </cell>
        </row>
        <row r="1313">
          <cell r="A1313" t="str">
            <v>c629</v>
          </cell>
          <cell r="B1313" t="str">
            <v>いいずな</v>
          </cell>
          <cell r="C1313" t="str">
            <v>be English Logic and Expression Ⅲ Clear</v>
          </cell>
        </row>
        <row r="1314">
          <cell r="A1314" t="str">
            <v>c630</v>
          </cell>
          <cell r="B1314" t="str">
            <v>いいずな</v>
          </cell>
          <cell r="C1314" t="str">
            <v xml:space="preserve">be English Logic and Expression Ⅲ Smart
</v>
          </cell>
        </row>
        <row r="1315">
          <cell r="A1315" t="str">
            <v>c631</v>
          </cell>
          <cell r="B1315" t="str">
            <v>東書</v>
          </cell>
          <cell r="C1315" t="str">
            <v>家庭基礎　自立・共生・創造</v>
          </cell>
        </row>
        <row r="1316">
          <cell r="A1316" t="str">
            <v>c632</v>
          </cell>
          <cell r="B1316" t="str">
            <v>教図</v>
          </cell>
          <cell r="C1316" t="str">
            <v>ウェルビーイングにつなぐ　家庭基礎</v>
          </cell>
        </row>
        <row r="1317">
          <cell r="A1317" t="str">
            <v>c633</v>
          </cell>
          <cell r="B1317" t="str">
            <v>教図</v>
          </cell>
          <cell r="C1317" t="str">
            <v>家庭基礎　つながる暮らし 共に創る未来　
新訂版</v>
          </cell>
        </row>
        <row r="1318">
          <cell r="A1318" t="str">
            <v>c634</v>
          </cell>
          <cell r="B1318" t="str">
            <v>教図</v>
          </cell>
          <cell r="C1318" t="str">
            <v>Survive!! 　高等学校 家庭基礎 【改訂版】</v>
          </cell>
        </row>
        <row r="1319">
          <cell r="A1319" t="str">
            <v>c635</v>
          </cell>
          <cell r="B1319" t="str">
            <v>実教</v>
          </cell>
          <cell r="C1319" t="str">
            <v>新家庭基礎　気づく力 築く未来</v>
          </cell>
        </row>
        <row r="1320">
          <cell r="A1320" t="str">
            <v>c636</v>
          </cell>
          <cell r="B1320" t="str">
            <v>実教</v>
          </cell>
          <cell r="C1320" t="str">
            <v>新Agenda 家庭基礎</v>
          </cell>
        </row>
        <row r="1321">
          <cell r="A1321" t="str">
            <v>c637</v>
          </cell>
          <cell r="B1321" t="str">
            <v>実教</v>
          </cell>
          <cell r="C1321" t="str">
            <v>新図説家庭基礎</v>
          </cell>
        </row>
        <row r="1322">
          <cell r="A1322" t="str">
            <v>c638</v>
          </cell>
          <cell r="B1322" t="str">
            <v>開隆堂</v>
          </cell>
          <cell r="C1322" t="str">
            <v>家庭基礎 明日の生活を築く</v>
          </cell>
        </row>
        <row r="1323">
          <cell r="A1323" t="str">
            <v>c639</v>
          </cell>
          <cell r="B1323" t="str">
            <v>大修館</v>
          </cell>
          <cell r="C1323" t="str">
            <v>Creative Living 
『家庭基礎』で生活をつくろう　改訂版</v>
          </cell>
        </row>
        <row r="1324">
          <cell r="A1324" t="str">
            <v>c640</v>
          </cell>
          <cell r="B1324" t="str">
            <v>大修館</v>
          </cell>
          <cell r="C1324" t="str">
            <v>New Creative Living 
『家庭基礎』で生活をつくろう</v>
          </cell>
        </row>
        <row r="1325">
          <cell r="A1325" t="str">
            <v>c641</v>
          </cell>
          <cell r="B1325" t="str">
            <v>大修館</v>
          </cell>
          <cell r="C1325" t="str">
            <v>家庭基礎　生活をともにつくる</v>
          </cell>
        </row>
        <row r="1326">
          <cell r="A1326" t="str">
            <v>c642</v>
          </cell>
          <cell r="B1326" t="str">
            <v>第一</v>
          </cell>
          <cell r="C1326" t="str">
            <v>高等学校 改訂版 家庭基礎 持続可能な未来をつくる</v>
          </cell>
        </row>
        <row r="1327">
          <cell r="A1327" t="str">
            <v>c643</v>
          </cell>
          <cell r="B1327" t="str">
            <v>第一</v>
          </cell>
          <cell r="C1327" t="str">
            <v xml:space="preserve">高等学校　家庭基礎　持続可能な未来を
つくる
</v>
          </cell>
        </row>
        <row r="1328">
          <cell r="A1328" t="str">
            <v>c644</v>
          </cell>
          <cell r="B1328" t="str">
            <v>東書</v>
          </cell>
          <cell r="C1328" t="str">
            <v>家庭総合　自立・共生・創造</v>
          </cell>
        </row>
        <row r="1329">
          <cell r="A1329" t="str">
            <v>c645</v>
          </cell>
          <cell r="B1329" t="str">
            <v>教図</v>
          </cell>
          <cell r="C1329" t="str">
            <v>ウェルビーイングにつなぐ　家庭総合</v>
          </cell>
        </row>
        <row r="1330">
          <cell r="A1330" t="str">
            <v>c646</v>
          </cell>
          <cell r="B1330" t="str">
            <v>実教</v>
          </cell>
          <cell r="C1330" t="str">
            <v>新家庭総合</v>
          </cell>
        </row>
        <row r="1331">
          <cell r="A1331" t="str">
            <v>c647</v>
          </cell>
          <cell r="B1331" t="str">
            <v>開隆堂</v>
          </cell>
          <cell r="C1331" t="str">
            <v>家庭総合 明日の生活を築く</v>
          </cell>
        </row>
        <row r="1332">
          <cell r="A1332" t="str">
            <v>c648</v>
          </cell>
          <cell r="B1332" t="str">
            <v>大修館</v>
          </cell>
          <cell r="C1332" t="str">
            <v>Creative Living 
『家庭総合』で生活をつくろう　改訂版</v>
          </cell>
        </row>
        <row r="1333">
          <cell r="A1333" t="str">
            <v>c649</v>
          </cell>
          <cell r="B1333" t="str">
            <v>第一</v>
          </cell>
          <cell r="C1333" t="str">
            <v>高等学校 改訂版 家庭総合 持続可能な未来をつくる</v>
          </cell>
        </row>
        <row r="1334">
          <cell r="A1334" t="str">
            <v>c650</v>
          </cell>
          <cell r="B1334" t="str">
            <v>第一</v>
          </cell>
          <cell r="C1334" t="str">
            <v xml:space="preserve">高等学校　家庭総合　持続可能な未来を
つくる
</v>
          </cell>
        </row>
        <row r="1335">
          <cell r="A1335" t="str">
            <v>c651</v>
          </cell>
          <cell r="B1335" t="str">
            <v>東書</v>
          </cell>
          <cell r="C1335" t="str">
            <v>新編情報Ⅰ</v>
          </cell>
        </row>
        <row r="1336">
          <cell r="A1336" t="str">
            <v>c652</v>
          </cell>
          <cell r="B1336" t="str">
            <v>東書</v>
          </cell>
          <cell r="C1336" t="str">
            <v>情報Ⅰ Step Forward!</v>
          </cell>
        </row>
        <row r="1337">
          <cell r="A1337" t="str">
            <v>c653</v>
          </cell>
          <cell r="B1337" t="str">
            <v>実教</v>
          </cell>
          <cell r="C1337" t="str">
            <v>高校情報Ⅰ 新訂版</v>
          </cell>
        </row>
        <row r="1338">
          <cell r="A1338" t="str">
            <v>c654</v>
          </cell>
          <cell r="B1338" t="str">
            <v>実教</v>
          </cell>
          <cell r="C1338" t="str">
            <v>最新情報Ⅰ 新訂版</v>
          </cell>
        </row>
        <row r="1339">
          <cell r="A1339" t="str">
            <v>c655</v>
          </cell>
          <cell r="B1339" t="str">
            <v>実教</v>
          </cell>
          <cell r="C1339" t="str">
            <v>情報Ⅰ Flex</v>
          </cell>
        </row>
        <row r="1340">
          <cell r="A1340" t="str">
            <v>c656</v>
          </cell>
          <cell r="B1340" t="str">
            <v>実教</v>
          </cell>
          <cell r="C1340" t="str">
            <v>図説情報Ⅰ 新訂版</v>
          </cell>
        </row>
        <row r="1341">
          <cell r="A1341" t="str">
            <v>c657</v>
          </cell>
          <cell r="B1341" t="str">
            <v>実教</v>
          </cell>
          <cell r="C1341" t="str">
            <v>高校情報Ⅰ　JavaScript</v>
          </cell>
        </row>
        <row r="1342">
          <cell r="A1342" t="str">
            <v>c658</v>
          </cell>
          <cell r="B1342" t="str">
            <v>開隆堂</v>
          </cell>
          <cell r="C1342" t="str">
            <v>実践　情報Ⅰ</v>
          </cell>
        </row>
        <row r="1343">
          <cell r="A1343" t="str">
            <v>c659</v>
          </cell>
          <cell r="B1343" t="str">
            <v>大修館</v>
          </cell>
          <cell r="C1343" t="str">
            <v>高等学校情報Ⅰ</v>
          </cell>
        </row>
        <row r="1344">
          <cell r="A1344" t="str">
            <v>c660</v>
          </cell>
          <cell r="B1344" t="str">
            <v>数研</v>
          </cell>
          <cell r="C1344" t="str">
            <v>改訂版　高等学校　情報Ⅰ</v>
          </cell>
        </row>
        <row r="1345">
          <cell r="A1345" t="str">
            <v>c661</v>
          </cell>
          <cell r="B1345" t="str">
            <v>数研</v>
          </cell>
          <cell r="C1345" t="str">
            <v>改訂版　情報Ⅰ　Next</v>
          </cell>
        </row>
        <row r="1346">
          <cell r="A1346" t="str">
            <v>c662</v>
          </cell>
          <cell r="B1346" t="str">
            <v>日文</v>
          </cell>
          <cell r="C1346" t="str">
            <v>情報Ⅰ</v>
          </cell>
        </row>
        <row r="1347">
          <cell r="A1347" t="str">
            <v>c663</v>
          </cell>
          <cell r="B1347" t="str">
            <v>日文</v>
          </cell>
          <cell r="C1347" t="str">
            <v>情報Ⅰ ADVANCED</v>
          </cell>
        </row>
        <row r="1348">
          <cell r="A1348" t="str">
            <v>c664</v>
          </cell>
          <cell r="B1348" t="str">
            <v>日文</v>
          </cell>
          <cell r="C1348" t="str">
            <v>情報Ⅰ図解と実習－図解編</v>
          </cell>
        </row>
        <row r="1349">
          <cell r="A1349" t="str">
            <v>c665</v>
          </cell>
          <cell r="B1349" t="str">
            <v>日文</v>
          </cell>
          <cell r="C1349" t="str">
            <v>情報Ⅰ図解と実習－実習編</v>
          </cell>
        </row>
        <row r="1350">
          <cell r="A1350" t="str">
            <v>c666</v>
          </cell>
          <cell r="B1350" t="str">
            <v>第一</v>
          </cell>
          <cell r="C1350" t="str">
            <v>高等学校 改訂版 情報Ⅰ</v>
          </cell>
        </row>
        <row r="1351">
          <cell r="A1351" t="str">
            <v>c667</v>
          </cell>
          <cell r="B1351" t="str">
            <v>第一</v>
          </cell>
          <cell r="C1351" t="str">
            <v xml:space="preserve">高等学校　情報Ⅰ
</v>
          </cell>
        </row>
        <row r="1352">
          <cell r="A1352" t="str">
            <v>c668</v>
          </cell>
          <cell r="B1352" t="str">
            <v>東書</v>
          </cell>
          <cell r="C1352" t="str">
            <v>情報Ⅱ</v>
          </cell>
        </row>
        <row r="1353">
          <cell r="A1353" t="str">
            <v>c669</v>
          </cell>
          <cell r="B1353" t="str">
            <v>実教</v>
          </cell>
          <cell r="C1353" t="str">
            <v>情報Ⅱ</v>
          </cell>
        </row>
        <row r="1354">
          <cell r="A1354" t="str">
            <v>c670</v>
          </cell>
          <cell r="B1354" t="str">
            <v>日文</v>
          </cell>
          <cell r="C1354" t="str">
            <v xml:space="preserve">情報Ⅱ
</v>
          </cell>
        </row>
        <row r="1355">
          <cell r="A1355" t="str">
            <v>c671</v>
          </cell>
          <cell r="B1355" t="str">
            <v>啓林館</v>
          </cell>
          <cell r="C1355" t="str">
            <v>理数探究基礎 未来に向かって 改訂版</v>
          </cell>
        </row>
        <row r="1356">
          <cell r="A1356" t="str">
            <v>c672</v>
          </cell>
          <cell r="B1356" t="str">
            <v>啓林館</v>
          </cell>
          <cell r="C1356" t="str">
            <v>理数探究基礎 未来に向かって</v>
          </cell>
        </row>
        <row r="1357">
          <cell r="A1357" t="str">
            <v>c673</v>
          </cell>
          <cell r="B1357" t="str">
            <v>数研</v>
          </cell>
          <cell r="C1357" t="str">
            <v xml:space="preserve">理数探究基礎
</v>
          </cell>
        </row>
        <row r="1358">
          <cell r="A1358" t="str">
            <v>c674</v>
          </cell>
          <cell r="B1358" t="str">
            <v>実教</v>
          </cell>
          <cell r="C1358" t="str">
            <v>農業と環境</v>
          </cell>
        </row>
        <row r="1359">
          <cell r="A1359" t="str">
            <v>c675</v>
          </cell>
          <cell r="B1359" t="str">
            <v>実教</v>
          </cell>
          <cell r="C1359" t="str">
            <v>農業と情報</v>
          </cell>
        </row>
        <row r="1360">
          <cell r="A1360" t="str">
            <v>c676</v>
          </cell>
          <cell r="B1360" t="str">
            <v>実教</v>
          </cell>
          <cell r="C1360" t="str">
            <v>作物</v>
          </cell>
        </row>
        <row r="1361">
          <cell r="A1361" t="str">
            <v>c677</v>
          </cell>
          <cell r="B1361" t="str">
            <v>実教</v>
          </cell>
          <cell r="C1361" t="str">
            <v>野菜</v>
          </cell>
        </row>
        <row r="1362">
          <cell r="A1362" t="str">
            <v>c678</v>
          </cell>
          <cell r="B1362" t="str">
            <v>実教</v>
          </cell>
          <cell r="C1362" t="str">
            <v>果樹</v>
          </cell>
        </row>
        <row r="1363">
          <cell r="A1363" t="str">
            <v>c679</v>
          </cell>
          <cell r="B1363" t="str">
            <v>実教</v>
          </cell>
          <cell r="C1363" t="str">
            <v>草花</v>
          </cell>
        </row>
        <row r="1364">
          <cell r="A1364" t="str">
            <v>c680</v>
          </cell>
          <cell r="B1364" t="str">
            <v>実教</v>
          </cell>
          <cell r="C1364" t="str">
            <v>畜産</v>
          </cell>
        </row>
        <row r="1365">
          <cell r="A1365" t="str">
            <v>c681</v>
          </cell>
          <cell r="B1365" t="str">
            <v>実教</v>
          </cell>
          <cell r="C1365" t="str">
            <v>栽培と環境</v>
          </cell>
        </row>
        <row r="1366">
          <cell r="A1366" t="str">
            <v>c682</v>
          </cell>
          <cell r="B1366" t="str">
            <v>実教</v>
          </cell>
          <cell r="C1366" t="str">
            <v>農業経営</v>
          </cell>
        </row>
        <row r="1367">
          <cell r="A1367" t="str">
            <v>c683</v>
          </cell>
          <cell r="B1367" t="str">
            <v>実教</v>
          </cell>
          <cell r="C1367" t="str">
            <v>農業機械</v>
          </cell>
        </row>
        <row r="1368">
          <cell r="A1368" t="str">
            <v>c684</v>
          </cell>
          <cell r="B1368" t="str">
            <v>実教</v>
          </cell>
          <cell r="C1368" t="str">
            <v>植物バイオテクノロジー</v>
          </cell>
        </row>
        <row r="1369">
          <cell r="A1369" t="str">
            <v>c685</v>
          </cell>
          <cell r="B1369" t="str">
            <v>実教</v>
          </cell>
          <cell r="C1369" t="str">
            <v>食品製造</v>
          </cell>
        </row>
        <row r="1370">
          <cell r="A1370" t="str">
            <v>c686</v>
          </cell>
          <cell r="B1370" t="str">
            <v>実教</v>
          </cell>
          <cell r="C1370" t="str">
            <v>生物活用</v>
          </cell>
        </row>
        <row r="1371">
          <cell r="A1371" t="str">
            <v>c687</v>
          </cell>
          <cell r="B1371" t="str">
            <v>実教</v>
          </cell>
          <cell r="C1371" t="str">
            <v xml:space="preserve">地域資源活用
</v>
          </cell>
        </row>
        <row r="1372">
          <cell r="A1372" t="str">
            <v>c688</v>
          </cell>
          <cell r="B1372" t="str">
            <v>海文堂</v>
          </cell>
          <cell r="C1372" t="str">
            <v>飼育と環境</v>
          </cell>
        </row>
        <row r="1373">
          <cell r="A1373" t="str">
            <v>c689</v>
          </cell>
          <cell r="B1373" t="str">
            <v>実教</v>
          </cell>
          <cell r="C1373" t="str">
            <v>森林科学</v>
          </cell>
        </row>
        <row r="1374">
          <cell r="A1374" t="str">
            <v>c690</v>
          </cell>
          <cell r="B1374" t="str">
            <v>実教</v>
          </cell>
          <cell r="C1374" t="str">
            <v>森林経営</v>
          </cell>
        </row>
        <row r="1375">
          <cell r="A1375" t="str">
            <v>c691</v>
          </cell>
          <cell r="B1375" t="str">
            <v>実教</v>
          </cell>
          <cell r="C1375" t="str">
            <v>林産物利用</v>
          </cell>
        </row>
        <row r="1376">
          <cell r="A1376" t="str">
            <v>c692</v>
          </cell>
          <cell r="B1376" t="str">
            <v>実教</v>
          </cell>
          <cell r="C1376" t="str">
            <v>農業土木設計</v>
          </cell>
        </row>
        <row r="1377">
          <cell r="A1377" t="str">
            <v>c693</v>
          </cell>
          <cell r="B1377" t="str">
            <v>電機大</v>
          </cell>
          <cell r="C1377" t="str">
            <v>農業土木施工</v>
          </cell>
        </row>
        <row r="1378">
          <cell r="A1378" t="str">
            <v>c694</v>
          </cell>
          <cell r="B1378" t="str">
            <v>実教</v>
          </cell>
          <cell r="C1378" t="str">
            <v>水循環</v>
          </cell>
        </row>
        <row r="1379">
          <cell r="A1379" t="str">
            <v>c695</v>
          </cell>
          <cell r="B1379" t="str">
            <v>実教</v>
          </cell>
          <cell r="C1379" t="str">
            <v>造園計画</v>
          </cell>
        </row>
        <row r="1380">
          <cell r="A1380" t="str">
            <v>c696</v>
          </cell>
          <cell r="B1380" t="str">
            <v>電機大</v>
          </cell>
          <cell r="C1380" t="str">
            <v>造園施工管理</v>
          </cell>
        </row>
        <row r="1381">
          <cell r="A1381" t="str">
            <v>c697</v>
          </cell>
          <cell r="B1381" t="str">
            <v>実教</v>
          </cell>
          <cell r="C1381" t="str">
            <v xml:space="preserve">造園植栽
</v>
          </cell>
        </row>
        <row r="1382">
          <cell r="A1382" t="str">
            <v>c698</v>
          </cell>
          <cell r="B1382" t="str">
            <v>実教</v>
          </cell>
          <cell r="C1382" t="str">
            <v>工業技術基礎</v>
          </cell>
        </row>
        <row r="1383">
          <cell r="A1383" t="str">
            <v>c699</v>
          </cell>
          <cell r="B1383" t="str">
            <v>実教</v>
          </cell>
          <cell r="C1383" t="str">
            <v>機械製図</v>
          </cell>
        </row>
        <row r="1384">
          <cell r="A1384" t="str">
            <v>c700</v>
          </cell>
          <cell r="B1384" t="str">
            <v>実教</v>
          </cell>
          <cell r="C1384" t="str">
            <v>電気製図</v>
          </cell>
        </row>
        <row r="1385">
          <cell r="A1385" t="str">
            <v>c701</v>
          </cell>
          <cell r="B1385" t="str">
            <v>実教</v>
          </cell>
          <cell r="C1385" t="str">
            <v>電子製図</v>
          </cell>
        </row>
        <row r="1386">
          <cell r="A1386" t="str">
            <v>c702</v>
          </cell>
          <cell r="B1386" t="str">
            <v>実教</v>
          </cell>
          <cell r="C1386" t="str">
            <v>建築設計製図</v>
          </cell>
        </row>
        <row r="1387">
          <cell r="A1387" t="str">
            <v>c703</v>
          </cell>
          <cell r="B1387" t="str">
            <v>実教</v>
          </cell>
          <cell r="C1387" t="str">
            <v>土木製図</v>
          </cell>
        </row>
        <row r="1388">
          <cell r="A1388" t="str">
            <v>c704</v>
          </cell>
          <cell r="B1388" t="str">
            <v>実教</v>
          </cell>
          <cell r="C1388" t="str">
            <v>製図</v>
          </cell>
        </row>
        <row r="1389">
          <cell r="A1389" t="str">
            <v>c705</v>
          </cell>
          <cell r="B1389" t="str">
            <v>実教</v>
          </cell>
          <cell r="C1389" t="str">
            <v>工業情報数理　新訂版</v>
          </cell>
        </row>
        <row r="1390">
          <cell r="A1390" t="str">
            <v>c706</v>
          </cell>
          <cell r="B1390" t="str">
            <v>実教</v>
          </cell>
          <cell r="C1390" t="str">
            <v>精選工業情報数理</v>
          </cell>
        </row>
        <row r="1391">
          <cell r="A1391" t="str">
            <v>c707</v>
          </cell>
          <cell r="B1391" t="str">
            <v>オーム</v>
          </cell>
          <cell r="C1391" t="str">
            <v>工業情報数理</v>
          </cell>
        </row>
        <row r="1392">
          <cell r="A1392" t="str">
            <v>c708</v>
          </cell>
          <cell r="B1392" t="str">
            <v>実教</v>
          </cell>
          <cell r="C1392" t="str">
            <v>工業環境技術</v>
          </cell>
        </row>
        <row r="1393">
          <cell r="A1393" t="str">
            <v>c709</v>
          </cell>
          <cell r="B1393" t="str">
            <v>実教</v>
          </cell>
          <cell r="C1393" t="str">
            <v>機械工作1　新訂版</v>
          </cell>
        </row>
        <row r="1394">
          <cell r="A1394" t="str">
            <v>c710</v>
          </cell>
          <cell r="B1394" t="str">
            <v>実教</v>
          </cell>
          <cell r="C1394" t="str">
            <v>機械工作2　新訂版</v>
          </cell>
        </row>
        <row r="1395">
          <cell r="A1395" t="str">
            <v>c711</v>
          </cell>
          <cell r="B1395" t="str">
            <v>実教</v>
          </cell>
          <cell r="C1395" t="str">
            <v>機械設計1　新訂版</v>
          </cell>
        </row>
        <row r="1396">
          <cell r="A1396" t="str">
            <v>c712</v>
          </cell>
          <cell r="B1396" t="str">
            <v>実教</v>
          </cell>
          <cell r="C1396" t="str">
            <v>機械設計2　新訂版</v>
          </cell>
        </row>
        <row r="1397">
          <cell r="A1397" t="str">
            <v>c713</v>
          </cell>
          <cell r="B1397" t="str">
            <v>実教</v>
          </cell>
          <cell r="C1397" t="str">
            <v>原動機</v>
          </cell>
        </row>
        <row r="1398">
          <cell r="A1398" t="str">
            <v>c714</v>
          </cell>
          <cell r="B1398" t="str">
            <v>実教</v>
          </cell>
          <cell r="C1398" t="str">
            <v>電子機械</v>
          </cell>
        </row>
        <row r="1399">
          <cell r="A1399" t="str">
            <v>c715</v>
          </cell>
          <cell r="B1399" t="str">
            <v>実教</v>
          </cell>
          <cell r="C1399" t="str">
            <v xml:space="preserve">生産技術
</v>
          </cell>
        </row>
        <row r="1400">
          <cell r="A1400" t="str">
            <v>c716</v>
          </cell>
          <cell r="B1400" t="str">
            <v>実教</v>
          </cell>
          <cell r="C1400" t="str">
            <v>自動車工学１</v>
          </cell>
        </row>
        <row r="1401">
          <cell r="A1401" t="str">
            <v>c717</v>
          </cell>
          <cell r="B1401" t="str">
            <v>実教</v>
          </cell>
          <cell r="C1401" t="str">
            <v>自動車工学２</v>
          </cell>
        </row>
        <row r="1402">
          <cell r="A1402" t="str">
            <v>c718</v>
          </cell>
          <cell r="B1402" t="str">
            <v>実教</v>
          </cell>
          <cell r="C1402" t="str">
            <v>自動車整備</v>
          </cell>
        </row>
        <row r="1403">
          <cell r="A1403" t="str">
            <v>c719</v>
          </cell>
          <cell r="B1403" t="str">
            <v>実教</v>
          </cell>
          <cell r="C1403" t="str">
            <v>電気回路1　新訂版</v>
          </cell>
        </row>
        <row r="1404">
          <cell r="A1404" t="str">
            <v>c720</v>
          </cell>
          <cell r="B1404" t="str">
            <v>実教</v>
          </cell>
          <cell r="C1404" t="str">
            <v>電気回路2　新訂版</v>
          </cell>
        </row>
        <row r="1405">
          <cell r="A1405" t="str">
            <v>c721</v>
          </cell>
          <cell r="B1405" t="str">
            <v>実教</v>
          </cell>
          <cell r="C1405" t="str">
            <v>精選電気回路　新訂版</v>
          </cell>
        </row>
        <row r="1406">
          <cell r="A1406" t="str">
            <v>c722</v>
          </cell>
          <cell r="B1406" t="str">
            <v>オーム</v>
          </cell>
          <cell r="C1406" t="str">
            <v>電気回路１</v>
          </cell>
        </row>
        <row r="1407">
          <cell r="A1407" t="str">
            <v>c723</v>
          </cell>
          <cell r="B1407" t="str">
            <v>オーム</v>
          </cell>
          <cell r="C1407" t="str">
            <v>電気回路２</v>
          </cell>
        </row>
        <row r="1408">
          <cell r="A1408" t="str">
            <v>c724</v>
          </cell>
          <cell r="B1408" t="str">
            <v>コロナ</v>
          </cell>
          <cell r="C1408" t="str">
            <v>わかりやすい電気回路</v>
          </cell>
        </row>
        <row r="1409">
          <cell r="A1409" t="str">
            <v>c725</v>
          </cell>
          <cell r="B1409" t="str">
            <v>コロナ</v>
          </cell>
          <cell r="C1409" t="str">
            <v>電気回路（上）</v>
          </cell>
        </row>
        <row r="1410">
          <cell r="A1410" t="str">
            <v>c726</v>
          </cell>
          <cell r="B1410" t="str">
            <v>コロナ</v>
          </cell>
          <cell r="C1410" t="str">
            <v>電気回路（下）</v>
          </cell>
        </row>
        <row r="1411">
          <cell r="A1411" t="str">
            <v>c727</v>
          </cell>
          <cell r="B1411" t="str">
            <v>実教</v>
          </cell>
          <cell r="C1411" t="str">
            <v>電気機器</v>
          </cell>
        </row>
        <row r="1412">
          <cell r="A1412" t="str">
            <v>c728</v>
          </cell>
          <cell r="B1412" t="str">
            <v>オーム</v>
          </cell>
          <cell r="C1412" t="str">
            <v>電気機器</v>
          </cell>
        </row>
        <row r="1413">
          <cell r="A1413" t="str">
            <v>c729</v>
          </cell>
          <cell r="B1413" t="str">
            <v>実教</v>
          </cell>
          <cell r="C1413" t="str">
            <v>電力技術1</v>
          </cell>
        </row>
        <row r="1414">
          <cell r="A1414" t="str">
            <v>c730</v>
          </cell>
          <cell r="B1414" t="str">
            <v>実教</v>
          </cell>
          <cell r="C1414" t="str">
            <v>電力技術2</v>
          </cell>
        </row>
        <row r="1415">
          <cell r="A1415" t="str">
            <v>c731</v>
          </cell>
          <cell r="B1415" t="str">
            <v>オーム</v>
          </cell>
          <cell r="C1415" t="str">
            <v>電力技術１</v>
          </cell>
        </row>
        <row r="1416">
          <cell r="A1416" t="str">
            <v>c732</v>
          </cell>
          <cell r="B1416" t="str">
            <v>オーム</v>
          </cell>
          <cell r="C1416" t="str">
            <v>電力技術２</v>
          </cell>
        </row>
        <row r="1417">
          <cell r="A1417" t="str">
            <v>c733</v>
          </cell>
          <cell r="B1417" t="str">
            <v>実教</v>
          </cell>
          <cell r="C1417" t="str">
            <v>電子技術</v>
          </cell>
        </row>
        <row r="1418">
          <cell r="A1418" t="str">
            <v>c734</v>
          </cell>
          <cell r="B1418" t="str">
            <v>実教</v>
          </cell>
          <cell r="C1418" t="str">
            <v xml:space="preserve">電子回路
</v>
          </cell>
        </row>
        <row r="1419">
          <cell r="A1419" t="str">
            <v>c735</v>
          </cell>
          <cell r="B1419" t="str">
            <v>実教</v>
          </cell>
          <cell r="C1419" t="str">
            <v>電子計測制御</v>
          </cell>
        </row>
        <row r="1420">
          <cell r="A1420" t="str">
            <v>c736</v>
          </cell>
          <cell r="B1420" t="str">
            <v>実教</v>
          </cell>
          <cell r="C1420" t="str">
            <v>通信技術</v>
          </cell>
        </row>
        <row r="1421">
          <cell r="A1421" t="str">
            <v>c737</v>
          </cell>
          <cell r="B1421" t="str">
            <v>実教</v>
          </cell>
          <cell r="C1421" t="str">
            <v>プログラミング技術</v>
          </cell>
        </row>
        <row r="1422">
          <cell r="A1422" t="str">
            <v>c738</v>
          </cell>
          <cell r="B1422" t="str">
            <v>実教</v>
          </cell>
          <cell r="C1422" t="str">
            <v>ハードウェア技術</v>
          </cell>
        </row>
        <row r="1423">
          <cell r="A1423" t="str">
            <v>c739</v>
          </cell>
          <cell r="B1423" t="str">
            <v>実教</v>
          </cell>
          <cell r="C1423" t="str">
            <v>ソフトウェア技術</v>
          </cell>
        </row>
        <row r="1424">
          <cell r="A1424" t="str">
            <v>c740</v>
          </cell>
          <cell r="B1424" t="str">
            <v>実教</v>
          </cell>
          <cell r="C1424" t="str">
            <v>コンピュータシステム技術</v>
          </cell>
        </row>
        <row r="1425">
          <cell r="A1425" t="str">
            <v>c741</v>
          </cell>
          <cell r="B1425" t="str">
            <v>実教</v>
          </cell>
          <cell r="C1425" t="str">
            <v>建築構造</v>
          </cell>
        </row>
        <row r="1426">
          <cell r="A1426" t="str">
            <v>c742</v>
          </cell>
          <cell r="B1426" t="str">
            <v>実教</v>
          </cell>
          <cell r="C1426" t="str">
            <v>建築計画</v>
          </cell>
        </row>
        <row r="1427">
          <cell r="A1427" t="str">
            <v>c743</v>
          </cell>
          <cell r="B1427" t="str">
            <v>実教</v>
          </cell>
          <cell r="C1427" t="str">
            <v>建築構造設計</v>
          </cell>
        </row>
        <row r="1428">
          <cell r="A1428" t="str">
            <v>c744</v>
          </cell>
          <cell r="B1428" t="str">
            <v>実教</v>
          </cell>
          <cell r="C1428" t="str">
            <v>建築施工</v>
          </cell>
        </row>
        <row r="1429">
          <cell r="A1429" t="str">
            <v>c745</v>
          </cell>
          <cell r="B1429" t="str">
            <v>実教</v>
          </cell>
          <cell r="C1429" t="str">
            <v>建築法規</v>
          </cell>
        </row>
        <row r="1430">
          <cell r="A1430" t="str">
            <v>c746</v>
          </cell>
          <cell r="B1430" t="str">
            <v>実教</v>
          </cell>
          <cell r="C1430" t="str">
            <v>測量</v>
          </cell>
        </row>
        <row r="1431">
          <cell r="A1431" t="str">
            <v>c747</v>
          </cell>
          <cell r="B1431" t="str">
            <v>実教</v>
          </cell>
          <cell r="C1431" t="str">
            <v>土木基盤力学　水理学・土質力学</v>
          </cell>
        </row>
        <row r="1432">
          <cell r="A1432" t="str">
            <v>c748</v>
          </cell>
          <cell r="B1432" t="str">
            <v>実教</v>
          </cell>
          <cell r="C1432" t="str">
            <v>土木構造設計1</v>
          </cell>
        </row>
        <row r="1433">
          <cell r="A1433" t="str">
            <v>c749</v>
          </cell>
          <cell r="B1433" t="str">
            <v>実教</v>
          </cell>
          <cell r="C1433" t="str">
            <v>土木構造設計2</v>
          </cell>
        </row>
        <row r="1434">
          <cell r="A1434" t="str">
            <v>c750</v>
          </cell>
          <cell r="B1434" t="str">
            <v>実教</v>
          </cell>
          <cell r="C1434" t="str">
            <v>土木施工</v>
          </cell>
        </row>
        <row r="1435">
          <cell r="A1435" t="str">
            <v>c751</v>
          </cell>
          <cell r="B1435" t="str">
            <v>実教</v>
          </cell>
          <cell r="C1435" t="str">
            <v xml:space="preserve">社会基盤工学
</v>
          </cell>
        </row>
        <row r="1436">
          <cell r="A1436" t="str">
            <v>c752</v>
          </cell>
          <cell r="B1436" t="str">
            <v>実教</v>
          </cell>
          <cell r="C1436" t="str">
            <v>工業化学１</v>
          </cell>
        </row>
        <row r="1437">
          <cell r="A1437" t="str">
            <v>c753</v>
          </cell>
          <cell r="B1437" t="str">
            <v>実教</v>
          </cell>
          <cell r="C1437" t="str">
            <v>工業化学２</v>
          </cell>
        </row>
        <row r="1438">
          <cell r="A1438" t="str">
            <v>c754</v>
          </cell>
          <cell r="B1438" t="str">
            <v>実教</v>
          </cell>
          <cell r="C1438" t="str">
            <v>化学工学</v>
          </cell>
        </row>
        <row r="1439">
          <cell r="A1439" t="str">
            <v>c755</v>
          </cell>
          <cell r="B1439" t="str">
            <v>実教</v>
          </cell>
          <cell r="C1439" t="str">
            <v xml:space="preserve">地球環境化学
</v>
          </cell>
        </row>
        <row r="1440">
          <cell r="A1440" t="str">
            <v>c756</v>
          </cell>
          <cell r="B1440" t="str">
            <v>実教</v>
          </cell>
          <cell r="C1440" t="str">
            <v>設備工業製図</v>
          </cell>
        </row>
        <row r="1441">
          <cell r="A1441" t="str">
            <v>c757</v>
          </cell>
          <cell r="B1441" t="str">
            <v>実教</v>
          </cell>
          <cell r="C1441" t="str">
            <v>インテリア製図</v>
          </cell>
        </row>
        <row r="1442">
          <cell r="A1442" t="str">
            <v>c758</v>
          </cell>
          <cell r="B1442" t="str">
            <v>実教</v>
          </cell>
          <cell r="C1442" t="str">
            <v>デザイン製図</v>
          </cell>
        </row>
        <row r="1443">
          <cell r="A1443" t="str">
            <v>c759</v>
          </cell>
          <cell r="B1443" t="str">
            <v>実教</v>
          </cell>
          <cell r="C1443" t="str">
            <v>設備計画</v>
          </cell>
        </row>
        <row r="1444">
          <cell r="A1444" t="str">
            <v>c760</v>
          </cell>
          <cell r="B1444" t="str">
            <v>文科省</v>
          </cell>
          <cell r="C1444" t="str">
            <v>空気調和設備</v>
          </cell>
        </row>
        <row r="1445">
          <cell r="A1445" t="str">
            <v>c761</v>
          </cell>
          <cell r="B1445" t="str">
            <v>海文堂</v>
          </cell>
          <cell r="C1445" t="str">
            <v>衛生・防災設備</v>
          </cell>
        </row>
        <row r="1446">
          <cell r="A1446" t="str">
            <v>c762</v>
          </cell>
          <cell r="B1446" t="str">
            <v>海文堂</v>
          </cell>
          <cell r="C1446" t="str">
            <v>材料製造技術</v>
          </cell>
        </row>
        <row r="1447">
          <cell r="A1447" t="str">
            <v>c763</v>
          </cell>
          <cell r="B1447" t="str">
            <v>実教</v>
          </cell>
          <cell r="C1447" t="str">
            <v>材料工学</v>
          </cell>
        </row>
        <row r="1448">
          <cell r="A1448" t="str">
            <v>c764</v>
          </cell>
          <cell r="B1448" t="str">
            <v>実教</v>
          </cell>
          <cell r="C1448" t="str">
            <v>材料加工</v>
          </cell>
        </row>
        <row r="1449">
          <cell r="A1449" t="str">
            <v>c765</v>
          </cell>
          <cell r="B1449" t="str">
            <v>実教</v>
          </cell>
          <cell r="C1449" t="str">
            <v>セラミック工業</v>
          </cell>
        </row>
        <row r="1450">
          <cell r="A1450" t="str">
            <v>c766</v>
          </cell>
          <cell r="B1450" t="str">
            <v>実教</v>
          </cell>
          <cell r="C1450" t="str">
            <v>染織デザイン</v>
          </cell>
        </row>
        <row r="1451">
          <cell r="A1451" t="str">
            <v>c767</v>
          </cell>
          <cell r="B1451" t="str">
            <v>実教</v>
          </cell>
          <cell r="C1451" t="str">
            <v xml:space="preserve">インテリア計画
</v>
          </cell>
        </row>
        <row r="1452">
          <cell r="A1452" t="str">
            <v>c768</v>
          </cell>
          <cell r="B1452" t="str">
            <v>電機大</v>
          </cell>
          <cell r="C1452" t="str">
            <v>インテリア装備</v>
          </cell>
        </row>
        <row r="1453">
          <cell r="A1453" t="str">
            <v>c769</v>
          </cell>
          <cell r="B1453" t="str">
            <v>海文堂</v>
          </cell>
          <cell r="C1453" t="str">
            <v>インテリアエレメント生産</v>
          </cell>
        </row>
        <row r="1454">
          <cell r="A1454" t="str">
            <v>c770</v>
          </cell>
          <cell r="B1454" t="str">
            <v>実教</v>
          </cell>
          <cell r="C1454" t="str">
            <v>デザイン実践</v>
          </cell>
        </row>
        <row r="1455">
          <cell r="A1455" t="str">
            <v>c771</v>
          </cell>
          <cell r="B1455" t="str">
            <v>海文堂</v>
          </cell>
          <cell r="C1455" t="str">
            <v>デザイン材料</v>
          </cell>
        </row>
        <row r="1456">
          <cell r="A1456" t="str">
            <v>c772</v>
          </cell>
          <cell r="B1456" t="str">
            <v>実教</v>
          </cell>
          <cell r="C1456" t="str">
            <v xml:space="preserve">デザイン史
</v>
          </cell>
        </row>
        <row r="1457">
          <cell r="A1457" t="str">
            <v>c773</v>
          </cell>
          <cell r="B1457" t="str">
            <v>実教</v>
          </cell>
          <cell r="C1457" t="str">
            <v>ビジネス基礎　新訂版</v>
          </cell>
        </row>
        <row r="1458">
          <cell r="A1458" t="str">
            <v>c774</v>
          </cell>
          <cell r="B1458" t="str">
            <v>実教</v>
          </cell>
          <cell r="C1458" t="str">
            <v>ビジネス基礎</v>
          </cell>
        </row>
        <row r="1459">
          <cell r="A1459" t="str">
            <v>c775</v>
          </cell>
          <cell r="B1459" t="str">
            <v>東法</v>
          </cell>
          <cell r="C1459" t="str">
            <v>ビジネス基礎　新訂版</v>
          </cell>
        </row>
        <row r="1460">
          <cell r="A1460" t="str">
            <v>c776</v>
          </cell>
          <cell r="B1460" t="str">
            <v>TAC</v>
          </cell>
          <cell r="C1460" t="str">
            <v>ビジネス基礎　新訂版</v>
          </cell>
        </row>
        <row r="1461">
          <cell r="A1461" t="str">
            <v>c777</v>
          </cell>
          <cell r="B1461" t="str">
            <v>実教</v>
          </cell>
          <cell r="C1461" t="str">
            <v>ビジネス・コミュニケーション　新訂版</v>
          </cell>
        </row>
        <row r="1462">
          <cell r="A1462" t="str">
            <v>c778</v>
          </cell>
          <cell r="B1462" t="str">
            <v>東法</v>
          </cell>
          <cell r="C1462" t="str">
            <v>ビジネス・コミュニケーション　新訂版</v>
          </cell>
        </row>
        <row r="1463">
          <cell r="A1463" t="str">
            <v>c779</v>
          </cell>
          <cell r="B1463" t="str">
            <v>実教</v>
          </cell>
          <cell r="C1463" t="str">
            <v>マーケティング</v>
          </cell>
        </row>
        <row r="1464">
          <cell r="A1464" t="str">
            <v>c780</v>
          </cell>
          <cell r="B1464" t="str">
            <v>東法</v>
          </cell>
          <cell r="C1464" t="str">
            <v>マーケティング</v>
          </cell>
        </row>
        <row r="1465">
          <cell r="A1465" t="str">
            <v>c781</v>
          </cell>
          <cell r="B1465" t="str">
            <v>実教</v>
          </cell>
          <cell r="C1465" t="str">
            <v>商品開発と流通</v>
          </cell>
        </row>
        <row r="1466">
          <cell r="A1466" t="str">
            <v>c782</v>
          </cell>
          <cell r="B1466" t="str">
            <v>東法</v>
          </cell>
          <cell r="C1466" t="str">
            <v>商品開発と流通</v>
          </cell>
        </row>
        <row r="1467">
          <cell r="A1467" t="str">
            <v>c783</v>
          </cell>
          <cell r="B1467" t="str">
            <v>実教</v>
          </cell>
          <cell r="C1467" t="str">
            <v xml:space="preserve">観光ビジネス
</v>
          </cell>
        </row>
        <row r="1468">
          <cell r="A1468" t="str">
            <v>c784</v>
          </cell>
          <cell r="B1468" t="str">
            <v>東法</v>
          </cell>
          <cell r="C1468" t="str">
            <v>観光ビジネス</v>
          </cell>
        </row>
        <row r="1469">
          <cell r="A1469" t="str">
            <v>c785</v>
          </cell>
          <cell r="B1469" t="str">
            <v>実教</v>
          </cell>
          <cell r="C1469" t="str">
            <v>ビジネス・マネジメント</v>
          </cell>
        </row>
        <row r="1470">
          <cell r="A1470" t="str">
            <v>c786</v>
          </cell>
          <cell r="B1470" t="str">
            <v>東法</v>
          </cell>
          <cell r="C1470" t="str">
            <v>ビジネス・マネジメント</v>
          </cell>
        </row>
        <row r="1471">
          <cell r="A1471" t="str">
            <v>c787</v>
          </cell>
          <cell r="B1471" t="str">
            <v>実教</v>
          </cell>
          <cell r="C1471" t="str">
            <v>グローバル経済</v>
          </cell>
        </row>
        <row r="1472">
          <cell r="A1472" t="str">
            <v>c788</v>
          </cell>
          <cell r="B1472" t="str">
            <v>東法</v>
          </cell>
          <cell r="C1472" t="str">
            <v>グローバル経済</v>
          </cell>
        </row>
        <row r="1473">
          <cell r="A1473" t="str">
            <v>c789</v>
          </cell>
          <cell r="B1473" t="str">
            <v>実教</v>
          </cell>
          <cell r="C1473" t="str">
            <v>ビジネス法規</v>
          </cell>
        </row>
        <row r="1474">
          <cell r="A1474" t="str">
            <v>c790</v>
          </cell>
          <cell r="B1474" t="str">
            <v>東法</v>
          </cell>
          <cell r="C1474" t="str">
            <v>ビジネス法規</v>
          </cell>
        </row>
        <row r="1475">
          <cell r="A1475" t="str">
            <v>c791</v>
          </cell>
          <cell r="B1475" t="str">
            <v>実教</v>
          </cell>
          <cell r="C1475" t="str">
            <v>高校簿記　新訂版</v>
          </cell>
        </row>
        <row r="1476">
          <cell r="A1476" t="str">
            <v>c792</v>
          </cell>
          <cell r="B1476" t="str">
            <v>実教</v>
          </cell>
          <cell r="C1476" t="str">
            <v>新簿記　新訂版</v>
          </cell>
        </row>
        <row r="1477">
          <cell r="A1477" t="str">
            <v>c793</v>
          </cell>
          <cell r="B1477" t="str">
            <v>東法</v>
          </cell>
          <cell r="C1477" t="str">
            <v>簿記　新訂版</v>
          </cell>
        </row>
        <row r="1478">
          <cell r="A1478" t="str">
            <v>c794</v>
          </cell>
          <cell r="B1478" t="str">
            <v>東法</v>
          </cell>
          <cell r="C1478" t="str">
            <v>現代簿記</v>
          </cell>
        </row>
        <row r="1479">
          <cell r="A1479" t="str">
            <v>c795</v>
          </cell>
          <cell r="B1479" t="str">
            <v>TAC</v>
          </cell>
          <cell r="C1479" t="str">
            <v>簿記　新訂版</v>
          </cell>
        </row>
        <row r="1480">
          <cell r="A1480" t="str">
            <v>c796</v>
          </cell>
          <cell r="B1480" t="str">
            <v>実教</v>
          </cell>
          <cell r="C1480" t="str">
            <v>高校財務会計Ⅰ</v>
          </cell>
        </row>
        <row r="1481">
          <cell r="A1481" t="str">
            <v>c797</v>
          </cell>
          <cell r="B1481" t="str">
            <v>実教</v>
          </cell>
          <cell r="C1481" t="str">
            <v>新財務会計Ⅰ</v>
          </cell>
        </row>
        <row r="1482">
          <cell r="A1482" t="str">
            <v>c798</v>
          </cell>
          <cell r="B1482" t="str">
            <v>東法</v>
          </cell>
          <cell r="C1482" t="str">
            <v>財務会計Ⅰ</v>
          </cell>
        </row>
        <row r="1483">
          <cell r="A1483" t="str">
            <v>c799</v>
          </cell>
          <cell r="B1483" t="str">
            <v>TAC</v>
          </cell>
          <cell r="C1483" t="str">
            <v>財務会計Ⅰ</v>
          </cell>
        </row>
        <row r="1484">
          <cell r="A1484" t="str">
            <v>c800</v>
          </cell>
          <cell r="B1484" t="str">
            <v>実教</v>
          </cell>
          <cell r="C1484" t="str">
            <v>財務会計Ⅱ</v>
          </cell>
        </row>
        <row r="1485">
          <cell r="A1485" t="str">
            <v>c801</v>
          </cell>
          <cell r="B1485" t="str">
            <v>東法</v>
          </cell>
          <cell r="C1485" t="str">
            <v>財務会計Ⅱ</v>
          </cell>
        </row>
        <row r="1486">
          <cell r="A1486" t="str">
            <v>c802</v>
          </cell>
          <cell r="B1486" t="str">
            <v>ネット</v>
          </cell>
          <cell r="C1486" t="str">
            <v xml:space="preserve">新　使える財務会計Ⅱ
</v>
          </cell>
        </row>
        <row r="1487">
          <cell r="A1487" t="str">
            <v>c803</v>
          </cell>
          <cell r="B1487" t="str">
            <v>TAC</v>
          </cell>
          <cell r="C1487" t="str">
            <v>財務会計Ⅱ</v>
          </cell>
        </row>
        <row r="1488">
          <cell r="A1488" t="str">
            <v>c804</v>
          </cell>
          <cell r="B1488" t="str">
            <v>実教</v>
          </cell>
          <cell r="C1488" t="str">
            <v>原価計算</v>
          </cell>
        </row>
        <row r="1489">
          <cell r="A1489" t="str">
            <v>c805</v>
          </cell>
          <cell r="B1489" t="str">
            <v>東法</v>
          </cell>
          <cell r="C1489" t="str">
            <v>原価計算</v>
          </cell>
        </row>
        <row r="1490">
          <cell r="A1490" t="str">
            <v>c806</v>
          </cell>
          <cell r="B1490" t="str">
            <v>TAC</v>
          </cell>
          <cell r="C1490" t="str">
            <v>原価計算</v>
          </cell>
        </row>
        <row r="1491">
          <cell r="A1491" t="str">
            <v>c807</v>
          </cell>
          <cell r="B1491" t="str">
            <v>実教</v>
          </cell>
          <cell r="C1491" t="str">
            <v>管理会計</v>
          </cell>
        </row>
        <row r="1492">
          <cell r="A1492" t="str">
            <v>c808</v>
          </cell>
          <cell r="B1492" t="str">
            <v>ネット</v>
          </cell>
          <cell r="C1492" t="str">
            <v>新　楽しい管理会計</v>
          </cell>
        </row>
        <row r="1493">
          <cell r="A1493" t="str">
            <v>c809</v>
          </cell>
          <cell r="B1493" t="str">
            <v>TAC</v>
          </cell>
          <cell r="C1493" t="str">
            <v>管理会計</v>
          </cell>
        </row>
        <row r="1494">
          <cell r="A1494" t="str">
            <v>c810</v>
          </cell>
          <cell r="B1494" t="str">
            <v>実教</v>
          </cell>
          <cell r="C1494" t="str">
            <v>最新情報処理　新訂版　Advanced Computing</v>
          </cell>
        </row>
        <row r="1495">
          <cell r="A1495" t="str">
            <v>c811</v>
          </cell>
          <cell r="B1495" t="str">
            <v>実教</v>
          </cell>
          <cell r="C1495" t="str">
            <v>情報処理　新訂版　Prologue of Computer</v>
          </cell>
        </row>
        <row r="1496">
          <cell r="A1496" t="str">
            <v>c812</v>
          </cell>
          <cell r="B1496" t="str">
            <v>東法</v>
          </cell>
          <cell r="C1496" t="str">
            <v>情報処理　新訂版</v>
          </cell>
        </row>
        <row r="1497">
          <cell r="A1497" t="str">
            <v>c813</v>
          </cell>
          <cell r="B1497" t="str">
            <v>実教</v>
          </cell>
          <cell r="C1497" t="str">
            <v>ソフトウェア活用</v>
          </cell>
        </row>
        <row r="1498">
          <cell r="A1498" t="str">
            <v>c814</v>
          </cell>
          <cell r="B1498" t="str">
            <v>東法</v>
          </cell>
          <cell r="C1498" t="str">
            <v>ソフトウェア活用</v>
          </cell>
        </row>
        <row r="1499">
          <cell r="A1499" t="str">
            <v>c815</v>
          </cell>
          <cell r="B1499" t="str">
            <v>実教</v>
          </cell>
          <cell r="C1499" t="str">
            <v>最新プログラミング　オブジェクト指向プログラミング</v>
          </cell>
        </row>
        <row r="1500">
          <cell r="A1500" t="str">
            <v>c816</v>
          </cell>
          <cell r="B1500" t="str">
            <v>実教</v>
          </cell>
          <cell r="C1500" t="str">
            <v>プログラミング　～マクロ言語～</v>
          </cell>
        </row>
        <row r="1501">
          <cell r="A1501" t="str">
            <v>c817</v>
          </cell>
          <cell r="B1501" t="str">
            <v>東法</v>
          </cell>
          <cell r="C1501" t="str">
            <v>プログラミング</v>
          </cell>
        </row>
        <row r="1502">
          <cell r="A1502" t="str">
            <v>c818</v>
          </cell>
          <cell r="B1502" t="str">
            <v>実教</v>
          </cell>
          <cell r="C1502" t="str">
            <v>ネットワーク活用</v>
          </cell>
        </row>
        <row r="1503">
          <cell r="A1503" t="str">
            <v>c819</v>
          </cell>
          <cell r="B1503" t="str">
            <v>東法</v>
          </cell>
          <cell r="C1503" t="str">
            <v>ネットワーク活用</v>
          </cell>
        </row>
        <row r="1504">
          <cell r="A1504" t="str">
            <v>c820</v>
          </cell>
          <cell r="B1504" t="str">
            <v>実教</v>
          </cell>
          <cell r="C1504" t="str">
            <v xml:space="preserve">ネットワーク管理
</v>
          </cell>
        </row>
        <row r="1505">
          <cell r="A1505" t="str">
            <v>c821</v>
          </cell>
          <cell r="B1505" t="str">
            <v>海文堂</v>
          </cell>
          <cell r="C1505" t="str">
            <v>水産海洋基礎</v>
          </cell>
        </row>
        <row r="1506">
          <cell r="A1506" t="str">
            <v>c822</v>
          </cell>
          <cell r="B1506" t="str">
            <v>海文堂</v>
          </cell>
          <cell r="C1506" t="str">
            <v xml:space="preserve">海洋情報技術
</v>
          </cell>
        </row>
        <row r="1507">
          <cell r="A1507" t="str">
            <v>c823</v>
          </cell>
          <cell r="B1507" t="str">
            <v>実教</v>
          </cell>
          <cell r="C1507" t="str">
            <v>漁業</v>
          </cell>
        </row>
        <row r="1508">
          <cell r="A1508" t="str">
            <v>c824</v>
          </cell>
          <cell r="B1508" t="str">
            <v>海文堂</v>
          </cell>
          <cell r="C1508" t="str">
            <v>航海・計器</v>
          </cell>
        </row>
        <row r="1509">
          <cell r="A1509" t="str">
            <v>c825</v>
          </cell>
          <cell r="B1509" t="str">
            <v>海文堂</v>
          </cell>
          <cell r="C1509" t="str">
            <v>船舶運用</v>
          </cell>
        </row>
        <row r="1510">
          <cell r="A1510" t="str">
            <v>c826</v>
          </cell>
          <cell r="B1510" t="str">
            <v>実教</v>
          </cell>
          <cell r="C1510" t="str">
            <v>船用機関１</v>
          </cell>
        </row>
        <row r="1511">
          <cell r="A1511" t="str">
            <v>c827</v>
          </cell>
          <cell r="B1511" t="str">
            <v>実教</v>
          </cell>
          <cell r="C1511" t="str">
            <v>船用機関２</v>
          </cell>
        </row>
        <row r="1512">
          <cell r="A1512" t="str">
            <v>c828</v>
          </cell>
          <cell r="B1512" t="str">
            <v>海文堂</v>
          </cell>
          <cell r="C1512" t="str">
            <v>機械設計工作</v>
          </cell>
        </row>
        <row r="1513">
          <cell r="A1513" t="str">
            <v>c829</v>
          </cell>
          <cell r="B1513" t="str">
            <v>海文堂</v>
          </cell>
          <cell r="C1513" t="str">
            <v>電気理論</v>
          </cell>
        </row>
        <row r="1514">
          <cell r="A1514" t="str">
            <v>c830</v>
          </cell>
          <cell r="B1514" t="str">
            <v>海文堂</v>
          </cell>
          <cell r="C1514" t="str">
            <v>移動体通信工学</v>
          </cell>
        </row>
        <row r="1515">
          <cell r="A1515" t="str">
            <v>c831</v>
          </cell>
          <cell r="B1515" t="str">
            <v>文科省</v>
          </cell>
          <cell r="C1515" t="str">
            <v>海洋通信技術</v>
          </cell>
        </row>
        <row r="1516">
          <cell r="A1516" t="str">
            <v>c832</v>
          </cell>
          <cell r="B1516" t="str">
            <v>実教</v>
          </cell>
          <cell r="C1516" t="str">
            <v>資源増殖</v>
          </cell>
        </row>
        <row r="1517">
          <cell r="A1517" t="str">
            <v>c833</v>
          </cell>
          <cell r="B1517" t="str">
            <v>海文堂</v>
          </cell>
          <cell r="C1517" t="str">
            <v>海洋生物</v>
          </cell>
        </row>
        <row r="1518">
          <cell r="A1518" t="str">
            <v>c834</v>
          </cell>
          <cell r="B1518" t="str">
            <v>海文堂</v>
          </cell>
          <cell r="C1518" t="str">
            <v>海洋環境</v>
          </cell>
        </row>
        <row r="1519">
          <cell r="A1519" t="str">
            <v>c835</v>
          </cell>
          <cell r="B1519" t="str">
            <v>海文堂</v>
          </cell>
          <cell r="C1519" t="str">
            <v xml:space="preserve">食品製造
</v>
          </cell>
        </row>
        <row r="1520">
          <cell r="A1520" t="str">
            <v>c836</v>
          </cell>
          <cell r="B1520" t="str">
            <v>海文堂</v>
          </cell>
          <cell r="C1520" t="str">
            <v>食品管理１</v>
          </cell>
        </row>
        <row r="1521">
          <cell r="A1521" t="str">
            <v>c837</v>
          </cell>
          <cell r="B1521" t="str">
            <v>海文堂</v>
          </cell>
          <cell r="C1521" t="str">
            <v>食品管理２</v>
          </cell>
        </row>
        <row r="1522">
          <cell r="A1522" t="str">
            <v>c838</v>
          </cell>
          <cell r="B1522" t="str">
            <v>海文堂</v>
          </cell>
          <cell r="C1522" t="str">
            <v xml:space="preserve">水産流通
</v>
          </cell>
        </row>
        <row r="1523">
          <cell r="A1523" t="str">
            <v>c839</v>
          </cell>
          <cell r="B1523" t="str">
            <v>実教</v>
          </cell>
          <cell r="C1523" t="str">
            <v>生活産業情報</v>
          </cell>
        </row>
        <row r="1524">
          <cell r="A1524" t="str">
            <v>c840</v>
          </cell>
          <cell r="B1524" t="str">
            <v>教図</v>
          </cell>
          <cell r="C1524" t="str">
            <v>保育基礎　ようこそ，ともに育ち合う保育の世界へ</v>
          </cell>
        </row>
        <row r="1525">
          <cell r="A1525" t="str">
            <v>c841</v>
          </cell>
          <cell r="B1525" t="str">
            <v>実教</v>
          </cell>
          <cell r="C1525" t="str">
            <v>保育基礎</v>
          </cell>
        </row>
        <row r="1526">
          <cell r="A1526" t="str">
            <v>c842</v>
          </cell>
          <cell r="B1526" t="str">
            <v>実教</v>
          </cell>
          <cell r="C1526" t="str">
            <v>ファッション造形基礎</v>
          </cell>
        </row>
        <row r="1527">
          <cell r="A1527" t="str">
            <v>c843</v>
          </cell>
          <cell r="B1527" t="str">
            <v>教図</v>
          </cell>
          <cell r="C1527" t="str">
            <v>フードデザイン Food Changes LIFE</v>
          </cell>
        </row>
        <row r="1528">
          <cell r="A1528" t="str">
            <v>c844</v>
          </cell>
          <cell r="B1528" t="str">
            <v>実教</v>
          </cell>
          <cell r="C1528" t="str">
            <v xml:space="preserve">フードデザイン
</v>
          </cell>
        </row>
        <row r="1529">
          <cell r="A1529" t="str">
            <v>c845</v>
          </cell>
          <cell r="B1529" t="str">
            <v>実教</v>
          </cell>
          <cell r="C1529" t="str">
            <v>消費生活</v>
          </cell>
        </row>
        <row r="1530">
          <cell r="A1530" t="str">
            <v>c846</v>
          </cell>
          <cell r="B1530" t="str">
            <v>実教</v>
          </cell>
          <cell r="C1530" t="str">
            <v>保育実践</v>
          </cell>
        </row>
        <row r="1531">
          <cell r="A1531" t="str">
            <v>c847</v>
          </cell>
          <cell r="B1531" t="str">
            <v>実教</v>
          </cell>
          <cell r="C1531" t="str">
            <v>服飾文化</v>
          </cell>
        </row>
        <row r="1532">
          <cell r="A1532" t="str">
            <v>c848</v>
          </cell>
          <cell r="B1532" t="str">
            <v>実教</v>
          </cell>
          <cell r="C1532" t="str">
            <v xml:space="preserve">ファッションデザイン
</v>
          </cell>
        </row>
        <row r="1533">
          <cell r="A1533" t="str">
            <v>c849</v>
          </cell>
          <cell r="B1533" t="str">
            <v>実教</v>
          </cell>
          <cell r="C1533" t="str">
            <v xml:space="preserve">基礎看護
</v>
          </cell>
        </row>
        <row r="1534">
          <cell r="A1534" t="str">
            <v>c850</v>
          </cell>
          <cell r="B1534" t="str">
            <v>実教</v>
          </cell>
          <cell r="C1534" t="str">
            <v>情報産業と社会</v>
          </cell>
        </row>
        <row r="1535">
          <cell r="A1535" t="str">
            <v>c851</v>
          </cell>
          <cell r="B1535" t="str">
            <v>実教</v>
          </cell>
          <cell r="C1535" t="str">
            <v>情報の表現と管理</v>
          </cell>
        </row>
        <row r="1536">
          <cell r="A1536" t="str">
            <v>c852</v>
          </cell>
          <cell r="B1536" t="str">
            <v>実教</v>
          </cell>
          <cell r="C1536" t="str">
            <v>情報セキュリティ</v>
          </cell>
        </row>
        <row r="1537">
          <cell r="A1537" t="str">
            <v>c853</v>
          </cell>
          <cell r="B1537" t="str">
            <v>実教</v>
          </cell>
          <cell r="C1537" t="str">
            <v xml:space="preserve">情報デザイン
</v>
          </cell>
        </row>
        <row r="1538">
          <cell r="A1538" t="str">
            <v>c854</v>
          </cell>
          <cell r="B1538" t="str">
            <v>電機大</v>
          </cell>
          <cell r="C1538" t="str">
            <v>情報システムのプログラミング</v>
          </cell>
        </row>
        <row r="1539">
          <cell r="A1539" t="str">
            <v>c855</v>
          </cell>
          <cell r="B1539" t="str">
            <v>実教</v>
          </cell>
          <cell r="C1539" t="str">
            <v>ネットワークシステム</v>
          </cell>
        </row>
        <row r="1540">
          <cell r="A1540" t="str">
            <v>c856</v>
          </cell>
          <cell r="B1540" t="str">
            <v>実教</v>
          </cell>
          <cell r="C1540" t="str">
            <v>データベース</v>
          </cell>
        </row>
        <row r="1541">
          <cell r="A1541" t="str">
            <v>c857</v>
          </cell>
          <cell r="B1541" t="str">
            <v>実教</v>
          </cell>
          <cell r="C1541" t="str">
            <v xml:space="preserve">メディアとサービス
</v>
          </cell>
        </row>
        <row r="1542">
          <cell r="A1542" t="str">
            <v>c858</v>
          </cell>
          <cell r="B1542" t="str">
            <v>実教</v>
          </cell>
          <cell r="C1542" t="str">
            <v>社会福祉基礎</v>
          </cell>
        </row>
        <row r="1543">
          <cell r="A1543" t="str">
            <v>c859</v>
          </cell>
          <cell r="B1543" t="str">
            <v>実教</v>
          </cell>
          <cell r="C1543" t="str">
            <v>介護福祉基礎</v>
          </cell>
        </row>
        <row r="1544">
          <cell r="A1544" t="str">
            <v>c860</v>
          </cell>
          <cell r="B1544" t="str">
            <v>実教</v>
          </cell>
          <cell r="C1544" t="str">
            <v>コミュニケーション技術</v>
          </cell>
        </row>
        <row r="1545">
          <cell r="A1545" t="str">
            <v>c861</v>
          </cell>
          <cell r="B1545" t="str">
            <v>実教</v>
          </cell>
          <cell r="C1545" t="str">
            <v>生活支援技術</v>
          </cell>
        </row>
        <row r="1546">
          <cell r="A1546" t="str">
            <v>c862</v>
          </cell>
          <cell r="B1546" t="str">
            <v>実教</v>
          </cell>
          <cell r="C1546" t="str">
            <v>介護過程</v>
          </cell>
        </row>
        <row r="1547">
          <cell r="A1547" t="str">
            <v>c863</v>
          </cell>
          <cell r="B1547" t="str">
            <v>実教</v>
          </cell>
          <cell r="C1547" t="str">
            <v xml:space="preserve">こころとからだの理解
</v>
          </cell>
        </row>
        <row r="1548">
          <cell r="A1548" t="str">
            <v>d101</v>
          </cell>
          <cell r="B1548" t="str">
            <v>日文</v>
          </cell>
          <cell r="C1548" t="str">
            <v xml:space="preserve">高校生の美術１
</v>
          </cell>
        </row>
        <row r="1549">
          <cell r="A1549" t="str">
            <v>d102</v>
          </cell>
          <cell r="B1549" t="str">
            <v>日文</v>
          </cell>
          <cell r="C1549" t="str">
            <v xml:space="preserve">高校生の美術２
</v>
          </cell>
        </row>
        <row r="1550">
          <cell r="A1550" t="str">
            <v>d103</v>
          </cell>
          <cell r="B1550" t="str">
            <v>日文</v>
          </cell>
          <cell r="C1550" t="str">
            <v xml:space="preserve">高校生の美術３
</v>
          </cell>
        </row>
        <row r="1551">
          <cell r="A1551" t="str">
            <v>d104</v>
          </cell>
          <cell r="B1551" t="str">
            <v>農文協</v>
          </cell>
          <cell r="C1551" t="str">
            <v>農業と環境</v>
          </cell>
        </row>
        <row r="1552">
          <cell r="A1552" t="str">
            <v>d105</v>
          </cell>
          <cell r="B1552" t="str">
            <v>農文協</v>
          </cell>
          <cell r="C1552" t="str">
            <v xml:space="preserve">植物バイオテクノロジー
</v>
          </cell>
        </row>
        <row r="1553">
          <cell r="A1553" t="str">
            <v>d106</v>
          </cell>
          <cell r="B1553" t="str">
            <v>実教</v>
          </cell>
          <cell r="C1553" t="str">
            <v xml:space="preserve">情報テクノロジー
</v>
          </cell>
        </row>
      </sheetData>
      <sheetData sheetId="5">
        <row r="1">
          <cell r="B1" t="str">
            <v>発行者
の番号
・略称</v>
          </cell>
          <cell r="C1" t="str">
            <v>書　　　　　　名</v>
          </cell>
        </row>
        <row r="2">
          <cell r="A2" t="str">
            <v>g101</v>
          </cell>
          <cell r="B2" t="str">
            <v>ライト</v>
          </cell>
          <cell r="C2" t="str">
            <v>こくご　点字導入編</v>
          </cell>
        </row>
        <row r="3">
          <cell r="A3" t="str">
            <v>g102</v>
          </cell>
          <cell r="B3" t="str">
            <v>ライト</v>
          </cell>
          <cell r="C3" t="str">
            <v>こくご　１－１～２</v>
          </cell>
        </row>
        <row r="4">
          <cell r="A4" t="str">
            <v>g103</v>
          </cell>
          <cell r="B4" t="str">
            <v>ライト</v>
          </cell>
          <cell r="C4" t="str">
            <v>こくご　２－１～４</v>
          </cell>
        </row>
        <row r="5">
          <cell r="A5" t="str">
            <v>g104</v>
          </cell>
          <cell r="B5" t="str">
            <v>ライト</v>
          </cell>
          <cell r="C5" t="str">
            <v>国語　３－１～４</v>
          </cell>
        </row>
        <row r="6">
          <cell r="A6" t="str">
            <v>g105</v>
          </cell>
          <cell r="B6" t="str">
            <v>ライト</v>
          </cell>
          <cell r="C6" t="str">
            <v>国語　４－１～４</v>
          </cell>
        </row>
        <row r="7">
          <cell r="A7" t="str">
            <v>g106</v>
          </cell>
          <cell r="B7" t="str">
            <v>ライト</v>
          </cell>
          <cell r="C7" t="str">
            <v>国語　５－１～４</v>
          </cell>
        </row>
        <row r="8">
          <cell r="A8" t="str">
            <v>g107</v>
          </cell>
          <cell r="B8" t="str">
            <v>ライト</v>
          </cell>
          <cell r="C8" t="str">
            <v>国語　６－１～４</v>
          </cell>
        </row>
        <row r="9">
          <cell r="A9" t="str">
            <v>g108</v>
          </cell>
          <cell r="B9" t="str">
            <v>支援ｾﾝﾀｰ</v>
          </cell>
          <cell r="C9" t="str">
            <v>社会　３－１～４</v>
          </cell>
        </row>
        <row r="10">
          <cell r="A10" t="str">
            <v>g109</v>
          </cell>
          <cell r="B10" t="str">
            <v>支援ｾﾝﾀｰ</v>
          </cell>
          <cell r="C10" t="str">
            <v>社会　４－１～５</v>
          </cell>
        </row>
        <row r="11">
          <cell r="A11" t="str">
            <v>g110</v>
          </cell>
          <cell r="B11" t="str">
            <v>支援ｾﾝﾀｰ</v>
          </cell>
          <cell r="C11" t="str">
            <v>社会　５－１～７</v>
          </cell>
        </row>
        <row r="12">
          <cell r="A12" t="str">
            <v>g111</v>
          </cell>
          <cell r="B12" t="str">
            <v>支援ｾﾝﾀｰ</v>
          </cell>
          <cell r="C12" t="str">
            <v>社会　６－１～８</v>
          </cell>
        </row>
        <row r="13">
          <cell r="A13" t="str">
            <v>g112</v>
          </cell>
          <cell r="B13" t="str">
            <v>ヘレン</v>
          </cell>
          <cell r="C13" t="str">
            <v>さんすう　触って学ぶ導入編～</v>
          </cell>
        </row>
        <row r="14">
          <cell r="A14" t="str">
            <v>g113</v>
          </cell>
          <cell r="B14" t="str">
            <v>ヘレン</v>
          </cell>
          <cell r="C14" t="str">
            <v>さんすう　１－１～７</v>
          </cell>
        </row>
        <row r="15">
          <cell r="A15" t="str">
            <v>g114</v>
          </cell>
          <cell r="B15" t="str">
            <v>ヘレン</v>
          </cell>
          <cell r="C15" t="str">
            <v>さんすう　２－１～８</v>
          </cell>
        </row>
        <row r="16">
          <cell r="A16" t="str">
            <v>g115</v>
          </cell>
          <cell r="B16" t="str">
            <v>ヘレン</v>
          </cell>
          <cell r="C16" t="str">
            <v>さんすう　珠算編１～２</v>
          </cell>
        </row>
        <row r="17">
          <cell r="A17" t="str">
            <v>g116</v>
          </cell>
          <cell r="B17" t="str">
            <v>ヘレン</v>
          </cell>
          <cell r="C17" t="str">
            <v>さんすう　３－１～９</v>
          </cell>
        </row>
        <row r="18">
          <cell r="A18" t="str">
            <v>g117</v>
          </cell>
          <cell r="B18" t="str">
            <v>ヘレン</v>
          </cell>
          <cell r="C18" t="str">
            <v>算数　４－１～９</v>
          </cell>
        </row>
        <row r="19">
          <cell r="A19" t="str">
            <v>g118</v>
          </cell>
          <cell r="B19" t="str">
            <v>ヘレン</v>
          </cell>
          <cell r="C19" t="str">
            <v>算数　５－１～11</v>
          </cell>
        </row>
        <row r="20">
          <cell r="A20" t="str">
            <v>g119</v>
          </cell>
          <cell r="B20" t="str">
            <v>ヘレン</v>
          </cell>
          <cell r="C20" t="str">
            <v>算数　６－１～９</v>
          </cell>
        </row>
        <row r="21">
          <cell r="A21" t="str">
            <v>g120</v>
          </cell>
          <cell r="B21" t="str">
            <v>東点</v>
          </cell>
          <cell r="C21" t="str">
            <v>理科　３－１～６</v>
          </cell>
        </row>
        <row r="22">
          <cell r="A22" t="str">
            <v>g121</v>
          </cell>
          <cell r="B22" t="str">
            <v>東点</v>
          </cell>
          <cell r="C22" t="str">
            <v>理科　４－１～６</v>
          </cell>
        </row>
        <row r="23">
          <cell r="A23" t="str">
            <v>g122</v>
          </cell>
          <cell r="B23" t="str">
            <v>東点</v>
          </cell>
          <cell r="C23" t="str">
            <v>理科　５－１～６</v>
          </cell>
        </row>
        <row r="24">
          <cell r="A24" t="str">
            <v>g123</v>
          </cell>
          <cell r="B24" t="str">
            <v>東点</v>
          </cell>
          <cell r="C24" t="str">
            <v>理科　６－１～６</v>
          </cell>
        </row>
        <row r="25">
          <cell r="A25" t="str">
            <v>g124</v>
          </cell>
          <cell r="B25" t="str">
            <v>東点</v>
          </cell>
          <cell r="C25" t="str">
            <v>英語　５－１～４</v>
          </cell>
        </row>
        <row r="26">
          <cell r="A26" t="str">
            <v>g125</v>
          </cell>
          <cell r="B26" t="str">
            <v>東点</v>
          </cell>
          <cell r="C26" t="str">
            <v>英語　６－１～４</v>
          </cell>
        </row>
        <row r="27">
          <cell r="A27" t="str">
            <v>g126</v>
          </cell>
          <cell r="B27" t="str">
            <v>ライト</v>
          </cell>
          <cell r="C27" t="str">
            <v>どうとく　１－１～２</v>
          </cell>
        </row>
        <row r="28">
          <cell r="A28" t="str">
            <v>g127</v>
          </cell>
          <cell r="B28" t="str">
            <v>ライト</v>
          </cell>
          <cell r="C28" t="str">
            <v>どうとく　２－１～２</v>
          </cell>
        </row>
        <row r="29">
          <cell r="A29" t="str">
            <v>g128</v>
          </cell>
          <cell r="B29" t="str">
            <v>ライト</v>
          </cell>
          <cell r="C29" t="str">
            <v>どうとく　３－１～２</v>
          </cell>
        </row>
        <row r="30">
          <cell r="A30" t="str">
            <v>g129</v>
          </cell>
          <cell r="B30" t="str">
            <v>ライト</v>
          </cell>
          <cell r="C30" t="str">
            <v>道徳　４－１～２</v>
          </cell>
        </row>
        <row r="31">
          <cell r="A31" t="str">
            <v>g130</v>
          </cell>
          <cell r="B31" t="str">
            <v>ライト</v>
          </cell>
          <cell r="C31" t="str">
            <v>道徳　５－１～２</v>
          </cell>
        </row>
        <row r="32">
          <cell r="A32" t="str">
            <v>g131</v>
          </cell>
          <cell r="B32" t="str">
            <v>ライト</v>
          </cell>
          <cell r="C32" t="str">
            <v>道徳　６－１～２</v>
          </cell>
        </row>
        <row r="33">
          <cell r="A33" t="str">
            <v>g132</v>
          </cell>
          <cell r="B33" t="str">
            <v>支援ｾﾝﾀｰ</v>
          </cell>
          <cell r="C33" t="str">
            <v>国語　１－１～６</v>
          </cell>
        </row>
        <row r="34">
          <cell r="A34" t="str">
            <v>g133</v>
          </cell>
          <cell r="B34" t="str">
            <v>支援ｾﾝﾀｰ</v>
          </cell>
          <cell r="C34" t="str">
            <v>国語　２－１～６</v>
          </cell>
        </row>
        <row r="35">
          <cell r="A35" t="str">
            <v>g134</v>
          </cell>
          <cell r="B35" t="str">
            <v>支援ｾﾝﾀｰ</v>
          </cell>
          <cell r="C35" t="str">
            <v>国語　３－１～６</v>
          </cell>
        </row>
        <row r="36">
          <cell r="A36" t="str">
            <v>g135</v>
          </cell>
          <cell r="B36" t="str">
            <v>支援ｾﾝﾀｰ</v>
          </cell>
          <cell r="C36" t="str">
            <v>社会　（地理）　１～12</v>
          </cell>
        </row>
        <row r="37">
          <cell r="A37" t="str">
            <v>g136</v>
          </cell>
          <cell r="B37" t="str">
            <v>ヘレン</v>
          </cell>
          <cell r="C37" t="str">
            <v>社会　（歴史）　１～10</v>
          </cell>
        </row>
        <row r="38">
          <cell r="A38" t="str">
            <v>g137</v>
          </cell>
          <cell r="B38" t="str">
            <v>日点</v>
          </cell>
          <cell r="C38" t="str">
            <v>社会　（公民）　１～12</v>
          </cell>
        </row>
        <row r="39">
          <cell r="A39" t="str">
            <v>g138</v>
          </cell>
          <cell r="B39" t="str">
            <v>ライト</v>
          </cell>
          <cell r="C39" t="str">
            <v>数学　１－１～11</v>
          </cell>
        </row>
        <row r="40">
          <cell r="A40" t="str">
            <v>g139</v>
          </cell>
          <cell r="B40" t="str">
            <v>ライト</v>
          </cell>
          <cell r="C40" t="str">
            <v>数学　２－１～10</v>
          </cell>
        </row>
        <row r="41">
          <cell r="A41" t="str">
            <v>g140</v>
          </cell>
          <cell r="B41" t="str">
            <v>ライト</v>
          </cell>
          <cell r="C41" t="str">
            <v>数学　３－１～10</v>
          </cell>
        </row>
        <row r="42">
          <cell r="A42" t="str">
            <v>g141</v>
          </cell>
          <cell r="B42" t="str">
            <v>東点</v>
          </cell>
          <cell r="C42" t="str">
            <v>理科　１－１～９</v>
          </cell>
        </row>
        <row r="43">
          <cell r="A43" t="str">
            <v>g142</v>
          </cell>
          <cell r="B43" t="str">
            <v>東点</v>
          </cell>
          <cell r="C43" t="str">
            <v>理科　２－１～11</v>
          </cell>
        </row>
        <row r="44">
          <cell r="A44" t="str">
            <v>g143</v>
          </cell>
          <cell r="B44" t="str">
            <v>東点</v>
          </cell>
          <cell r="C44" t="str">
            <v>理科　３－１～11</v>
          </cell>
        </row>
        <row r="45">
          <cell r="A45" t="str">
            <v>g144</v>
          </cell>
          <cell r="B45" t="str">
            <v>東点</v>
          </cell>
          <cell r="C45" t="str">
            <v>英語　１－１～５
英語　資料編</v>
          </cell>
        </row>
        <row r="46">
          <cell r="A46" t="str">
            <v>g145</v>
          </cell>
          <cell r="B46" t="str">
            <v>東点</v>
          </cell>
          <cell r="C46" t="str">
            <v>英語　２－１～７</v>
          </cell>
        </row>
        <row r="47">
          <cell r="A47" t="str">
            <v>g146</v>
          </cell>
          <cell r="B47" t="str">
            <v>東点</v>
          </cell>
          <cell r="C47" t="str">
            <v>英語　３－１～７</v>
          </cell>
        </row>
        <row r="48">
          <cell r="A48" t="str">
            <v>g147</v>
          </cell>
          <cell r="B48" t="str">
            <v>ヘレン</v>
          </cell>
          <cell r="C48" t="str">
            <v>道徳　１－１～２</v>
          </cell>
        </row>
        <row r="49">
          <cell r="A49" t="str">
            <v>g148</v>
          </cell>
          <cell r="B49" t="str">
            <v>ヘレン</v>
          </cell>
          <cell r="C49" t="str">
            <v>道徳　２－１～２</v>
          </cell>
        </row>
        <row r="50">
          <cell r="A50" t="str">
            <v>g149</v>
          </cell>
          <cell r="B50" t="str">
            <v>ヘレン</v>
          </cell>
          <cell r="C50" t="str">
            <v>道徳　３－１～２</v>
          </cell>
        </row>
        <row r="51">
          <cell r="A51" t="str">
            <v>g150</v>
          </cell>
          <cell r="B51" t="str">
            <v>教出</v>
          </cell>
          <cell r="C51" t="str">
            <v>こくご　ことばのべんきょう　
一ねん</v>
          </cell>
        </row>
        <row r="52">
          <cell r="A52" t="str">
            <v>g151</v>
          </cell>
          <cell r="B52" t="str">
            <v>教出</v>
          </cell>
          <cell r="C52" t="str">
            <v>こくご　ことばのべんきょう　
二ねん</v>
          </cell>
        </row>
        <row r="53">
          <cell r="A53" t="str">
            <v>g152</v>
          </cell>
          <cell r="B53" t="str">
            <v>教出</v>
          </cell>
          <cell r="C53" t="str">
            <v>こくご　ことばのべんきょう　
三ねん</v>
          </cell>
        </row>
        <row r="54">
          <cell r="A54" t="str">
            <v>g153</v>
          </cell>
          <cell r="B54" t="str">
            <v>教出</v>
          </cell>
          <cell r="C54" t="str">
            <v>国語　ことばのれんしゅう　
四年</v>
          </cell>
        </row>
        <row r="55">
          <cell r="A55" t="str">
            <v>g154</v>
          </cell>
          <cell r="B55" t="str">
            <v>教出</v>
          </cell>
          <cell r="C55" t="str">
            <v>国語　ことばの練習　五年</v>
          </cell>
        </row>
        <row r="56">
          <cell r="A56" t="str">
            <v>g155</v>
          </cell>
          <cell r="B56" t="str">
            <v>教出</v>
          </cell>
          <cell r="C56" t="str">
            <v>国語　ことばの練習　六年～</v>
          </cell>
        </row>
        <row r="57">
          <cell r="A57" t="str">
            <v>g156</v>
          </cell>
          <cell r="B57" t="str">
            <v>教出</v>
          </cell>
          <cell r="C57" t="str">
            <v>国語　言語編～</v>
          </cell>
        </row>
        <row r="58">
          <cell r="A58" t="str">
            <v>g157</v>
          </cell>
          <cell r="B58" t="str">
            <v>東書</v>
          </cell>
          <cell r="C58" t="str">
            <v>こくご　☆</v>
          </cell>
        </row>
        <row r="59">
          <cell r="A59" t="str">
            <v>g158</v>
          </cell>
          <cell r="B59" t="str">
            <v>東書</v>
          </cell>
          <cell r="C59" t="str">
            <v>こくご　☆☆</v>
          </cell>
        </row>
        <row r="60">
          <cell r="A60" t="str">
            <v>g159</v>
          </cell>
          <cell r="B60" t="str">
            <v>東書</v>
          </cell>
          <cell r="C60" t="str">
            <v>こくご　☆☆☆</v>
          </cell>
        </row>
        <row r="61">
          <cell r="A61" t="str">
            <v>g160</v>
          </cell>
          <cell r="B61" t="str">
            <v>教出</v>
          </cell>
          <cell r="C61" t="str">
            <v>さんすう　☆</v>
          </cell>
        </row>
        <row r="62">
          <cell r="A62" t="str">
            <v>g161</v>
          </cell>
          <cell r="B62" t="str">
            <v>教出</v>
          </cell>
          <cell r="C62" t="str">
            <v>さんすう　☆☆（１）
さんすう　☆☆（２）</v>
          </cell>
        </row>
        <row r="63">
          <cell r="A63" t="str">
            <v>g162</v>
          </cell>
          <cell r="B63" t="str">
            <v>教出</v>
          </cell>
          <cell r="C63" t="str">
            <v>さんすう　☆☆☆</v>
          </cell>
        </row>
        <row r="64">
          <cell r="A64" t="str">
            <v>g163</v>
          </cell>
          <cell r="B64" t="str">
            <v>東書</v>
          </cell>
          <cell r="C64" t="str">
            <v>せいかつ　☆</v>
          </cell>
        </row>
        <row r="65">
          <cell r="A65" t="str">
            <v>g164</v>
          </cell>
          <cell r="B65" t="str">
            <v>東書</v>
          </cell>
          <cell r="C65" t="str">
            <v>せいかつ　☆☆</v>
          </cell>
        </row>
        <row r="66">
          <cell r="A66" t="str">
            <v>g165</v>
          </cell>
          <cell r="B66" t="str">
            <v>東書</v>
          </cell>
          <cell r="C66" t="str">
            <v>せいかつ　☆☆☆</v>
          </cell>
        </row>
        <row r="67">
          <cell r="A67" t="str">
            <v>g166</v>
          </cell>
          <cell r="B67" t="str">
            <v>東書</v>
          </cell>
          <cell r="C67" t="str">
            <v>おんがく　☆</v>
          </cell>
        </row>
        <row r="68">
          <cell r="A68" t="str">
            <v>g167</v>
          </cell>
          <cell r="B68" t="str">
            <v>東書</v>
          </cell>
          <cell r="C68" t="str">
            <v>おんがく　☆☆</v>
          </cell>
        </row>
        <row r="69">
          <cell r="A69" t="str">
            <v>g168</v>
          </cell>
          <cell r="B69" t="str">
            <v>東書</v>
          </cell>
          <cell r="C69" t="str">
            <v>おんがく　☆☆☆</v>
          </cell>
        </row>
        <row r="70">
          <cell r="A70" t="str">
            <v>g169</v>
          </cell>
          <cell r="B70" t="str">
            <v>東書</v>
          </cell>
          <cell r="C70" t="str">
            <v>国語　☆☆☆☆</v>
          </cell>
        </row>
        <row r="71">
          <cell r="A71" t="str">
            <v>g170</v>
          </cell>
          <cell r="B71" t="str">
            <v>東書</v>
          </cell>
          <cell r="C71" t="str">
            <v>国語　☆☆☆☆☆</v>
          </cell>
        </row>
        <row r="72">
          <cell r="A72" t="str">
            <v>g171</v>
          </cell>
          <cell r="B72" t="str">
            <v>東書</v>
          </cell>
          <cell r="C72" t="str">
            <v>社会　☆☆☆☆</v>
          </cell>
        </row>
        <row r="73">
          <cell r="A73" t="str">
            <v>g172</v>
          </cell>
          <cell r="B73" t="str">
            <v>東書</v>
          </cell>
          <cell r="C73" t="str">
            <v>社会　☆☆☆☆☆</v>
          </cell>
        </row>
        <row r="74">
          <cell r="A74" t="str">
            <v>g173</v>
          </cell>
          <cell r="B74" t="str">
            <v>教出</v>
          </cell>
          <cell r="C74" t="str">
            <v>数学　☆☆☆☆</v>
          </cell>
        </row>
        <row r="75">
          <cell r="A75" t="str">
            <v>g174</v>
          </cell>
          <cell r="B75" t="str">
            <v>教出</v>
          </cell>
          <cell r="C75" t="str">
            <v>数学　☆☆☆☆☆</v>
          </cell>
        </row>
        <row r="76">
          <cell r="A76" t="str">
            <v>g175</v>
          </cell>
          <cell r="B76" t="str">
            <v>東書</v>
          </cell>
          <cell r="C76" t="str">
            <v>理科　☆☆☆☆</v>
          </cell>
        </row>
        <row r="77">
          <cell r="A77" t="str">
            <v>g176</v>
          </cell>
          <cell r="B77" t="str">
            <v>東書</v>
          </cell>
          <cell r="C77" t="str">
            <v>理科　☆☆☆☆☆</v>
          </cell>
        </row>
        <row r="78">
          <cell r="A78" t="str">
            <v>g177</v>
          </cell>
          <cell r="B78" t="str">
            <v>東書</v>
          </cell>
          <cell r="C78" t="str">
            <v>音楽　☆☆☆☆</v>
          </cell>
        </row>
        <row r="79">
          <cell r="A79" t="str">
            <v>g178</v>
          </cell>
          <cell r="B79" t="str">
            <v>東書</v>
          </cell>
          <cell r="C79" t="str">
            <v>音楽　☆☆☆☆☆</v>
          </cell>
        </row>
        <row r="80">
          <cell r="A80" t="str">
            <v>g179</v>
          </cell>
          <cell r="B80" t="str">
            <v>東書</v>
          </cell>
          <cell r="C80" t="str">
            <v>職業・家庭　☆☆☆☆</v>
          </cell>
        </row>
        <row r="81">
          <cell r="A81" t="str">
            <v>g180</v>
          </cell>
          <cell r="B81" t="str">
            <v>東書</v>
          </cell>
          <cell r="C81" t="str">
            <v>職業・家庭　☆☆☆☆☆</v>
          </cell>
        </row>
      </sheetData>
      <sheetData sheetId="6">
        <row r="1">
          <cell r="A1" t="str">
            <v>JANコード</v>
          </cell>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row>
        <row r="2">
          <cell r="BE2" t="str">
            <v>×</v>
          </cell>
          <cell r="BS2" t="str">
            <v>×</v>
          </cell>
          <cell r="OM2" t="str">
            <v>×</v>
          </cell>
        </row>
        <row r="3">
          <cell r="BE3" t="str">
            <v>H30品切れ</v>
          </cell>
          <cell r="BS3" t="str">
            <v>R2品切れ</v>
          </cell>
          <cell r="OM3" t="str">
            <v>R3品切れ</v>
          </cell>
        </row>
        <row r="4">
          <cell r="A4" t="str">
            <v>発行者</v>
          </cell>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row>
        <row r="5">
          <cell r="A5" t="str">
            <v>書　名</v>
          </cell>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row>
      </sheetData>
      <sheetData sheetId="7">
        <row r="3">
          <cell r="C3" t="str">
            <v>発行者コード</v>
          </cell>
          <cell r="D3" t="str">
            <v>出版社</v>
          </cell>
        </row>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M</v>
          </cell>
          <cell r="C11" t="str">
            <v>54-22</v>
          </cell>
          <cell r="D11" t="str">
            <v>mpi</v>
          </cell>
          <cell r="E11" t="str">
            <v>Let's study phonics発音から文字へstudent's book. 1</v>
          </cell>
        </row>
        <row r="12">
          <cell r="A12">
            <v>9</v>
          </cell>
          <cell r="B12" t="str">
            <v>M</v>
          </cell>
          <cell r="C12" t="str">
            <v>54-22</v>
          </cell>
          <cell r="D12" t="str">
            <v>mpi</v>
          </cell>
          <cell r="E12" t="str">
            <v>Let's study phonics発音から文字へstudent's book. 2</v>
          </cell>
        </row>
        <row r="13">
          <cell r="A13">
            <v>10</v>
          </cell>
          <cell r="B13" t="str">
            <v>M</v>
          </cell>
          <cell r="C13" t="str">
            <v>54-22</v>
          </cell>
          <cell r="D13" t="str">
            <v>mpi</v>
          </cell>
          <cell r="E13" t="str">
            <v>Let's study phonics発音から文字へstudent's book. 3</v>
          </cell>
        </row>
        <row r="14">
          <cell r="A14">
            <v>11</v>
          </cell>
          <cell r="B14" t="str">
            <v>O</v>
          </cell>
          <cell r="D14" t="str">
            <v>OXFORD university press</v>
          </cell>
          <cell r="E14" t="str">
            <v>LET'SGO1 Student Book with Student AudioCD PackFourth</v>
          </cell>
        </row>
        <row r="15">
          <cell r="A15">
            <v>12</v>
          </cell>
          <cell r="B15" t="str">
            <v>O</v>
          </cell>
          <cell r="D15" t="str">
            <v>OXFORD university press</v>
          </cell>
          <cell r="E15" t="str">
            <v>LET'SGO　Level１ Student Book ５ｔｈ　Edition</v>
          </cell>
        </row>
        <row r="16">
          <cell r="A16">
            <v>13</v>
          </cell>
          <cell r="B16" t="str">
            <v>O</v>
          </cell>
          <cell r="D16" t="str">
            <v>OXFORD university press</v>
          </cell>
          <cell r="E16" t="str">
            <v>LET'SGO　Level２ Student Book ５ｔｈ　Edition</v>
          </cell>
        </row>
        <row r="17">
          <cell r="A17">
            <v>14</v>
          </cell>
          <cell r="B17" t="str">
            <v>O</v>
          </cell>
          <cell r="D17" t="str">
            <v>OXFORD university press</v>
          </cell>
          <cell r="E17" t="str">
            <v>LET'SGO　Level３ Student Book ５ｔｈ　Edition</v>
          </cell>
        </row>
        <row r="18">
          <cell r="A18">
            <v>15</v>
          </cell>
          <cell r="B18" t="str">
            <v>O</v>
          </cell>
          <cell r="D18" t="str">
            <v>OXFORD university press</v>
          </cell>
          <cell r="E18" t="str">
            <v>LET'SGO1 4th Edition Student Book with Student AudioCD PackFourth</v>
          </cell>
        </row>
        <row r="19">
          <cell r="A19">
            <v>16</v>
          </cell>
          <cell r="B19" t="str">
            <v>O</v>
          </cell>
          <cell r="D19" t="str">
            <v>OXFORD university press</v>
          </cell>
          <cell r="E19" t="str">
            <v>LET'SGO2 4th Student Book with Student AudioCD PackFourth</v>
          </cell>
        </row>
        <row r="20">
          <cell r="A20">
            <v>17</v>
          </cell>
          <cell r="B20" t="str">
            <v>O</v>
          </cell>
          <cell r="D20" t="str">
            <v>OXFORD university press</v>
          </cell>
          <cell r="E20" t="str">
            <v>LET'SGO3 4th Student Book with Student AudioCD PackFourth</v>
          </cell>
        </row>
        <row r="21">
          <cell r="A21">
            <v>18</v>
          </cell>
          <cell r="B21" t="str">
            <v>O</v>
          </cell>
          <cell r="D21" t="str">
            <v>OXFORD</v>
          </cell>
          <cell r="E21" t="str">
            <v>Oxford Read and Discover Cities</v>
          </cell>
        </row>
        <row r="22">
          <cell r="A22">
            <v>19</v>
          </cell>
          <cell r="B22" t="str">
            <v>O</v>
          </cell>
          <cell r="D22" t="str">
            <v>OXFORD</v>
          </cell>
          <cell r="E22" t="str">
            <v>Oxford Read and Discover Jobｓ</v>
          </cell>
        </row>
        <row r="23">
          <cell r="A23">
            <v>20</v>
          </cell>
          <cell r="B23" t="str">
            <v>O</v>
          </cell>
          <cell r="D23" t="str">
            <v>OXFORD UNIVERSITY PRESS</v>
          </cell>
          <cell r="E23" t="str">
            <v xml:space="preserve">Oxford Read and Discover Schools </v>
          </cell>
        </row>
        <row r="24">
          <cell r="A24">
            <v>21</v>
          </cell>
          <cell r="B24" t="str">
            <v>O</v>
          </cell>
          <cell r="D24" t="str">
            <v>OXFORD UNIVERSITY PRESS</v>
          </cell>
          <cell r="E24" t="str">
            <v>Oxford Read and Discover Jobs</v>
          </cell>
        </row>
        <row r="25">
          <cell r="A25">
            <v>22</v>
          </cell>
          <cell r="B25" t="str">
            <v>O</v>
          </cell>
          <cell r="D25" t="str">
            <v>OXFORD UNIVERSITY PRESS</v>
          </cell>
          <cell r="E25" t="str">
            <v>Oxford Read and Discover Cities</v>
          </cell>
        </row>
        <row r="26">
          <cell r="A26">
            <v>23</v>
          </cell>
          <cell r="B26" t="str">
            <v>あ</v>
          </cell>
          <cell r="C26" t="str">
            <v>01-1</v>
          </cell>
          <cell r="D26" t="str">
            <v>あかね書房</v>
          </cell>
          <cell r="E26" t="str">
            <v>あそぼう　あそぼう　あいうえお</v>
          </cell>
        </row>
        <row r="27">
          <cell r="A27">
            <v>24</v>
          </cell>
          <cell r="B27" t="str">
            <v>あ</v>
          </cell>
          <cell r="C27" t="str">
            <v>01-1</v>
          </cell>
          <cell r="D27" t="str">
            <v>あかね書房</v>
          </cell>
          <cell r="E27" t="str">
            <v>もじのえほん　かんじ（１）</v>
          </cell>
        </row>
        <row r="28">
          <cell r="A28">
            <v>25</v>
          </cell>
          <cell r="B28" t="str">
            <v>あ</v>
          </cell>
          <cell r="C28" t="str">
            <v>01-1</v>
          </cell>
          <cell r="D28" t="str">
            <v>あかね書房</v>
          </cell>
          <cell r="E28" t="str">
            <v>もじのえほん　かたかなアイウエオ</v>
          </cell>
        </row>
        <row r="29">
          <cell r="A29">
            <v>26</v>
          </cell>
          <cell r="B29" t="str">
            <v>あ</v>
          </cell>
          <cell r="C29" t="str">
            <v>01-1</v>
          </cell>
          <cell r="D29" t="str">
            <v>あかね書房</v>
          </cell>
          <cell r="E29" t="str">
            <v>えいご絵じてんAＢＣ</v>
          </cell>
        </row>
        <row r="30">
          <cell r="A30">
            <v>27</v>
          </cell>
          <cell r="B30" t="str">
            <v>あ</v>
          </cell>
          <cell r="D30" t="str">
            <v>朝日新聞出版</v>
          </cell>
          <cell r="E30" t="str">
            <v>再現イラストでよみがえる　日本史の現場</v>
          </cell>
        </row>
        <row r="31">
          <cell r="A31">
            <v>28</v>
          </cell>
          <cell r="B31" t="str">
            <v>い</v>
          </cell>
          <cell r="C31" t="str">
            <v>52-1</v>
          </cell>
          <cell r="D31" t="str">
            <v>家の光協会</v>
          </cell>
          <cell r="E31" t="str">
            <v>もっとうまくなる農家に教わるおいしい野菜の作り方</v>
          </cell>
        </row>
        <row r="32">
          <cell r="A32">
            <v>29</v>
          </cell>
          <cell r="B32" t="str">
            <v>い</v>
          </cell>
          <cell r="D32" t="str">
            <v>医学書院</v>
          </cell>
          <cell r="E32" t="str">
            <v>学生のための医療概論　 第４版</v>
          </cell>
        </row>
        <row r="33">
          <cell r="A33">
            <v>30</v>
          </cell>
          <cell r="B33" t="str">
            <v>い</v>
          </cell>
          <cell r="D33" t="str">
            <v>医学書院</v>
          </cell>
          <cell r="E33" t="str">
            <v>義肢装具のチェックポイント　第８版</v>
          </cell>
        </row>
        <row r="34">
          <cell r="A34">
            <v>31</v>
          </cell>
          <cell r="B34" t="str">
            <v>い</v>
          </cell>
          <cell r="D34" t="str">
            <v>医学書院</v>
          </cell>
          <cell r="E34" t="str">
            <v>グラント解剖学図譜　第８版</v>
          </cell>
        </row>
        <row r="35">
          <cell r="A35">
            <v>32</v>
          </cell>
          <cell r="B35" t="str">
            <v>い</v>
          </cell>
          <cell r="D35" t="str">
            <v>医学書院</v>
          </cell>
          <cell r="E35" t="str">
            <v>系統看護学講座病理学　第６版</v>
          </cell>
        </row>
        <row r="36">
          <cell r="A36">
            <v>33</v>
          </cell>
          <cell r="B36" t="str">
            <v>い</v>
          </cell>
          <cell r="D36" t="str">
            <v>医学書院</v>
          </cell>
          <cell r="E36" t="str">
            <v>図説　包帯法　第４版</v>
          </cell>
        </row>
        <row r="37">
          <cell r="A37">
            <v>34</v>
          </cell>
          <cell r="B37" t="str">
            <v>い</v>
          </cell>
          <cell r="D37" t="str">
            <v>医学書院</v>
          </cell>
          <cell r="E37" t="str">
            <v>義肢装具学　第３版</v>
          </cell>
        </row>
        <row r="38">
          <cell r="A38">
            <v>35</v>
          </cell>
          <cell r="B38" t="str">
            <v>い</v>
          </cell>
          <cell r="D38" t="str">
            <v>医学書院</v>
          </cell>
          <cell r="E38" t="str">
            <v>ＰＴ・ＯTのためのコミュニケーション実践ガイド　第２版</v>
          </cell>
        </row>
        <row r="39">
          <cell r="A39">
            <v>36</v>
          </cell>
          <cell r="B39" t="str">
            <v>い</v>
          </cell>
          <cell r="D39" t="str">
            <v>医学書院</v>
          </cell>
          <cell r="E39" t="str">
            <v>標準整形外科学　第15版</v>
          </cell>
        </row>
        <row r="40">
          <cell r="A40">
            <v>37</v>
          </cell>
          <cell r="B40" t="str">
            <v>い</v>
          </cell>
          <cell r="D40" t="str">
            <v>医学書院</v>
          </cell>
          <cell r="E40" t="str">
            <v>標準精神医学　第９版</v>
          </cell>
        </row>
        <row r="41">
          <cell r="A41">
            <v>38</v>
          </cell>
          <cell r="B41" t="str">
            <v>い</v>
          </cell>
          <cell r="D41" t="str">
            <v>医学書院</v>
          </cell>
          <cell r="E41" t="str">
            <v>標準理学療法学　専門分野　運動療法学　総論　第６版</v>
          </cell>
        </row>
        <row r="42">
          <cell r="A42">
            <v>39</v>
          </cell>
          <cell r="B42" t="str">
            <v>い</v>
          </cell>
          <cell r="D42" t="str">
            <v>医学書院</v>
          </cell>
          <cell r="E42" t="str">
            <v>標準理学療法学作業療法学　専門基礎分野　解剖学　第６版</v>
          </cell>
        </row>
        <row r="43">
          <cell r="A43">
            <v>40</v>
          </cell>
          <cell r="B43" t="str">
            <v>い</v>
          </cell>
          <cell r="D43" t="str">
            <v>医学書院</v>
          </cell>
          <cell r="E43" t="str">
            <v>標準理学療法学作業療法学　専門基礎分野　生理学　第５版</v>
          </cell>
        </row>
        <row r="44">
          <cell r="A44">
            <v>41</v>
          </cell>
          <cell r="B44" t="str">
            <v>い</v>
          </cell>
          <cell r="D44" t="str">
            <v>医学書院</v>
          </cell>
          <cell r="E44" t="str">
            <v>標準理学療法学・作業療法学　専門基礎分野　老年学　第５版</v>
          </cell>
        </row>
        <row r="45">
          <cell r="A45">
            <v>42</v>
          </cell>
          <cell r="B45" t="str">
            <v>い</v>
          </cell>
          <cell r="D45" t="str">
            <v>医学書院</v>
          </cell>
          <cell r="E45" t="str">
            <v>標準理学療法学　専門分野　地域理学療法学　第４版</v>
          </cell>
        </row>
        <row r="46">
          <cell r="A46">
            <v>43</v>
          </cell>
          <cell r="B46" t="str">
            <v>い</v>
          </cell>
          <cell r="D46" t="str">
            <v>医学書院</v>
          </cell>
          <cell r="E46" t="str">
            <v>標準理学療法学　専門分野　内部障害理学療法学　第２版</v>
          </cell>
        </row>
        <row r="47">
          <cell r="A47">
            <v>44</v>
          </cell>
          <cell r="B47" t="str">
            <v>い</v>
          </cell>
          <cell r="D47" t="str">
            <v>医学書院</v>
          </cell>
          <cell r="E47" t="str">
            <v>標準理学療法学　専門分野　日常生活活動学・生活環境学　第５版</v>
          </cell>
        </row>
        <row r="48">
          <cell r="A48">
            <v>45</v>
          </cell>
          <cell r="B48" t="str">
            <v>い</v>
          </cell>
          <cell r="D48" t="str">
            <v>医学書院</v>
          </cell>
          <cell r="E48" t="str">
            <v>標準理学療法学　専門分野　理学療法学概説　第１版</v>
          </cell>
        </row>
        <row r="49">
          <cell r="A49">
            <v>46</v>
          </cell>
          <cell r="B49" t="str">
            <v>い</v>
          </cell>
          <cell r="D49" t="str">
            <v>医学書院</v>
          </cell>
          <cell r="E49" t="str">
            <v>標準理学療法学　専門分野　物理療法学　第５版</v>
          </cell>
        </row>
        <row r="50">
          <cell r="A50">
            <v>47</v>
          </cell>
          <cell r="B50" t="str">
            <v>い</v>
          </cell>
          <cell r="D50" t="str">
            <v>医学書院</v>
          </cell>
          <cell r="E50" t="str">
            <v>装具　第３版</v>
          </cell>
        </row>
        <row r="51">
          <cell r="A51">
            <v>48</v>
          </cell>
          <cell r="B51" t="str">
            <v>い</v>
          </cell>
          <cell r="C51" t="str">
            <v>52-7</v>
          </cell>
          <cell r="D51" t="str">
            <v>いかだ社</v>
          </cell>
          <cell r="E51" t="str">
            <v>校庭の雑草観察便利帳-ふしぎが楽しい</v>
          </cell>
        </row>
        <row r="52">
          <cell r="A52">
            <v>49</v>
          </cell>
          <cell r="B52" t="str">
            <v>い</v>
          </cell>
          <cell r="D52" t="str">
            <v>医歯薬出版</v>
          </cell>
          <cell r="E52" t="str">
            <v>PT・OT・STのための一般臨床医学　第３版　</v>
          </cell>
        </row>
        <row r="53">
          <cell r="A53">
            <v>50</v>
          </cell>
          <cell r="B53" t="str">
            <v>い</v>
          </cell>
          <cell r="D53" t="str">
            <v>医歯薬出版</v>
          </cell>
          <cell r="E53" t="str">
            <v>運動学　改訂第３版　</v>
          </cell>
        </row>
        <row r="54">
          <cell r="A54">
            <v>51</v>
          </cell>
          <cell r="B54" t="str">
            <v>い</v>
          </cell>
          <cell r="D54" t="str">
            <v>医歯薬出版</v>
          </cell>
          <cell r="E54" t="str">
            <v>カパンジー機能解剖学　全３巻　第７版</v>
          </cell>
        </row>
        <row r="55">
          <cell r="A55">
            <v>52</v>
          </cell>
          <cell r="B55" t="str">
            <v>い</v>
          </cell>
          <cell r="D55" t="str">
            <v>医歯薬出版</v>
          </cell>
          <cell r="E55" t="str">
            <v>関係法規　2025年版</v>
          </cell>
        </row>
        <row r="56">
          <cell r="A56">
            <v>53</v>
          </cell>
          <cell r="B56" t="str">
            <v>い</v>
          </cell>
          <cell r="D56" t="str">
            <v>医歯薬出版</v>
          </cell>
          <cell r="E56" t="str">
            <v>基礎運動学　第６版</v>
          </cell>
        </row>
        <row r="57">
          <cell r="A57">
            <v>54</v>
          </cell>
          <cell r="B57" t="str">
            <v>い</v>
          </cell>
          <cell r="D57" t="str">
            <v>医歯薬出版</v>
          </cell>
          <cell r="E57" t="str">
            <v>人体の構造と機能解剖学　第２版</v>
          </cell>
        </row>
        <row r="58">
          <cell r="A58">
            <v>55</v>
          </cell>
          <cell r="B58" t="str">
            <v>い</v>
          </cell>
          <cell r="D58" t="str">
            <v>医歯薬出版</v>
          </cell>
          <cell r="E58" t="str">
            <v>人体の構造と機能生理学　第３版</v>
          </cell>
        </row>
        <row r="59">
          <cell r="A59">
            <v>56</v>
          </cell>
          <cell r="B59" t="str">
            <v>い</v>
          </cell>
          <cell r="D59" t="str">
            <v>医歯薬出版</v>
          </cell>
          <cell r="E59" t="str">
            <v>入門リハビリテーション概論　第７版</v>
          </cell>
        </row>
        <row r="60">
          <cell r="A60">
            <v>57</v>
          </cell>
          <cell r="B60" t="str">
            <v>い</v>
          </cell>
          <cell r="D60" t="str">
            <v>医歯薬出版</v>
          </cell>
          <cell r="E60" t="str">
            <v>病理学概論　改訂第３版</v>
          </cell>
        </row>
        <row r="61">
          <cell r="A61">
            <v>58</v>
          </cell>
          <cell r="B61" t="str">
            <v>い</v>
          </cell>
          <cell r="D61" t="str">
            <v>医歯薬出版</v>
          </cell>
          <cell r="E61" t="str">
            <v>リハビリテーションのための神経内科学　第２版</v>
          </cell>
        </row>
        <row r="62">
          <cell r="A62">
            <v>59</v>
          </cell>
          <cell r="B62" t="str">
            <v>い</v>
          </cell>
          <cell r="D62" t="str">
            <v>医歯薬出版</v>
          </cell>
          <cell r="E62" t="str">
            <v>臨床栄養学実習書</v>
          </cell>
        </row>
        <row r="63">
          <cell r="A63">
            <v>60</v>
          </cell>
          <cell r="B63" t="str">
            <v>い</v>
          </cell>
          <cell r="D63" t="str">
            <v>医歯薬出版</v>
          </cell>
          <cell r="E63" t="str">
            <v>解剖学（臨床検査学講座）</v>
          </cell>
        </row>
        <row r="64">
          <cell r="A64">
            <v>61</v>
          </cell>
          <cell r="B64" t="str">
            <v>い</v>
          </cell>
          <cell r="D64" t="str">
            <v>医歯薬出版</v>
          </cell>
          <cell r="E64" t="str">
            <v>社会保障制度と柔道整復師の職業倫理</v>
          </cell>
        </row>
        <row r="65">
          <cell r="A65">
            <v>62</v>
          </cell>
          <cell r="B65" t="str">
            <v>い</v>
          </cell>
          <cell r="D65" t="str">
            <v>医歯薬出版</v>
          </cell>
          <cell r="E65" t="str">
            <v>競技者の外傷予防</v>
          </cell>
        </row>
        <row r="66">
          <cell r="A66">
            <v>63</v>
          </cell>
          <cell r="B66" t="str">
            <v>い</v>
          </cell>
          <cell r="D66" t="str">
            <v>医歯薬出版</v>
          </cell>
          <cell r="E66" t="str">
            <v>会話例とワークで学ぶ　理学療法コミュニケーション論　第１版</v>
          </cell>
        </row>
        <row r="67">
          <cell r="A67">
            <v>64</v>
          </cell>
          <cell r="B67" t="str">
            <v>い</v>
          </cell>
          <cell r="D67" t="str">
            <v>医歯薬出版</v>
          </cell>
          <cell r="E67" t="str">
            <v>リハベーシック　生化学・栄養学　第２版</v>
          </cell>
        </row>
        <row r="68">
          <cell r="A68">
            <v>65</v>
          </cell>
          <cell r="B68" t="str">
            <v>い</v>
          </cell>
          <cell r="D68" t="str">
            <v>医歯薬出版</v>
          </cell>
          <cell r="E68" t="str">
            <v>リハベーシック　薬理学・臨床薬理学　第２版</v>
          </cell>
        </row>
        <row r="69">
          <cell r="A69">
            <v>66</v>
          </cell>
          <cell r="B69" t="str">
            <v>い</v>
          </cell>
          <cell r="D69" t="str">
            <v>医歯薬出版</v>
          </cell>
          <cell r="E69" t="str">
            <v>一般臨床医学　改訂第３版</v>
          </cell>
        </row>
        <row r="70">
          <cell r="A70">
            <v>67</v>
          </cell>
          <cell r="B70" t="str">
            <v>い</v>
          </cell>
          <cell r="D70" t="str">
            <v>医歯薬出版</v>
          </cell>
          <cell r="E70" t="str">
            <v>解剖学　改訂第２版</v>
          </cell>
        </row>
        <row r="71">
          <cell r="A71">
            <v>68</v>
          </cell>
          <cell r="B71" t="str">
            <v>い</v>
          </cell>
          <cell r="D71" t="str">
            <v>医道の日本社</v>
          </cell>
          <cell r="E71" t="str">
            <v>医療と社会　</v>
          </cell>
        </row>
        <row r="72">
          <cell r="A72">
            <v>69</v>
          </cell>
          <cell r="B72" t="str">
            <v>い</v>
          </cell>
          <cell r="D72" t="str">
            <v>医道の日本社</v>
          </cell>
          <cell r="E72" t="str">
            <v>医療と社会　第７版</v>
          </cell>
        </row>
        <row r="73">
          <cell r="A73">
            <v>70</v>
          </cell>
          <cell r="B73" t="str">
            <v>い</v>
          </cell>
          <cell r="D73" t="str">
            <v>医道の日本社</v>
          </cell>
          <cell r="E73" t="str">
            <v>【改訂版】鍼灸臨床における医療面接</v>
          </cell>
        </row>
        <row r="74">
          <cell r="A74">
            <v>71</v>
          </cell>
          <cell r="B74" t="str">
            <v>い</v>
          </cell>
          <cell r="D74" t="str">
            <v>医道の日本社</v>
          </cell>
          <cell r="E74" t="str">
            <v>【拡大版】鍼灸臨床における医療面接（B５版）（改訂版）</v>
          </cell>
        </row>
        <row r="75">
          <cell r="A75">
            <v>72</v>
          </cell>
          <cell r="B75" t="str">
            <v>い</v>
          </cell>
          <cell r="D75" t="str">
            <v>医道の日本社</v>
          </cell>
          <cell r="E75" t="str">
            <v>新版経絡経穴概論　第２版</v>
          </cell>
        </row>
        <row r="76">
          <cell r="A76">
            <v>73</v>
          </cell>
          <cell r="B76" t="str">
            <v>い</v>
          </cell>
          <cell r="D76" t="str">
            <v>医道の日本社</v>
          </cell>
          <cell r="E76" t="str">
            <v>新版経絡経穴概論　</v>
          </cell>
        </row>
        <row r="77">
          <cell r="A77">
            <v>74</v>
          </cell>
          <cell r="B77" t="str">
            <v>い</v>
          </cell>
          <cell r="D77" t="str">
            <v>医道の日本社</v>
          </cell>
          <cell r="E77" t="str">
            <v>東洋医学臨床論（あん摩マッサージ指圧編）　初版</v>
          </cell>
        </row>
        <row r="78">
          <cell r="A78">
            <v>75</v>
          </cell>
          <cell r="B78" t="str">
            <v>い</v>
          </cell>
          <cell r="D78" t="str">
            <v>医道の日本社</v>
          </cell>
          <cell r="E78" t="str">
            <v>東洋医学臨床論（はりきゅう編）　初版</v>
          </cell>
        </row>
        <row r="79">
          <cell r="A79">
            <v>76</v>
          </cell>
          <cell r="B79" t="str">
            <v>い</v>
          </cell>
          <cell r="D79" t="str">
            <v>医道の日本社</v>
          </cell>
          <cell r="E79" t="str">
            <v>はりきゅう理論　改訂第３版</v>
          </cell>
        </row>
        <row r="80">
          <cell r="A80">
            <v>77</v>
          </cell>
          <cell r="B80" t="str">
            <v>い</v>
          </cell>
          <cell r="C80" t="str">
            <v>52-4</v>
          </cell>
          <cell r="D80" t="str">
            <v>教養池田</v>
          </cell>
          <cell r="E80" t="str">
            <v>パンづくりに困ったら読む本</v>
          </cell>
        </row>
        <row r="81">
          <cell r="A81">
            <v>78</v>
          </cell>
          <cell r="B81" t="str">
            <v>い</v>
          </cell>
          <cell r="C81" t="str">
            <v>02-1</v>
          </cell>
          <cell r="D81" t="str">
            <v>岩崎書店</v>
          </cell>
          <cell r="E81" t="str">
            <v>五味太郎のことわざえほんシリーズ（全２巻）</v>
          </cell>
        </row>
        <row r="82">
          <cell r="A82">
            <v>79</v>
          </cell>
          <cell r="B82" t="str">
            <v>い</v>
          </cell>
          <cell r="C82" t="str">
            <v>02-1</v>
          </cell>
          <cell r="D82" t="str">
            <v>岩崎書店</v>
          </cell>
          <cell r="E82" t="str">
            <v>知識の絵本　人のからだ</v>
          </cell>
        </row>
        <row r="83">
          <cell r="A83">
            <v>80</v>
          </cell>
          <cell r="B83" t="str">
            <v>い</v>
          </cell>
          <cell r="C83" t="str">
            <v>52-2</v>
          </cell>
          <cell r="D83" t="str">
            <v>岩波書店</v>
          </cell>
          <cell r="E83" t="str">
            <v>だれでもアーティスト</v>
          </cell>
        </row>
        <row r="84">
          <cell r="A84">
            <v>81</v>
          </cell>
          <cell r="B84" t="str">
            <v>い</v>
          </cell>
          <cell r="D84" t="str">
            <v>インプレス</v>
          </cell>
          <cell r="E84" t="str">
            <v>初めてだけど、いっぱいやりたい！Premiere　Pro　よくばり入門　CC対応</v>
          </cell>
        </row>
        <row r="85">
          <cell r="A85">
            <v>82</v>
          </cell>
          <cell r="B85" t="str">
            <v>い</v>
          </cell>
          <cell r="D85" t="str">
            <v>インプレス</v>
          </cell>
          <cell r="E85" t="str">
            <v>できるExcelマクロ＆VBA　Office365/2019/2016/2013/2010対応作業の効率化＆時短に役立つ本</v>
          </cell>
        </row>
        <row r="86">
          <cell r="A86">
            <v>83</v>
          </cell>
          <cell r="B86" t="str">
            <v>い</v>
          </cell>
          <cell r="D86" t="str">
            <v>医学出版社</v>
          </cell>
          <cell r="E86" t="str">
            <v>メディカルスタッフのための救急医学　第１版</v>
          </cell>
        </row>
        <row r="87">
          <cell r="A87">
            <v>84</v>
          </cell>
          <cell r="B87" t="str">
            <v>い</v>
          </cell>
          <cell r="D87" t="str">
            <v>医歯薬出版</v>
          </cell>
          <cell r="E87" t="str">
            <v>PT入門イラストでわかる理学療法概論　第１版</v>
          </cell>
        </row>
        <row r="88">
          <cell r="A88">
            <v>85</v>
          </cell>
          <cell r="B88" t="str">
            <v>い</v>
          </cell>
          <cell r="D88" t="str">
            <v>医歯薬出版</v>
          </cell>
          <cell r="E88" t="str">
            <v>理学療法管理学　第１版</v>
          </cell>
        </row>
        <row r="89">
          <cell r="A89">
            <v>86</v>
          </cell>
          <cell r="B89" t="str">
            <v>い</v>
          </cell>
          <cell r="D89" t="str">
            <v>医道の日本社</v>
          </cell>
          <cell r="E89" t="str">
            <v>医療と社会　第７版（墨字・点字）</v>
          </cell>
        </row>
        <row r="90">
          <cell r="A90">
            <v>87</v>
          </cell>
          <cell r="B90" t="str">
            <v>お</v>
          </cell>
          <cell r="C90" t="str">
            <v>05-3</v>
          </cell>
          <cell r="D90" t="str">
            <v>旺文社</v>
          </cell>
          <cell r="E90" t="str">
            <v>学校では教えてくれない大切なこと（１２）ネットのルール</v>
          </cell>
        </row>
        <row r="91">
          <cell r="A91">
            <v>88</v>
          </cell>
          <cell r="B91" t="str">
            <v>お</v>
          </cell>
          <cell r="C91" t="str">
            <v>55-22</v>
          </cell>
          <cell r="D91" t="str">
            <v>桜雲会</v>
          </cell>
          <cell r="E91" t="str">
            <v>疾病の成り立ちと予防Ⅰ衛生学・公衆衛生学　改訂第９版</v>
          </cell>
        </row>
        <row r="92">
          <cell r="A92">
            <v>89</v>
          </cell>
          <cell r="B92" t="str">
            <v>お</v>
          </cell>
          <cell r="C92" t="str">
            <v>55-22</v>
          </cell>
          <cell r="D92" t="str">
            <v>桜雲会</v>
          </cell>
          <cell r="E92" t="str">
            <v>触察解剖図</v>
          </cell>
        </row>
        <row r="93">
          <cell r="A93">
            <v>90</v>
          </cell>
          <cell r="B93" t="str">
            <v>お</v>
          </cell>
          <cell r="C93" t="str">
            <v>55-22</v>
          </cell>
          <cell r="D93" t="str">
            <v>桜雲会</v>
          </cell>
          <cell r="E93" t="str">
            <v>触察図譜シリーズ　病理学</v>
          </cell>
        </row>
        <row r="94">
          <cell r="A94">
            <v>91</v>
          </cell>
          <cell r="B94" t="str">
            <v>お</v>
          </cell>
          <cell r="C94" t="str">
            <v>55-22</v>
          </cell>
          <cell r="D94" t="str">
            <v>桜雲会</v>
          </cell>
          <cell r="E94" t="str">
            <v>触察図譜２　病理学（墨字・点字）</v>
          </cell>
        </row>
        <row r="95">
          <cell r="A95">
            <v>92</v>
          </cell>
          <cell r="B95" t="str">
            <v>お</v>
          </cell>
          <cell r="C95" t="str">
            <v>14-3</v>
          </cell>
          <cell r="D95" t="str">
            <v>育成会</v>
          </cell>
          <cell r="E95" t="str">
            <v>ホームヘルパー養成講座テキスト（３級課程）</v>
          </cell>
        </row>
        <row r="96">
          <cell r="A96">
            <v>93</v>
          </cell>
          <cell r="B96" t="str">
            <v>お</v>
          </cell>
          <cell r="C96" t="str">
            <v>14-3</v>
          </cell>
          <cell r="D96" t="str">
            <v>育成会</v>
          </cell>
          <cell r="E96" t="str">
            <v>自立生活ハンドブック16　性・say・生</v>
          </cell>
        </row>
        <row r="97">
          <cell r="A97">
            <v>94</v>
          </cell>
          <cell r="B97" t="str">
            <v>お</v>
          </cell>
          <cell r="C97" t="str">
            <v>14-3</v>
          </cell>
          <cell r="D97" t="str">
            <v>育成会</v>
          </cell>
          <cell r="E97" t="str">
            <v>自立生活ハンドブック11　ひとりだち（改訂版）</v>
          </cell>
        </row>
        <row r="98">
          <cell r="A98">
            <v>95</v>
          </cell>
          <cell r="B98" t="str">
            <v>お</v>
          </cell>
          <cell r="C98" t="str">
            <v>14-3</v>
          </cell>
          <cell r="D98" t="str">
            <v>育成会</v>
          </cell>
          <cell r="E98" t="str">
            <v>自立生活ハンドブック５　ぼなぺてぃー</v>
          </cell>
        </row>
        <row r="99">
          <cell r="A99">
            <v>96</v>
          </cell>
          <cell r="B99" t="str">
            <v>お</v>
          </cell>
          <cell r="C99" t="str">
            <v>14-3</v>
          </cell>
          <cell r="D99" t="str">
            <v>育成会</v>
          </cell>
          <cell r="E99" t="str">
            <v>自立生活ハンドブック４　からだ！！げんき！？</v>
          </cell>
        </row>
        <row r="100">
          <cell r="A100">
            <v>97</v>
          </cell>
          <cell r="B100" t="str">
            <v>お</v>
          </cell>
          <cell r="D100" t="str">
            <v>岡山ライトハウス</v>
          </cell>
          <cell r="E100" t="str">
            <v>あはき師　　国家試験全科総まとめ　改訂第５版　第１巻</v>
          </cell>
        </row>
        <row r="101">
          <cell r="A101">
            <v>98</v>
          </cell>
          <cell r="B101" t="str">
            <v>お</v>
          </cell>
          <cell r="D101" t="str">
            <v>岡山ライトハウス</v>
          </cell>
          <cell r="E101" t="str">
            <v>あはき師　　国家試験全科総まとめ　改訂第５版　第２巻</v>
          </cell>
        </row>
        <row r="102">
          <cell r="A102">
            <v>99</v>
          </cell>
          <cell r="B102" t="str">
            <v>お</v>
          </cell>
          <cell r="D102" t="str">
            <v>岡山ライトハウス</v>
          </cell>
          <cell r="E102" t="str">
            <v>あはき師　　国家試験全科総まとめ　改訂第５版　第３巻</v>
          </cell>
        </row>
        <row r="103">
          <cell r="A103">
            <v>100</v>
          </cell>
          <cell r="B103" t="str">
            <v>お</v>
          </cell>
          <cell r="D103" t="str">
            <v>岡山ライトハウス</v>
          </cell>
          <cell r="E103" t="str">
            <v>あはき師　　国家試験全科総まとめ　改訂第５版　第４巻</v>
          </cell>
        </row>
        <row r="104">
          <cell r="A104">
            <v>101</v>
          </cell>
          <cell r="B104" t="str">
            <v>お</v>
          </cell>
          <cell r="D104" t="str">
            <v>岡山ライトハウス</v>
          </cell>
          <cell r="E104" t="str">
            <v>あはき師　　国家試験全科総まとめ　改訂第５版　第５巻</v>
          </cell>
        </row>
        <row r="105">
          <cell r="A105">
            <v>102</v>
          </cell>
          <cell r="B105" t="str">
            <v>お</v>
          </cell>
          <cell r="D105" t="str">
            <v>岡山ライトハウス</v>
          </cell>
          <cell r="E105" t="str">
            <v>あん摩マッサージ指圧師　国家試験全科総まとめ　改訂第４版　第１巻</v>
          </cell>
        </row>
        <row r="106">
          <cell r="A106">
            <v>103</v>
          </cell>
          <cell r="B106" t="str">
            <v>お</v>
          </cell>
          <cell r="D106" t="str">
            <v>岡山ライトハウス</v>
          </cell>
          <cell r="E106" t="str">
            <v>あん摩マッサージ指圧師　国家試験全科総まとめ　改訂第４版　第２巻</v>
          </cell>
        </row>
        <row r="107">
          <cell r="A107">
            <v>104</v>
          </cell>
          <cell r="B107" t="str">
            <v>お</v>
          </cell>
          <cell r="D107" t="str">
            <v>岡山ライトハウス</v>
          </cell>
          <cell r="E107" t="str">
            <v>あん摩マッサージ指圧師　国家試験全科総まとめ　改訂第４版　第３巻</v>
          </cell>
        </row>
        <row r="108">
          <cell r="A108">
            <v>105</v>
          </cell>
          <cell r="B108" t="str">
            <v>お</v>
          </cell>
          <cell r="D108" t="str">
            <v>岡山ライトハウス</v>
          </cell>
          <cell r="E108" t="str">
            <v>あん摩マッサージ指圧師　国家試験全科総まとめ　改訂第４版　第４巻</v>
          </cell>
        </row>
        <row r="109">
          <cell r="A109">
            <v>106</v>
          </cell>
          <cell r="B109" t="str">
            <v>お</v>
          </cell>
          <cell r="D109" t="str">
            <v>岡山ライトハウス</v>
          </cell>
          <cell r="E109" t="str">
            <v>医療と社会　改訂第８版</v>
          </cell>
        </row>
        <row r="110">
          <cell r="A110">
            <v>107</v>
          </cell>
          <cell r="B110" t="str">
            <v>お</v>
          </cell>
          <cell r="D110" t="str">
            <v>岡山ライトハウス</v>
          </cell>
          <cell r="E110" t="str">
            <v>基礎理療学Ⅲ　理療理論　改訂第１０版　（墨字・点字・音声）　</v>
          </cell>
        </row>
        <row r="111">
          <cell r="A111">
            <v>108</v>
          </cell>
          <cell r="B111" t="str">
            <v>お</v>
          </cell>
          <cell r="D111" t="str">
            <v>岡山ライトハウス</v>
          </cell>
          <cell r="E111" t="str">
            <v>コミュニケーション概論‐医療面接を目指して‐　改訂第３版</v>
          </cell>
        </row>
        <row r="112">
          <cell r="A112">
            <v>109</v>
          </cell>
          <cell r="B112" t="str">
            <v>お</v>
          </cell>
          <cell r="D112" t="str">
            <v>岡山ライトハウス</v>
          </cell>
          <cell r="E112" t="str">
            <v>疾病の成り立ちと予防Ⅱ　病理学概論　改訂第７版</v>
          </cell>
        </row>
        <row r="113">
          <cell r="A113">
            <v>110</v>
          </cell>
          <cell r="B113" t="str">
            <v>お</v>
          </cell>
          <cell r="D113" t="str">
            <v>岡山ライトハウス</v>
          </cell>
          <cell r="E113" t="str">
            <v>疾病の成り立ちと予防Ⅱ　病理</v>
          </cell>
        </row>
        <row r="114">
          <cell r="A114">
            <v>111</v>
          </cell>
          <cell r="B114" t="str">
            <v>お</v>
          </cell>
          <cell r="D114" t="str">
            <v>岡山ライトハウス</v>
          </cell>
          <cell r="E114" t="str">
            <v>生活と疾病Ⅰリハビリテーション医学と機能再建（墨字・点字・音声）</v>
          </cell>
        </row>
        <row r="115">
          <cell r="A115">
            <v>112</v>
          </cell>
          <cell r="B115" t="str">
            <v>お</v>
          </cell>
          <cell r="D115" t="str">
            <v>岡山ライトハウス</v>
          </cell>
          <cell r="E115" t="str">
            <v>生活と疾病Ⅱ臨床医学　改訂第４版　（墨字・点字・音声）</v>
          </cell>
        </row>
        <row r="116">
          <cell r="A116">
            <v>113</v>
          </cell>
          <cell r="B116" t="str">
            <v>お</v>
          </cell>
          <cell r="D116" t="str">
            <v>岡山ライトハウス</v>
          </cell>
          <cell r="E116" t="str">
            <v>生活と疾病Ⅱ臨床医学　改訂第５版</v>
          </cell>
        </row>
        <row r="117">
          <cell r="A117">
            <v>114</v>
          </cell>
          <cell r="B117" t="str">
            <v>お</v>
          </cell>
          <cell r="D117" t="str">
            <v>岡山ライトハウス</v>
          </cell>
          <cell r="E117" t="str">
            <v>臨床保健理療　東洋医学臨床論（あん摩マッサージ指圧）　初版　（墨字・点字・音声）</v>
          </cell>
        </row>
        <row r="118">
          <cell r="A118">
            <v>115</v>
          </cell>
          <cell r="B118" t="str">
            <v>お</v>
          </cell>
          <cell r="D118" t="str">
            <v>岡山ライトハウス</v>
          </cell>
          <cell r="E118" t="str">
            <v>臨床保健理療　東洋医学臨床論（あん摩マッサージ指圧）　第２版　（墨字・点字・音声）</v>
          </cell>
        </row>
        <row r="119">
          <cell r="A119">
            <v>116</v>
          </cell>
          <cell r="B119" t="str">
            <v>お</v>
          </cell>
          <cell r="D119" t="str">
            <v>岡山ライトハウス</v>
          </cell>
          <cell r="E119" t="str">
            <v>臨床保健理療　あん摩マッサージ指圧師用東洋医学臨床論　第２版</v>
          </cell>
        </row>
        <row r="120">
          <cell r="A120">
            <v>117</v>
          </cell>
          <cell r="B120" t="str">
            <v>お</v>
          </cell>
          <cell r="D120" t="str">
            <v>岡山ライトハウス</v>
          </cell>
          <cell r="E120" t="str">
            <v>臨床理療学　あはき師用東洋医学臨床論　第２版</v>
          </cell>
        </row>
        <row r="121">
          <cell r="A121">
            <v>118</v>
          </cell>
          <cell r="B121" t="str">
            <v>お</v>
          </cell>
          <cell r="D121" t="str">
            <v>岡山ライトハウス</v>
          </cell>
          <cell r="E121" t="str">
            <v>東洋医学臨床論　（はりきゅう編）　初版　（点字）　</v>
          </cell>
        </row>
        <row r="122">
          <cell r="A122">
            <v>119</v>
          </cell>
          <cell r="B122" t="str">
            <v>お</v>
          </cell>
          <cell r="D122" t="str">
            <v>岡山ライトハウス</v>
          </cell>
          <cell r="E122" t="str">
            <v>東洋医学臨床論　（はりきゅう編）　第６刷　（点字）</v>
          </cell>
        </row>
        <row r="123">
          <cell r="A123">
            <v>120</v>
          </cell>
          <cell r="B123" t="str">
            <v>お</v>
          </cell>
          <cell r="D123" t="str">
            <v>岡山ライトハウス</v>
          </cell>
          <cell r="E123" t="str">
            <v>基礎理療学　新版理療理論</v>
          </cell>
        </row>
        <row r="124">
          <cell r="A124">
            <v>121</v>
          </cell>
          <cell r="B124" t="str">
            <v>お</v>
          </cell>
          <cell r="D124" t="str">
            <v>岡山ライトハウス</v>
          </cell>
          <cell r="E124" t="str">
            <v>基礎理療学Ⅰ　東洋医学概論　改訂第８版</v>
          </cell>
        </row>
        <row r="125">
          <cell r="A125">
            <v>122</v>
          </cell>
          <cell r="B125" t="str">
            <v>お</v>
          </cell>
          <cell r="D125" t="str">
            <v>岡山ライトハウス</v>
          </cell>
          <cell r="E125" t="str">
            <v>東洋医学臨床論（あん摩マッサージ指圧師編）初版（点字）</v>
          </cell>
        </row>
        <row r="126">
          <cell r="A126">
            <v>123</v>
          </cell>
          <cell r="B126" t="str">
            <v>お</v>
          </cell>
          <cell r="D126" t="str">
            <v>岡山ライトハウス</v>
          </cell>
          <cell r="E126" t="str">
            <v>はりきゅう理論　第１５刷（点字）</v>
          </cell>
        </row>
        <row r="127">
          <cell r="A127">
            <v>124</v>
          </cell>
          <cell r="B127" t="str">
            <v>お</v>
          </cell>
          <cell r="C127" t="str">
            <v>55-15</v>
          </cell>
          <cell r="D127" t="str">
            <v>音楽之友社</v>
          </cell>
          <cell r="E127" t="str">
            <v>クラス合唱曲　レッツ・コーラス！</v>
          </cell>
        </row>
        <row r="128">
          <cell r="A128">
            <v>125</v>
          </cell>
          <cell r="B128" t="str">
            <v>お</v>
          </cell>
          <cell r="D128" t="str">
            <v>岡山ライトハウス</v>
          </cell>
          <cell r="E128" t="str">
            <v>基礎理療学Ⅰ　東洋医学概論　改訂第８版　（墨字・点字・音声）　</v>
          </cell>
        </row>
        <row r="129">
          <cell r="A129">
            <v>126</v>
          </cell>
          <cell r="B129" t="str">
            <v>か</v>
          </cell>
          <cell r="C129" t="str">
            <v>56-28</v>
          </cell>
          <cell r="D129" t="str">
            <v>カドカワ</v>
          </cell>
          <cell r="E129" t="str">
            <v>社会人として必要な経済と政治のことが５時間で学べる</v>
          </cell>
        </row>
        <row r="130">
          <cell r="A130">
            <v>127</v>
          </cell>
          <cell r="B130" t="str">
            <v>か</v>
          </cell>
          <cell r="C130" t="str">
            <v>56-28</v>
          </cell>
          <cell r="D130" t="str">
            <v>カドカワ</v>
          </cell>
          <cell r="E130" t="str">
            <v>ゼロから始める　新版　さいほうの基本</v>
          </cell>
        </row>
        <row r="131">
          <cell r="A131">
            <v>128</v>
          </cell>
          <cell r="B131" t="str">
            <v>か</v>
          </cell>
          <cell r="C131" t="str">
            <v>06-1</v>
          </cell>
          <cell r="D131" t="str">
            <v>偕成社</v>
          </cell>
          <cell r="E131" t="str">
            <v>かぞえてみよ　くらべてみよう　ゲームブック　NO.２</v>
          </cell>
        </row>
        <row r="132">
          <cell r="A132">
            <v>129</v>
          </cell>
          <cell r="B132" t="str">
            <v>か</v>
          </cell>
          <cell r="C132" t="str">
            <v>06-1</v>
          </cell>
          <cell r="D132" t="str">
            <v>偕成社</v>
          </cell>
          <cell r="E132" t="str">
            <v>ことばをおぼえる本かず・かたち・いろあいうえお</v>
          </cell>
        </row>
        <row r="133">
          <cell r="A133">
            <v>130</v>
          </cell>
          <cell r="B133" t="str">
            <v>か</v>
          </cell>
          <cell r="C133" t="str">
            <v>06-1</v>
          </cell>
          <cell r="D133" t="str">
            <v>偕成社</v>
          </cell>
          <cell r="E133" t="str">
            <v>算数たんけん（７）わり算わかったよ</v>
          </cell>
        </row>
        <row r="134">
          <cell r="A134">
            <v>131</v>
          </cell>
          <cell r="B134" t="str">
            <v>か</v>
          </cell>
          <cell r="C134" t="str">
            <v>06-4</v>
          </cell>
          <cell r="D134" t="str">
            <v>開隆堂出版</v>
          </cell>
          <cell r="E134" t="str">
            <v>たのしい家庭科　職業・家庭　わたしのくらしに生かす</v>
          </cell>
        </row>
        <row r="135">
          <cell r="A135">
            <v>132</v>
          </cell>
          <cell r="B135" t="str">
            <v>か</v>
          </cell>
          <cell r="C135" t="str">
            <v>06-2</v>
          </cell>
          <cell r="D135" t="str">
            <v>学研</v>
          </cell>
          <cell r="E135" t="str">
            <v>あそびのおうさまずかん たべもの　増補改訂</v>
          </cell>
        </row>
        <row r="136">
          <cell r="A136">
            <v>133</v>
          </cell>
          <cell r="B136" t="str">
            <v>か</v>
          </cell>
          <cell r="C136" t="str">
            <v>06-2</v>
          </cell>
          <cell r="D136" t="str">
            <v>学研</v>
          </cell>
          <cell r="E136" t="str">
            <v>お仕事のマナーとコツ</v>
          </cell>
        </row>
        <row r="137">
          <cell r="A137">
            <v>134</v>
          </cell>
          <cell r="B137" t="str">
            <v>か</v>
          </cell>
          <cell r="C137" t="str">
            <v>06-2</v>
          </cell>
          <cell r="D137" t="str">
            <v>学研</v>
          </cell>
          <cell r="E137" t="str">
            <v>せいかつこどもずかん衣食住</v>
          </cell>
        </row>
        <row r="138">
          <cell r="A138">
            <v>135</v>
          </cell>
          <cell r="B138" t="str">
            <v>か</v>
          </cell>
          <cell r="C138" t="str">
            <v>06-2</v>
          </cell>
          <cell r="D138" t="str">
            <v>学研</v>
          </cell>
          <cell r="E138" t="str">
            <v>中学公民をひとつひとつわかりやすく</v>
          </cell>
        </row>
        <row r="139">
          <cell r="A139">
            <v>136</v>
          </cell>
          <cell r="B139" t="str">
            <v>か</v>
          </cell>
          <cell r="C139" t="str">
            <v>06-2</v>
          </cell>
          <cell r="D139" t="str">
            <v>学研</v>
          </cell>
          <cell r="E139" t="str">
            <v>日本地図の迷宮　改訂版</v>
          </cell>
        </row>
        <row r="140">
          <cell r="A140">
            <v>137</v>
          </cell>
          <cell r="B140" t="str">
            <v>か</v>
          </cell>
          <cell r="C140" t="str">
            <v>06-2</v>
          </cell>
          <cell r="D140" t="str">
            <v>学研</v>
          </cell>
          <cell r="E140" t="str">
            <v>はっけんずかんプチ　からだ</v>
          </cell>
        </row>
        <row r="141">
          <cell r="A141">
            <v>138</v>
          </cell>
          <cell r="B141" t="str">
            <v>か</v>
          </cell>
          <cell r="C141" t="str">
            <v>06-2</v>
          </cell>
          <cell r="D141" t="str">
            <v>学研</v>
          </cell>
          <cell r="E141" t="str">
            <v>読んで見て楽しむ日本地図帳 増補改訂版</v>
          </cell>
        </row>
        <row r="142">
          <cell r="A142">
            <v>139</v>
          </cell>
          <cell r="B142" t="str">
            <v>か</v>
          </cell>
          <cell r="C142" t="str">
            <v>06-2</v>
          </cell>
          <cell r="D142" t="str">
            <v>学研</v>
          </cell>
          <cell r="E142" t="str">
            <v>リハビリテーションビジュアルブック</v>
          </cell>
        </row>
        <row r="143">
          <cell r="A143">
            <v>140</v>
          </cell>
          <cell r="B143" t="str">
            <v>か</v>
          </cell>
          <cell r="C143" t="str">
            <v>06-2</v>
          </cell>
          <cell r="D143" t="str">
            <v>学研</v>
          </cell>
          <cell r="E143" t="str">
            <v>改訂版　DIY木工上達テクニック　技がふえれば木工がさらに楽しくなる！</v>
          </cell>
        </row>
        <row r="144">
          <cell r="A144">
            <v>141</v>
          </cell>
          <cell r="B144" t="str">
            <v>か</v>
          </cell>
          <cell r="C144" t="str">
            <v>06-2</v>
          </cell>
          <cell r="D144" t="str">
            <v>学研</v>
          </cell>
          <cell r="E144" t="str">
            <v>まいにちの中高生のお弁当</v>
          </cell>
        </row>
        <row r="145">
          <cell r="A145">
            <v>142</v>
          </cell>
          <cell r="B145" t="str">
            <v>か</v>
          </cell>
          <cell r="C145" t="str">
            <v>06-2</v>
          </cell>
          <cell r="D145" t="str">
            <v>学研</v>
          </cell>
          <cell r="E145" t="str">
            <v>リハビリテーションビジュアルブック　第２版</v>
          </cell>
        </row>
        <row r="146">
          <cell r="A146">
            <v>143</v>
          </cell>
          <cell r="B146" t="str">
            <v>か</v>
          </cell>
          <cell r="C146" t="str">
            <v>06-2</v>
          </cell>
          <cell r="D146" t="str">
            <v>学研</v>
          </cell>
          <cell r="E146" t="str">
            <v>お菓子な自由研究</v>
          </cell>
        </row>
        <row r="147">
          <cell r="A147">
            <v>144</v>
          </cell>
          <cell r="B147" t="str">
            <v>か</v>
          </cell>
          <cell r="C147" t="str">
            <v>06-2</v>
          </cell>
          <cell r="D147" t="str">
            <v>学研</v>
          </cell>
          <cell r="E147" t="str">
            <v>10分で読めるお話１年生</v>
          </cell>
        </row>
        <row r="148">
          <cell r="A148">
            <v>145</v>
          </cell>
          <cell r="B148" t="str">
            <v>か</v>
          </cell>
          <cell r="C148" t="str">
            <v>06-2</v>
          </cell>
          <cell r="D148" t="str">
            <v>学研</v>
          </cell>
          <cell r="E148" t="str">
            <v>10分で読めるお話２年生</v>
          </cell>
        </row>
        <row r="149">
          <cell r="A149">
            <v>146</v>
          </cell>
          <cell r="B149" t="str">
            <v>か</v>
          </cell>
          <cell r="C149" t="str">
            <v>06-2</v>
          </cell>
          <cell r="D149" t="str">
            <v>学研</v>
          </cell>
          <cell r="E149" t="str">
            <v>改訂新版　基礎からかわるはじめての陶芸</v>
          </cell>
        </row>
        <row r="150">
          <cell r="A150">
            <v>147</v>
          </cell>
          <cell r="B150" t="str">
            <v>か</v>
          </cell>
          <cell r="D150" t="str">
            <v>学研教育出版</v>
          </cell>
          <cell r="E150" t="str">
            <v>絵でわかる小学生の英単語</v>
          </cell>
        </row>
        <row r="151">
          <cell r="A151">
            <v>148</v>
          </cell>
          <cell r="B151" t="str">
            <v>か</v>
          </cell>
          <cell r="D151" t="str">
            <v>学研教育出版</v>
          </cell>
          <cell r="E151" t="str">
            <v>さわって学べる算数図鑑</v>
          </cell>
        </row>
        <row r="152">
          <cell r="A152">
            <v>149</v>
          </cell>
          <cell r="B152" t="str">
            <v>か</v>
          </cell>
          <cell r="D152" t="str">
            <v>角川</v>
          </cell>
          <cell r="E152" t="str">
            <v>新生活便利シリーズさいほうの基本</v>
          </cell>
        </row>
        <row r="153">
          <cell r="A153">
            <v>150</v>
          </cell>
          <cell r="B153" t="str">
            <v>か</v>
          </cell>
          <cell r="D153" t="str">
            <v>金原出版</v>
          </cell>
          <cell r="E153" t="str">
            <v>スポーツ傷害のリハビリテーション　第２版</v>
          </cell>
        </row>
        <row r="154">
          <cell r="A154">
            <v>151</v>
          </cell>
          <cell r="B154" t="str">
            <v>か</v>
          </cell>
          <cell r="D154" t="str">
            <v>金原出版</v>
          </cell>
          <cell r="E154" t="str">
            <v>理学療法評価学　改訂第６版</v>
          </cell>
        </row>
        <row r="155">
          <cell r="A155">
            <v>152</v>
          </cell>
          <cell r="B155" t="str">
            <v>か</v>
          </cell>
          <cell r="D155" t="str">
            <v>金原出版</v>
          </cell>
          <cell r="E155" t="str">
            <v>ＰＴ・ＯTのための画像のみかた　第２版</v>
          </cell>
        </row>
        <row r="156">
          <cell r="A156">
            <v>153</v>
          </cell>
          <cell r="B156" t="str">
            <v>か</v>
          </cell>
          <cell r="D156" t="str">
            <v>株式会社じほう</v>
          </cell>
          <cell r="E156" t="str">
            <v>わかりやすい糖尿病テキスト　第５版</v>
          </cell>
        </row>
        <row r="157">
          <cell r="A157">
            <v>154</v>
          </cell>
          <cell r="B157" t="str">
            <v>か</v>
          </cell>
          <cell r="D157" t="str">
            <v>翰林書房</v>
          </cell>
          <cell r="E157" t="str">
            <v>日本語表現法　改訂版　２１世紀を生きる社会人のたしなみ</v>
          </cell>
        </row>
        <row r="158">
          <cell r="A158">
            <v>155</v>
          </cell>
          <cell r="B158" t="str">
            <v>か</v>
          </cell>
          <cell r="C158" t="str">
            <v>56-13</v>
          </cell>
          <cell r="D158" t="str">
            <v>かもがわ</v>
          </cell>
          <cell r="E158" t="str">
            <v>あたまと心で考えようSSTワークシート自己認知・コミュニケーションスキル編</v>
          </cell>
        </row>
        <row r="159">
          <cell r="A159">
            <v>156</v>
          </cell>
          <cell r="B159" t="str">
            <v>か</v>
          </cell>
          <cell r="C159" t="str">
            <v>56-13</v>
          </cell>
          <cell r="D159" t="str">
            <v>かもがわ</v>
          </cell>
          <cell r="E159" t="str">
            <v>あたまと心で考えようSSTワークシート社会的行動編</v>
          </cell>
        </row>
        <row r="160">
          <cell r="A160">
            <v>157</v>
          </cell>
          <cell r="B160" t="str">
            <v>か</v>
          </cell>
          <cell r="C160" t="str">
            <v>56-13</v>
          </cell>
          <cell r="D160" t="str">
            <v>かもがわ</v>
          </cell>
          <cell r="E160" t="str">
            <v>あたまと心で考えよう　ＳＳＴワークシート　思春期編</v>
          </cell>
        </row>
        <row r="161">
          <cell r="A161">
            <v>158</v>
          </cell>
          <cell r="B161" t="str">
            <v>か</v>
          </cell>
          <cell r="C161" t="str">
            <v>56-13</v>
          </cell>
          <cell r="D161" t="str">
            <v>かもがわ</v>
          </cell>
          <cell r="E161" t="str">
            <v>ポリポリ村のみんしゅしゅぎ</v>
          </cell>
        </row>
        <row r="162">
          <cell r="A162">
            <v>159</v>
          </cell>
          <cell r="B162" t="str">
            <v>か</v>
          </cell>
          <cell r="C162" t="str">
            <v>56-29</v>
          </cell>
          <cell r="D162" t="str">
            <v>かんき出版</v>
          </cell>
          <cell r="E162" t="str">
            <v>ゼロから教えて　接客・接遇</v>
          </cell>
        </row>
        <row r="163">
          <cell r="A163">
            <v>160</v>
          </cell>
          <cell r="B163" t="str">
            <v>か</v>
          </cell>
          <cell r="C163" t="str">
            <v/>
          </cell>
          <cell r="D163" t="str">
            <v>開隆堂出版</v>
          </cell>
          <cell r="E163" t="str">
            <v>私たちの未来　未来の私たち</v>
          </cell>
        </row>
        <row r="164">
          <cell r="A164">
            <v>161</v>
          </cell>
          <cell r="B164" t="str">
            <v>が</v>
          </cell>
          <cell r="C164" t="str">
            <v/>
          </cell>
          <cell r="D164" t="str">
            <v>Gakken</v>
          </cell>
          <cell r="E164" t="str">
            <v>大学入試　小論文をひとつひとつわかりやすく。</v>
          </cell>
        </row>
        <row r="165">
          <cell r="A165">
            <v>162</v>
          </cell>
          <cell r="B165" t="str">
            <v>き</v>
          </cell>
          <cell r="C165" t="str">
            <v>57-26</v>
          </cell>
          <cell r="D165" t="str">
            <v>技術評論社</v>
          </cell>
          <cell r="E165" t="str">
            <v>大きな字でわかりやすい　ワード2013入門</v>
          </cell>
        </row>
        <row r="166">
          <cell r="A166">
            <v>163</v>
          </cell>
          <cell r="B166" t="str">
            <v>き</v>
          </cell>
          <cell r="C166" t="str">
            <v>57-26</v>
          </cell>
          <cell r="D166" t="str">
            <v>技術評論社</v>
          </cell>
          <cell r="E166" t="str">
            <v>例題30+演習問題70でしっかい学ぶExcel標準テキストWindows10/office2016対応版</v>
          </cell>
        </row>
        <row r="167">
          <cell r="A167">
            <v>164</v>
          </cell>
          <cell r="B167" t="str">
            <v>き</v>
          </cell>
          <cell r="C167" t="str">
            <v>57-26</v>
          </cell>
          <cell r="D167" t="str">
            <v>技術評論社</v>
          </cell>
          <cell r="E167" t="str">
            <v>今すぐ使えるかんたんぜったいデキます！ワード＆エクセル超入門</v>
          </cell>
        </row>
        <row r="168">
          <cell r="A168">
            <v>165</v>
          </cell>
          <cell r="B168" t="str">
            <v>き</v>
          </cell>
          <cell r="C168" t="str">
            <v>57-26</v>
          </cell>
          <cell r="D168" t="str">
            <v>技術評論社</v>
          </cell>
          <cell r="E168" t="str">
            <v>今すぐ使えるかんたん　ネットワークのしくみ超入門</v>
          </cell>
        </row>
        <row r="169">
          <cell r="A169">
            <v>166</v>
          </cell>
          <cell r="B169" t="str">
            <v>き</v>
          </cell>
          <cell r="C169" t="str">
            <v>57-26</v>
          </cell>
          <cell r="D169" t="str">
            <v>技術評論社</v>
          </cell>
          <cell r="E169" t="str">
            <v>世界一わかりやすいInDesign　操作とデザインの教科書　cc/cs6対応</v>
          </cell>
        </row>
        <row r="170">
          <cell r="A170">
            <v>167</v>
          </cell>
          <cell r="B170" t="str">
            <v>き</v>
          </cell>
          <cell r="C170" t="str">
            <v>57-26</v>
          </cell>
          <cell r="D170" t="str">
            <v>技術評論社</v>
          </cell>
          <cell r="E170" t="str">
            <v>大きな字で分かりやすい　エクセル2013入門</v>
          </cell>
        </row>
        <row r="171">
          <cell r="A171">
            <v>168</v>
          </cell>
          <cell r="B171" t="str">
            <v>き</v>
          </cell>
          <cell r="C171" t="str">
            <v>57-26</v>
          </cell>
          <cell r="D171" t="str">
            <v>技術評論社</v>
          </cell>
          <cell r="E171" t="str">
            <v>これからはじめるパワーポイントの本</v>
          </cell>
        </row>
        <row r="172">
          <cell r="A172">
            <v>169</v>
          </cell>
          <cell r="B172" t="str">
            <v>き</v>
          </cell>
          <cell r="C172" t="str">
            <v>57-26</v>
          </cell>
          <cell r="D172" t="str">
            <v>技術評論社</v>
          </cell>
          <cell r="E172" t="str">
            <v>やさしくわかるデジタル時代の情報モラル１基本編</v>
          </cell>
        </row>
        <row r="173">
          <cell r="A173">
            <v>170</v>
          </cell>
          <cell r="B173" t="str">
            <v>き</v>
          </cell>
          <cell r="C173" t="str">
            <v>57-26</v>
          </cell>
          <cell r="D173" t="str">
            <v>技術評論社</v>
          </cell>
          <cell r="E173" t="str">
            <v>デザインの学校　これからはじめる Illustrator＆Photoshopの本</v>
          </cell>
        </row>
        <row r="174">
          <cell r="A174">
            <v>171</v>
          </cell>
          <cell r="B174" t="str">
            <v>き</v>
          </cell>
          <cell r="C174" t="str">
            <v>57-26</v>
          </cell>
          <cell r="D174" t="str">
            <v>教育芸術社</v>
          </cell>
          <cell r="E174" t="str">
            <v>TOMORROW４訂版</v>
          </cell>
        </row>
        <row r="175">
          <cell r="A175">
            <v>172</v>
          </cell>
          <cell r="B175" t="str">
            <v>き</v>
          </cell>
          <cell r="C175" t="str">
            <v>57-26</v>
          </cell>
          <cell r="D175" t="str">
            <v>教育芸術社</v>
          </cell>
          <cell r="E175" t="str">
            <v>歌のミュージックランド</v>
          </cell>
        </row>
        <row r="176">
          <cell r="A176">
            <v>173</v>
          </cell>
          <cell r="B176" t="str">
            <v>き</v>
          </cell>
          <cell r="C176" t="str">
            <v>57-26</v>
          </cell>
          <cell r="D176" t="str">
            <v>教育芸術社</v>
          </cell>
          <cell r="E176" t="str">
            <v>５訂版　歌はともだち</v>
          </cell>
        </row>
        <row r="177">
          <cell r="A177">
            <v>174</v>
          </cell>
          <cell r="B177" t="str">
            <v>き</v>
          </cell>
          <cell r="D177" t="str">
            <v>教育実務センター</v>
          </cell>
          <cell r="E177" t="str">
            <v>季節の歌あそび</v>
          </cell>
        </row>
        <row r="178">
          <cell r="A178">
            <v>175</v>
          </cell>
          <cell r="B178" t="str">
            <v>き</v>
          </cell>
          <cell r="C178" t="str">
            <v>57-11</v>
          </cell>
          <cell r="D178" t="str">
            <v>教育図書</v>
          </cell>
          <cell r="E178" t="str">
            <v>トータル・データ　家庭科ガイドブック　資料+成分表　（付録　自立の話、食べ物の話）</v>
          </cell>
        </row>
        <row r="179">
          <cell r="A179">
            <v>176</v>
          </cell>
          <cell r="B179" t="str">
            <v>き</v>
          </cell>
          <cell r="C179" t="str">
            <v>57-11</v>
          </cell>
          <cell r="D179" t="str">
            <v>教育図書</v>
          </cell>
          <cell r="E179" t="str">
            <v>LIFE　おとなガイド　家庭科資料+グラフ式成分表</v>
          </cell>
        </row>
        <row r="180">
          <cell r="A180">
            <v>177</v>
          </cell>
          <cell r="B180" t="str">
            <v>き</v>
          </cell>
          <cell r="D180" t="str">
            <v>協同医書</v>
          </cell>
          <cell r="E180" t="str">
            <v>新・徒手筋力検査法</v>
          </cell>
        </row>
        <row r="181">
          <cell r="A181">
            <v>178</v>
          </cell>
          <cell r="B181" t="str">
            <v>き</v>
          </cell>
          <cell r="D181" t="str">
            <v>協同医書</v>
          </cell>
          <cell r="E181" t="str">
            <v>新・徒手筋力検査法　第１０版</v>
          </cell>
        </row>
        <row r="182">
          <cell r="A182">
            <v>179</v>
          </cell>
          <cell r="B182" t="str">
            <v>き</v>
          </cell>
          <cell r="C182" t="str">
            <v>07-2</v>
          </cell>
          <cell r="D182" t="str">
            <v>金の星社</v>
          </cell>
          <cell r="E182" t="str">
            <v>あいさつ（はじめての絵本たいむ）</v>
          </cell>
        </row>
        <row r="183">
          <cell r="A183">
            <v>180</v>
          </cell>
          <cell r="B183" t="str">
            <v>き</v>
          </cell>
          <cell r="C183" t="str">
            <v>07-2</v>
          </cell>
          <cell r="D183" t="str">
            <v>金の星社</v>
          </cell>
          <cell r="E183" t="str">
            <v>斎藤孝の覚えておきたい日本の行事</v>
          </cell>
        </row>
        <row r="184">
          <cell r="A184">
            <v>181</v>
          </cell>
          <cell r="B184" t="str">
            <v>き</v>
          </cell>
          <cell r="C184" t="str">
            <v>57-11</v>
          </cell>
          <cell r="D184" t="str">
            <v>教育図書</v>
          </cell>
          <cell r="E184" t="str">
            <v>LIFE　おとなガイド　デジタル＋</v>
          </cell>
        </row>
        <row r="185">
          <cell r="A185">
            <v>182</v>
          </cell>
          <cell r="B185" t="str">
            <v>ぎ</v>
          </cell>
          <cell r="C185" t="str">
            <v/>
          </cell>
          <cell r="D185" t="str">
            <v>技術評論社</v>
          </cell>
          <cell r="E185" t="str">
            <v>世界一わかりやすい　InDesign　操作とデザインの教科書　改訂２版</v>
          </cell>
        </row>
        <row r="186">
          <cell r="A186">
            <v>183</v>
          </cell>
          <cell r="B186" t="str">
            <v>ぎ</v>
          </cell>
          <cell r="C186" t="str">
            <v/>
          </cell>
          <cell r="D186" t="str">
            <v>技術評論社</v>
          </cell>
          <cell r="E186" t="str">
            <v>理解するほどおもしろい！ パソコンのしくみがよくわかる本 改訂３版</v>
          </cell>
        </row>
        <row r="187">
          <cell r="A187">
            <v>184</v>
          </cell>
          <cell r="B187" t="str">
            <v>ぎ</v>
          </cell>
          <cell r="C187" t="str">
            <v/>
          </cell>
          <cell r="D187" t="str">
            <v>技術評論社</v>
          </cell>
          <cell r="E187" t="str">
            <v>例題30+演習問題70でしっかり学ぶExcel標準テキスト
Windows10/office2019対応版</v>
          </cell>
        </row>
        <row r="188">
          <cell r="A188">
            <v>185</v>
          </cell>
          <cell r="B188" t="str">
            <v>ぎ</v>
          </cell>
          <cell r="C188" t="str">
            <v/>
          </cell>
          <cell r="D188" t="str">
            <v>技術評論社</v>
          </cell>
          <cell r="E188" t="str">
            <v>例題30＋演習問題70でしっかり学ぶWord標準テキスト　Windows10/office2016対応版</v>
          </cell>
        </row>
        <row r="189">
          <cell r="A189">
            <v>186</v>
          </cell>
          <cell r="B189" t="str">
            <v>く</v>
          </cell>
          <cell r="C189" t="str">
            <v>08-1</v>
          </cell>
          <cell r="D189" t="str">
            <v>くもん出版</v>
          </cell>
          <cell r="E189" t="str">
            <v>時計のみかたが楽しくわかる　くろくまくんのとけいえほん</v>
          </cell>
        </row>
        <row r="190">
          <cell r="A190">
            <v>187</v>
          </cell>
          <cell r="B190" t="str">
            <v>く</v>
          </cell>
          <cell r="C190" t="str">
            <v>08-1</v>
          </cell>
          <cell r="D190" t="str">
            <v>くもん出版</v>
          </cell>
          <cell r="E190" t="str">
            <v>かず・けいさん１　はじめてのすうじ</v>
          </cell>
        </row>
        <row r="191">
          <cell r="A191">
            <v>188</v>
          </cell>
          <cell r="B191" t="str">
            <v>く</v>
          </cell>
          <cell r="C191" t="str">
            <v>58-8</v>
          </cell>
          <cell r="D191" t="str">
            <v>グラフィック社</v>
          </cell>
          <cell r="E191" t="str">
            <v>アートであそぼ　おえかきレッスンわくわくワーク</v>
          </cell>
        </row>
        <row r="192">
          <cell r="A192">
            <v>189</v>
          </cell>
          <cell r="B192" t="str">
            <v>く</v>
          </cell>
          <cell r="D192" t="str">
            <v>クリーンシステム科学研究所</v>
          </cell>
          <cell r="E192" t="str">
            <v>してはいけない！一目でわかる清掃の基本</v>
          </cell>
        </row>
        <row r="193">
          <cell r="A193">
            <v>190</v>
          </cell>
          <cell r="B193" t="str">
            <v>く</v>
          </cell>
          <cell r="D193" t="str">
            <v>クリーンシステム科学研究所</v>
          </cell>
          <cell r="E193" t="str">
            <v>まんがやさしいお掃除教室第1巻</v>
          </cell>
        </row>
        <row r="194">
          <cell r="A194">
            <v>191</v>
          </cell>
          <cell r="B194" t="str">
            <v>け</v>
          </cell>
          <cell r="C194" t="str">
            <v>６２－１３</v>
          </cell>
          <cell r="D194" t="str">
            <v>啓林館</v>
          </cell>
          <cell r="E194" t="str">
            <v>せいかつめいじんブック１１４</v>
          </cell>
        </row>
        <row r="195">
          <cell r="A195">
            <v>192</v>
          </cell>
          <cell r="B195" t="str">
            <v>け</v>
          </cell>
          <cell r="D195" t="str">
            <v>建帛社</v>
          </cell>
          <cell r="E195" t="str">
            <v>食と健康の科学　第３版</v>
          </cell>
        </row>
        <row r="196">
          <cell r="A196">
            <v>193</v>
          </cell>
          <cell r="B196" t="str">
            <v>け</v>
          </cell>
          <cell r="D196" t="str">
            <v>玄光社</v>
          </cell>
          <cell r="E196" t="str">
            <v>新版　映像制作ハンドブック</v>
          </cell>
        </row>
        <row r="197">
          <cell r="A197">
            <v>194</v>
          </cell>
          <cell r="B197" t="str">
            <v>け</v>
          </cell>
          <cell r="D197" t="str">
            <v>経済界</v>
          </cell>
          <cell r="E197" t="str">
            <v>キッチンであそぼ！</v>
          </cell>
        </row>
        <row r="198">
          <cell r="A198">
            <v>195</v>
          </cell>
          <cell r="B198" t="str">
            <v>こ</v>
          </cell>
          <cell r="D198" t="str">
            <v>向学院</v>
          </cell>
          <cell r="E198" t="str">
            <v>丙種危険物取扱者受験教科書</v>
          </cell>
        </row>
        <row r="199">
          <cell r="A199">
            <v>196</v>
          </cell>
          <cell r="B199" t="str">
            <v>こ</v>
          </cell>
          <cell r="C199" t="str">
            <v>10-1</v>
          </cell>
          <cell r="D199" t="str">
            <v>講談社</v>
          </cell>
          <cell r="E199" t="str">
            <v>すてきなひらがな</v>
          </cell>
        </row>
        <row r="200">
          <cell r="A200">
            <v>197</v>
          </cell>
          <cell r="B200" t="str">
            <v>こ</v>
          </cell>
          <cell r="C200" t="str">
            <v>10-1</v>
          </cell>
          <cell r="D200" t="str">
            <v>講談社</v>
          </cell>
          <cell r="E200" t="str">
            <v>にじいろのさかな</v>
          </cell>
        </row>
        <row r="201">
          <cell r="A201">
            <v>198</v>
          </cell>
          <cell r="B201" t="str">
            <v>こ</v>
          </cell>
          <cell r="C201" t="str">
            <v>10-8</v>
          </cell>
          <cell r="D201" t="str">
            <v>合同出版</v>
          </cell>
          <cell r="E201" t="str">
            <v>イラスト版　10歳からの性教育 子どもとマスターする51の性のしくみと命のだいじ</v>
          </cell>
        </row>
        <row r="202">
          <cell r="A202">
            <v>199</v>
          </cell>
          <cell r="B202" t="str">
            <v>こ</v>
          </cell>
          <cell r="C202" t="str">
            <v>10-8</v>
          </cell>
          <cell r="D202" t="str">
            <v>合同出版</v>
          </cell>
          <cell r="E202" t="str">
            <v>イラスト版　からだのしくみとケア 子どもとマスターする58のからだの知識</v>
          </cell>
        </row>
        <row r="203">
          <cell r="A203">
            <v>200</v>
          </cell>
          <cell r="B203" t="str">
            <v>こ</v>
          </cell>
          <cell r="C203" t="str">
            <v>10-8</v>
          </cell>
          <cell r="D203" t="str">
            <v>合同出版</v>
          </cell>
          <cell r="E203" t="str">
            <v>イラスト版　子どものマナー　子どもとマスターする49の生活技術３</v>
          </cell>
        </row>
        <row r="204">
          <cell r="A204">
            <v>201</v>
          </cell>
          <cell r="B204" t="str">
            <v>こ</v>
          </cell>
          <cell r="C204" t="str">
            <v>10-8</v>
          </cell>
          <cell r="D204" t="str">
            <v>合同出版</v>
          </cell>
          <cell r="E204" t="str">
            <v xml:space="preserve">イラスト版　台所のしごと　子どもとマスターする37の調理の知識 </v>
          </cell>
        </row>
        <row r="205">
          <cell r="A205">
            <v>202</v>
          </cell>
          <cell r="B205" t="str">
            <v>こ</v>
          </cell>
          <cell r="C205" t="str">
            <v>10-8</v>
          </cell>
          <cell r="D205" t="str">
            <v>合同出版</v>
          </cell>
          <cell r="E205" t="str">
            <v>イラスト版　子どもとマスターする54の生活技術 修理のこつ</v>
          </cell>
        </row>
        <row r="206">
          <cell r="A206">
            <v>203</v>
          </cell>
          <cell r="B206" t="str">
            <v>こ</v>
          </cell>
          <cell r="C206" t="str">
            <v>10-8</v>
          </cell>
          <cell r="D206" t="str">
            <v>合同出版</v>
          </cell>
          <cell r="E206" t="str">
            <v>イラスト版　気持ちが伝わる言葉の使方　子どもとマスターする49の敬語</v>
          </cell>
        </row>
        <row r="207">
          <cell r="A207">
            <v>204</v>
          </cell>
          <cell r="B207" t="str">
            <v>こ</v>
          </cell>
          <cell r="C207" t="str">
            <v>10-3</v>
          </cell>
          <cell r="D207" t="str">
            <v>国土社</v>
          </cell>
          <cell r="E207" t="str">
            <v>わくわく自由研究工作・観察・実験ブック１</v>
          </cell>
        </row>
        <row r="208">
          <cell r="A208">
            <v>205</v>
          </cell>
          <cell r="B208" t="str">
            <v>こ</v>
          </cell>
          <cell r="C208" t="str">
            <v>10-9</v>
          </cell>
          <cell r="D208" t="str">
            <v>こばと</v>
          </cell>
          <cell r="E208" t="str">
            <v>認知発達教材上級編レベルアップしぜん</v>
          </cell>
        </row>
        <row r="209">
          <cell r="A209">
            <v>206</v>
          </cell>
          <cell r="B209" t="str">
            <v>こ</v>
          </cell>
          <cell r="C209" t="str">
            <v>10-9</v>
          </cell>
          <cell r="D209" t="str">
            <v>こばと</v>
          </cell>
          <cell r="E209" t="str">
            <v>認知発達教材上級編レベルアップせいかつ上・下</v>
          </cell>
        </row>
        <row r="210">
          <cell r="A210">
            <v>207</v>
          </cell>
          <cell r="B210" t="str">
            <v>こ</v>
          </cell>
          <cell r="D210" t="str">
            <v>コミット出版</v>
          </cell>
          <cell r="E210" t="str">
            <v>自分で作る家具！　はじめてのＤＩＹ</v>
          </cell>
        </row>
        <row r="211">
          <cell r="A211">
            <v>208</v>
          </cell>
          <cell r="B211" t="str">
            <v>こ</v>
          </cell>
          <cell r="D211" t="str">
            <v>厚有出版株式会社</v>
          </cell>
          <cell r="E211" t="str">
            <v>はじめての介護入門研修テキスト[受講者用]</v>
          </cell>
        </row>
        <row r="212">
          <cell r="A212">
            <v>209</v>
          </cell>
          <cell r="B212" t="str">
            <v>こ</v>
          </cell>
          <cell r="C212" t="str">
            <v/>
          </cell>
          <cell r="D212" t="str">
            <v>国土社</v>
          </cell>
          <cell r="E212" t="str">
            <v>ルールとマナーを学ぶ　子ども生活図鑑　③地域・社会生活編</v>
          </cell>
        </row>
        <row r="213">
          <cell r="A213">
            <v>210</v>
          </cell>
          <cell r="B213" t="str">
            <v>こ</v>
          </cell>
          <cell r="C213" t="str">
            <v/>
          </cell>
          <cell r="D213" t="str">
            <v>講談社</v>
          </cell>
          <cell r="E213" t="str">
            <v>発達が気になる子の性の話　みんなでいっしょに学びたい</v>
          </cell>
        </row>
        <row r="214">
          <cell r="A214">
            <v>211</v>
          </cell>
          <cell r="D214" t="str">
            <v>コスミック出版</v>
          </cell>
          <cell r="E214" t="str">
            <v>おうちで全部洗える魔法の洗濯術</v>
          </cell>
        </row>
        <row r="215">
          <cell r="A215">
            <v>212</v>
          </cell>
          <cell r="B215" t="str">
            <v>さ</v>
          </cell>
          <cell r="C215" t="str">
            <v>11-4</v>
          </cell>
          <cell r="D215" t="str">
            <v>三省堂</v>
          </cell>
          <cell r="E215" t="str">
            <v>こどもマナーとけいご絵じてん</v>
          </cell>
        </row>
        <row r="216">
          <cell r="A216">
            <v>213</v>
          </cell>
          <cell r="B216" t="str">
            <v>さ</v>
          </cell>
          <cell r="C216" t="str">
            <v>11-4</v>
          </cell>
          <cell r="D216" t="str">
            <v>三省堂</v>
          </cell>
          <cell r="E216" t="str">
            <v>こどもきせつぎょうじ絵じてん</v>
          </cell>
        </row>
        <row r="217">
          <cell r="A217">
            <v>214</v>
          </cell>
          <cell r="B217" t="str">
            <v>さ</v>
          </cell>
          <cell r="C217" t="str">
            <v/>
          </cell>
          <cell r="D217" t="str">
            <v>三省堂</v>
          </cell>
          <cell r="E217" t="str">
            <v>三省堂　こども　かずの絵じてん</v>
          </cell>
        </row>
        <row r="218">
          <cell r="A218">
            <v>215</v>
          </cell>
          <cell r="B218" t="str">
            <v>し</v>
          </cell>
          <cell r="C218" t="str">
            <v>62-43</v>
          </cell>
          <cell r="D218" t="str">
            <v>ジアース</v>
          </cell>
          <cell r="E218" t="str">
            <v>知的障害・発達障害の人たちのための見てわかる社会生活ガイド集</v>
          </cell>
        </row>
        <row r="219">
          <cell r="A219">
            <v>216</v>
          </cell>
          <cell r="B219" t="str">
            <v>し</v>
          </cell>
          <cell r="C219" t="str">
            <v>62-43</v>
          </cell>
          <cell r="D219" t="str">
            <v>ジアース</v>
          </cell>
          <cell r="E219" t="str">
            <v>知的障害や発達障害の人たちのための新・見てわかるビジネスマナー集</v>
          </cell>
        </row>
        <row r="220">
          <cell r="A220">
            <v>217</v>
          </cell>
          <cell r="B220" t="str">
            <v>し</v>
          </cell>
          <cell r="C220" t="str">
            <v>62-43</v>
          </cell>
          <cell r="D220" t="str">
            <v>ジアース</v>
          </cell>
          <cell r="E220" t="str">
            <v>知的障害や自閉症の人たちのための見てわかるビジネスマナー集</v>
          </cell>
        </row>
        <row r="221">
          <cell r="A221">
            <v>218</v>
          </cell>
          <cell r="B221" t="str">
            <v>し</v>
          </cell>
          <cell r="C221" t="str">
            <v>62-43</v>
          </cell>
          <cell r="D221" t="str">
            <v>ジアース</v>
          </cell>
          <cell r="E221" t="str">
            <v>キャリアトレーニング事例集１卒業後の社会参加・自立を目指したキャリア教育の充実ビルクリーニング編</v>
          </cell>
        </row>
        <row r="222">
          <cell r="A222">
            <v>219</v>
          </cell>
          <cell r="B222" t="str">
            <v>し</v>
          </cell>
          <cell r="C222" t="str">
            <v>12-10</v>
          </cell>
          <cell r="D222" t="str">
            <v>視覚デザイ</v>
          </cell>
          <cell r="E222" t="str">
            <v>色のえほん</v>
          </cell>
        </row>
        <row r="223">
          <cell r="A223">
            <v>220</v>
          </cell>
          <cell r="B223" t="str">
            <v>し</v>
          </cell>
          <cell r="C223" t="str">
            <v>12-10</v>
          </cell>
          <cell r="D223" t="str">
            <v>視覚デザイ</v>
          </cell>
          <cell r="E223" t="str">
            <v>みみずく・くらふとシリーズ　初めて楽しい陶芸</v>
          </cell>
        </row>
        <row r="224">
          <cell r="A224">
            <v>221</v>
          </cell>
          <cell r="B224" t="str">
            <v>し</v>
          </cell>
          <cell r="D224" t="str">
            <v>実教出版</v>
          </cell>
          <cell r="E224" t="str">
            <v>３０時間でマスターvisual Basic.NET＆Express</v>
          </cell>
        </row>
        <row r="225">
          <cell r="A225">
            <v>222</v>
          </cell>
          <cell r="B225" t="str">
            <v>し</v>
          </cell>
          <cell r="D225" t="str">
            <v>実教出版</v>
          </cell>
          <cell r="E225" t="str">
            <v>３０時間でマスタープレゼンテーション＋PowerPoint　2019</v>
          </cell>
        </row>
        <row r="226">
          <cell r="A226">
            <v>223</v>
          </cell>
          <cell r="B226" t="str">
            <v>し</v>
          </cell>
          <cell r="D226" t="str">
            <v>実教出版</v>
          </cell>
          <cell r="E226" t="str">
            <v>３０時間でマスターword&amp;excel（Windows10対応）</v>
          </cell>
        </row>
        <row r="227">
          <cell r="A227">
            <v>224</v>
          </cell>
          <cell r="B227" t="str">
            <v>し</v>
          </cell>
          <cell r="D227" t="str">
            <v>実教出版</v>
          </cell>
          <cell r="E227" t="str">
            <v>３０時間でマスター　Woｒｄ　2019（Windows10対応）</v>
          </cell>
        </row>
        <row r="228">
          <cell r="A228">
            <v>225</v>
          </cell>
          <cell r="B228" t="str">
            <v>し</v>
          </cell>
          <cell r="D228" t="str">
            <v>実教出版</v>
          </cell>
          <cell r="E228" t="str">
            <v>３０時間でマスター　Excel　2019（Windows10対応）</v>
          </cell>
        </row>
        <row r="229">
          <cell r="A229">
            <v>226</v>
          </cell>
          <cell r="B229" t="str">
            <v>し</v>
          </cell>
          <cell r="D229" t="str">
            <v>実教出版</v>
          </cell>
          <cell r="E229" t="str">
            <v>３０時間でマスター　Windows10　Office2016</v>
          </cell>
        </row>
        <row r="230">
          <cell r="A230">
            <v>227</v>
          </cell>
          <cell r="B230" t="str">
            <v>し</v>
          </cell>
          <cell r="D230" t="str">
            <v>実教出版</v>
          </cell>
          <cell r="E230" t="str">
            <v>３０時間でマスター　Access2013</v>
          </cell>
        </row>
        <row r="231">
          <cell r="A231">
            <v>228</v>
          </cell>
          <cell r="B231" t="str">
            <v>し</v>
          </cell>
          <cell r="D231" t="str">
            <v>実教出版</v>
          </cell>
          <cell r="E231" t="str">
            <v>３０時間アカデミック情報リテラシーoffice2016</v>
          </cell>
        </row>
        <row r="232">
          <cell r="A232">
            <v>229</v>
          </cell>
          <cell r="B232" t="str">
            <v>し</v>
          </cell>
          <cell r="D232" t="str">
            <v>実教出版</v>
          </cell>
          <cell r="E232" t="str">
            <v>３０時間アカデミック　Office2019</v>
          </cell>
        </row>
        <row r="233">
          <cell r="A233">
            <v>230</v>
          </cell>
          <cell r="B233" t="str">
            <v>し</v>
          </cell>
          <cell r="D233" t="str">
            <v>実教出版</v>
          </cell>
          <cell r="E233" t="str">
            <v>６０時間でエキスパート Woｒｄ＆Excel 2007/2010</v>
          </cell>
        </row>
        <row r="234">
          <cell r="A234">
            <v>231</v>
          </cell>
          <cell r="B234" t="str">
            <v>し</v>
          </cell>
          <cell r="D234" t="str">
            <v>実教出版</v>
          </cell>
          <cell r="E234" t="str">
            <v>CGリテラシー　Photoshop＆Illustrator　CC＋CS6</v>
          </cell>
        </row>
        <row r="235">
          <cell r="A235">
            <v>232</v>
          </cell>
          <cell r="B235" t="str">
            <v>し</v>
          </cell>
          <cell r="D235" t="str">
            <v>実教出版</v>
          </cell>
          <cell r="E235" t="str">
            <v>新版　機械実習1　　測定の基礎・手仕上・鋳造・塑性加工・溶接・切削加工[1]</v>
          </cell>
        </row>
        <row r="236">
          <cell r="A236">
            <v>233</v>
          </cell>
          <cell r="B236" t="str">
            <v>し</v>
          </cell>
          <cell r="D236" t="str">
            <v>実教出版</v>
          </cell>
          <cell r="E236" t="str">
            <v>新版　機械実習2　　切削加工[2]・研削加工・NC工作機械加工　CAD/CAM</v>
          </cell>
        </row>
        <row r="237">
          <cell r="A237">
            <v>234</v>
          </cell>
          <cell r="B237" t="str">
            <v>し</v>
          </cell>
          <cell r="D237" t="str">
            <v>実教出版</v>
          </cell>
          <cell r="E237" t="str">
            <v>新版　機械実習3　　材料試験・熱処理、工作、内燃機関、液体機械、電気電子他</v>
          </cell>
        </row>
        <row r="238">
          <cell r="A238">
            <v>235</v>
          </cell>
          <cell r="B238" t="str">
            <v>し</v>
          </cell>
          <cell r="D238" t="str">
            <v>実教出版</v>
          </cell>
          <cell r="E238" t="str">
            <v>機械実習1　　</v>
          </cell>
        </row>
        <row r="239">
          <cell r="A239">
            <v>236</v>
          </cell>
          <cell r="B239" t="str">
            <v>し</v>
          </cell>
          <cell r="D239" t="str">
            <v>実教出版</v>
          </cell>
          <cell r="E239" t="str">
            <v>機械実習2　　</v>
          </cell>
        </row>
        <row r="240">
          <cell r="A240">
            <v>237</v>
          </cell>
          <cell r="B240" t="str">
            <v>し</v>
          </cell>
          <cell r="D240" t="str">
            <v>実教出版</v>
          </cell>
          <cell r="E240" t="str">
            <v>機械実習3　　</v>
          </cell>
        </row>
        <row r="241">
          <cell r="A241">
            <v>238</v>
          </cell>
          <cell r="B241" t="str">
            <v>し</v>
          </cell>
          <cell r="D241" t="str">
            <v>実教出版</v>
          </cell>
          <cell r="E241" t="str">
            <v>基本マスターフード＆クッキングレシピ＋成分表</v>
          </cell>
        </row>
        <row r="242">
          <cell r="A242">
            <v>239</v>
          </cell>
          <cell r="B242" t="str">
            <v>し</v>
          </cell>
          <cell r="D242" t="str">
            <v>実教出版</v>
          </cell>
          <cell r="E242" t="str">
            <v>最新事例でわかる情報モラル　改訂版</v>
          </cell>
        </row>
        <row r="243">
          <cell r="A243">
            <v>240</v>
          </cell>
          <cell r="B243" t="str">
            <v>し</v>
          </cell>
          <cell r="D243" t="str">
            <v>実教出版</v>
          </cell>
          <cell r="E243" t="str">
            <v>情報books plus!　コンピュータのしくみ</v>
          </cell>
        </row>
        <row r="244">
          <cell r="A244">
            <v>241</v>
          </cell>
          <cell r="B244" t="str">
            <v>し</v>
          </cell>
          <cell r="D244" t="str">
            <v>実教出版</v>
          </cell>
          <cell r="E244" t="str">
            <v>情報Booksplus!　初歩からのネットワーク</v>
          </cell>
        </row>
        <row r="245">
          <cell r="A245">
            <v>242</v>
          </cell>
          <cell r="B245" t="str">
            <v>し</v>
          </cell>
          <cell r="D245" t="str">
            <v>実教出版</v>
          </cell>
          <cell r="E245" t="str">
            <v>生活産業基礎</v>
          </cell>
        </row>
        <row r="246">
          <cell r="A246">
            <v>243</v>
          </cell>
          <cell r="B246" t="str">
            <v>し</v>
          </cell>
          <cell r="D246" t="str">
            <v>実教出版</v>
          </cell>
          <cell r="E246" t="str">
            <v>チャレンジライセンス　乙種４類危険物取扱者テキスト（新訂版）</v>
          </cell>
        </row>
        <row r="247">
          <cell r="A247">
            <v>244</v>
          </cell>
          <cell r="B247" t="str">
            <v>し</v>
          </cell>
          <cell r="D247" t="str">
            <v>実教出版</v>
          </cell>
          <cell r="E247" t="str">
            <v>調理１</v>
          </cell>
        </row>
        <row r="248">
          <cell r="A248">
            <v>245</v>
          </cell>
          <cell r="B248" t="str">
            <v>し</v>
          </cell>
          <cell r="D248" t="str">
            <v>実教出版</v>
          </cell>
          <cell r="E248" t="str">
            <v>調理２</v>
          </cell>
        </row>
        <row r="249">
          <cell r="A249">
            <v>246</v>
          </cell>
          <cell r="B249" t="str">
            <v>し</v>
          </cell>
          <cell r="D249" t="str">
            <v>実教出版</v>
          </cell>
          <cell r="E249" t="str">
            <v>福祉情報活用</v>
          </cell>
        </row>
        <row r="250">
          <cell r="A250">
            <v>247</v>
          </cell>
          <cell r="B250" t="str">
            <v>し</v>
          </cell>
          <cell r="D250" t="str">
            <v>実教出版</v>
          </cell>
          <cell r="E250" t="str">
            <v>要点と演習　ビジネス能力検定３級</v>
          </cell>
        </row>
        <row r="251">
          <cell r="A251">
            <v>248</v>
          </cell>
          <cell r="B251" t="str">
            <v>し</v>
          </cell>
          <cell r="D251" t="str">
            <v>実教出版</v>
          </cell>
          <cell r="E251" t="str">
            <v>リビングデザイン</v>
          </cell>
        </row>
        <row r="252">
          <cell r="A252">
            <v>249</v>
          </cell>
          <cell r="B252" t="str">
            <v>し</v>
          </cell>
          <cell r="D252" t="str">
            <v>実教出版</v>
          </cell>
          <cell r="E252" t="str">
            <v>精選電気基礎　新訂版</v>
          </cell>
        </row>
        <row r="253">
          <cell r="A253">
            <v>250</v>
          </cell>
          <cell r="B253" t="str">
            <v>し</v>
          </cell>
          <cell r="D253" t="str">
            <v>実教出版</v>
          </cell>
          <cell r="E253" t="str">
            <v>情報テクノロジー</v>
          </cell>
        </row>
        <row r="254">
          <cell r="A254">
            <v>251</v>
          </cell>
          <cell r="B254" t="str">
            <v>し</v>
          </cell>
          <cell r="C254" t="str">
            <v>62-3</v>
          </cell>
          <cell r="D254" t="str">
            <v>集英社</v>
          </cell>
          <cell r="E254" t="str">
            <v>ちびまるこちゃんの音読暗誦教室</v>
          </cell>
        </row>
        <row r="255">
          <cell r="A255">
            <v>252</v>
          </cell>
          <cell r="B255" t="str">
            <v>し</v>
          </cell>
          <cell r="C255" t="str">
            <v>62-3</v>
          </cell>
          <cell r="D255" t="str">
            <v>集英社</v>
          </cell>
          <cell r="E255" t="str">
            <v>ちびまるこちゃんの敬語教室</v>
          </cell>
        </row>
        <row r="256">
          <cell r="A256">
            <v>253</v>
          </cell>
          <cell r="B256" t="str">
            <v>し</v>
          </cell>
          <cell r="C256" t="str">
            <v>62-7</v>
          </cell>
          <cell r="D256" t="str">
            <v>秀学社</v>
          </cell>
          <cell r="E256" t="str">
            <v>WATCH２　イマジネーションの旅</v>
          </cell>
        </row>
        <row r="257">
          <cell r="A257">
            <v>254</v>
          </cell>
          <cell r="B257" t="str">
            <v>し</v>
          </cell>
          <cell r="C257" t="str">
            <v>62-7</v>
          </cell>
          <cell r="D257" t="str">
            <v>秀学社</v>
          </cell>
          <cell r="E257" t="str">
            <v>美術資料　大阪府版</v>
          </cell>
        </row>
        <row r="258">
          <cell r="A258">
            <v>255</v>
          </cell>
          <cell r="B258" t="str">
            <v>し</v>
          </cell>
          <cell r="D258" t="str">
            <v>受験研究社</v>
          </cell>
          <cell r="E258" t="str">
            <v>なるほど！理科図録</v>
          </cell>
        </row>
        <row r="259">
          <cell r="A259">
            <v>256</v>
          </cell>
          <cell r="B259" t="str">
            <v>し</v>
          </cell>
          <cell r="C259" t="str">
            <v>62-8</v>
          </cell>
          <cell r="D259" t="str">
            <v>主婦と生活</v>
          </cell>
          <cell r="E259" t="str">
            <v>幸せ！一人暮らし完全サポートBOOK</v>
          </cell>
        </row>
        <row r="260">
          <cell r="A260">
            <v>257</v>
          </cell>
          <cell r="B260" t="str">
            <v>し</v>
          </cell>
          <cell r="C260" t="str">
            <v>62-8</v>
          </cell>
          <cell r="D260" t="str">
            <v>主婦と生活</v>
          </cell>
          <cell r="E260" t="str">
            <v>見てわかるビジネスマナー集</v>
          </cell>
        </row>
        <row r="261">
          <cell r="A261">
            <v>258</v>
          </cell>
          <cell r="B261" t="str">
            <v>し</v>
          </cell>
          <cell r="C261" t="str">
            <v>62-12</v>
          </cell>
          <cell r="D261" t="str">
            <v>主婦の友社</v>
          </cell>
          <cell r="E261" t="str">
            <v>はじめての花づくり</v>
          </cell>
        </row>
        <row r="262">
          <cell r="A262">
            <v>259</v>
          </cell>
          <cell r="B262" t="str">
            <v>し</v>
          </cell>
          <cell r="C262" t="str">
            <v>62-12</v>
          </cell>
          <cell r="D262" t="str">
            <v>主婦の友社</v>
          </cell>
          <cell r="E262" t="str">
            <v>はじめてのおもしろ理科実験＆工作</v>
          </cell>
        </row>
        <row r="263">
          <cell r="A263">
            <v>260</v>
          </cell>
          <cell r="B263" t="str">
            <v>し</v>
          </cell>
          <cell r="C263" t="str">
            <v>12-2</v>
          </cell>
          <cell r="D263" t="str">
            <v>小学館</v>
          </cell>
          <cell r="E263" t="str">
            <v>科学の実験～あそび・工作・手品～</v>
          </cell>
        </row>
        <row r="264">
          <cell r="A264">
            <v>261</v>
          </cell>
          <cell r="B264" t="str">
            <v>し</v>
          </cell>
          <cell r="C264" t="str">
            <v>12-2</v>
          </cell>
          <cell r="D264" t="str">
            <v>小学館</v>
          </cell>
          <cell r="E264" t="str">
            <v>きせつの行事あそび</v>
          </cell>
        </row>
        <row r="265">
          <cell r="A265">
            <v>262</v>
          </cell>
          <cell r="B265" t="str">
            <v>し</v>
          </cell>
          <cell r="C265" t="str">
            <v>12-2</v>
          </cell>
          <cell r="D265" t="str">
            <v>小学館</v>
          </cell>
          <cell r="E265" t="str">
            <v>なぜ？どうして？科学の不思議</v>
          </cell>
        </row>
        <row r="266">
          <cell r="A266">
            <v>263</v>
          </cell>
          <cell r="B266" t="str">
            <v>し</v>
          </cell>
          <cell r="C266" t="str">
            <v>12-2</v>
          </cell>
          <cell r="D266" t="str">
            <v>小学館</v>
          </cell>
          <cell r="E266" t="str">
            <v>本物の大きさ絵本原寸大すいぞく館</v>
          </cell>
        </row>
        <row r="267">
          <cell r="A267">
            <v>264</v>
          </cell>
          <cell r="B267" t="str">
            <v>し</v>
          </cell>
          <cell r="C267" t="str">
            <v>12-2</v>
          </cell>
          <cell r="D267" t="str">
            <v>小学館</v>
          </cell>
          <cell r="E267" t="str">
            <v>楽しく遊ぶ学ぶ　せいかつ図鑑</v>
          </cell>
        </row>
        <row r="268">
          <cell r="A268">
            <v>265</v>
          </cell>
          <cell r="B268" t="str">
            <v>し</v>
          </cell>
          <cell r="C268" t="str">
            <v>12-2</v>
          </cell>
          <cell r="D268" t="str">
            <v>小学館</v>
          </cell>
          <cell r="E268" t="str">
            <v>にほんのマナー　えほん</v>
          </cell>
        </row>
        <row r="269">
          <cell r="A269">
            <v>266</v>
          </cell>
          <cell r="B269" t="str">
            <v>し</v>
          </cell>
          <cell r="C269" t="str">
            <v>12-2</v>
          </cell>
          <cell r="D269" t="str">
            <v>小学館</v>
          </cell>
          <cell r="E269" t="str">
            <v>マンガでわかるよのなかのルール</v>
          </cell>
        </row>
        <row r="270">
          <cell r="A270">
            <v>267</v>
          </cell>
          <cell r="B270" t="str">
            <v>し</v>
          </cell>
          <cell r="C270" t="str">
            <v>12-2</v>
          </cell>
          <cell r="D270" t="str">
            <v>小学館</v>
          </cell>
          <cell r="E270" t="str">
            <v>えいごではなそう！ミニオンABCの絵本</v>
          </cell>
        </row>
        <row r="271">
          <cell r="A271">
            <v>268</v>
          </cell>
          <cell r="B271" t="str">
            <v>し</v>
          </cell>
          <cell r="C271" t="str">
            <v>62-4</v>
          </cell>
          <cell r="D271" t="str">
            <v>少年写真新</v>
          </cell>
          <cell r="E271" t="str">
            <v>大切なからだ・こころ</v>
          </cell>
        </row>
        <row r="272">
          <cell r="A272">
            <v>269</v>
          </cell>
          <cell r="B272" t="str">
            <v>し</v>
          </cell>
          <cell r="C272" t="str">
            <v>62-22</v>
          </cell>
          <cell r="D272" t="str">
            <v>新星出版社</v>
          </cell>
          <cell r="E272" t="str">
            <v>イチバン親切な掃除と洗濯の教科書</v>
          </cell>
        </row>
        <row r="273">
          <cell r="A273">
            <v>270</v>
          </cell>
          <cell r="B273" t="str">
            <v>し</v>
          </cell>
          <cell r="C273" t="str">
            <v>62-22</v>
          </cell>
          <cell r="D273" t="str">
            <v>新星出版社</v>
          </cell>
          <cell r="E273" t="str">
            <v>イチバン親切な野菜づくりの教科書</v>
          </cell>
        </row>
        <row r="274">
          <cell r="A274">
            <v>271</v>
          </cell>
          <cell r="B274" t="str">
            <v>し</v>
          </cell>
          <cell r="C274" t="str">
            <v>62-22</v>
          </cell>
          <cell r="D274" t="str">
            <v>新星出版社</v>
          </cell>
          <cell r="E274" t="str">
            <v>イチバン親切な料理の教科書</v>
          </cell>
        </row>
        <row r="275">
          <cell r="A275">
            <v>272</v>
          </cell>
          <cell r="B275" t="str">
            <v>し</v>
          </cell>
          <cell r="C275" t="str">
            <v>62-22</v>
          </cell>
          <cell r="D275" t="str">
            <v>新星出版社</v>
          </cell>
          <cell r="E275" t="str">
            <v>ひとめ目でわかる　料理の教科書　きほん編</v>
          </cell>
        </row>
        <row r="276">
          <cell r="A276">
            <v>273</v>
          </cell>
          <cell r="B276" t="str">
            <v>し</v>
          </cell>
          <cell r="C276" t="str">
            <v>62-22</v>
          </cell>
          <cell r="D276" t="str">
            <v>新星出版社</v>
          </cell>
          <cell r="E276" t="str">
            <v>ひとめ目でわかる　お菓子の教科書　きほん編</v>
          </cell>
        </row>
        <row r="277">
          <cell r="A277">
            <v>274</v>
          </cell>
          <cell r="B277" t="str">
            <v>し</v>
          </cell>
          <cell r="C277" t="str">
            <v>62-22</v>
          </cell>
          <cell r="D277" t="str">
            <v>新星出版社</v>
          </cell>
          <cell r="E277" t="str">
            <v>おいしい野菜を育てましょう！はじめての野菜づくり６０種類</v>
          </cell>
        </row>
        <row r="278">
          <cell r="A278">
            <v>275</v>
          </cell>
          <cell r="B278" t="str">
            <v>し</v>
          </cell>
          <cell r="C278" t="str">
            <v>62-22</v>
          </cell>
          <cell r="D278" t="str">
            <v>新星出版社</v>
          </cell>
          <cell r="E278" t="str">
            <v>徹底図解　パソコンのしくみ　新版</v>
          </cell>
        </row>
        <row r="279">
          <cell r="A279">
            <v>276</v>
          </cell>
          <cell r="B279" t="str">
            <v>し</v>
          </cell>
          <cell r="C279" t="str">
            <v>62-22</v>
          </cell>
          <cell r="D279" t="str">
            <v>新星出版社</v>
          </cell>
          <cell r="E279" t="str">
            <v>イチバン親切なソーイングの教科書</v>
          </cell>
        </row>
        <row r="280">
          <cell r="A280">
            <v>277</v>
          </cell>
          <cell r="B280" t="str">
            <v>し</v>
          </cell>
          <cell r="C280" t="str">
            <v>62-22</v>
          </cell>
          <cell r="D280" t="str">
            <v>新星出版社</v>
          </cell>
          <cell r="E280" t="str">
            <v>おいしいお菓子の教科書</v>
          </cell>
        </row>
        <row r="281">
          <cell r="A281">
            <v>278</v>
          </cell>
          <cell r="B281" t="str">
            <v>し</v>
          </cell>
          <cell r="D281" t="str">
            <v>神陵文庫</v>
          </cell>
          <cell r="E281" t="str">
            <v>はじめての研究法</v>
          </cell>
        </row>
        <row r="282">
          <cell r="A282">
            <v>279</v>
          </cell>
          <cell r="B282" t="str">
            <v>し</v>
          </cell>
          <cell r="D282" t="str">
            <v>神陵文庫</v>
          </cell>
          <cell r="E282" t="str">
            <v>理学療法学テキストＸ生活環境論　第１版</v>
          </cell>
        </row>
        <row r="283">
          <cell r="A283">
            <v>280</v>
          </cell>
          <cell r="B283" t="str">
            <v>し</v>
          </cell>
          <cell r="D283" t="str">
            <v>神陵文庫</v>
          </cell>
          <cell r="E283" t="str">
            <v>理学療法評価法　第３版</v>
          </cell>
        </row>
        <row r="284">
          <cell r="A284">
            <v>281</v>
          </cell>
          <cell r="B284" t="str">
            <v>し</v>
          </cell>
          <cell r="D284" t="str">
            <v>神陵文庫</v>
          </cell>
          <cell r="E284" t="str">
            <v>機能障害科学入門　第１版</v>
          </cell>
        </row>
        <row r="285">
          <cell r="A285">
            <v>282</v>
          </cell>
          <cell r="B285" t="str">
            <v>し</v>
          </cell>
          <cell r="D285" t="str">
            <v>神陵文庫</v>
          </cell>
          <cell r="E285" t="str">
            <v>はじめての研究法　第２版</v>
          </cell>
        </row>
        <row r="286">
          <cell r="A286">
            <v>283</v>
          </cell>
          <cell r="B286" t="str">
            <v>し</v>
          </cell>
          <cell r="D286" t="str">
            <v>翔泳社</v>
          </cell>
          <cell r="E286" t="str">
            <v>対人援助の現場で使える　聴く・伝える・共感する技術　便利帖</v>
          </cell>
        </row>
        <row r="287">
          <cell r="A287">
            <v>284</v>
          </cell>
          <cell r="B287" t="str">
            <v>し</v>
          </cell>
          <cell r="D287" t="str">
            <v>翔泳社</v>
          </cell>
          <cell r="E287" t="str">
            <v>Python1年生　体験してわかる！会話で学べる！プログラミングのしくみ</v>
          </cell>
        </row>
        <row r="288">
          <cell r="A288">
            <v>285</v>
          </cell>
          <cell r="B288" t="str">
            <v>し</v>
          </cell>
          <cell r="C288" t="str">
            <v/>
          </cell>
          <cell r="D288" t="str">
            <v>主婦の友社</v>
          </cell>
          <cell r="E288" t="str">
            <v>新版　はじめての茶の湯</v>
          </cell>
        </row>
        <row r="289">
          <cell r="A289">
            <v>286</v>
          </cell>
          <cell r="B289" t="str">
            <v>じ</v>
          </cell>
          <cell r="C289" t="str">
            <v/>
          </cell>
          <cell r="D289" t="str">
            <v>JTBパブリッシング</v>
          </cell>
          <cell r="E289" t="str">
            <v>るるぶ　地図でよくわかる都道府県大百科</v>
          </cell>
        </row>
        <row r="290">
          <cell r="A290">
            <v>287</v>
          </cell>
          <cell r="B290" t="str">
            <v>じ</v>
          </cell>
          <cell r="C290" t="str">
            <v/>
          </cell>
          <cell r="D290" t="str">
            <v>実教出版</v>
          </cell>
          <cell r="E290" t="str">
            <v>生活と福祉</v>
          </cell>
        </row>
        <row r="291">
          <cell r="A291">
            <v>288</v>
          </cell>
          <cell r="B291" t="str">
            <v>す</v>
          </cell>
          <cell r="C291" t="str">
            <v>63-8</v>
          </cell>
          <cell r="D291" t="str">
            <v>数研出版</v>
          </cell>
          <cell r="E291" t="str">
            <v>まちのしごと日記</v>
          </cell>
        </row>
        <row r="292">
          <cell r="A292">
            <v>289</v>
          </cell>
          <cell r="B292" t="str">
            <v>す</v>
          </cell>
          <cell r="C292" t="str">
            <v>13-2</v>
          </cell>
          <cell r="D292" t="str">
            <v>鈴木出版</v>
          </cell>
          <cell r="E292" t="str">
            <v>ことわざのえほん</v>
          </cell>
        </row>
        <row r="293">
          <cell r="A293">
            <v>290</v>
          </cell>
          <cell r="B293" t="str">
            <v>す</v>
          </cell>
          <cell r="C293" t="str">
            <v>13-2</v>
          </cell>
          <cell r="D293" t="str">
            <v>鈴木出版</v>
          </cell>
          <cell r="E293" t="str">
            <v>こどもヨガソングヨガであそぼう！～アートヨガほぐしあそび</v>
          </cell>
        </row>
        <row r="294">
          <cell r="A294">
            <v>291</v>
          </cell>
          <cell r="B294" t="str">
            <v>せ</v>
          </cell>
          <cell r="C294" t="str">
            <v>64-9</v>
          </cell>
          <cell r="D294" t="str">
            <v>西東社</v>
          </cell>
          <cell r="E294" t="str">
            <v>写真とイラストですぐわかる！安全・やさしい介護術</v>
          </cell>
        </row>
        <row r="295">
          <cell r="A295">
            <v>292</v>
          </cell>
          <cell r="B295" t="str">
            <v>せ</v>
          </cell>
          <cell r="C295" t="str">
            <v>64-9</v>
          </cell>
          <cell r="D295" t="str">
            <v>西東社</v>
          </cell>
          <cell r="E295" t="str">
            <v>プロが教えるはじめての野菜づくり-DVD６０分付き</v>
          </cell>
        </row>
        <row r="296">
          <cell r="A296">
            <v>293</v>
          </cell>
          <cell r="B296" t="str">
            <v>せ</v>
          </cell>
          <cell r="C296" t="str">
            <v>14-4</v>
          </cell>
          <cell r="D296" t="str">
            <v>成美堂出版</v>
          </cell>
          <cell r="E296" t="str">
            <v>目で見てわかる最新介護術</v>
          </cell>
        </row>
        <row r="297">
          <cell r="A297">
            <v>294</v>
          </cell>
          <cell r="B297" t="str">
            <v>せ</v>
          </cell>
          <cell r="C297" t="str">
            <v>14-4</v>
          </cell>
          <cell r="D297" t="str">
            <v>成美堂出版</v>
          </cell>
          <cell r="E297" t="str">
            <v>いちばんわかりやすい家事の基本大事典</v>
          </cell>
        </row>
        <row r="298">
          <cell r="A298">
            <v>295</v>
          </cell>
          <cell r="B298" t="str">
            <v>せ</v>
          </cell>
          <cell r="D298" t="str">
            <v>青春出版社</v>
          </cell>
          <cell r="E298" t="str">
            <v>面白いほど点が取れる！　小論文</v>
          </cell>
        </row>
        <row r="299">
          <cell r="A299">
            <v>296</v>
          </cell>
          <cell r="B299" t="str">
            <v>せ</v>
          </cell>
          <cell r="C299" t="str">
            <v>14-5</v>
          </cell>
          <cell r="D299" t="str">
            <v>世界文化社</v>
          </cell>
          <cell r="E299" t="str">
            <v>うたで楽しむーかけ算九九えほん</v>
          </cell>
        </row>
        <row r="300">
          <cell r="A300">
            <v>297</v>
          </cell>
          <cell r="B300" t="str">
            <v>せ</v>
          </cell>
          <cell r="C300" t="str">
            <v>14-5</v>
          </cell>
          <cell r="D300" t="str">
            <v>世界文化社</v>
          </cell>
          <cell r="E300" t="str">
            <v>はじめてのえいご</v>
          </cell>
        </row>
        <row r="301">
          <cell r="A301">
            <v>298</v>
          </cell>
          <cell r="B301" t="str">
            <v>せ</v>
          </cell>
          <cell r="C301" t="str">
            <v>14-5</v>
          </cell>
          <cell r="D301" t="str">
            <v>世界文化社</v>
          </cell>
          <cell r="E301" t="str">
            <v>はじめての日本知事絵本</v>
          </cell>
        </row>
        <row r="302">
          <cell r="A302">
            <v>299</v>
          </cell>
          <cell r="B302" t="str">
            <v>せ</v>
          </cell>
          <cell r="D302" t="str">
            <v>星湖舎</v>
          </cell>
          <cell r="E302" t="str">
            <v>エル・チャレンジ　清掃技能テスト</v>
          </cell>
        </row>
        <row r="303">
          <cell r="A303">
            <v>300</v>
          </cell>
          <cell r="B303" t="str">
            <v>そ</v>
          </cell>
          <cell r="C303" t="str">
            <v>15-3</v>
          </cell>
          <cell r="D303" t="str">
            <v>草思社</v>
          </cell>
          <cell r="E303" t="str">
            <v>考える力がつく子ども地図帳＜日本＞</v>
          </cell>
        </row>
        <row r="304">
          <cell r="A304">
            <v>301</v>
          </cell>
          <cell r="B304" t="str">
            <v>そ</v>
          </cell>
          <cell r="C304" t="str">
            <v>15-3</v>
          </cell>
          <cell r="D304" t="str">
            <v>草思社</v>
          </cell>
          <cell r="E304" t="str">
            <v>声に出して読みたい日本語</v>
          </cell>
        </row>
        <row r="305">
          <cell r="A305">
            <v>302</v>
          </cell>
          <cell r="B305" t="str">
            <v>そ</v>
          </cell>
          <cell r="C305" t="str">
            <v>15-3</v>
          </cell>
          <cell r="D305" t="str">
            <v>草思社</v>
          </cell>
          <cell r="E305" t="str">
            <v>みんなのためのルールブックあたりまえだけどとても大切なこと</v>
          </cell>
        </row>
        <row r="306">
          <cell r="A306">
            <v>303</v>
          </cell>
          <cell r="B306" t="str">
            <v>そ</v>
          </cell>
          <cell r="D306" t="str">
            <v>ソーテック社</v>
          </cell>
          <cell r="E306" t="str">
            <v>Premiere Pro スーパーリファレンス　cc2017/2015/2014/cc/cs6対応</v>
          </cell>
        </row>
        <row r="307">
          <cell r="A307">
            <v>304</v>
          </cell>
          <cell r="B307" t="str">
            <v>そ</v>
          </cell>
          <cell r="D307" t="str">
            <v>ソーテック社</v>
          </cell>
          <cell r="E307" t="str">
            <v>Premiere Pro スーパーリファレンス　cc2018/2017対応 Windows&amp;MacOS</v>
          </cell>
        </row>
        <row r="308">
          <cell r="A308">
            <v>305</v>
          </cell>
          <cell r="B308" t="str">
            <v>そ</v>
          </cell>
          <cell r="D308" t="str">
            <v>ソシム</v>
          </cell>
          <cell r="E308" t="str">
            <v>InDesignレッスンブック　cc2017/cs6/cs5/cs4対応</v>
          </cell>
        </row>
        <row r="309">
          <cell r="A309">
            <v>306</v>
          </cell>
          <cell r="B309" t="str">
            <v>そ</v>
          </cell>
          <cell r="D309" t="str">
            <v>ソシム</v>
          </cell>
          <cell r="E309" t="str">
            <v>HTML5＆CSS３　レッスンブック</v>
          </cell>
        </row>
        <row r="310">
          <cell r="A310">
            <v>307</v>
          </cell>
          <cell r="B310" t="str">
            <v>た</v>
          </cell>
          <cell r="C310" t="str">
            <v>66-5</v>
          </cell>
          <cell r="D310" t="str">
            <v>大修館書店</v>
          </cell>
          <cell r="E310" t="str">
            <v>ステップアップ高校スポーツ</v>
          </cell>
        </row>
        <row r="311">
          <cell r="A311">
            <v>308</v>
          </cell>
          <cell r="B311" t="str">
            <v>た</v>
          </cell>
          <cell r="C311" t="str">
            <v>66-5</v>
          </cell>
          <cell r="D311" t="str">
            <v>大修館書店</v>
          </cell>
          <cell r="E311" t="str">
            <v>ステップアップ高校スポーツ 2025</v>
          </cell>
        </row>
        <row r="312">
          <cell r="A312">
            <v>309</v>
          </cell>
          <cell r="B312" t="str">
            <v>た</v>
          </cell>
          <cell r="D312" t="str">
            <v>ダイヤモンド社</v>
          </cell>
          <cell r="E312" t="str">
            <v>この1冊で一気におさらい　小中学校9年分の算数・数学がわかる本</v>
          </cell>
        </row>
        <row r="313">
          <cell r="A313">
            <v>310</v>
          </cell>
          <cell r="B313" t="str">
            <v>た</v>
          </cell>
          <cell r="D313" t="str">
            <v>大峰閣</v>
          </cell>
          <cell r="E313" t="str">
            <v>骨格筋の形と触察法　第２版</v>
          </cell>
        </row>
        <row r="314">
          <cell r="A314">
            <v>311</v>
          </cell>
          <cell r="B314" t="str">
            <v>た</v>
          </cell>
          <cell r="C314" t="str">
            <v>66-10</v>
          </cell>
          <cell r="D314" t="str">
            <v>高橋書店</v>
          </cell>
          <cell r="E314" t="str">
            <v>おぼえる！学べる！たのしい四字熟語</v>
          </cell>
        </row>
        <row r="315">
          <cell r="A315">
            <v>312</v>
          </cell>
          <cell r="B315" t="str">
            <v>た</v>
          </cell>
          <cell r="C315" t="str">
            <v>66-10</v>
          </cell>
          <cell r="D315" t="str">
            <v>高橋書店</v>
          </cell>
          <cell r="E315" t="str">
            <v>たのしく読める　日本のすごい歴史人物伝</v>
          </cell>
        </row>
        <row r="316">
          <cell r="A316">
            <v>313</v>
          </cell>
          <cell r="B316" t="str">
            <v>た</v>
          </cell>
          <cell r="C316" t="str">
            <v>66-10</v>
          </cell>
          <cell r="D316" t="str">
            <v>高橋書店</v>
          </cell>
          <cell r="E316" t="str">
            <v>はじめてでも、おいしい　料理のきほん練習帳</v>
          </cell>
        </row>
        <row r="317">
          <cell r="A317">
            <v>314</v>
          </cell>
          <cell r="B317" t="str">
            <v>ち</v>
          </cell>
          <cell r="D317" t="str">
            <v>中経出版</v>
          </cell>
          <cell r="E317" t="str">
            <v>カラー版ＣＤ付　中学３年間の英語を10時間で復習する本</v>
          </cell>
        </row>
        <row r="318">
          <cell r="A318">
            <v>315</v>
          </cell>
          <cell r="B318" t="str">
            <v>ち</v>
          </cell>
          <cell r="D318" t="str">
            <v>中外医学社</v>
          </cell>
          <cell r="E318" t="str">
            <v>ナースの小児科学　第６版</v>
          </cell>
        </row>
        <row r="319">
          <cell r="A319">
            <v>316</v>
          </cell>
          <cell r="B319" t="str">
            <v>ち</v>
          </cell>
          <cell r="D319" t="str">
            <v>中外医学社</v>
          </cell>
          <cell r="E319" t="str">
            <v>ナースの内科学　　第１０版</v>
          </cell>
        </row>
        <row r="320">
          <cell r="A320">
            <v>317</v>
          </cell>
          <cell r="B320" t="str">
            <v>ち</v>
          </cell>
          <cell r="D320" t="str">
            <v>中災防</v>
          </cell>
          <cell r="E320" t="str">
            <v>ガス溶接・溶断作業の安全</v>
          </cell>
        </row>
        <row r="321">
          <cell r="A321">
            <v>318</v>
          </cell>
          <cell r="B321" t="str">
            <v>ち</v>
          </cell>
          <cell r="C321" t="str">
            <v>67-6</v>
          </cell>
          <cell r="D321" t="str">
            <v>中央法規</v>
          </cell>
          <cell r="E321" t="str">
            <v>介護職員初任者研修テキスト２</v>
          </cell>
        </row>
        <row r="322">
          <cell r="A322">
            <v>319</v>
          </cell>
          <cell r="B322" t="str">
            <v>ち</v>
          </cell>
          <cell r="C322" t="str">
            <v>67-6</v>
          </cell>
          <cell r="D322" t="str">
            <v>中央法規</v>
          </cell>
          <cell r="E322" t="str">
            <v>介護職員初任者研修テキスト１　第２版</v>
          </cell>
        </row>
        <row r="323">
          <cell r="A323">
            <v>320</v>
          </cell>
          <cell r="B323" t="str">
            <v>ち</v>
          </cell>
          <cell r="C323" t="str">
            <v>67-6</v>
          </cell>
          <cell r="D323" t="str">
            <v>中央法規</v>
          </cell>
          <cell r="E323" t="str">
            <v>ケアマネ・相談援助職必携　現場で役立つ！社会保障制度活用ガイド</v>
          </cell>
        </row>
        <row r="324">
          <cell r="A324">
            <v>321</v>
          </cell>
          <cell r="B324" t="str">
            <v>て</v>
          </cell>
          <cell r="C324" t="str">
            <v>69-2</v>
          </cell>
          <cell r="D324" t="str">
            <v>帝国書院</v>
          </cell>
          <cell r="E324" t="str">
            <v>アドバンス　中学歴史資料</v>
          </cell>
        </row>
        <row r="325">
          <cell r="A325">
            <v>322</v>
          </cell>
          <cell r="B325" t="str">
            <v>て</v>
          </cell>
          <cell r="C325" t="str">
            <v>69-2</v>
          </cell>
          <cell r="D325" t="str">
            <v>帝国書院</v>
          </cell>
          <cell r="E325" t="str">
            <v>大きな文字の地図帳</v>
          </cell>
        </row>
        <row r="326">
          <cell r="A326">
            <v>323</v>
          </cell>
          <cell r="B326" t="str">
            <v>て</v>
          </cell>
          <cell r="C326" t="str">
            <v>69-2</v>
          </cell>
          <cell r="D326" t="str">
            <v>帝国書院</v>
          </cell>
          <cell r="E326" t="str">
            <v>みんなの地図帳～見やすい・使いやすい～</v>
          </cell>
        </row>
        <row r="327">
          <cell r="A327">
            <v>324</v>
          </cell>
          <cell r="B327" t="str">
            <v>と</v>
          </cell>
          <cell r="C327" t="str">
            <v>70-12</v>
          </cell>
          <cell r="D327" t="str">
            <v>東京書籍</v>
          </cell>
          <cell r="E327" t="str">
            <v>日本語検定これならわかる図解日本語　超入門用</v>
          </cell>
        </row>
        <row r="328">
          <cell r="A328">
            <v>325</v>
          </cell>
          <cell r="B328" t="str">
            <v>と</v>
          </cell>
          <cell r="C328" t="str">
            <v>181</v>
          </cell>
          <cell r="D328" t="str">
            <v>東点</v>
          </cell>
          <cell r="E328" t="str">
            <v>人体の構造と機能　解剖学　第２版　</v>
          </cell>
        </row>
        <row r="329">
          <cell r="A329">
            <v>326</v>
          </cell>
          <cell r="B329" t="str">
            <v>と</v>
          </cell>
          <cell r="C329" t="str">
            <v>181</v>
          </cell>
          <cell r="D329" t="str">
            <v>東点</v>
          </cell>
          <cell r="E329" t="str">
            <v>人体の構造と機能　生理学　第３版　</v>
          </cell>
        </row>
        <row r="330">
          <cell r="A330">
            <v>327</v>
          </cell>
          <cell r="B330" t="str">
            <v>と</v>
          </cell>
          <cell r="C330" t="str">
            <v>181</v>
          </cell>
          <cell r="D330" t="str">
            <v>東点</v>
          </cell>
          <cell r="E330" t="str">
            <v>疾病の成り立ちと予防Ⅱ　病理（点字）</v>
          </cell>
        </row>
        <row r="331">
          <cell r="A331">
            <v>328</v>
          </cell>
          <cell r="B331" t="str">
            <v>と</v>
          </cell>
          <cell r="C331" t="str">
            <v>181</v>
          </cell>
          <cell r="D331" t="str">
            <v>東点</v>
          </cell>
          <cell r="E331" t="str">
            <v>改訂第７版医療と関係法規（墨字・点字・音声）</v>
          </cell>
        </row>
        <row r="332">
          <cell r="A332">
            <v>329</v>
          </cell>
          <cell r="B332" t="str">
            <v>と</v>
          </cell>
          <cell r="C332" t="str">
            <v>181</v>
          </cell>
          <cell r="D332" t="str">
            <v>東点</v>
          </cell>
          <cell r="E332" t="str">
            <v>生活と疾病Ⅱ臨床医学総論第２版</v>
          </cell>
        </row>
        <row r="333">
          <cell r="A333">
            <v>330</v>
          </cell>
          <cell r="B333" t="str">
            <v>と</v>
          </cell>
          <cell r="C333" t="str">
            <v>20-1</v>
          </cell>
          <cell r="D333" t="str">
            <v>童心社</v>
          </cell>
          <cell r="E333" t="str">
            <v>おかあさんとみる性の本　わたしのはなし</v>
          </cell>
        </row>
        <row r="334">
          <cell r="A334">
            <v>331</v>
          </cell>
          <cell r="B334" t="str">
            <v>と</v>
          </cell>
          <cell r="C334" t="str">
            <v>20-1</v>
          </cell>
          <cell r="D334" t="str">
            <v>童心社</v>
          </cell>
          <cell r="E334" t="str">
            <v>かずのほん２　０から１０まで</v>
          </cell>
        </row>
        <row r="335">
          <cell r="A335">
            <v>332</v>
          </cell>
          <cell r="B335" t="str">
            <v>と</v>
          </cell>
          <cell r="C335" t="str">
            <v>20-5</v>
          </cell>
          <cell r="D335" t="str">
            <v>同成社</v>
          </cell>
          <cell r="E335" t="str">
            <v>ゆっくり学ぶ子のためのこくご入門編</v>
          </cell>
        </row>
        <row r="336">
          <cell r="A336">
            <v>333</v>
          </cell>
          <cell r="B336" t="str">
            <v>と</v>
          </cell>
          <cell r="C336" t="str">
            <v>20-5</v>
          </cell>
          <cell r="D336" t="str">
            <v>同成社</v>
          </cell>
          <cell r="E336" t="str">
            <v>ゆっくり学ぶ子のためのこくご入門編２　改訂版ひらがなの読み書き</v>
          </cell>
        </row>
        <row r="337">
          <cell r="A337">
            <v>334</v>
          </cell>
          <cell r="B337" t="str">
            <v>と</v>
          </cell>
          <cell r="C337" t="str">
            <v>20-5</v>
          </cell>
          <cell r="D337" t="str">
            <v>同成社</v>
          </cell>
          <cell r="E337" t="str">
            <v>ゆっくり学ぶ子のためのこくご１　改訂版</v>
          </cell>
        </row>
        <row r="338">
          <cell r="A338">
            <v>335</v>
          </cell>
          <cell r="B338" t="str">
            <v>と</v>
          </cell>
          <cell r="C338" t="str">
            <v>20-5</v>
          </cell>
          <cell r="D338" t="str">
            <v>同成社</v>
          </cell>
          <cell r="E338" t="str">
            <v>ゆっくり学ぶ子のためのこくご２　改訂版</v>
          </cell>
        </row>
        <row r="339">
          <cell r="A339">
            <v>336</v>
          </cell>
          <cell r="B339" t="str">
            <v>と</v>
          </cell>
          <cell r="C339" t="str">
            <v>20-5</v>
          </cell>
          <cell r="D339" t="str">
            <v>同成社</v>
          </cell>
          <cell r="E339" t="str">
            <v>ゆっくり学ぶ子のためのこくご３　改訂版</v>
          </cell>
        </row>
        <row r="340">
          <cell r="A340">
            <v>337</v>
          </cell>
          <cell r="B340" t="str">
            <v>と</v>
          </cell>
          <cell r="C340" t="str">
            <v>20-5</v>
          </cell>
          <cell r="D340" t="str">
            <v>同成社</v>
          </cell>
          <cell r="E340" t="str">
            <v>ゆっくり学ぶ子のための国語４</v>
          </cell>
        </row>
        <row r="341">
          <cell r="A341">
            <v>338</v>
          </cell>
          <cell r="B341" t="str">
            <v>と</v>
          </cell>
          <cell r="C341" t="str">
            <v>20-5</v>
          </cell>
          <cell r="D341" t="str">
            <v>同成社</v>
          </cell>
          <cell r="E341" t="str">
            <v>ゆっくり学ぶ子のための国語５</v>
          </cell>
        </row>
        <row r="342">
          <cell r="A342">
            <v>339</v>
          </cell>
          <cell r="B342" t="str">
            <v>と</v>
          </cell>
          <cell r="C342" t="str">
            <v>20-5</v>
          </cell>
          <cell r="D342" t="str">
            <v>同成社</v>
          </cell>
          <cell r="E342" t="str">
            <v>ゆっくり学ぶ子のためのこくご入門編１　改訂版</v>
          </cell>
        </row>
        <row r="343">
          <cell r="A343">
            <v>340</v>
          </cell>
          <cell r="B343" t="str">
            <v>と</v>
          </cell>
          <cell r="C343" t="str">
            <v>20-5</v>
          </cell>
          <cell r="D343" t="str">
            <v>同成社</v>
          </cell>
          <cell r="E343" t="str">
            <v>ゆっくり学ぶ子のためのこくご２　改訂版</v>
          </cell>
        </row>
        <row r="344">
          <cell r="A344">
            <v>341</v>
          </cell>
          <cell r="B344" t="str">
            <v>と</v>
          </cell>
          <cell r="C344" t="str">
            <v>20-5</v>
          </cell>
          <cell r="D344" t="str">
            <v>同成社</v>
          </cell>
          <cell r="E344" t="str">
            <v>ゆっくり学ぶ子のためのさんすう１</v>
          </cell>
        </row>
        <row r="345">
          <cell r="A345">
            <v>342</v>
          </cell>
          <cell r="B345" t="str">
            <v>と</v>
          </cell>
          <cell r="C345" t="str">
            <v>20-5</v>
          </cell>
          <cell r="D345" t="str">
            <v>同成社</v>
          </cell>
          <cell r="E345" t="str">
            <v>ゆっくり学ぶ子のためのさんすう２</v>
          </cell>
        </row>
        <row r="346">
          <cell r="A346">
            <v>343</v>
          </cell>
          <cell r="B346" t="str">
            <v>と</v>
          </cell>
          <cell r="C346" t="str">
            <v>20-5</v>
          </cell>
          <cell r="D346" t="str">
            <v>同成社</v>
          </cell>
          <cell r="E346" t="str">
            <v>ゆっくり学ぶ子のためのさんすう３</v>
          </cell>
        </row>
        <row r="347">
          <cell r="A347">
            <v>344</v>
          </cell>
          <cell r="B347" t="str">
            <v>と</v>
          </cell>
          <cell r="C347" t="str">
            <v>20-5</v>
          </cell>
          <cell r="D347" t="str">
            <v>同成社</v>
          </cell>
          <cell r="E347" t="str">
            <v>ゆっくり学ぶ子のためのさんすう４</v>
          </cell>
        </row>
        <row r="348">
          <cell r="A348">
            <v>345</v>
          </cell>
          <cell r="B348" t="str">
            <v>と</v>
          </cell>
          <cell r="C348" t="str">
            <v>20-5</v>
          </cell>
          <cell r="D348" t="str">
            <v>同成社</v>
          </cell>
          <cell r="E348" t="str">
            <v>ゆっくり学ぶ子のためのさんすう５</v>
          </cell>
        </row>
        <row r="349">
          <cell r="A349">
            <v>346</v>
          </cell>
          <cell r="B349" t="str">
            <v>と</v>
          </cell>
          <cell r="C349" t="str">
            <v>196</v>
          </cell>
          <cell r="D349" t="str">
            <v>ヘレン</v>
          </cell>
          <cell r="E349" t="str">
            <v>生活と疾病ⅠＡ：リハビリテーション医学（概論編）</v>
          </cell>
        </row>
        <row r="350">
          <cell r="A350">
            <v>347</v>
          </cell>
          <cell r="B350" t="str">
            <v>と</v>
          </cell>
          <cell r="C350" t="str">
            <v>196</v>
          </cell>
          <cell r="D350" t="str">
            <v>ヘレン</v>
          </cell>
          <cell r="E350" t="str">
            <v>生活と疾病ⅠＢ：リハビリテーション医学（基礎運動学編）（墨字・点字・音声）</v>
          </cell>
        </row>
        <row r="351">
          <cell r="A351">
            <v>348</v>
          </cell>
          <cell r="B351" t="str">
            <v>と</v>
          </cell>
          <cell r="C351" t="str">
            <v>196</v>
          </cell>
          <cell r="D351" t="str">
            <v>ヘレン</v>
          </cell>
          <cell r="E351" t="str">
            <v>生活と疾病ⅠＢ：リハビリテーション医学（基礎運動学編）第２版　</v>
          </cell>
        </row>
        <row r="352">
          <cell r="A352">
            <v>349</v>
          </cell>
          <cell r="B352" t="str">
            <v>と</v>
          </cell>
          <cell r="C352" t="str">
            <v>196</v>
          </cell>
          <cell r="D352" t="str">
            <v>ヘレン</v>
          </cell>
          <cell r="E352" t="str">
            <v>地域理療と理療経営　第５版</v>
          </cell>
        </row>
        <row r="353">
          <cell r="A353">
            <v>350</v>
          </cell>
          <cell r="B353" t="str">
            <v>と</v>
          </cell>
          <cell r="C353" t="str">
            <v>20-7</v>
          </cell>
          <cell r="D353" t="str">
            <v>東洋館</v>
          </cell>
          <cell r="E353" t="str">
            <v>くらしに役立つ家庭改訂新版</v>
          </cell>
        </row>
        <row r="354">
          <cell r="A354">
            <v>351</v>
          </cell>
          <cell r="B354" t="str">
            <v>と</v>
          </cell>
          <cell r="C354" t="str">
            <v>20-7</v>
          </cell>
          <cell r="D354" t="str">
            <v>東洋館</v>
          </cell>
          <cell r="E354" t="str">
            <v>くらしに役立つ国語改訂新版</v>
          </cell>
        </row>
        <row r="355">
          <cell r="A355">
            <v>352</v>
          </cell>
          <cell r="B355" t="str">
            <v>と</v>
          </cell>
          <cell r="C355" t="str">
            <v>20-7</v>
          </cell>
          <cell r="D355" t="str">
            <v>東洋館</v>
          </cell>
          <cell r="E355" t="str">
            <v>くらしに役立つ社会改訂新版</v>
          </cell>
        </row>
        <row r="356">
          <cell r="A356">
            <v>353</v>
          </cell>
          <cell r="B356" t="str">
            <v>と</v>
          </cell>
          <cell r="C356" t="str">
            <v>20-7</v>
          </cell>
          <cell r="D356" t="str">
            <v>東洋館</v>
          </cell>
          <cell r="E356" t="str">
            <v>くらしに役立つ数学改訂新版</v>
          </cell>
        </row>
        <row r="357">
          <cell r="A357">
            <v>354</v>
          </cell>
          <cell r="B357" t="str">
            <v>と</v>
          </cell>
          <cell r="C357" t="str">
            <v>20-7</v>
          </cell>
          <cell r="D357" t="str">
            <v>東洋館</v>
          </cell>
          <cell r="E357" t="str">
            <v>くらしに役立つ保健体育改訂新版</v>
          </cell>
        </row>
        <row r="358">
          <cell r="A358">
            <v>355</v>
          </cell>
          <cell r="B358" t="str">
            <v>と</v>
          </cell>
          <cell r="C358" t="str">
            <v>20-7</v>
          </cell>
          <cell r="D358" t="str">
            <v>東洋館</v>
          </cell>
          <cell r="E358" t="str">
            <v>くらしに役立つ理科改訂新版</v>
          </cell>
        </row>
        <row r="359">
          <cell r="A359">
            <v>356</v>
          </cell>
          <cell r="B359" t="str">
            <v>と</v>
          </cell>
          <cell r="C359" t="str">
            <v>20-7</v>
          </cell>
          <cell r="D359" t="str">
            <v>東洋館</v>
          </cell>
          <cell r="E359" t="str">
            <v>くらしに役立つ音楽</v>
          </cell>
        </row>
        <row r="360">
          <cell r="A360">
            <v>357</v>
          </cell>
          <cell r="B360" t="str">
            <v>と</v>
          </cell>
          <cell r="C360" t="str">
            <v>20-7</v>
          </cell>
          <cell r="D360" t="str">
            <v>東洋館</v>
          </cell>
          <cell r="E360" t="str">
            <v>くらしに役立つ英語</v>
          </cell>
        </row>
        <row r="361">
          <cell r="A361">
            <v>358</v>
          </cell>
          <cell r="B361" t="str">
            <v>と</v>
          </cell>
          <cell r="C361" t="str">
            <v>20-7</v>
          </cell>
          <cell r="D361" t="str">
            <v>東洋館</v>
          </cell>
          <cell r="E361" t="str">
            <v>くらしに役立つソーシャルスキル よりよく暮らす・働く・楽しむ</v>
          </cell>
        </row>
        <row r="362">
          <cell r="A362">
            <v>359</v>
          </cell>
          <cell r="B362" t="str">
            <v>と</v>
          </cell>
          <cell r="C362" t="str">
            <v>20-4</v>
          </cell>
          <cell r="D362" t="str">
            <v>戸田デザイ</v>
          </cell>
          <cell r="E362" t="str">
            <v>よみかた絵本</v>
          </cell>
        </row>
        <row r="363">
          <cell r="A363">
            <v>360</v>
          </cell>
          <cell r="B363" t="str">
            <v>と</v>
          </cell>
          <cell r="C363" t="str">
            <v>20-2</v>
          </cell>
          <cell r="D363" t="str">
            <v>ドレミ楽譜</v>
          </cell>
          <cell r="E363" t="str">
            <v>みんなでうたおうニュー・スクール・ソング</v>
          </cell>
        </row>
        <row r="364">
          <cell r="A364">
            <v>361</v>
          </cell>
          <cell r="B364" t="str">
            <v>と</v>
          </cell>
          <cell r="C364" t="str">
            <v>20-7</v>
          </cell>
          <cell r="D364" t="str">
            <v>東洋館</v>
          </cell>
          <cell r="E364" t="str">
            <v>くらしに役立つ家庭</v>
          </cell>
        </row>
        <row r="365">
          <cell r="A365">
            <v>362</v>
          </cell>
          <cell r="B365" t="str">
            <v>と</v>
          </cell>
          <cell r="C365" t="str">
            <v>20-7</v>
          </cell>
          <cell r="D365" t="str">
            <v>東洋館</v>
          </cell>
          <cell r="E365" t="str">
            <v>くらしに役立つ国語</v>
          </cell>
        </row>
        <row r="366">
          <cell r="A366">
            <v>363</v>
          </cell>
          <cell r="B366" t="str">
            <v>と</v>
          </cell>
          <cell r="C366" t="str">
            <v>20-7</v>
          </cell>
          <cell r="D366" t="str">
            <v>東洋館</v>
          </cell>
          <cell r="E366" t="str">
            <v>くらしに役立つ社会</v>
          </cell>
        </row>
        <row r="367">
          <cell r="A367">
            <v>364</v>
          </cell>
          <cell r="B367" t="str">
            <v>と</v>
          </cell>
          <cell r="C367" t="str">
            <v>20-7</v>
          </cell>
          <cell r="D367" t="str">
            <v>東洋館</v>
          </cell>
          <cell r="E367" t="str">
            <v>くらしに役立つ数学</v>
          </cell>
        </row>
        <row r="368">
          <cell r="A368">
            <v>365</v>
          </cell>
          <cell r="B368" t="str">
            <v>と</v>
          </cell>
          <cell r="C368" t="str">
            <v>20-7</v>
          </cell>
          <cell r="D368" t="str">
            <v>東洋館</v>
          </cell>
          <cell r="E368" t="str">
            <v>くらしに役立つ保健体育</v>
          </cell>
        </row>
        <row r="369">
          <cell r="A369">
            <v>366</v>
          </cell>
          <cell r="B369" t="str">
            <v>と</v>
          </cell>
          <cell r="C369" t="str">
            <v>20-7</v>
          </cell>
          <cell r="D369" t="str">
            <v>東洋館</v>
          </cell>
          <cell r="E369" t="str">
            <v>くらしに役立つ理科</v>
          </cell>
        </row>
        <row r="370">
          <cell r="A370">
            <v>367</v>
          </cell>
          <cell r="B370" t="str">
            <v>な</v>
          </cell>
          <cell r="C370" t="str">
            <v>21-1</v>
          </cell>
          <cell r="D370" t="str">
            <v>永岡書店</v>
          </cell>
          <cell r="E370" t="str">
            <v>あそびうた大全集　２００</v>
          </cell>
        </row>
        <row r="371">
          <cell r="A371">
            <v>368</v>
          </cell>
          <cell r="B371" t="str">
            <v>な</v>
          </cell>
          <cell r="C371" t="str">
            <v>21-1</v>
          </cell>
          <cell r="D371" t="str">
            <v>永岡書店</v>
          </cell>
          <cell r="E371" t="str">
            <v>見て、学んで、力がつく！こども日本地図　2024年版</v>
          </cell>
        </row>
        <row r="372">
          <cell r="A372">
            <v>369</v>
          </cell>
          <cell r="B372" t="str">
            <v>な</v>
          </cell>
          <cell r="C372" t="str">
            <v>21-1</v>
          </cell>
          <cell r="D372" t="str">
            <v>永岡書店</v>
          </cell>
          <cell r="E372" t="str">
            <v>見て、学んで、力がつく！こども日本地図　2025年版</v>
          </cell>
        </row>
        <row r="373">
          <cell r="A373">
            <v>370</v>
          </cell>
          <cell r="B373" t="str">
            <v>な</v>
          </cell>
          <cell r="C373" t="str">
            <v>21-1</v>
          </cell>
          <cell r="D373" t="str">
            <v>永岡書店</v>
          </cell>
          <cell r="E373" t="str">
            <v>ワザあり全力解説！ゼロからわかるＳＰＩ</v>
          </cell>
        </row>
        <row r="374">
          <cell r="A374">
            <v>371</v>
          </cell>
          <cell r="B374" t="str">
            <v>な</v>
          </cell>
          <cell r="C374" t="str">
            <v>21-1</v>
          </cell>
          <cell r="D374" t="str">
            <v>永岡書店</v>
          </cell>
          <cell r="E374" t="str">
            <v>これ1冊で総復習は完璧！SPIすべてわかるノート</v>
          </cell>
        </row>
        <row r="375">
          <cell r="A375">
            <v>372</v>
          </cell>
          <cell r="B375" t="str">
            <v>な</v>
          </cell>
          <cell r="D375" t="str">
            <v>ナカニシヤ出版</v>
          </cell>
          <cell r="E375" t="str">
            <v>心とかかわる臨床心理　基礎・実際・方法　第３版</v>
          </cell>
        </row>
        <row r="376">
          <cell r="A376">
            <v>373</v>
          </cell>
          <cell r="B376" t="str">
            <v>な</v>
          </cell>
          <cell r="D376" t="str">
            <v>中山書店</v>
          </cell>
          <cell r="E376" t="str">
            <v>動画でわかる呼吸リハビリテーション　第５版</v>
          </cell>
        </row>
        <row r="377">
          <cell r="A377">
            <v>374</v>
          </cell>
          <cell r="B377" t="str">
            <v>な</v>
          </cell>
          <cell r="C377" t="str">
            <v>21-2</v>
          </cell>
          <cell r="D377" t="str">
            <v>ナツメ社</v>
          </cell>
          <cell r="E377" t="str">
            <v>一発合格！甲種危険物取扱者試験</v>
          </cell>
        </row>
        <row r="378">
          <cell r="A378">
            <v>375</v>
          </cell>
          <cell r="B378" t="str">
            <v>な</v>
          </cell>
          <cell r="C378" t="str">
            <v>21-2</v>
          </cell>
          <cell r="D378" t="str">
            <v>ナツメ社</v>
          </cell>
          <cell r="E378" t="str">
            <v>介護職のための困りごと＆お悩み解決ハンドブック</v>
          </cell>
        </row>
        <row r="379">
          <cell r="A379">
            <v>376</v>
          </cell>
          <cell r="B379" t="str">
            <v>な</v>
          </cell>
          <cell r="C379" t="str">
            <v>21-2</v>
          </cell>
          <cell r="D379" t="str">
            <v>ナツメ社</v>
          </cell>
          <cell r="E379" t="str">
            <v>日常の「ふしぎ」に学ぶ　たのしい科学</v>
          </cell>
        </row>
        <row r="380">
          <cell r="A380">
            <v>377</v>
          </cell>
          <cell r="B380" t="str">
            <v>な</v>
          </cell>
          <cell r="C380" t="str">
            <v>21-2</v>
          </cell>
          <cell r="D380" t="str">
            <v>ナツメ社</v>
          </cell>
          <cell r="E380" t="str">
            <v>早引き　介護用語ハンドブック　第4版</v>
          </cell>
        </row>
        <row r="381">
          <cell r="A381">
            <v>378</v>
          </cell>
          <cell r="B381" t="str">
            <v>な</v>
          </cell>
          <cell r="C381" t="str">
            <v>21-2</v>
          </cell>
          <cell r="D381" t="str">
            <v>ナツメ社</v>
          </cell>
          <cell r="E381" t="str">
            <v>早引き　介護のための医学知識ハンドブック　第２版</v>
          </cell>
        </row>
        <row r="382">
          <cell r="A382">
            <v>379</v>
          </cell>
          <cell r="B382" t="str">
            <v>な</v>
          </cell>
          <cell r="C382" t="str">
            <v>21-2</v>
          </cell>
          <cell r="D382" t="str">
            <v>ナツメ社</v>
          </cell>
          <cell r="E382" t="str">
            <v>【最新版】これ一冊ではじめる！日曜大工</v>
          </cell>
        </row>
        <row r="383">
          <cell r="A383">
            <v>380</v>
          </cell>
          <cell r="B383" t="str">
            <v>な</v>
          </cell>
          <cell r="D383" t="str">
            <v>南江堂</v>
          </cell>
          <cell r="E383" t="str">
            <v>衛生学・公衆衛生学　改訂第６版</v>
          </cell>
        </row>
        <row r="384">
          <cell r="A384">
            <v>381</v>
          </cell>
          <cell r="B384" t="str">
            <v>な</v>
          </cell>
          <cell r="D384" t="str">
            <v>南江堂</v>
          </cell>
          <cell r="E384" t="str">
            <v>柔道整復学・理論編　改訂第７版　</v>
          </cell>
        </row>
        <row r="385">
          <cell r="A385">
            <v>382</v>
          </cell>
          <cell r="B385" t="str">
            <v>な</v>
          </cell>
          <cell r="D385" t="str">
            <v>南江堂</v>
          </cell>
          <cell r="E385" t="str">
            <v>柔道整復学・実技編　改訂第２版　</v>
          </cell>
        </row>
        <row r="386">
          <cell r="A386">
            <v>383</v>
          </cell>
          <cell r="B386" t="str">
            <v>な</v>
          </cell>
          <cell r="D386" t="str">
            <v>南江堂</v>
          </cell>
          <cell r="E386" t="str">
            <v>柔道整復師と機能訓練指導　機能訓練指導員養成テキスト</v>
          </cell>
        </row>
        <row r="387">
          <cell r="A387">
            <v>384</v>
          </cell>
          <cell r="B387" t="str">
            <v>な</v>
          </cell>
          <cell r="D387" t="str">
            <v>南江堂</v>
          </cell>
          <cell r="E387" t="str">
            <v>シンプル理学療法学シリーズ　地域リハビリテーション学テキスト　改訂第４版　</v>
          </cell>
        </row>
        <row r="388">
          <cell r="A388">
            <v>385</v>
          </cell>
          <cell r="B388" t="str">
            <v>な</v>
          </cell>
          <cell r="D388" t="str">
            <v>南江堂</v>
          </cell>
          <cell r="E388" t="str">
            <v>シンプル理学療法学シリーズ　小児理学療法学テキスト　改訂第３版</v>
          </cell>
        </row>
        <row r="389">
          <cell r="A389">
            <v>386</v>
          </cell>
          <cell r="B389" t="str">
            <v>な</v>
          </cell>
          <cell r="D389" t="str">
            <v>南江堂</v>
          </cell>
          <cell r="E389" t="str">
            <v>シンプル理学療法学シリーズ　神経筋障害理学療法学テキスト　改訂第３版　</v>
          </cell>
        </row>
        <row r="390">
          <cell r="A390">
            <v>387</v>
          </cell>
          <cell r="B390" t="str">
            <v>な</v>
          </cell>
          <cell r="D390" t="str">
            <v>南江堂</v>
          </cell>
          <cell r="E390" t="str">
            <v>整形外科学テキスト　改訂第４版　</v>
          </cell>
        </row>
        <row r="391">
          <cell r="A391">
            <v>388</v>
          </cell>
          <cell r="B391" t="str">
            <v>な</v>
          </cell>
          <cell r="D391" t="str">
            <v>南江堂</v>
          </cell>
          <cell r="E391" t="str">
            <v>医療の中の柔道整復</v>
          </cell>
        </row>
        <row r="392">
          <cell r="A392">
            <v>389</v>
          </cell>
          <cell r="B392" t="str">
            <v>な</v>
          </cell>
          <cell r="D392" t="str">
            <v>南江堂</v>
          </cell>
          <cell r="E392" t="str">
            <v>施術の適応と医用画像の理解</v>
          </cell>
        </row>
        <row r="393">
          <cell r="A393">
            <v>390</v>
          </cell>
          <cell r="B393" t="str">
            <v>な</v>
          </cell>
          <cell r="D393" t="str">
            <v>南江堂</v>
          </cell>
          <cell r="E393" t="str">
            <v>生理学　改訂第４版　</v>
          </cell>
        </row>
        <row r="394">
          <cell r="A394">
            <v>391</v>
          </cell>
          <cell r="B394" t="str">
            <v>な</v>
          </cell>
          <cell r="D394" t="str">
            <v>南江堂</v>
          </cell>
          <cell r="E394" t="str">
            <v>リハビリテーション医学　改訂第４版　</v>
          </cell>
        </row>
        <row r="395">
          <cell r="A395">
            <v>392</v>
          </cell>
          <cell r="B395" t="str">
            <v>な</v>
          </cell>
          <cell r="D395" t="str">
            <v>南江堂</v>
          </cell>
          <cell r="E395" t="str">
            <v>整形外科学　改訂第４版　</v>
          </cell>
        </row>
        <row r="396">
          <cell r="A396">
            <v>393</v>
          </cell>
          <cell r="B396" t="str">
            <v>な</v>
          </cell>
          <cell r="D396" t="str">
            <v>南江堂</v>
          </cell>
          <cell r="E396" t="str">
            <v>外科学概論　改訂第４版　</v>
          </cell>
        </row>
        <row r="397">
          <cell r="A397">
            <v>394</v>
          </cell>
          <cell r="B397" t="str">
            <v>な</v>
          </cell>
          <cell r="D397" t="str">
            <v>南山堂</v>
          </cell>
          <cell r="E397" t="str">
            <v>ベッドサイドの神経の診かた　改訂第１８版</v>
          </cell>
        </row>
        <row r="398">
          <cell r="A398">
            <v>395</v>
          </cell>
          <cell r="B398" t="str">
            <v>な</v>
          </cell>
          <cell r="D398" t="str">
            <v>南江堂</v>
          </cell>
          <cell r="E398" t="str">
            <v>包帯固定学　改訂第２版　</v>
          </cell>
        </row>
        <row r="399">
          <cell r="A399">
            <v>396</v>
          </cell>
          <cell r="B399" t="str">
            <v>な</v>
          </cell>
          <cell r="D399" t="str">
            <v>南江堂</v>
          </cell>
          <cell r="E399" t="str">
            <v>予防と産業の理学療法　第１版</v>
          </cell>
        </row>
        <row r="400">
          <cell r="A400">
            <v>397</v>
          </cell>
          <cell r="B400" t="str">
            <v>な</v>
          </cell>
          <cell r="D400" t="str">
            <v>南江堂</v>
          </cell>
          <cell r="E400" t="str">
            <v>柔道</v>
          </cell>
        </row>
        <row r="401">
          <cell r="A401">
            <v>398</v>
          </cell>
          <cell r="B401" t="str">
            <v>な</v>
          </cell>
          <cell r="C401" t="str">
            <v/>
          </cell>
          <cell r="D401" t="str">
            <v>ナツメ社</v>
          </cell>
          <cell r="E401" t="str">
            <v>現場で役立つ！【早引き】介護用語辞典</v>
          </cell>
        </row>
        <row r="402">
          <cell r="A402">
            <v>399</v>
          </cell>
          <cell r="B402" t="str">
            <v>に</v>
          </cell>
          <cell r="D402" t="str">
            <v>日能研</v>
          </cell>
          <cell r="E402" t="str">
            <v>日本と世界のしくみがわかる！よのなかマップ　新版</v>
          </cell>
        </row>
        <row r="403">
          <cell r="A403">
            <v>400</v>
          </cell>
          <cell r="B403" t="str">
            <v>に</v>
          </cell>
          <cell r="D403" t="str">
            <v>日経BP社</v>
          </cell>
          <cell r="E403" t="str">
            <v>Ｓｃｒａｔｃｈで学ぶ　プログラミングとアルゴリズムの基本　改訂第２版</v>
          </cell>
        </row>
        <row r="404">
          <cell r="A404">
            <v>401</v>
          </cell>
          <cell r="B404" t="str">
            <v>に</v>
          </cell>
          <cell r="D404" t="str">
            <v>日経BP社</v>
          </cell>
          <cell r="E404" t="str">
            <v>いちばんやさしいＷｏｒｄ2016 スクール標準教科書　初級</v>
          </cell>
        </row>
        <row r="405">
          <cell r="A405">
            <v>402</v>
          </cell>
          <cell r="B405" t="str">
            <v>に</v>
          </cell>
          <cell r="D405" t="str">
            <v>日経BP社</v>
          </cell>
          <cell r="E405" t="str">
            <v>いちばんやさしいＥxcel2016 スクール標準教科書　初級</v>
          </cell>
        </row>
        <row r="406">
          <cell r="A406">
            <v>403</v>
          </cell>
          <cell r="B406" t="str">
            <v>に</v>
          </cell>
          <cell r="D406" t="str">
            <v>日経BP社</v>
          </cell>
          <cell r="E406" t="str">
            <v>やさしく学べるExcel2013スクール標準教科書1</v>
          </cell>
        </row>
        <row r="407">
          <cell r="A407">
            <v>404</v>
          </cell>
          <cell r="B407" t="str">
            <v>に</v>
          </cell>
          <cell r="D407" t="str">
            <v>日経BP社</v>
          </cell>
          <cell r="E407" t="str">
            <v>やさしく学べるWord2013スクール標準教科書1</v>
          </cell>
        </row>
        <row r="408">
          <cell r="A408">
            <v>405</v>
          </cell>
          <cell r="B408" t="str">
            <v>に</v>
          </cell>
          <cell r="D408" t="str">
            <v>日経BP社</v>
          </cell>
          <cell r="E408" t="str">
            <v>情報利活用文書作成　Word 2019対応</v>
          </cell>
        </row>
        <row r="409">
          <cell r="A409">
            <v>406</v>
          </cell>
          <cell r="B409" t="str">
            <v>に</v>
          </cell>
          <cell r="D409" t="str">
            <v>日経BP社</v>
          </cell>
          <cell r="E409" t="str">
            <v>情報利活用表計算　Excel 2019対応</v>
          </cell>
        </row>
        <row r="410">
          <cell r="A410">
            <v>407</v>
          </cell>
          <cell r="B410" t="str">
            <v>に</v>
          </cell>
          <cell r="D410" t="str">
            <v>日経BP社</v>
          </cell>
          <cell r="E410" t="str">
            <v>留学生のためのITテキスト</v>
          </cell>
        </row>
        <row r="411">
          <cell r="A411">
            <v>408</v>
          </cell>
          <cell r="B411" t="str">
            <v>に</v>
          </cell>
          <cell r="D411" t="str">
            <v>日本医療企画</v>
          </cell>
          <cell r="E411" t="str">
            <v>介護を知るはじめの一歩「介護に関する入門的研修」テキスト　わたしたちの介護</v>
          </cell>
        </row>
        <row r="412">
          <cell r="A412">
            <v>409</v>
          </cell>
          <cell r="B412" t="str">
            <v>に</v>
          </cell>
          <cell r="D412" t="str">
            <v>日本医療企画</v>
          </cell>
          <cell r="E412" t="str">
            <v>介護職員初任者研修課程</v>
          </cell>
        </row>
        <row r="413">
          <cell r="A413">
            <v>410</v>
          </cell>
          <cell r="B413" t="str">
            <v>に</v>
          </cell>
          <cell r="C413" t="str">
            <v>22-3</v>
          </cell>
          <cell r="D413" t="str">
            <v>日本教育研</v>
          </cell>
          <cell r="E413" t="str">
            <v>ひとりだちするための国語</v>
          </cell>
        </row>
        <row r="414">
          <cell r="A414">
            <v>411</v>
          </cell>
          <cell r="B414" t="str">
            <v>に</v>
          </cell>
          <cell r="C414" t="str">
            <v>22-3</v>
          </cell>
          <cell r="D414" t="str">
            <v>日本教育研</v>
          </cell>
          <cell r="E414" t="str">
            <v>ひとりだちするための算数・数学</v>
          </cell>
        </row>
        <row r="415">
          <cell r="A415">
            <v>412</v>
          </cell>
          <cell r="B415" t="str">
            <v>に</v>
          </cell>
          <cell r="C415" t="str">
            <v>22-3</v>
          </cell>
          <cell r="D415" t="str">
            <v>日本教育研</v>
          </cell>
          <cell r="E415" t="str">
            <v>ひとり立ちするためのビジネスマナー＆コミュニケーション</v>
          </cell>
        </row>
        <row r="416">
          <cell r="A416">
            <v>413</v>
          </cell>
          <cell r="B416" t="str">
            <v>に</v>
          </cell>
          <cell r="C416" t="str">
            <v>22-3</v>
          </cell>
          <cell r="D416" t="str">
            <v>日本教育研</v>
          </cell>
          <cell r="E416" t="str">
            <v>ひとりだちするための進路学習－あしたへのステップー</v>
          </cell>
        </row>
        <row r="417">
          <cell r="A417">
            <v>414</v>
          </cell>
          <cell r="B417" t="str">
            <v>に</v>
          </cell>
          <cell r="C417" t="str">
            <v>22-3</v>
          </cell>
          <cell r="D417" t="str">
            <v>日本教育研</v>
          </cell>
          <cell r="E417" t="str">
            <v>ひとりだちするための調理学習</v>
          </cell>
        </row>
        <row r="418">
          <cell r="A418">
            <v>415</v>
          </cell>
          <cell r="B418" t="str">
            <v>に</v>
          </cell>
          <cell r="C418" t="str">
            <v>22-3</v>
          </cell>
          <cell r="D418" t="str">
            <v>日本教育研</v>
          </cell>
          <cell r="E418" t="str">
            <v>ひとりだちするためのトラブル対策　予防・回避・対処が学べる　改訂版</v>
          </cell>
        </row>
        <row r="419">
          <cell r="A419">
            <v>416</v>
          </cell>
          <cell r="B419" t="str">
            <v>に</v>
          </cell>
          <cell r="C419" t="str">
            <v>22-3</v>
          </cell>
          <cell r="D419" t="str">
            <v>日本教育研</v>
          </cell>
          <cell r="E419" t="str">
            <v>ひとりだちするためのライフキャリア教育　豊かな自立生活への第１歩</v>
          </cell>
        </row>
        <row r="420">
          <cell r="A420">
            <v>417</v>
          </cell>
          <cell r="B420" t="str">
            <v>に</v>
          </cell>
          <cell r="C420" t="str">
            <v>22-3</v>
          </cell>
          <cell r="D420" t="str">
            <v>日本教育研</v>
          </cell>
          <cell r="E420" t="str">
            <v>私たちの進路＜あしたへのステップ＞</v>
          </cell>
        </row>
        <row r="421">
          <cell r="A421">
            <v>418</v>
          </cell>
          <cell r="B421" t="str">
            <v>に</v>
          </cell>
          <cell r="C421" t="str">
            <v>22-3</v>
          </cell>
          <cell r="D421" t="str">
            <v>日本教育研</v>
          </cell>
          <cell r="E421" t="str">
            <v>ひとりだちするための社会</v>
          </cell>
        </row>
        <row r="422">
          <cell r="A422">
            <v>419</v>
          </cell>
          <cell r="B422" t="str">
            <v>に</v>
          </cell>
          <cell r="C422" t="str">
            <v>22-3</v>
          </cell>
          <cell r="D422" t="str">
            <v>日本教育研</v>
          </cell>
          <cell r="E422" t="str">
            <v>ひとりだちするための理科</v>
          </cell>
        </row>
        <row r="423">
          <cell r="A423">
            <v>420</v>
          </cell>
          <cell r="B423" t="str">
            <v>に</v>
          </cell>
          <cell r="D423" t="str">
            <v>日本コンサルタントグループ</v>
          </cell>
          <cell r="E423" t="str">
            <v>フードサービス接客テキスト実践編</v>
          </cell>
        </row>
        <row r="424">
          <cell r="A424">
            <v>421</v>
          </cell>
          <cell r="B424" t="str">
            <v>に</v>
          </cell>
          <cell r="D424" t="str">
            <v>日本情報処理検定協会</v>
          </cell>
          <cell r="E424" t="str">
            <v>日本語ワープロ検定試験　日本語ワープロ模擬問題集　３・４級編</v>
          </cell>
        </row>
        <row r="425">
          <cell r="A425">
            <v>422</v>
          </cell>
          <cell r="B425" t="str">
            <v>に</v>
          </cell>
          <cell r="C425" t="str">
            <v>T217</v>
          </cell>
          <cell r="D425" t="str">
            <v>日点（一般）</v>
          </cell>
          <cell r="E425" t="str">
            <v>医療と社会　（点字・音声）　（第６版）</v>
          </cell>
        </row>
        <row r="426">
          <cell r="A426">
            <v>423</v>
          </cell>
          <cell r="B426" t="str">
            <v>に</v>
          </cell>
          <cell r="C426" t="str">
            <v>72-31</v>
          </cell>
          <cell r="D426" t="str">
            <v>日本図書</v>
          </cell>
          <cell r="E426" t="str">
            <v>メシが食える大人になる！もっとよのなかルールブック</v>
          </cell>
        </row>
        <row r="427">
          <cell r="A427">
            <v>424</v>
          </cell>
          <cell r="B427" t="str">
            <v>に</v>
          </cell>
          <cell r="C427" t="str">
            <v>72-31</v>
          </cell>
          <cell r="D427" t="str">
            <v>日本図書</v>
          </cell>
          <cell r="E427" t="str">
            <v>さんすうだいすき　第３巻かずってなんだ？（１）</v>
          </cell>
        </row>
        <row r="428">
          <cell r="A428">
            <v>425</v>
          </cell>
          <cell r="B428" t="str">
            <v>に</v>
          </cell>
          <cell r="C428" t="str">
            <v>72-31</v>
          </cell>
          <cell r="D428" t="str">
            <v>日本図書</v>
          </cell>
          <cell r="E428" t="str">
            <v>さんすうだいすき　第６巻かずってなんだ？（２）６～９９まで</v>
          </cell>
        </row>
        <row r="429">
          <cell r="A429">
            <v>426</v>
          </cell>
          <cell r="B429" t="str">
            <v>に</v>
          </cell>
          <cell r="C429" t="str">
            <v>72-31</v>
          </cell>
          <cell r="D429" t="str">
            <v>日本図書</v>
          </cell>
          <cell r="E429" t="str">
            <v>おやくそく　えほん　はじめての「よのなかルールブック」</v>
          </cell>
        </row>
        <row r="430">
          <cell r="A430">
            <v>427</v>
          </cell>
          <cell r="B430" t="str">
            <v>に</v>
          </cell>
          <cell r="D430" t="str">
            <v>日本能率協会マネジメントセンター</v>
          </cell>
          <cell r="E430" t="str">
            <v>介護福祉スタッフのマナー基本テキスト　改訂版</v>
          </cell>
        </row>
        <row r="431">
          <cell r="A431">
            <v>428</v>
          </cell>
          <cell r="B431" t="str">
            <v>に</v>
          </cell>
          <cell r="D431" t="str">
            <v>日本文教出版</v>
          </cell>
          <cell r="E431" t="str">
            <v>見てわかる情報モラル第３版スマホ・SNS時代の情報社会の歩き方２２Lessons</v>
          </cell>
        </row>
        <row r="432">
          <cell r="A432">
            <v>429</v>
          </cell>
          <cell r="B432" t="str">
            <v>に</v>
          </cell>
          <cell r="C432" t="str">
            <v>72-7</v>
          </cell>
          <cell r="D432" t="str">
            <v>日本文芸社</v>
          </cell>
          <cell r="E432" t="str">
            <v>はじめての野菜づくり</v>
          </cell>
        </row>
        <row r="433">
          <cell r="A433">
            <v>430</v>
          </cell>
          <cell r="B433" t="str">
            <v>に</v>
          </cell>
          <cell r="C433" t="str">
            <v>72-7</v>
          </cell>
          <cell r="D433" t="str">
            <v>日本文芸社</v>
          </cell>
          <cell r="E433" t="str">
            <v>「よくある失敗」と「対策」がわかる 野菜づくり</v>
          </cell>
        </row>
        <row r="434">
          <cell r="A434">
            <v>431</v>
          </cell>
          <cell r="B434" t="str">
            <v>に</v>
          </cell>
          <cell r="C434" t="str">
            <v>182</v>
          </cell>
          <cell r="D434" t="str">
            <v>ライト</v>
          </cell>
          <cell r="E434" t="str">
            <v>簡明経穴学　改訂版</v>
          </cell>
        </row>
        <row r="435">
          <cell r="A435">
            <v>432</v>
          </cell>
          <cell r="B435" t="str">
            <v>に</v>
          </cell>
          <cell r="C435" t="str">
            <v>182</v>
          </cell>
          <cell r="D435" t="str">
            <v>ライト</v>
          </cell>
          <cell r="E435" t="str">
            <v>基礎保健理療Ⅰ（東洋医学一般）第４版</v>
          </cell>
        </row>
        <row r="436">
          <cell r="A436">
            <v>433</v>
          </cell>
          <cell r="B436" t="str">
            <v>に</v>
          </cell>
          <cell r="C436" t="str">
            <v>182</v>
          </cell>
          <cell r="D436" t="str">
            <v>ライト</v>
          </cell>
          <cell r="E436" t="str">
            <v>基礎保健理療Ⅱ（保健理療理論）改訂版</v>
          </cell>
        </row>
        <row r="437">
          <cell r="A437">
            <v>434</v>
          </cell>
          <cell r="B437" t="str">
            <v>に</v>
          </cell>
          <cell r="C437" t="str">
            <v>182</v>
          </cell>
          <cell r="D437" t="str">
            <v>ライト</v>
          </cell>
          <cell r="E437" t="str">
            <v>生活と疾病Ⅲ　（臨床医学各論）第４版（墨字・点字・音声）　</v>
          </cell>
        </row>
        <row r="438">
          <cell r="A438">
            <v>435</v>
          </cell>
          <cell r="B438" t="str">
            <v>に</v>
          </cell>
          <cell r="C438" t="str">
            <v>182</v>
          </cell>
          <cell r="D438" t="str">
            <v>ライト</v>
          </cell>
          <cell r="E438" t="str">
            <v>生活と疾病Ⅲ　（臨床医学各論）第５版</v>
          </cell>
        </row>
        <row r="439">
          <cell r="A439">
            <v>436</v>
          </cell>
          <cell r="B439" t="str">
            <v>に</v>
          </cell>
          <cell r="C439" t="str">
            <v>182</v>
          </cell>
          <cell r="D439" t="str">
            <v>ライト</v>
          </cell>
          <cell r="E439" t="str">
            <v>保健理療基礎実習　第２版</v>
          </cell>
        </row>
        <row r="440">
          <cell r="A440">
            <v>437</v>
          </cell>
          <cell r="B440" t="str">
            <v>に</v>
          </cell>
          <cell r="C440" t="str">
            <v>182</v>
          </cell>
          <cell r="D440" t="str">
            <v>ライト</v>
          </cell>
          <cell r="E440" t="str">
            <v>保健理療臨床実習（墨字・点字・音声）</v>
          </cell>
        </row>
        <row r="441">
          <cell r="A441">
            <v>438</v>
          </cell>
          <cell r="B441" t="str">
            <v>に</v>
          </cell>
          <cell r="C441" t="str">
            <v>182</v>
          </cell>
          <cell r="D441" t="str">
            <v>ライト</v>
          </cell>
          <cell r="E441" t="str">
            <v>理療基礎実習　第２版</v>
          </cell>
        </row>
        <row r="442">
          <cell r="A442">
            <v>439</v>
          </cell>
          <cell r="B442" t="str">
            <v>に</v>
          </cell>
          <cell r="C442" t="str">
            <v>182</v>
          </cell>
          <cell r="D442" t="str">
            <v>ライト</v>
          </cell>
          <cell r="E442" t="str">
            <v>理療臨床実習（墨字・点字・音声）</v>
          </cell>
        </row>
        <row r="443">
          <cell r="A443">
            <v>440</v>
          </cell>
          <cell r="B443" t="str">
            <v>に</v>
          </cell>
          <cell r="C443" t="str">
            <v>182</v>
          </cell>
          <cell r="D443" t="str">
            <v>ライト</v>
          </cell>
          <cell r="E443" t="str">
            <v>鍼灸臨床における医療面接　【改訂版】　（点字・音声）　</v>
          </cell>
        </row>
        <row r="444">
          <cell r="A444">
            <v>441</v>
          </cell>
          <cell r="B444" t="str">
            <v>に</v>
          </cell>
          <cell r="C444" t="str">
            <v>182</v>
          </cell>
          <cell r="D444" t="str">
            <v>ライト</v>
          </cell>
          <cell r="E444" t="str">
            <v>新版　経路経穴概論　改訂第２版</v>
          </cell>
        </row>
        <row r="445">
          <cell r="A445">
            <v>442</v>
          </cell>
          <cell r="B445" t="str">
            <v>に</v>
          </cell>
          <cell r="C445" t="str">
            <v>182</v>
          </cell>
          <cell r="D445" t="str">
            <v>ライト</v>
          </cell>
          <cell r="E445" t="str">
            <v>保健理療　臨床実習　（墨字・点字・音声）</v>
          </cell>
        </row>
        <row r="446">
          <cell r="A446">
            <v>443</v>
          </cell>
          <cell r="B446" t="str">
            <v>に</v>
          </cell>
          <cell r="D446" t="str">
            <v>日刊工業</v>
          </cell>
          <cell r="E446" t="str">
            <v>トントンやさしい木工</v>
          </cell>
        </row>
        <row r="447">
          <cell r="A447">
            <v>444</v>
          </cell>
          <cell r="B447" t="str">
            <v>に</v>
          </cell>
          <cell r="D447" t="str">
            <v>日点（一般）</v>
          </cell>
          <cell r="E447" t="str">
            <v>医療と社会　（点字・音声）　（第７版）</v>
          </cell>
        </row>
        <row r="448">
          <cell r="A448">
            <v>445</v>
          </cell>
          <cell r="B448" t="str">
            <v>に</v>
          </cell>
          <cell r="C448" t="str">
            <v/>
          </cell>
          <cell r="D448" t="str">
            <v>日本図書センター</v>
          </cell>
          <cell r="E448" t="str">
            <v>さんすうだいすき第１巻　どちらがおおきい？</v>
          </cell>
        </row>
        <row r="449">
          <cell r="A449">
            <v>446</v>
          </cell>
          <cell r="B449" t="str">
            <v>に</v>
          </cell>
          <cell r="C449" t="str">
            <v/>
          </cell>
          <cell r="D449" t="str">
            <v>日本図書センター</v>
          </cell>
          <cell r="E449" t="str">
            <v>さんすうだいすき第２巻　なかまあつめ</v>
          </cell>
        </row>
        <row r="450">
          <cell r="A450">
            <v>447</v>
          </cell>
          <cell r="B450" t="str">
            <v>の</v>
          </cell>
          <cell r="C450" t="str">
            <v>25-1</v>
          </cell>
          <cell r="D450" t="str">
            <v>のら書店</v>
          </cell>
          <cell r="E450" t="str">
            <v>子どもと楽しむ行事とあそびのえほん</v>
          </cell>
        </row>
        <row r="451">
          <cell r="A451">
            <v>448</v>
          </cell>
          <cell r="B451" t="str">
            <v>の</v>
          </cell>
          <cell r="C451" t="str">
            <v>75-1</v>
          </cell>
          <cell r="D451" t="str">
            <v>農文協</v>
          </cell>
          <cell r="E451" t="str">
            <v>国産材でつくるインパクトドライバー　木工：木工・道具の基礎から家づくりまで</v>
          </cell>
        </row>
        <row r="452">
          <cell r="A452">
            <v>449</v>
          </cell>
          <cell r="B452" t="str">
            <v>は</v>
          </cell>
          <cell r="C452" t="str">
            <v>76-4</v>
          </cell>
          <cell r="D452" t="str">
            <v>白泉社</v>
          </cell>
          <cell r="E452" t="str">
            <v>１日１０分でちずをおぼえる絵本　改訂版</v>
          </cell>
        </row>
        <row r="453">
          <cell r="A453">
            <v>450</v>
          </cell>
          <cell r="B453" t="str">
            <v>は</v>
          </cell>
          <cell r="D453" t="str">
            <v>浜島書店</v>
          </cell>
          <cell r="E453" t="str">
            <v>最新　理科便覧　大阪府版</v>
          </cell>
        </row>
        <row r="454">
          <cell r="A454">
            <v>451</v>
          </cell>
          <cell r="B454" t="str">
            <v>は</v>
          </cell>
          <cell r="D454" t="str">
            <v>浜島書店</v>
          </cell>
          <cell r="E454" t="str">
            <v>最新　理科便覧　東京都版</v>
          </cell>
        </row>
        <row r="455">
          <cell r="A455">
            <v>452</v>
          </cell>
          <cell r="B455" t="str">
            <v>は</v>
          </cell>
          <cell r="D455" t="str">
            <v>パワー社</v>
          </cell>
          <cell r="E455" t="str">
            <v>わすれた算数・数学の勉強</v>
          </cell>
        </row>
        <row r="456">
          <cell r="A456">
            <v>453</v>
          </cell>
          <cell r="B456" t="str">
            <v>ひ</v>
          </cell>
          <cell r="C456" t="str">
            <v>27-1</v>
          </cell>
          <cell r="D456" t="str">
            <v>ひかりのくに</v>
          </cell>
          <cell r="E456" t="str">
            <v>からだとけんこう</v>
          </cell>
        </row>
        <row r="457">
          <cell r="A457">
            <v>454</v>
          </cell>
          <cell r="B457" t="str">
            <v>ひ</v>
          </cell>
          <cell r="C457" t="str">
            <v>27-1</v>
          </cell>
          <cell r="D457" t="str">
            <v>ひかりのくに</v>
          </cell>
          <cell r="E457" t="str">
            <v>なまえのことばえじてん</v>
          </cell>
        </row>
        <row r="458">
          <cell r="A458">
            <v>455</v>
          </cell>
          <cell r="B458" t="str">
            <v>ひ</v>
          </cell>
          <cell r="C458" t="str">
            <v>27-1</v>
          </cell>
          <cell r="D458" t="str">
            <v>ひかりのくに</v>
          </cell>
          <cell r="E458" t="str">
            <v>マナーやルールがどんどんわかる！新装改訂版　みぢかなマーク</v>
          </cell>
        </row>
        <row r="459">
          <cell r="A459">
            <v>456</v>
          </cell>
          <cell r="B459" t="str">
            <v>ひ</v>
          </cell>
          <cell r="C459" t="str">
            <v>27-3</v>
          </cell>
          <cell r="D459" t="str">
            <v>ひさかた</v>
          </cell>
          <cell r="E459" t="str">
            <v>漢字えほん</v>
          </cell>
        </row>
        <row r="460">
          <cell r="A460">
            <v>457</v>
          </cell>
          <cell r="B460" t="str">
            <v>ひ</v>
          </cell>
          <cell r="C460" t="str">
            <v>27-3</v>
          </cell>
          <cell r="D460" t="str">
            <v>ひさかた</v>
          </cell>
          <cell r="E460" t="str">
            <v>きせつとぎょうじのえほん</v>
          </cell>
        </row>
        <row r="461">
          <cell r="A461">
            <v>458</v>
          </cell>
          <cell r="B461" t="str">
            <v>ひ</v>
          </cell>
          <cell r="C461" t="str">
            <v>27-3</v>
          </cell>
          <cell r="D461" t="str">
            <v>ひさかた</v>
          </cell>
          <cell r="E461" t="str">
            <v>どうなってるの？からだのなか</v>
          </cell>
        </row>
        <row r="462">
          <cell r="A462">
            <v>459</v>
          </cell>
          <cell r="B462" t="str">
            <v>ひ</v>
          </cell>
          <cell r="C462" t="str">
            <v>27-3</v>
          </cell>
          <cell r="D462" t="str">
            <v>ひさかた</v>
          </cell>
          <cell r="E462" t="str">
            <v>ぼよよんのはら</v>
          </cell>
        </row>
        <row r="463">
          <cell r="A463">
            <v>460</v>
          </cell>
          <cell r="B463" t="str">
            <v>ひ</v>
          </cell>
          <cell r="C463" t="str">
            <v>27-3</v>
          </cell>
          <cell r="D463" t="str">
            <v>ひさかた</v>
          </cell>
          <cell r="E463" t="str">
            <v>わらべうたえほん　おべんとうばこのうた</v>
          </cell>
        </row>
        <row r="464">
          <cell r="A464">
            <v>461</v>
          </cell>
          <cell r="B464" t="str">
            <v>ふ</v>
          </cell>
          <cell r="C464" t="str">
            <v>28-1</v>
          </cell>
          <cell r="D464" t="str">
            <v>福音館</v>
          </cell>
          <cell r="E464" t="str">
            <v>絵で見る日本の歴史</v>
          </cell>
        </row>
        <row r="465">
          <cell r="A465">
            <v>462</v>
          </cell>
          <cell r="B465" t="str">
            <v>ふ</v>
          </cell>
          <cell r="C465" t="str">
            <v>28-1</v>
          </cell>
          <cell r="D465" t="str">
            <v>福音館</v>
          </cell>
          <cell r="E465" t="str">
            <v>はじめてであうすうがくの絵本１</v>
          </cell>
        </row>
        <row r="466">
          <cell r="A466">
            <v>463</v>
          </cell>
          <cell r="B466" t="str">
            <v>ふ</v>
          </cell>
          <cell r="C466" t="str">
            <v>28-1</v>
          </cell>
          <cell r="D466" t="str">
            <v>福音館</v>
          </cell>
          <cell r="E466" t="str">
            <v>そらまめくんのベッド</v>
          </cell>
        </row>
        <row r="467">
          <cell r="A467">
            <v>464</v>
          </cell>
          <cell r="B467" t="str">
            <v>ふ</v>
          </cell>
          <cell r="C467" t="str">
            <v>28-2</v>
          </cell>
          <cell r="D467" t="str">
            <v>福音館</v>
          </cell>
          <cell r="E467" t="str">
            <v>めっきらもっきらどおんどん</v>
          </cell>
        </row>
        <row r="468">
          <cell r="A468">
            <v>465</v>
          </cell>
          <cell r="B468" t="str">
            <v>ふ</v>
          </cell>
          <cell r="C468" t="str">
            <v>78-16</v>
          </cell>
          <cell r="D468" t="str">
            <v>扶桑社</v>
          </cell>
          <cell r="E468" t="str">
            <v>増補・改訂版　覚えておきたい！暮らしの基本10１</v>
          </cell>
        </row>
        <row r="469">
          <cell r="A469">
            <v>466</v>
          </cell>
          <cell r="B469" t="str">
            <v>ふ</v>
          </cell>
          <cell r="C469" t="str">
            <v>78-16</v>
          </cell>
          <cell r="D469" t="str">
            <v>扶桑社</v>
          </cell>
          <cell r="E469" t="str">
            <v>サザエさんと日本を旅しよう！</v>
          </cell>
        </row>
        <row r="470">
          <cell r="A470">
            <v>467</v>
          </cell>
          <cell r="B470" t="str">
            <v>ふ</v>
          </cell>
          <cell r="C470" t="str">
            <v>78-15</v>
          </cell>
          <cell r="D470" t="str">
            <v>ブティック</v>
          </cell>
          <cell r="E470" t="str">
            <v>主婦のミシン　おもしろい仕掛けの布こもの</v>
          </cell>
        </row>
        <row r="471">
          <cell r="A471">
            <v>468</v>
          </cell>
          <cell r="B471" t="str">
            <v>ふ</v>
          </cell>
          <cell r="C471" t="str">
            <v>28-8</v>
          </cell>
          <cell r="D471" t="str">
            <v>フレーベル</v>
          </cell>
          <cell r="E471" t="str">
            <v>ことばでひらく絵のせかい　はじめてであう美術館</v>
          </cell>
        </row>
        <row r="472">
          <cell r="A472">
            <v>469</v>
          </cell>
          <cell r="B472" t="str">
            <v>ふ</v>
          </cell>
          <cell r="D472" t="str">
            <v>文光堂</v>
          </cell>
          <cell r="E472" t="str">
            <v>脊髄損傷理学療法マニュアル　第３版</v>
          </cell>
        </row>
        <row r="473">
          <cell r="A473">
            <v>470</v>
          </cell>
          <cell r="B473" t="str">
            <v>ふ</v>
          </cell>
          <cell r="D473" t="str">
            <v>文光堂</v>
          </cell>
          <cell r="E473" t="str">
            <v>図解理学療法技術ガイド　第４版　</v>
          </cell>
        </row>
        <row r="474">
          <cell r="A474">
            <v>471</v>
          </cell>
          <cell r="B474" t="str">
            <v>ぶ</v>
          </cell>
          <cell r="D474" t="str">
            <v>ブロンズ新社</v>
          </cell>
          <cell r="E474" t="str">
            <v>これだれの</v>
          </cell>
        </row>
        <row r="475">
          <cell r="A475">
            <v>472</v>
          </cell>
          <cell r="B475" t="str">
            <v>へ</v>
          </cell>
          <cell r="C475" t="str">
            <v>29-1</v>
          </cell>
          <cell r="D475" t="str">
            <v>平凡社</v>
          </cell>
          <cell r="E475" t="str">
            <v>地図で学ぶ日本の歴史人物</v>
          </cell>
        </row>
        <row r="476">
          <cell r="A476">
            <v>473</v>
          </cell>
          <cell r="B476" t="str">
            <v>へ</v>
          </cell>
          <cell r="C476" t="str">
            <v>79-10</v>
          </cell>
          <cell r="D476" t="str">
            <v>ベレ出版</v>
          </cell>
          <cell r="E476" t="str">
            <v>小・中・高の計算がまるごとできる</v>
          </cell>
        </row>
        <row r="477">
          <cell r="A477">
            <v>474</v>
          </cell>
          <cell r="B477" t="str">
            <v>ほ</v>
          </cell>
          <cell r="C477" t="str">
            <v>30-2</v>
          </cell>
          <cell r="D477" t="str">
            <v>ポプラ</v>
          </cell>
          <cell r="E477" t="str">
            <v>わらべ　きみかのことばえほん</v>
          </cell>
        </row>
        <row r="478">
          <cell r="A478">
            <v>475</v>
          </cell>
          <cell r="B478" t="str">
            <v>ほ</v>
          </cell>
          <cell r="D478" t="str">
            <v>ボーンデジタル</v>
          </cell>
          <cell r="E478" t="str">
            <v>Photoshop＋lllustrator+lnDesignで基本力を身につけるデザインの教科書</v>
          </cell>
        </row>
        <row r="479">
          <cell r="A479">
            <v>476</v>
          </cell>
          <cell r="B479" t="str">
            <v>ほ</v>
          </cell>
          <cell r="C479" t="str">
            <v>80-13</v>
          </cell>
          <cell r="D479" t="str">
            <v>本の泉社</v>
          </cell>
          <cell r="E479" t="str">
            <v>小学校学習漢字1006字がすべて読める漢字童話</v>
          </cell>
        </row>
        <row r="480">
          <cell r="A480">
            <v>477</v>
          </cell>
          <cell r="B480" t="str">
            <v>ほ</v>
          </cell>
          <cell r="C480" t="str">
            <v/>
          </cell>
          <cell r="D480" t="str">
            <v>本の泉社</v>
          </cell>
          <cell r="E480" t="str">
            <v>新小学校漢字１０２６字　音読で楽しく学べる漢字童話</v>
          </cell>
        </row>
        <row r="481">
          <cell r="A481">
            <v>478</v>
          </cell>
          <cell r="B481" t="str">
            <v>ま</v>
          </cell>
          <cell r="C481" t="str">
            <v>81-7</v>
          </cell>
          <cell r="D481" t="str">
            <v>マール社</v>
          </cell>
          <cell r="E481" t="str">
            <v>やさしい陶芸 Ⅱ</v>
          </cell>
        </row>
        <row r="482">
          <cell r="A482">
            <v>479</v>
          </cell>
          <cell r="B482" t="str">
            <v>ま</v>
          </cell>
          <cell r="D482" t="str">
            <v>マイナビ</v>
          </cell>
          <cell r="E482" t="str">
            <v>家庭でできる洋服の洗い方とお手入れ</v>
          </cell>
        </row>
        <row r="483">
          <cell r="A483">
            <v>480</v>
          </cell>
          <cell r="B483" t="str">
            <v>ま</v>
          </cell>
          <cell r="D483" t="str">
            <v>マイナビ出版</v>
          </cell>
          <cell r="E483" t="str">
            <v>これからWebをはじめる人のHTML＆CSS、JavaScriptのきほんのきほん</v>
          </cell>
        </row>
        <row r="484">
          <cell r="A484">
            <v>481</v>
          </cell>
          <cell r="B484" t="str">
            <v>ま</v>
          </cell>
          <cell r="D484" t="str">
            <v>マガジンハウス</v>
          </cell>
          <cell r="E484" t="str">
            <v>はたらくきほん１００毎日がスタートアップ</v>
          </cell>
        </row>
        <row r="485">
          <cell r="A485">
            <v>482</v>
          </cell>
          <cell r="B485" t="str">
            <v>み</v>
          </cell>
          <cell r="C485" t="str">
            <v>82-16</v>
          </cell>
          <cell r="D485" t="str">
            <v>ミネルヴァ</v>
          </cell>
          <cell r="E485" t="str">
            <v>よくわかる社会福祉　第１１版</v>
          </cell>
        </row>
        <row r="486">
          <cell r="A486">
            <v>483</v>
          </cell>
          <cell r="B486" t="str">
            <v>み</v>
          </cell>
          <cell r="C486" t="str">
            <v>82-15</v>
          </cell>
          <cell r="D486" t="str">
            <v>三輪書店</v>
          </cell>
          <cell r="E486" t="str">
            <v>PT・OTのための統計学入門　第１版</v>
          </cell>
        </row>
        <row r="487">
          <cell r="A487">
            <v>484</v>
          </cell>
          <cell r="B487" t="str">
            <v>み</v>
          </cell>
          <cell r="C487" t="str">
            <v>82-15</v>
          </cell>
          <cell r="D487" t="str">
            <v>三輪書店</v>
          </cell>
          <cell r="E487" t="str">
            <v>PT・OTのための住環境整備論　第３版</v>
          </cell>
        </row>
        <row r="488">
          <cell r="A488">
            <v>485</v>
          </cell>
          <cell r="B488" t="str">
            <v>み</v>
          </cell>
          <cell r="C488" t="str">
            <v>32-1</v>
          </cell>
          <cell r="D488" t="str">
            <v>民衆社</v>
          </cell>
          <cell r="E488" t="str">
            <v>さんすうだいすき（あそぶ・つくる・しらべる）1年</v>
          </cell>
        </row>
        <row r="489">
          <cell r="A489">
            <v>486</v>
          </cell>
          <cell r="B489" t="str">
            <v>み</v>
          </cell>
          <cell r="C489" t="str">
            <v>32-1</v>
          </cell>
          <cell r="D489" t="str">
            <v>民衆社</v>
          </cell>
          <cell r="E489" t="str">
            <v>さんすうだいすき（あそぶ・つくる・しらべる）2年</v>
          </cell>
        </row>
        <row r="490">
          <cell r="A490">
            <v>487</v>
          </cell>
          <cell r="B490" t="str">
            <v>む</v>
          </cell>
          <cell r="C490" t="str">
            <v/>
          </cell>
          <cell r="D490" t="str">
            <v>むぎ書房</v>
          </cell>
          <cell r="E490" t="str">
            <v>わかるさんすう４</v>
          </cell>
        </row>
        <row r="491">
          <cell r="A491">
            <v>488</v>
          </cell>
          <cell r="B491" t="str">
            <v>め</v>
          </cell>
          <cell r="C491" t="str">
            <v>84-1</v>
          </cell>
          <cell r="D491" t="str">
            <v>明治図書</v>
          </cell>
          <cell r="E491" t="str">
            <v>グラフィックサイエンス最新理科資料集</v>
          </cell>
        </row>
        <row r="492">
          <cell r="A492">
            <v>489</v>
          </cell>
          <cell r="B492" t="str">
            <v>め</v>
          </cell>
          <cell r="D492" t="str">
            <v>メディカルプレス</v>
          </cell>
          <cell r="E492" t="str">
            <v>リハビリテーションのための人間発達学　第３版　</v>
          </cell>
        </row>
        <row r="493">
          <cell r="A493">
            <v>490</v>
          </cell>
          <cell r="B493" t="str">
            <v>や</v>
          </cell>
          <cell r="D493" t="str">
            <v>山川出版社</v>
          </cell>
          <cell r="E493" t="str">
            <v>山川ビジュアル版　日本史図録</v>
          </cell>
        </row>
        <row r="494">
          <cell r="A494">
            <v>491</v>
          </cell>
          <cell r="B494" t="str">
            <v>や</v>
          </cell>
          <cell r="C494" t="str">
            <v>36-1</v>
          </cell>
          <cell r="D494" t="str">
            <v>山と渓谷社</v>
          </cell>
          <cell r="E494" t="str">
            <v>家庭科の教科書　小学校低学年～高学年用</v>
          </cell>
        </row>
        <row r="495">
          <cell r="A495">
            <v>492</v>
          </cell>
          <cell r="B495" t="str">
            <v>ゆ</v>
          </cell>
          <cell r="D495" t="str">
            <v>ユーキャン学び出版</v>
          </cell>
          <cell r="E495" t="str">
            <v>見て遊んで楽しく覚える！よくわかる！日本の都道府県　第２版</v>
          </cell>
        </row>
        <row r="496">
          <cell r="A496">
            <v>493</v>
          </cell>
          <cell r="B496" t="str">
            <v>よ</v>
          </cell>
          <cell r="D496" t="str">
            <v>羊土社</v>
          </cell>
          <cell r="E496" t="str">
            <v>PT・OT　ゼロからの物理学　第１版</v>
          </cell>
        </row>
        <row r="497">
          <cell r="A497">
            <v>494</v>
          </cell>
          <cell r="B497" t="str">
            <v>よ</v>
          </cell>
          <cell r="D497" t="str">
            <v>羊土社</v>
          </cell>
          <cell r="E497" t="str">
            <v>ビジュアル実践リハ　整形外科リハビリテーション　第１版</v>
          </cell>
        </row>
        <row r="498">
          <cell r="A498">
            <v>495</v>
          </cell>
          <cell r="B498" t="str">
            <v>よ</v>
          </cell>
          <cell r="D498" t="str">
            <v>羊土社</v>
          </cell>
          <cell r="E498" t="str">
            <v>PT・OTビジュアルテキスト　ADL　第２版</v>
          </cell>
        </row>
        <row r="499">
          <cell r="A499">
            <v>496</v>
          </cell>
          <cell r="B499" t="str">
            <v>よ</v>
          </cell>
          <cell r="D499" t="str">
            <v>羊土社</v>
          </cell>
          <cell r="E499" t="str">
            <v>PT・OTのための臨床研究はじめの一歩　第１版</v>
          </cell>
        </row>
        <row r="500">
          <cell r="A500">
            <v>497</v>
          </cell>
          <cell r="B500" t="str">
            <v>よ</v>
          </cell>
          <cell r="D500" t="str">
            <v>羊土社</v>
          </cell>
          <cell r="E500" t="str">
            <v>PT・OTビジュアルテキスト　地域リハビリテーション学　第２版</v>
          </cell>
        </row>
        <row r="501">
          <cell r="A501">
            <v>498</v>
          </cell>
          <cell r="B501" t="str">
            <v>よ</v>
          </cell>
          <cell r="D501" t="str">
            <v>横浜日本語倶楽部</v>
          </cell>
          <cell r="E501" t="str">
            <v>留学生のためのWordドリルブック　word2016対応　ルビ付き　（情報演習）</v>
          </cell>
        </row>
        <row r="502">
          <cell r="A502">
            <v>499</v>
          </cell>
          <cell r="B502" t="str">
            <v>よ</v>
          </cell>
          <cell r="D502" t="str">
            <v>横浜日本語倶楽部</v>
          </cell>
          <cell r="E502" t="str">
            <v>留学生のためのExcelドリルブック　Excel2016対応　ルビ付き　（情報演習）</v>
          </cell>
        </row>
        <row r="503">
          <cell r="A503">
            <v>500</v>
          </cell>
          <cell r="B503" t="str">
            <v>よ</v>
          </cell>
          <cell r="C503" t="str">
            <v>88-6</v>
          </cell>
          <cell r="D503" t="str">
            <v>幼年教育</v>
          </cell>
          <cell r="E503" t="str">
            <v>かずあそび１</v>
          </cell>
        </row>
        <row r="504">
          <cell r="A504">
            <v>501</v>
          </cell>
          <cell r="B504" t="str">
            <v>よ</v>
          </cell>
          <cell r="D504" t="str">
            <v>羊土社</v>
          </cell>
          <cell r="E504" t="str">
            <v>リハビリに直結する！　運動器画像の見かた</v>
          </cell>
        </row>
        <row r="505">
          <cell r="A505">
            <v>502</v>
          </cell>
          <cell r="B505" t="str">
            <v>よ</v>
          </cell>
          <cell r="D505" t="str">
            <v>羊土社</v>
          </cell>
          <cell r="E505" t="str">
            <v>リハビリテーション基礎評価学　総論　第2版</v>
          </cell>
        </row>
        <row r="506">
          <cell r="A506">
            <v>503</v>
          </cell>
          <cell r="B506" t="str">
            <v>り</v>
          </cell>
          <cell r="D506" t="str">
            <v>リンクアップ</v>
          </cell>
          <cell r="E506" t="str">
            <v>大きな字でわかりやすいipad　アイパッド超入門</v>
          </cell>
        </row>
        <row r="507">
          <cell r="A507">
            <v>504</v>
          </cell>
          <cell r="B507" t="str">
            <v>り</v>
          </cell>
          <cell r="C507" t="str">
            <v>40-3</v>
          </cell>
          <cell r="D507" t="str">
            <v>リーブル</v>
          </cell>
          <cell r="E507" t="str">
            <v>しりとりしましょ！たべものあいうえお</v>
          </cell>
        </row>
        <row r="508">
          <cell r="A508">
            <v>505</v>
          </cell>
          <cell r="B508" t="str">
            <v>れ</v>
          </cell>
          <cell r="D508" t="str">
            <v>レタスクラブMOOK</v>
          </cell>
          <cell r="E508" t="str">
            <v>ゼロからはじめる　新版　さいほうの基本</v>
          </cell>
        </row>
        <row r="512">
          <cell r="D512">
            <v>505</v>
          </cell>
          <cell r="E512" t="str">
            <v>冊</v>
          </cell>
        </row>
      </sheetData>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等部"/>
      <sheetName val="様式３・高1"/>
      <sheetName val="様式３・高2"/>
      <sheetName val="様式３・高3"/>
      <sheetName val="ア"/>
      <sheetName val="イ"/>
      <sheetName val="ウ"/>
      <sheetName val="エ"/>
      <sheetName val="検算用"/>
      <sheetName val="検算表"/>
      <sheetName val="Sheet2"/>
    </sheetNames>
    <sheetDataSet>
      <sheetData sheetId="0" refreshError="1"/>
      <sheetData sheetId="1" refreshError="1"/>
      <sheetData sheetId="2" refreshError="1"/>
      <sheetData sheetId="3" refreshError="1"/>
      <sheetData sheetId="4">
        <row r="1">
          <cell r="B1" t="str">
            <v>発行者
の番号
・略称</v>
          </cell>
          <cell r="C1" t="str">
            <v>書　　　　　　名</v>
          </cell>
        </row>
        <row r="2">
          <cell r="A2" t="str">
            <v>a101</v>
          </cell>
          <cell r="B2" t="str">
            <v>2
東書</v>
          </cell>
          <cell r="C2" t="str">
            <v>あたらしい こくご　一上_x000D_</v>
          </cell>
        </row>
        <row r="3">
          <cell r="A3" t="str">
            <v>a102</v>
          </cell>
          <cell r="B3" t="str">
            <v>2
東書</v>
          </cell>
          <cell r="C3" t="str">
            <v>あたらしい こくご　一下</v>
          </cell>
        </row>
        <row r="4">
          <cell r="A4" t="str">
            <v>a103</v>
          </cell>
          <cell r="B4" t="str">
            <v>2
東書</v>
          </cell>
          <cell r="C4" t="str">
            <v>新しい国語　二上</v>
          </cell>
        </row>
        <row r="5">
          <cell r="A5" t="str">
            <v>a104</v>
          </cell>
          <cell r="B5" t="str">
            <v>2
東書</v>
          </cell>
          <cell r="C5" t="str">
            <v>新しい国語　二下</v>
          </cell>
        </row>
        <row r="6">
          <cell r="A6" t="str">
            <v>a105</v>
          </cell>
          <cell r="B6" t="str">
            <v>2
東書</v>
          </cell>
          <cell r="C6" t="str">
            <v>新しい国語　三上_x000D_</v>
          </cell>
        </row>
        <row r="7">
          <cell r="A7" t="str">
            <v>a106</v>
          </cell>
          <cell r="B7" t="str">
            <v>2
東書</v>
          </cell>
          <cell r="C7" t="str">
            <v>新しい国語　三下</v>
          </cell>
        </row>
        <row r="8">
          <cell r="A8" t="str">
            <v>a107</v>
          </cell>
          <cell r="B8" t="str">
            <v>2
東書</v>
          </cell>
          <cell r="C8" t="str">
            <v>新しい国語　四上</v>
          </cell>
        </row>
        <row r="9">
          <cell r="A9" t="str">
            <v>a108</v>
          </cell>
          <cell r="B9" t="str">
            <v>2
東書</v>
          </cell>
          <cell r="C9" t="str">
            <v>新しい国語　四下</v>
          </cell>
        </row>
        <row r="10">
          <cell r="A10" t="str">
            <v>a109</v>
          </cell>
          <cell r="B10" t="str">
            <v>2
東書</v>
          </cell>
          <cell r="C10" t="str">
            <v>新しい国語　五_x000D_</v>
          </cell>
        </row>
        <row r="11">
          <cell r="A11" t="str">
            <v>a110</v>
          </cell>
          <cell r="B11" t="str">
            <v>2
東書</v>
          </cell>
          <cell r="C11" t="str">
            <v>新しい国語　六</v>
          </cell>
        </row>
        <row r="12">
          <cell r="A12" t="str">
            <v>a111</v>
          </cell>
          <cell r="B12" t="str">
            <v>11
学図</v>
          </cell>
          <cell r="C12" t="str">
            <v>みんなとまなぶ　_x000D_
しょうがっこう　こくご　一ねん　上</v>
          </cell>
        </row>
        <row r="13">
          <cell r="A13" t="str">
            <v>a112</v>
          </cell>
          <cell r="B13" t="str">
            <v>11
学図</v>
          </cell>
          <cell r="C13" t="str">
            <v>みんなとまなぶ　_x000D_
しょうがっこう　こくご　一ねん　下</v>
          </cell>
        </row>
        <row r="14">
          <cell r="A14" t="str">
            <v>a113</v>
          </cell>
          <cell r="B14" t="str">
            <v>11
学図</v>
          </cell>
          <cell r="C14" t="str">
            <v>みんなと学ぶ　小学校　こくご　_x000D_
二年　上</v>
          </cell>
        </row>
        <row r="15">
          <cell r="A15" t="str">
            <v>a114</v>
          </cell>
          <cell r="B15" t="str">
            <v>11
学図</v>
          </cell>
          <cell r="C15" t="str">
            <v>みんなと学ぶ　小学校　こくご　_x000D_
二年　下</v>
          </cell>
        </row>
        <row r="16">
          <cell r="A16" t="str">
            <v>a115</v>
          </cell>
          <cell r="B16" t="str">
            <v>11
学図</v>
          </cell>
          <cell r="C16" t="str">
            <v>みんなと学ぶ　小学校 国語　_x000D_
三年　上</v>
          </cell>
        </row>
        <row r="17">
          <cell r="A17" t="str">
            <v>a116</v>
          </cell>
          <cell r="B17" t="str">
            <v>11
学図</v>
          </cell>
          <cell r="C17" t="str">
            <v>みんなと学ぶ　小学校 国語　_x000D_
三年　下</v>
          </cell>
        </row>
        <row r="18">
          <cell r="A18" t="str">
            <v>a117</v>
          </cell>
          <cell r="B18" t="str">
            <v>11
学図</v>
          </cell>
          <cell r="C18" t="str">
            <v>みんなと学ぶ　小学校 国語　_x000D_
四年　上</v>
          </cell>
        </row>
        <row r="19">
          <cell r="A19" t="str">
            <v>a118</v>
          </cell>
          <cell r="B19" t="str">
            <v>11
学図</v>
          </cell>
          <cell r="C19" t="str">
            <v>みんなと学ぶ　小学校 国語　_x000D_
四年　下</v>
          </cell>
        </row>
        <row r="20">
          <cell r="A20" t="str">
            <v>a119</v>
          </cell>
          <cell r="B20" t="str">
            <v>11
学図</v>
          </cell>
          <cell r="C20" t="str">
            <v>みんなと学ぶ　小学校 国語　_x000D_
五年　上</v>
          </cell>
        </row>
        <row r="21">
          <cell r="A21" t="str">
            <v>a120</v>
          </cell>
          <cell r="B21" t="str">
            <v>11
学図</v>
          </cell>
          <cell r="C21" t="str">
            <v>みんなと学ぶ　小学校 国語　_x000D_
五年　下</v>
          </cell>
        </row>
        <row r="22">
          <cell r="A22" t="str">
            <v>a121</v>
          </cell>
          <cell r="B22" t="str">
            <v>11
学図</v>
          </cell>
          <cell r="C22" t="str">
            <v>みんなと学ぶ　小学校 国語　_x000D_
六年　上</v>
          </cell>
        </row>
        <row r="23">
          <cell r="A23" t="str">
            <v>a122</v>
          </cell>
          <cell r="B23" t="str">
            <v>11
学図</v>
          </cell>
          <cell r="C23" t="str">
            <v>みんなと学ぶ　小学校 国語　_x000D_
六年　下</v>
          </cell>
        </row>
        <row r="24">
          <cell r="A24" t="str">
            <v>a123</v>
          </cell>
          <cell r="B24" t="str">
            <v>17
教出</v>
          </cell>
          <cell r="C24" t="str">
            <v>ひろがることば　_x000D_
しょうがくこくご　一上</v>
          </cell>
        </row>
        <row r="25">
          <cell r="A25" t="str">
            <v>a124</v>
          </cell>
          <cell r="B25" t="str">
            <v>17
教出</v>
          </cell>
          <cell r="C25" t="str">
            <v>ひろがることば　_x000D_
しょうがくこくご　一下</v>
          </cell>
        </row>
        <row r="26">
          <cell r="A26" t="str">
            <v>a125</v>
          </cell>
          <cell r="B26" t="str">
            <v>17
教出</v>
          </cell>
          <cell r="C26" t="str">
            <v>ひろがることば　_x000D_
小学国語　二上</v>
          </cell>
        </row>
        <row r="27">
          <cell r="A27" t="str">
            <v>a126</v>
          </cell>
          <cell r="B27" t="str">
            <v>17
教出</v>
          </cell>
          <cell r="C27" t="str">
            <v>ひろがることば　_x000D_
小学国語　二下</v>
          </cell>
        </row>
        <row r="28">
          <cell r="A28" t="str">
            <v>a127</v>
          </cell>
          <cell r="B28" t="str">
            <v>17
教出</v>
          </cell>
          <cell r="C28" t="str">
            <v>ひろがる言葉　_x000D_
小学国語　三上</v>
          </cell>
        </row>
        <row r="29">
          <cell r="A29" t="str">
            <v>a128</v>
          </cell>
          <cell r="B29" t="str">
            <v>17
教出</v>
          </cell>
          <cell r="C29" t="str">
            <v>ひろがる言葉　_x000D_
小学国語　三下</v>
          </cell>
        </row>
        <row r="30">
          <cell r="A30" t="str">
            <v>a129</v>
          </cell>
          <cell r="B30" t="str">
            <v>17
教出</v>
          </cell>
          <cell r="C30" t="str">
            <v>ひろがる言葉　_x000D_
小学国語　四上</v>
          </cell>
        </row>
        <row r="31">
          <cell r="A31" t="str">
            <v>a130</v>
          </cell>
          <cell r="B31" t="str">
            <v>17
教出</v>
          </cell>
          <cell r="C31" t="str">
            <v>ひろがる言葉　_x000D_
小学国語　四下</v>
          </cell>
        </row>
        <row r="32">
          <cell r="A32" t="str">
            <v>a131</v>
          </cell>
          <cell r="B32" t="str">
            <v>17
教出</v>
          </cell>
          <cell r="C32" t="str">
            <v>ひろがる言葉　_x000D_
小学国語　五上</v>
          </cell>
        </row>
        <row r="33">
          <cell r="A33" t="str">
            <v>a132</v>
          </cell>
          <cell r="B33" t="str">
            <v>17
教出</v>
          </cell>
          <cell r="C33" t="str">
            <v>ひろがる言葉　_x000D_
小学国語　五下</v>
          </cell>
        </row>
        <row r="34">
          <cell r="A34" t="str">
            <v>a133</v>
          </cell>
          <cell r="B34" t="str">
            <v>17
教出</v>
          </cell>
          <cell r="C34" t="str">
            <v>ひろがる言葉　_x000D_
小学国語　六上</v>
          </cell>
        </row>
        <row r="35">
          <cell r="A35" t="str">
            <v>a134</v>
          </cell>
          <cell r="B35" t="str">
            <v>17
教出</v>
          </cell>
          <cell r="C35" t="str">
            <v>ひろがる言葉　_x000D_
小学国語　六下</v>
          </cell>
        </row>
        <row r="36">
          <cell r="A36" t="str">
            <v>a135</v>
          </cell>
          <cell r="B36" t="str">
            <v>38
光村</v>
          </cell>
          <cell r="C36" t="str">
            <v>こくご一上　かざぐるま</v>
          </cell>
        </row>
        <row r="37">
          <cell r="A37" t="str">
            <v>a136</v>
          </cell>
          <cell r="B37" t="str">
            <v>38
光村</v>
          </cell>
          <cell r="C37" t="str">
            <v>こくご一下　ともだち</v>
          </cell>
        </row>
        <row r="38">
          <cell r="A38" t="str">
            <v>a137</v>
          </cell>
          <cell r="B38" t="str">
            <v>38
光村</v>
          </cell>
          <cell r="C38" t="str">
            <v>こくご二上　たんぽぽ</v>
          </cell>
        </row>
        <row r="39">
          <cell r="A39" t="str">
            <v>a138</v>
          </cell>
          <cell r="B39" t="str">
            <v>38
光村</v>
          </cell>
          <cell r="C39" t="str">
            <v>こくご二下　赤とんぼ</v>
          </cell>
        </row>
        <row r="40">
          <cell r="A40" t="str">
            <v>a139</v>
          </cell>
          <cell r="B40" t="str">
            <v>38
光村</v>
          </cell>
          <cell r="C40" t="str">
            <v>国語三上　わかば_x000D_</v>
          </cell>
        </row>
        <row r="41">
          <cell r="A41" t="str">
            <v>a140</v>
          </cell>
          <cell r="B41" t="str">
            <v>38
光村</v>
          </cell>
          <cell r="C41" t="str">
            <v>国語三下　あおぞら</v>
          </cell>
        </row>
        <row r="42">
          <cell r="A42" t="str">
            <v>a141</v>
          </cell>
          <cell r="B42" t="str">
            <v>38
光村</v>
          </cell>
          <cell r="C42" t="str">
            <v>国語四上　かがやき</v>
          </cell>
        </row>
        <row r="43">
          <cell r="A43" t="str">
            <v>a142</v>
          </cell>
          <cell r="B43" t="str">
            <v>38
光村</v>
          </cell>
          <cell r="C43" t="str">
            <v>国語四下　はばたき</v>
          </cell>
        </row>
        <row r="44">
          <cell r="A44" t="str">
            <v>a143</v>
          </cell>
          <cell r="B44" t="str">
            <v>38
光村</v>
          </cell>
          <cell r="C44" t="str">
            <v>国語五　銀河_x000D_</v>
          </cell>
        </row>
        <row r="45">
          <cell r="A45" t="str">
            <v>a144</v>
          </cell>
          <cell r="B45" t="str">
            <v>38
光村</v>
          </cell>
          <cell r="C45" t="str">
            <v>国語六　創造</v>
          </cell>
        </row>
        <row r="46">
          <cell r="A46" t="str">
            <v>a145</v>
          </cell>
          <cell r="B46" t="str">
            <v>2
東書</v>
          </cell>
          <cell r="C46" t="str">
            <v>あたらしい　しょしゃ　一_x000D_</v>
          </cell>
        </row>
        <row r="47">
          <cell r="A47" t="str">
            <v>a146</v>
          </cell>
          <cell r="B47" t="str">
            <v>2
東書</v>
          </cell>
          <cell r="C47" t="str">
            <v>新しい　しょしゃ　二</v>
          </cell>
        </row>
        <row r="48">
          <cell r="A48" t="str">
            <v>a147</v>
          </cell>
          <cell r="B48" t="str">
            <v>2
東書</v>
          </cell>
          <cell r="C48" t="str">
            <v>新しい書写　三_x000D_</v>
          </cell>
        </row>
        <row r="49">
          <cell r="A49" t="str">
            <v>a148</v>
          </cell>
          <cell r="B49" t="str">
            <v>2
東書</v>
          </cell>
          <cell r="C49" t="str">
            <v>新しい書写　四</v>
          </cell>
        </row>
        <row r="50">
          <cell r="A50" t="str">
            <v>a149</v>
          </cell>
          <cell r="B50" t="str">
            <v>2
東書</v>
          </cell>
          <cell r="C50" t="str">
            <v>新しい書写　五_x000D_</v>
          </cell>
        </row>
        <row r="51">
          <cell r="A51" t="str">
            <v>a150</v>
          </cell>
          <cell r="B51" t="str">
            <v>2
東書</v>
          </cell>
          <cell r="C51" t="str">
            <v>新しい書写　六</v>
          </cell>
        </row>
        <row r="52">
          <cell r="A52" t="str">
            <v>a151</v>
          </cell>
          <cell r="B52" t="str">
            <v>11
学図</v>
          </cell>
          <cell r="C52" t="str">
            <v>みんなとまなぶ　_x000D_
しょうがっこうしょしゃ　一ねん</v>
          </cell>
        </row>
        <row r="53">
          <cell r="A53" t="str">
            <v>a152</v>
          </cell>
          <cell r="B53" t="str">
            <v>11
学図</v>
          </cell>
          <cell r="C53" t="str">
            <v>みんなと学ぶ　_x000D_
小学校しょしゃ　二年</v>
          </cell>
        </row>
        <row r="54">
          <cell r="A54" t="str">
            <v>a153</v>
          </cell>
          <cell r="B54" t="str">
            <v>11
学図</v>
          </cell>
          <cell r="C54" t="str">
            <v>みんなと学ぶ　小学校書写　三年_x000D_</v>
          </cell>
        </row>
        <row r="55">
          <cell r="A55" t="str">
            <v>a154</v>
          </cell>
          <cell r="B55" t="str">
            <v>11
学図</v>
          </cell>
          <cell r="C55" t="str">
            <v>みんなと学ぶ　小学校書写　四年</v>
          </cell>
        </row>
        <row r="56">
          <cell r="A56" t="str">
            <v>a155</v>
          </cell>
          <cell r="B56" t="str">
            <v>11
学図</v>
          </cell>
          <cell r="C56" t="str">
            <v>みんなと学ぶ　小学校書写　五年_x000D_</v>
          </cell>
        </row>
        <row r="57">
          <cell r="A57" t="str">
            <v>a156</v>
          </cell>
          <cell r="B57" t="str">
            <v>11
学図</v>
          </cell>
          <cell r="C57" t="str">
            <v>みんなと学ぶ　小学校書写　六年</v>
          </cell>
        </row>
        <row r="58">
          <cell r="A58" t="str">
            <v>a157</v>
          </cell>
          <cell r="B58" t="str">
            <v>17
教出</v>
          </cell>
          <cell r="C58" t="str">
            <v>しょうがく　しょしゃ　一ねん_x000D_</v>
          </cell>
        </row>
        <row r="59">
          <cell r="A59" t="str">
            <v>a158</v>
          </cell>
          <cell r="B59" t="str">
            <v>17
教出</v>
          </cell>
          <cell r="C59" t="str">
            <v>小学　しょしゃ　二年</v>
          </cell>
        </row>
        <row r="60">
          <cell r="A60" t="str">
            <v>a159</v>
          </cell>
          <cell r="B60" t="str">
            <v>17
教出</v>
          </cell>
          <cell r="C60" t="str">
            <v>小学　書写　三年_x000D_</v>
          </cell>
        </row>
        <row r="61">
          <cell r="A61" t="str">
            <v>a160</v>
          </cell>
          <cell r="B61" t="str">
            <v>17
教出</v>
          </cell>
          <cell r="C61" t="str">
            <v>小学　書写　四年</v>
          </cell>
        </row>
        <row r="62">
          <cell r="A62" t="str">
            <v>a161</v>
          </cell>
          <cell r="B62" t="str">
            <v>17
教出</v>
          </cell>
          <cell r="C62" t="str">
            <v>小学　書写　五年_x000D_</v>
          </cell>
        </row>
        <row r="63">
          <cell r="A63" t="str">
            <v>a162</v>
          </cell>
          <cell r="B63" t="str">
            <v>17
教出</v>
          </cell>
          <cell r="C63" t="str">
            <v>小学　書写　六年</v>
          </cell>
        </row>
        <row r="64">
          <cell r="A64" t="str">
            <v>a163</v>
          </cell>
          <cell r="B64" t="str">
            <v>38
光村</v>
          </cell>
          <cell r="C64" t="str">
            <v>しょしゃ　一ねん_x000D_</v>
          </cell>
        </row>
        <row r="65">
          <cell r="A65" t="str">
            <v>a164</v>
          </cell>
          <cell r="B65" t="str">
            <v>38
光村</v>
          </cell>
          <cell r="C65" t="str">
            <v>しょしゃ　二年</v>
          </cell>
        </row>
        <row r="66">
          <cell r="A66" t="str">
            <v>a165</v>
          </cell>
          <cell r="B66" t="str">
            <v>38
光村</v>
          </cell>
          <cell r="C66" t="str">
            <v>書写　三年_x000D_</v>
          </cell>
        </row>
        <row r="67">
          <cell r="A67" t="str">
            <v>a166</v>
          </cell>
          <cell r="B67" t="str">
            <v>38
光村</v>
          </cell>
          <cell r="C67" t="str">
            <v>書写　四年</v>
          </cell>
        </row>
        <row r="68">
          <cell r="A68" t="str">
            <v>a167</v>
          </cell>
          <cell r="B68" t="str">
            <v>38
光村</v>
          </cell>
          <cell r="C68" t="str">
            <v>書写　五年_x000D_</v>
          </cell>
        </row>
        <row r="69">
          <cell r="A69" t="str">
            <v>a168</v>
          </cell>
          <cell r="B69" t="str">
            <v>38
光村</v>
          </cell>
          <cell r="C69" t="str">
            <v>書写　六年</v>
          </cell>
        </row>
        <row r="70">
          <cell r="A70" t="str">
            <v>a169</v>
          </cell>
          <cell r="B70" t="str">
            <v>116
日文</v>
          </cell>
          <cell r="C70" t="str">
            <v>しょうがくしょしゃ　一ねん_x000D_</v>
          </cell>
        </row>
        <row r="71">
          <cell r="A71" t="str">
            <v>a170</v>
          </cell>
          <cell r="B71" t="str">
            <v>116
日文</v>
          </cell>
          <cell r="C71" t="str">
            <v>小学しょしゃ　二年</v>
          </cell>
        </row>
        <row r="72">
          <cell r="A72" t="str">
            <v>a171</v>
          </cell>
          <cell r="B72" t="str">
            <v>116
日文</v>
          </cell>
          <cell r="C72" t="str">
            <v>小学書写　三年_x000D_</v>
          </cell>
        </row>
        <row r="73">
          <cell r="A73" t="str">
            <v>a172</v>
          </cell>
          <cell r="B73" t="str">
            <v>116
日文</v>
          </cell>
          <cell r="C73" t="str">
            <v>小学書写　四年</v>
          </cell>
        </row>
        <row r="74">
          <cell r="A74" t="str">
            <v>a173</v>
          </cell>
          <cell r="B74" t="str">
            <v>116
日文</v>
          </cell>
          <cell r="C74" t="str">
            <v>小学書写　五年_x000D_</v>
          </cell>
        </row>
        <row r="75">
          <cell r="A75" t="str">
            <v>a174</v>
          </cell>
          <cell r="B75" t="str">
            <v>116
日文</v>
          </cell>
          <cell r="C75" t="str">
            <v>小学書写　六年</v>
          </cell>
        </row>
        <row r="76">
          <cell r="A76" t="str">
            <v>a175</v>
          </cell>
          <cell r="B76" t="str">
            <v>2
東書</v>
          </cell>
          <cell r="C76" t="str">
            <v>新しい社会３</v>
          </cell>
        </row>
        <row r="77">
          <cell r="A77" t="str">
            <v>a176</v>
          </cell>
          <cell r="B77" t="str">
            <v>2
東書</v>
          </cell>
          <cell r="C77" t="str">
            <v>新しい社会４</v>
          </cell>
        </row>
        <row r="78">
          <cell r="A78" t="str">
            <v>a177</v>
          </cell>
          <cell r="B78" t="str">
            <v>2
東書</v>
          </cell>
          <cell r="C78" t="str">
            <v>新しい社会５　上_x000D_</v>
          </cell>
        </row>
        <row r="79">
          <cell r="A79" t="str">
            <v>a178</v>
          </cell>
          <cell r="B79" t="str">
            <v>2
東書</v>
          </cell>
          <cell r="C79" t="str">
            <v>新しい社会５　下</v>
          </cell>
        </row>
        <row r="80">
          <cell r="A80" t="str">
            <v>a179</v>
          </cell>
          <cell r="B80" t="str">
            <v>2
東書</v>
          </cell>
          <cell r="C80" t="str">
            <v>新しい社会６　政治・国際編_x000D_</v>
          </cell>
        </row>
        <row r="81">
          <cell r="A81" t="str">
            <v>a180</v>
          </cell>
          <cell r="B81" t="str">
            <v>2
東書</v>
          </cell>
          <cell r="C81" t="str">
            <v>新しい社会６　歴史編</v>
          </cell>
        </row>
        <row r="82">
          <cell r="A82" t="str">
            <v>a181</v>
          </cell>
          <cell r="B82" t="str">
            <v>17
教出</v>
          </cell>
          <cell r="C82" t="str">
            <v>小学社会３</v>
          </cell>
        </row>
        <row r="83">
          <cell r="A83" t="str">
            <v>a182</v>
          </cell>
          <cell r="B83" t="str">
            <v>17
教出</v>
          </cell>
          <cell r="C83" t="str">
            <v>小学社会４</v>
          </cell>
        </row>
        <row r="84">
          <cell r="A84" t="str">
            <v>a183</v>
          </cell>
          <cell r="B84" t="str">
            <v>17
教出</v>
          </cell>
          <cell r="C84" t="str">
            <v>小学社会５</v>
          </cell>
        </row>
        <row r="85">
          <cell r="A85" t="str">
            <v>a184</v>
          </cell>
          <cell r="B85" t="str">
            <v>17
教出</v>
          </cell>
          <cell r="C85" t="str">
            <v>小学社会６</v>
          </cell>
        </row>
        <row r="86">
          <cell r="A86" t="str">
            <v>a185</v>
          </cell>
          <cell r="B86" t="str">
            <v>116
日文</v>
          </cell>
          <cell r="C86" t="str">
            <v>小学社会　３年</v>
          </cell>
        </row>
        <row r="87">
          <cell r="A87" t="str">
            <v>a186</v>
          </cell>
          <cell r="B87" t="str">
            <v>116
日文</v>
          </cell>
          <cell r="C87" t="str">
            <v>小学社会　４年</v>
          </cell>
        </row>
        <row r="88">
          <cell r="A88" t="str">
            <v>a187</v>
          </cell>
          <cell r="B88" t="str">
            <v>116
日文</v>
          </cell>
          <cell r="C88" t="str">
            <v>小学社会　５年</v>
          </cell>
        </row>
        <row r="89">
          <cell r="A89" t="str">
            <v>a188</v>
          </cell>
          <cell r="B89" t="str">
            <v>116
日文</v>
          </cell>
          <cell r="C89" t="str">
            <v>小学社会　６年</v>
          </cell>
        </row>
        <row r="90">
          <cell r="A90" t="str">
            <v>a189</v>
          </cell>
          <cell r="B90" t="str">
            <v>2
東書</v>
          </cell>
          <cell r="C90" t="str">
            <v>新しい地図帳</v>
          </cell>
        </row>
        <row r="91">
          <cell r="A91" t="str">
            <v>a190</v>
          </cell>
          <cell r="B91" t="str">
            <v>46
帝国</v>
          </cell>
          <cell r="C91" t="str">
            <v>楽しく学ぶ　小学生の地図帳　_x000D_
３・４・５・６年</v>
          </cell>
        </row>
        <row r="92">
          <cell r="A92" t="str">
            <v>a191</v>
          </cell>
          <cell r="B92" t="str">
            <v>2
東書</v>
          </cell>
          <cell r="C92" t="str">
            <v>あたらしい　さんすう　１①　_x000D_
さんすうの　とびら</v>
          </cell>
        </row>
        <row r="93">
          <cell r="A93" t="str">
            <v>a192</v>
          </cell>
          <cell r="B93" t="str">
            <v>2
東書</v>
          </cell>
          <cell r="C93" t="str">
            <v>あたらしい　さんすう　１②　_x000D_
さんすう　だいすき！</v>
          </cell>
        </row>
        <row r="94">
          <cell r="A94" t="str">
            <v>a193</v>
          </cell>
          <cell r="B94" t="str">
            <v>2
東書</v>
          </cell>
          <cell r="C94" t="str">
            <v>新しい算数　２上　_x000D_
考えるって　おもしろい！</v>
          </cell>
        </row>
        <row r="95">
          <cell r="A95" t="str">
            <v>a194</v>
          </cell>
          <cell r="B95" t="str">
            <v>2
東書</v>
          </cell>
          <cell r="C95" t="str">
            <v>新しい算数　２下　_x000D_
考えるって　おもしろい！</v>
          </cell>
        </row>
        <row r="96">
          <cell r="A96" t="str">
            <v>a195</v>
          </cell>
          <cell r="B96" t="str">
            <v>2
東書</v>
          </cell>
          <cell r="C96" t="str">
            <v>新しい算数　３上　_x000D_
考えるっておもしろい！</v>
          </cell>
        </row>
        <row r="97">
          <cell r="A97" t="str">
            <v>a196</v>
          </cell>
          <cell r="B97" t="str">
            <v>2
東書</v>
          </cell>
          <cell r="C97" t="str">
            <v>新しい算数　３下　_x000D_
考えるっておもしろい！</v>
          </cell>
        </row>
        <row r="98">
          <cell r="A98" t="str">
            <v>a197</v>
          </cell>
          <cell r="B98" t="str">
            <v>2
東書</v>
          </cell>
          <cell r="C98" t="str">
            <v>新しい算数　４上　_x000D_
考えると見方が広がる！</v>
          </cell>
        </row>
        <row r="99">
          <cell r="A99" t="str">
            <v>a198</v>
          </cell>
          <cell r="B99" t="str">
            <v>2
東書</v>
          </cell>
          <cell r="C99" t="str">
            <v>新しい算数　４下　_x000D_
考えると見方が広がる！</v>
          </cell>
        </row>
        <row r="100">
          <cell r="A100" t="str">
            <v>a199</v>
          </cell>
          <cell r="B100" t="str">
            <v>2
東書</v>
          </cell>
          <cell r="C100" t="str">
            <v>新しい算数　５上　_x000D_
考えると見方が広がる！</v>
          </cell>
        </row>
        <row r="101">
          <cell r="A101" t="str">
            <v>a200</v>
          </cell>
          <cell r="B101" t="str">
            <v>2
東書</v>
          </cell>
          <cell r="C101" t="str">
            <v>新しい算数　５下　_x000D_
考えると見方が広がる！</v>
          </cell>
        </row>
        <row r="102">
          <cell r="A102" t="str">
            <v>a201</v>
          </cell>
          <cell r="B102" t="str">
            <v>2
東書</v>
          </cell>
          <cell r="C102" t="str">
            <v>新しい算数　６　_x000D_
数学へジャンプ！</v>
          </cell>
        </row>
        <row r="103">
          <cell r="A103" t="str">
            <v>a202</v>
          </cell>
          <cell r="B103" t="str">
            <v>4
大日本</v>
          </cell>
          <cell r="C103" t="str">
            <v>たのしいさんすう１ねん</v>
          </cell>
        </row>
        <row r="104">
          <cell r="A104" t="str">
            <v>a203</v>
          </cell>
          <cell r="B104" t="str">
            <v>4
大日本</v>
          </cell>
          <cell r="C104" t="str">
            <v>たのしい算数２年</v>
          </cell>
        </row>
        <row r="105">
          <cell r="A105" t="str">
            <v>a204</v>
          </cell>
          <cell r="B105" t="str">
            <v>4
大日本</v>
          </cell>
          <cell r="C105" t="str">
            <v>たのしい算数３年</v>
          </cell>
        </row>
        <row r="106">
          <cell r="A106" t="str">
            <v>a205</v>
          </cell>
          <cell r="B106" t="str">
            <v>4
大日本</v>
          </cell>
          <cell r="C106" t="str">
            <v>たのしい算数４年</v>
          </cell>
        </row>
        <row r="107">
          <cell r="A107" t="str">
            <v>a206</v>
          </cell>
          <cell r="B107" t="str">
            <v>4
大日本</v>
          </cell>
          <cell r="C107" t="str">
            <v>たのしい算数５年</v>
          </cell>
        </row>
        <row r="108">
          <cell r="A108" t="str">
            <v>a207</v>
          </cell>
          <cell r="B108" t="str">
            <v>4
大日本</v>
          </cell>
          <cell r="C108" t="str">
            <v>たのしい算数６年</v>
          </cell>
        </row>
        <row r="109">
          <cell r="A109" t="str">
            <v>a208</v>
          </cell>
          <cell r="B109" t="str">
            <v>11
学図</v>
          </cell>
          <cell r="C109" t="str">
            <v>みんなとまなぶ　_x000D_
しょうがっこう　さんすう　１ねん上</v>
          </cell>
        </row>
        <row r="110">
          <cell r="A110" t="str">
            <v>a209</v>
          </cell>
          <cell r="B110" t="str">
            <v>11
学図</v>
          </cell>
          <cell r="C110" t="str">
            <v>みんなとまなぶ　_x000D_
しょうがっこう　さんすう　１ねん下</v>
          </cell>
        </row>
        <row r="111">
          <cell r="A111" t="str">
            <v>a210</v>
          </cell>
          <cell r="B111" t="str">
            <v>11
学図</v>
          </cell>
          <cell r="C111" t="str">
            <v>みんなと学ぶ　小学校　算数　_x000D_
２年上</v>
          </cell>
        </row>
        <row r="112">
          <cell r="A112" t="str">
            <v>a211</v>
          </cell>
          <cell r="B112" t="str">
            <v>11
学図</v>
          </cell>
          <cell r="C112" t="str">
            <v>みんなと学ぶ　小学校　算数　_x000D_
２年下</v>
          </cell>
        </row>
        <row r="113">
          <cell r="A113" t="str">
            <v>a212</v>
          </cell>
          <cell r="B113" t="str">
            <v>11
学図</v>
          </cell>
          <cell r="C113" t="str">
            <v>みんなと学ぶ　小学校　算数　_x000D_
３年上</v>
          </cell>
        </row>
        <row r="114">
          <cell r="A114" t="str">
            <v>a213</v>
          </cell>
          <cell r="B114" t="str">
            <v>11
学図</v>
          </cell>
          <cell r="C114" t="str">
            <v>みんなと学ぶ　小学校　算数　_x000D_
３年下</v>
          </cell>
        </row>
        <row r="115">
          <cell r="A115" t="str">
            <v>a214</v>
          </cell>
          <cell r="B115" t="str">
            <v>11
学図</v>
          </cell>
          <cell r="C115" t="str">
            <v>みんなと学ぶ　小学校　算数　_x000D_
４年上</v>
          </cell>
        </row>
        <row r="116">
          <cell r="A116" t="str">
            <v>a215</v>
          </cell>
          <cell r="B116" t="str">
            <v>11
学図</v>
          </cell>
          <cell r="C116" t="str">
            <v>みんなと学ぶ　小学校　算数　_x000D_
４年下</v>
          </cell>
        </row>
        <row r="117">
          <cell r="A117" t="str">
            <v>a216</v>
          </cell>
          <cell r="B117" t="str">
            <v>11
学図</v>
          </cell>
          <cell r="C117" t="str">
            <v>みんなと学ぶ　小学校　算数　_x000D_
５年上</v>
          </cell>
        </row>
        <row r="118">
          <cell r="A118" t="str">
            <v>a217</v>
          </cell>
          <cell r="B118" t="str">
            <v>11
学図</v>
          </cell>
          <cell r="C118" t="str">
            <v>みんなと学ぶ　小学校　算数　_x000D_
５年下</v>
          </cell>
        </row>
        <row r="119">
          <cell r="A119" t="str">
            <v>a218</v>
          </cell>
          <cell r="B119" t="str">
            <v>11
学図</v>
          </cell>
          <cell r="C119" t="str">
            <v>みんなと学ぶ　小学校　算数　_x000D_
６年</v>
          </cell>
        </row>
        <row r="120">
          <cell r="A120" t="str">
            <v>a219</v>
          </cell>
          <cell r="B120" t="str">
            <v>11
学図</v>
          </cell>
          <cell r="C120" t="str">
            <v>みんなと学ぶ　小学校　算数　_x000D_
６年　中学校へのかけ橋</v>
          </cell>
        </row>
        <row r="121">
          <cell r="A121" t="str">
            <v>a220</v>
          </cell>
          <cell r="B121" t="str">
            <v>17
教出</v>
          </cell>
          <cell r="C121" t="str">
            <v>しょうがくさんすう１</v>
          </cell>
        </row>
        <row r="122">
          <cell r="A122" t="str">
            <v>a221</v>
          </cell>
          <cell r="B122" t="str">
            <v>17
教出</v>
          </cell>
          <cell r="C122" t="str">
            <v>小学算数２上_x000D_</v>
          </cell>
        </row>
        <row r="123">
          <cell r="A123" t="str">
            <v>a222</v>
          </cell>
          <cell r="B123" t="str">
            <v>17
教出</v>
          </cell>
          <cell r="C123" t="str">
            <v>小学算数２下</v>
          </cell>
        </row>
        <row r="124">
          <cell r="A124" t="str">
            <v>a223</v>
          </cell>
          <cell r="B124" t="str">
            <v>17
教出</v>
          </cell>
          <cell r="C124" t="str">
            <v>小学算数３上_x000D_</v>
          </cell>
        </row>
        <row r="125">
          <cell r="A125" t="str">
            <v>a224</v>
          </cell>
          <cell r="B125" t="str">
            <v>17
教出</v>
          </cell>
          <cell r="C125" t="str">
            <v>小学算数３下</v>
          </cell>
        </row>
        <row r="126">
          <cell r="A126" t="str">
            <v>a225</v>
          </cell>
          <cell r="B126" t="str">
            <v>17
教出</v>
          </cell>
          <cell r="C126" t="str">
            <v>小学算数４上_x000D_</v>
          </cell>
        </row>
        <row r="127">
          <cell r="A127" t="str">
            <v>a226</v>
          </cell>
          <cell r="B127" t="str">
            <v>17
教出</v>
          </cell>
          <cell r="C127" t="str">
            <v>小学算数４下</v>
          </cell>
        </row>
        <row r="128">
          <cell r="A128" t="str">
            <v>a227</v>
          </cell>
          <cell r="B128" t="str">
            <v>17
教出</v>
          </cell>
          <cell r="C128" t="str">
            <v>小学算数５</v>
          </cell>
        </row>
        <row r="129">
          <cell r="A129" t="str">
            <v>a228</v>
          </cell>
          <cell r="B129" t="str">
            <v>17
教出</v>
          </cell>
          <cell r="C129" t="str">
            <v>小学算数６</v>
          </cell>
        </row>
        <row r="130">
          <cell r="A130" t="str">
            <v>a229</v>
          </cell>
          <cell r="B130" t="str">
            <v>61
啓林館</v>
          </cell>
          <cell r="C130" t="str">
            <v>わくわく　さんすう１</v>
          </cell>
        </row>
        <row r="131">
          <cell r="A131" t="str">
            <v>a230</v>
          </cell>
          <cell r="B131" t="str">
            <v>61
啓林館</v>
          </cell>
          <cell r="C131" t="str">
            <v>わくわく　算数２上_x000D_</v>
          </cell>
        </row>
        <row r="132">
          <cell r="A132" t="str">
            <v>a231</v>
          </cell>
          <cell r="B132" t="str">
            <v>61
啓林館</v>
          </cell>
          <cell r="C132" t="str">
            <v>わくわく　算数２下</v>
          </cell>
        </row>
        <row r="133">
          <cell r="A133" t="str">
            <v>a232</v>
          </cell>
          <cell r="B133" t="str">
            <v>61
啓林館</v>
          </cell>
          <cell r="C133" t="str">
            <v>わくわく　算数３上_x000D_</v>
          </cell>
        </row>
        <row r="134">
          <cell r="A134" t="str">
            <v>a233</v>
          </cell>
          <cell r="B134" t="str">
            <v>61
啓林館</v>
          </cell>
          <cell r="C134" t="str">
            <v>わくわく　算数３下</v>
          </cell>
        </row>
        <row r="135">
          <cell r="A135" t="str">
            <v>a234</v>
          </cell>
          <cell r="B135" t="str">
            <v>61
啓林館</v>
          </cell>
          <cell r="C135" t="str">
            <v>わくわく　算数４上_x000D_</v>
          </cell>
        </row>
        <row r="136">
          <cell r="A136" t="str">
            <v>a235</v>
          </cell>
          <cell r="B136" t="str">
            <v>61
啓林館</v>
          </cell>
          <cell r="C136" t="str">
            <v>わくわく　算数４下</v>
          </cell>
        </row>
        <row r="137">
          <cell r="A137" t="str">
            <v>a236</v>
          </cell>
          <cell r="B137" t="str">
            <v>61
啓林館</v>
          </cell>
          <cell r="C137" t="str">
            <v>わくわく　算数５</v>
          </cell>
        </row>
        <row r="138">
          <cell r="A138" t="str">
            <v>a237</v>
          </cell>
          <cell r="B138" t="str">
            <v>61
啓林館</v>
          </cell>
          <cell r="C138" t="str">
            <v>わくわく　算数６</v>
          </cell>
        </row>
        <row r="139">
          <cell r="A139" t="str">
            <v>a238</v>
          </cell>
          <cell r="B139" t="str">
            <v>116
日文</v>
          </cell>
          <cell r="C139" t="str">
            <v>しょうがく　さんすう　１ねん上_x000D_</v>
          </cell>
        </row>
        <row r="140">
          <cell r="A140" t="str">
            <v>a239</v>
          </cell>
          <cell r="B140" t="str">
            <v>116
日文</v>
          </cell>
          <cell r="C140" t="str">
            <v>しょうがく　さんすう　１ねん下</v>
          </cell>
        </row>
        <row r="141">
          <cell r="A141" t="str">
            <v>a240</v>
          </cell>
          <cell r="B141" t="str">
            <v>116
日文</v>
          </cell>
          <cell r="C141" t="str">
            <v>小学算数　２年上_x000D_</v>
          </cell>
        </row>
        <row r="142">
          <cell r="A142" t="str">
            <v>a241</v>
          </cell>
          <cell r="B142" t="str">
            <v>116
日文</v>
          </cell>
          <cell r="C142" t="str">
            <v>小学算数　２年下</v>
          </cell>
        </row>
        <row r="143">
          <cell r="A143" t="str">
            <v>a242</v>
          </cell>
          <cell r="B143" t="str">
            <v>116
日文</v>
          </cell>
          <cell r="C143" t="str">
            <v>小学算数　３年上_x000D_</v>
          </cell>
        </row>
        <row r="144">
          <cell r="A144" t="str">
            <v>a243</v>
          </cell>
          <cell r="B144" t="str">
            <v>116
日文</v>
          </cell>
          <cell r="C144" t="str">
            <v>小学算数　３年下</v>
          </cell>
        </row>
        <row r="145">
          <cell r="A145" t="str">
            <v>a244</v>
          </cell>
          <cell r="B145" t="str">
            <v>116
日文</v>
          </cell>
          <cell r="C145" t="str">
            <v>小学算数　４年上_x000D_</v>
          </cell>
        </row>
        <row r="146">
          <cell r="A146" t="str">
            <v>a245</v>
          </cell>
          <cell r="B146" t="str">
            <v>116
日文</v>
          </cell>
          <cell r="C146" t="str">
            <v>小学算数　４年下</v>
          </cell>
        </row>
        <row r="147">
          <cell r="A147" t="str">
            <v>a246</v>
          </cell>
          <cell r="B147" t="str">
            <v>116
日文</v>
          </cell>
          <cell r="C147" t="str">
            <v>小学算数　５年上_x000D_</v>
          </cell>
        </row>
        <row r="148">
          <cell r="A148" t="str">
            <v>a247</v>
          </cell>
          <cell r="B148" t="str">
            <v>116
日文</v>
          </cell>
          <cell r="C148" t="str">
            <v>小学算数　５年下</v>
          </cell>
        </row>
        <row r="149">
          <cell r="A149" t="str">
            <v>a248</v>
          </cell>
          <cell r="B149" t="str">
            <v>116
日文</v>
          </cell>
          <cell r="C149" t="str">
            <v>小学算数　６年</v>
          </cell>
        </row>
        <row r="150">
          <cell r="A150" t="str">
            <v>a249</v>
          </cell>
          <cell r="B150" t="str">
            <v>2
東書</v>
          </cell>
          <cell r="C150" t="str">
            <v>新しい理科　３</v>
          </cell>
        </row>
        <row r="151">
          <cell r="A151" t="str">
            <v>a250</v>
          </cell>
          <cell r="B151" t="str">
            <v>2
東書</v>
          </cell>
          <cell r="C151" t="str">
            <v>新しい理科　４</v>
          </cell>
        </row>
        <row r="152">
          <cell r="A152" t="str">
            <v>a251</v>
          </cell>
          <cell r="B152" t="str">
            <v>2
東書</v>
          </cell>
          <cell r="C152" t="str">
            <v>新しい理科　５</v>
          </cell>
        </row>
        <row r="153">
          <cell r="A153" t="str">
            <v>a252</v>
          </cell>
          <cell r="B153" t="str">
            <v>2
東書</v>
          </cell>
          <cell r="C153" t="str">
            <v>新しい理科　６</v>
          </cell>
        </row>
        <row r="154">
          <cell r="A154" t="str">
            <v>a253</v>
          </cell>
          <cell r="B154" t="str">
            <v>2
東書</v>
          </cell>
          <cell r="C154" t="str">
            <v>たのしい理科３年</v>
          </cell>
        </row>
        <row r="155">
          <cell r="A155" t="str">
            <v>a254</v>
          </cell>
          <cell r="B155" t="str">
            <v>2
東書</v>
          </cell>
          <cell r="C155" t="str">
            <v>たのしい理科４年</v>
          </cell>
        </row>
        <row r="156">
          <cell r="A156" t="str">
            <v>a255</v>
          </cell>
          <cell r="B156" t="str">
            <v>2
東書</v>
          </cell>
          <cell r="C156" t="str">
            <v>たのしい理科５年</v>
          </cell>
        </row>
        <row r="157">
          <cell r="A157" t="str">
            <v>a256</v>
          </cell>
          <cell r="B157" t="str">
            <v>2
東書</v>
          </cell>
          <cell r="C157" t="str">
            <v>たのしい理科６年</v>
          </cell>
        </row>
        <row r="158">
          <cell r="A158" t="str">
            <v>a257</v>
          </cell>
          <cell r="B158" t="str">
            <v>2
東書</v>
          </cell>
          <cell r="C158" t="str">
            <v>みんなと学ぶ　小学校理科　３年</v>
          </cell>
        </row>
        <row r="159">
          <cell r="A159" t="str">
            <v>a258</v>
          </cell>
          <cell r="B159" t="str">
            <v>2
東書</v>
          </cell>
          <cell r="C159" t="str">
            <v>みんなと学ぶ　小学校理科　４年</v>
          </cell>
        </row>
        <row r="160">
          <cell r="A160" t="str">
            <v>a259</v>
          </cell>
          <cell r="B160" t="str">
            <v>2
東書</v>
          </cell>
          <cell r="C160" t="str">
            <v>みんなと学ぶ　小学校理科　５年</v>
          </cell>
        </row>
        <row r="161">
          <cell r="A161" t="str">
            <v>a260</v>
          </cell>
          <cell r="B161" t="str">
            <v>2
東書</v>
          </cell>
          <cell r="C161" t="str">
            <v>みんなと学ぶ　小学校理科　６年</v>
          </cell>
        </row>
        <row r="162">
          <cell r="A162" t="str">
            <v>a261</v>
          </cell>
          <cell r="B162" t="str">
            <v>17
教出</v>
          </cell>
          <cell r="C162" t="str">
            <v>みらいをひらく　小学理科　３</v>
          </cell>
        </row>
        <row r="163">
          <cell r="A163" t="str">
            <v>a262</v>
          </cell>
          <cell r="B163" t="str">
            <v>17
教出</v>
          </cell>
          <cell r="C163" t="str">
            <v>未来をひらく　小学理科　４</v>
          </cell>
        </row>
        <row r="164">
          <cell r="A164" t="str">
            <v>a263</v>
          </cell>
          <cell r="B164" t="str">
            <v>17
教出</v>
          </cell>
          <cell r="C164" t="str">
            <v>未来をひらく　小学理科　５</v>
          </cell>
        </row>
        <row r="165">
          <cell r="A165" t="str">
            <v>a264</v>
          </cell>
          <cell r="B165" t="str">
            <v>17
教出</v>
          </cell>
          <cell r="C165" t="str">
            <v>未来をひらく　小学理科　６</v>
          </cell>
        </row>
        <row r="166">
          <cell r="A166" t="str">
            <v>a265</v>
          </cell>
          <cell r="B166" t="str">
            <v>26
信教</v>
          </cell>
          <cell r="C166" t="str">
            <v>楽しい理科　3年</v>
          </cell>
        </row>
        <row r="167">
          <cell r="A167" t="str">
            <v>a266</v>
          </cell>
          <cell r="B167" t="str">
            <v>26
信教</v>
          </cell>
          <cell r="C167" t="str">
            <v>楽しい理科　4年</v>
          </cell>
        </row>
        <row r="168">
          <cell r="A168" t="str">
            <v>a267</v>
          </cell>
          <cell r="B168" t="str">
            <v>26
信教</v>
          </cell>
          <cell r="C168" t="str">
            <v>楽しい理科　5年</v>
          </cell>
        </row>
        <row r="169">
          <cell r="A169" t="str">
            <v>a268</v>
          </cell>
          <cell r="B169" t="str">
            <v>26
信教</v>
          </cell>
          <cell r="C169" t="str">
            <v>楽しい理科　6年</v>
          </cell>
        </row>
        <row r="170">
          <cell r="A170" t="str">
            <v>a269</v>
          </cell>
          <cell r="B170" t="str">
            <v>61
啓林館</v>
          </cell>
          <cell r="C170" t="str">
            <v>わくわく理科　３</v>
          </cell>
        </row>
        <row r="171">
          <cell r="A171" t="str">
            <v>a270</v>
          </cell>
          <cell r="B171" t="str">
            <v>61
啓林館</v>
          </cell>
          <cell r="C171" t="str">
            <v>わくわく理科　４</v>
          </cell>
        </row>
        <row r="172">
          <cell r="A172" t="str">
            <v>a271</v>
          </cell>
          <cell r="B172" t="str">
            <v>61
啓林館</v>
          </cell>
          <cell r="C172" t="str">
            <v>わくわく理科　５</v>
          </cell>
        </row>
        <row r="173">
          <cell r="A173" t="str">
            <v>a272</v>
          </cell>
          <cell r="B173" t="str">
            <v>61
啓林館</v>
          </cell>
          <cell r="C173" t="str">
            <v>わくわく理科　６</v>
          </cell>
        </row>
        <row r="174">
          <cell r="A174" t="str">
            <v>a273</v>
          </cell>
          <cell r="B174" t="str">
            <v>2
東書</v>
          </cell>
          <cell r="C174" t="str">
            <v>どきどき わくわく　_x000D_
あたらしい せいかつ 上</v>
          </cell>
        </row>
        <row r="175">
          <cell r="A175" t="str">
            <v>a274</v>
          </cell>
          <cell r="B175" t="str">
            <v>2
東書</v>
          </cell>
          <cell r="C175" t="str">
            <v>あしたへ ジャンプ　_x000D_
新しい 生活 下</v>
          </cell>
        </row>
        <row r="176">
          <cell r="A176" t="str">
            <v>a275</v>
          </cell>
          <cell r="B176" t="str">
            <v>4
大日本</v>
          </cell>
          <cell r="C176" t="str">
            <v>たのしい せいかつ 上 _x000D_
なかよし</v>
          </cell>
        </row>
        <row r="177">
          <cell r="A177" t="str">
            <v>a276</v>
          </cell>
          <cell r="B177" t="str">
            <v>4
大日本</v>
          </cell>
          <cell r="C177" t="str">
            <v>たのしい せいかつ 下 _x000D_
はっけん</v>
          </cell>
        </row>
        <row r="178">
          <cell r="A178" t="str">
            <v>a277</v>
          </cell>
          <cell r="B178" t="str">
            <v>11
学図</v>
          </cell>
          <cell r="C178" t="str">
            <v>みんなとまなぶ　_x000D_
しょうがっこう　せいかつ　上</v>
          </cell>
        </row>
        <row r="179">
          <cell r="A179" t="str">
            <v>a278</v>
          </cell>
          <cell r="B179" t="str">
            <v>11
学図</v>
          </cell>
          <cell r="C179" t="str">
            <v>みんなとまなぶ　_x000D_
しょうがっこう　せいかつ　下</v>
          </cell>
        </row>
        <row r="180">
          <cell r="A180" t="str">
            <v>a279</v>
          </cell>
          <cell r="B180" t="str">
            <v>17
教出</v>
          </cell>
          <cell r="C180" t="str">
            <v>せいかつ上 _x000D_
みんな なかよし</v>
          </cell>
        </row>
        <row r="181">
          <cell r="A181" t="str">
            <v>a280</v>
          </cell>
          <cell r="B181" t="str">
            <v>17
教出</v>
          </cell>
          <cell r="C181" t="str">
            <v>せいかつ下 _x000D_
なかよし ひろがれ</v>
          </cell>
        </row>
        <row r="182">
          <cell r="A182" t="str">
            <v>a281</v>
          </cell>
          <cell r="B182" t="str">
            <v>26
信教</v>
          </cell>
          <cell r="C182" t="str">
            <v>せいかつ　上　あおぞら_x000D_</v>
          </cell>
        </row>
        <row r="183">
          <cell r="A183" t="str">
            <v>a282</v>
          </cell>
          <cell r="B183" t="str">
            <v>26
信教</v>
          </cell>
          <cell r="C183" t="str">
            <v>せいかつ　下　そよかぜ</v>
          </cell>
        </row>
        <row r="184">
          <cell r="A184" t="str">
            <v>a283</v>
          </cell>
          <cell r="B184" t="str">
            <v>38
光村</v>
          </cell>
          <cell r="C184" t="str">
            <v>せいかつ　上　まいにち　あたらしい_x000D_</v>
          </cell>
        </row>
        <row r="185">
          <cell r="A185" t="str">
            <v>a284</v>
          </cell>
          <cell r="B185" t="str">
            <v>38
光村</v>
          </cell>
          <cell r="C185" t="str">
            <v>せいかつ　下　だいすき　みつけた</v>
          </cell>
        </row>
        <row r="186">
          <cell r="A186" t="str">
            <v>a285</v>
          </cell>
          <cell r="B186" t="str">
            <v>61
啓林館</v>
          </cell>
          <cell r="C186" t="str">
            <v>わくわく　せいかつ上_x000D_</v>
          </cell>
        </row>
        <row r="187">
          <cell r="A187" t="str">
            <v>a286</v>
          </cell>
          <cell r="B187" t="str">
            <v>61
啓林館</v>
          </cell>
          <cell r="C187" t="str">
            <v>いきいき　せいかつ下</v>
          </cell>
        </row>
        <row r="188">
          <cell r="A188" t="str">
            <v>a287</v>
          </cell>
          <cell r="B188" t="str">
            <v>116
日文</v>
          </cell>
          <cell r="C188" t="str">
            <v>わたしと せいかつ 上　_x000D_
みんな　なかよし</v>
          </cell>
        </row>
        <row r="189">
          <cell r="A189" t="str">
            <v>a288</v>
          </cell>
          <cell r="B189" t="str">
            <v>116
日文</v>
          </cell>
          <cell r="C189" t="str">
            <v>わたしと せいかつ 下　_x000D_
ふれあい　だいすき</v>
          </cell>
        </row>
        <row r="190">
          <cell r="A190" t="str">
            <v>a289</v>
          </cell>
          <cell r="B190" t="str">
            <v>17
教出</v>
          </cell>
          <cell r="C190" t="str">
            <v>小学音楽　_x000D_
おんがくのおくりもの　１</v>
          </cell>
        </row>
        <row r="191">
          <cell r="A191" t="str">
            <v>a290</v>
          </cell>
          <cell r="B191" t="str">
            <v>17
教出</v>
          </cell>
          <cell r="C191" t="str">
            <v>小学音楽　_x000D_
音楽のおくりもの　２</v>
          </cell>
        </row>
        <row r="192">
          <cell r="A192" t="str">
            <v>a291</v>
          </cell>
          <cell r="B192" t="str">
            <v>17
教出</v>
          </cell>
          <cell r="C192" t="str">
            <v>小学音楽　_x000D_
音楽のおくりもの　３</v>
          </cell>
        </row>
        <row r="193">
          <cell r="A193" t="str">
            <v>a292</v>
          </cell>
          <cell r="B193" t="str">
            <v>17
教出</v>
          </cell>
          <cell r="C193" t="str">
            <v>小学音楽　_x000D_
音楽のおくりもの　４</v>
          </cell>
        </row>
        <row r="194">
          <cell r="A194" t="str">
            <v>a293</v>
          </cell>
          <cell r="B194" t="str">
            <v>17
教出</v>
          </cell>
          <cell r="C194" t="str">
            <v>小学音楽　_x000D_
音楽のおくりもの　５</v>
          </cell>
        </row>
        <row r="195">
          <cell r="A195" t="str">
            <v>a294</v>
          </cell>
          <cell r="B195" t="str">
            <v>17
教出</v>
          </cell>
          <cell r="C195" t="str">
            <v>小学音楽　_x000D_
音楽のおくりもの　６</v>
          </cell>
        </row>
        <row r="196">
          <cell r="A196" t="str">
            <v>a295</v>
          </cell>
          <cell r="B196" t="str">
            <v>27
教芸</v>
          </cell>
          <cell r="C196" t="str">
            <v>小学生のおんがく　１</v>
          </cell>
        </row>
        <row r="197">
          <cell r="A197" t="str">
            <v>a296</v>
          </cell>
          <cell r="B197" t="str">
            <v>27
教芸</v>
          </cell>
          <cell r="C197" t="str">
            <v>小学生の音楽　２</v>
          </cell>
        </row>
        <row r="198">
          <cell r="A198" t="str">
            <v>a297</v>
          </cell>
          <cell r="B198" t="str">
            <v>27
教芸</v>
          </cell>
          <cell r="C198" t="str">
            <v>小学生の音楽　３</v>
          </cell>
        </row>
        <row r="199">
          <cell r="A199" t="str">
            <v>a298</v>
          </cell>
          <cell r="B199" t="str">
            <v>27
教芸</v>
          </cell>
          <cell r="C199" t="str">
            <v>小学生の音楽　４</v>
          </cell>
        </row>
        <row r="200">
          <cell r="A200" t="str">
            <v>a299</v>
          </cell>
          <cell r="B200" t="str">
            <v>27
教芸</v>
          </cell>
          <cell r="C200" t="str">
            <v>小学生の音楽　５</v>
          </cell>
        </row>
        <row r="201">
          <cell r="A201" t="str">
            <v>a300</v>
          </cell>
          <cell r="B201" t="str">
            <v>27
教芸</v>
          </cell>
          <cell r="C201" t="str">
            <v>小学生の音楽　６</v>
          </cell>
        </row>
        <row r="202">
          <cell r="A202" t="str">
            <v>a301</v>
          </cell>
          <cell r="B202" t="str">
            <v>9
開隆堂</v>
          </cell>
          <cell r="C202" t="str">
            <v>ずがこうさく１・２上　_x000D_
わくわくするね</v>
          </cell>
        </row>
        <row r="203">
          <cell r="A203" t="str">
            <v>a302</v>
          </cell>
          <cell r="B203" t="str">
            <v>9
開隆堂</v>
          </cell>
          <cell r="C203" t="str">
            <v>ずがこうさく１・２下　_x000D_
みつけたよ</v>
          </cell>
        </row>
        <row r="204">
          <cell r="A204" t="str">
            <v>a303</v>
          </cell>
          <cell r="B204" t="str">
            <v>9
開隆堂</v>
          </cell>
          <cell r="C204" t="str">
            <v>図画工作３・４上　_x000D_
できたらいいな</v>
          </cell>
        </row>
        <row r="205">
          <cell r="A205" t="str">
            <v>a304</v>
          </cell>
          <cell r="B205" t="str">
            <v>9
開隆堂</v>
          </cell>
          <cell r="C205" t="str">
            <v>図画工作３・４下　_x000D_
力を合わせて</v>
          </cell>
        </row>
        <row r="206">
          <cell r="A206" t="str">
            <v>a305</v>
          </cell>
          <cell r="B206" t="str">
            <v>9
開隆堂</v>
          </cell>
          <cell r="C206" t="str">
            <v>図画工作５・６上　_x000D_
心をひらいて</v>
          </cell>
        </row>
        <row r="207">
          <cell r="A207" t="str">
            <v>a306</v>
          </cell>
          <cell r="B207" t="str">
            <v>9
開隆堂</v>
          </cell>
          <cell r="C207" t="str">
            <v>図画工作５・６下　_x000D_
つながる思い</v>
          </cell>
        </row>
        <row r="208">
          <cell r="A208" t="str">
            <v>a307</v>
          </cell>
          <cell r="B208" t="str">
            <v>116
日文</v>
          </cell>
          <cell r="C208" t="str">
            <v>ずがこうさく１・２上　_x000D_
たのしいな　おもしろいな</v>
          </cell>
        </row>
        <row r="209">
          <cell r="A209" t="str">
            <v>a308</v>
          </cell>
          <cell r="B209" t="str">
            <v>116
日文</v>
          </cell>
          <cell r="C209" t="str">
            <v>ずがこうさく１・２下　_x000D_
たのしいな　おもしろいな</v>
          </cell>
        </row>
        <row r="210">
          <cell r="A210" t="str">
            <v>a309</v>
          </cell>
          <cell r="B210" t="str">
            <v>116
日文</v>
          </cell>
          <cell r="C210" t="str">
            <v>図画工作３・４上　_x000D_
ためしたよ　見つけたよ</v>
          </cell>
        </row>
        <row r="211">
          <cell r="A211" t="str">
            <v>a310</v>
          </cell>
          <cell r="B211" t="str">
            <v>116
日文</v>
          </cell>
          <cell r="C211" t="str">
            <v>図画工作３・４下　_x000D_
ためしたよ　見つけたよ</v>
          </cell>
        </row>
        <row r="212">
          <cell r="A212" t="str">
            <v>a311</v>
          </cell>
          <cell r="B212" t="str">
            <v>116
日文</v>
          </cell>
          <cell r="C212" t="str">
            <v>図画工作５・６上　_x000D_
見つめて　広げて</v>
          </cell>
        </row>
        <row r="213">
          <cell r="A213" t="str">
            <v>a312</v>
          </cell>
          <cell r="B213" t="str">
            <v>116
日文</v>
          </cell>
          <cell r="C213" t="str">
            <v>図画工作５・６下　_x000D_
見つめて　広げて</v>
          </cell>
        </row>
        <row r="214">
          <cell r="A214" t="str">
            <v>a313</v>
          </cell>
          <cell r="B214" t="str">
            <v>2
東書</v>
          </cell>
          <cell r="C214" t="str">
            <v>新しい家庭　５・６</v>
          </cell>
        </row>
        <row r="215">
          <cell r="A215" t="str">
            <v>a314</v>
          </cell>
          <cell r="B215" t="str">
            <v>2
東書</v>
          </cell>
          <cell r="C215" t="str">
            <v>わたしたちの家庭科　_x000D_５・６</v>
          </cell>
        </row>
        <row r="216">
          <cell r="A216" t="str">
            <v>a315</v>
          </cell>
          <cell r="B216" t="str">
            <v>2
東書</v>
          </cell>
          <cell r="C216" t="str">
            <v>新しいほけん　３・４</v>
          </cell>
        </row>
        <row r="217">
          <cell r="A217" t="str">
            <v>a316</v>
          </cell>
          <cell r="B217" t="str">
            <v>2
東書</v>
          </cell>
          <cell r="C217" t="str">
            <v>新しい保健　５・６</v>
          </cell>
        </row>
        <row r="218">
          <cell r="A218" t="str">
            <v>a317</v>
          </cell>
          <cell r="B218" t="str">
            <v>4
大日本</v>
          </cell>
          <cell r="C218" t="str">
            <v>たのしいほけん　３・４年</v>
          </cell>
        </row>
        <row r="219">
          <cell r="A219" t="str">
            <v>a318</v>
          </cell>
          <cell r="B219" t="str">
            <v>4
大日本</v>
          </cell>
          <cell r="C219" t="str">
            <v>たのしい保健　５・６年</v>
          </cell>
        </row>
        <row r="220">
          <cell r="A220" t="str">
            <v>a319</v>
          </cell>
          <cell r="B220" t="str">
            <v>207
文教社</v>
          </cell>
          <cell r="C220" t="str">
            <v>わたしたちのほけん　３・４年</v>
          </cell>
        </row>
        <row r="221">
          <cell r="A221" t="str">
            <v>a320</v>
          </cell>
          <cell r="B221" t="str">
            <v>207
文教社</v>
          </cell>
          <cell r="C221" t="str">
            <v>わたしたちの保健　５・６年</v>
          </cell>
        </row>
        <row r="222">
          <cell r="A222" t="str">
            <v>a321</v>
          </cell>
          <cell r="B222" t="str">
            <v>208
光文</v>
          </cell>
          <cell r="C222" t="str">
            <v>小学ほけん　３・４年</v>
          </cell>
        </row>
        <row r="223">
          <cell r="A223" t="str">
            <v>a322</v>
          </cell>
          <cell r="B223" t="str">
            <v>208
光文</v>
          </cell>
          <cell r="C223" t="str">
            <v>小学保健　５・６年</v>
          </cell>
        </row>
        <row r="224">
          <cell r="A224" t="str">
            <v>a323</v>
          </cell>
          <cell r="B224" t="str">
            <v>224
学研</v>
          </cell>
          <cell r="C224" t="str">
            <v>みんなのほけん　３・４年</v>
          </cell>
        </row>
        <row r="225">
          <cell r="A225" t="str">
            <v>a324</v>
          </cell>
          <cell r="B225" t="str">
            <v>224
学研</v>
          </cell>
          <cell r="C225" t="str">
            <v>みんなの保健　５・６年</v>
          </cell>
        </row>
        <row r="226">
          <cell r="A226" t="str">
            <v>a325</v>
          </cell>
          <cell r="B226" t="str">
            <v>2
東書</v>
          </cell>
          <cell r="C226" t="str">
            <v>NEW HORIZON Elementary
English Course 5</v>
          </cell>
        </row>
        <row r="227">
          <cell r="A227" t="str">
            <v>a326</v>
          </cell>
          <cell r="B227" t="str">
            <v>2
東書</v>
          </cell>
          <cell r="C227" t="str">
            <v>NEW HORIZON Elementary
English Course
Picture Dictionary</v>
          </cell>
        </row>
        <row r="228">
          <cell r="A228" t="str">
            <v>a327</v>
          </cell>
          <cell r="B228" t="str">
            <v>2
東書</v>
          </cell>
          <cell r="C228" t="str">
            <v>NEW HORIZON Elementary
English Course 6</v>
          </cell>
        </row>
        <row r="229">
          <cell r="A229" t="str">
            <v>a328</v>
          </cell>
          <cell r="B229" t="str">
            <v>9
開隆堂</v>
          </cell>
          <cell r="C229" t="str">
            <v>Junior Sunshine 5_x000D_</v>
          </cell>
        </row>
        <row r="230">
          <cell r="A230" t="str">
            <v>a329</v>
          </cell>
          <cell r="B230" t="str">
            <v>9
開隆堂</v>
          </cell>
          <cell r="C230" t="str">
            <v>Junior Sunshine 6</v>
          </cell>
        </row>
        <row r="231">
          <cell r="A231" t="str">
            <v>a330</v>
          </cell>
          <cell r="B231" t="str">
            <v>11
学図</v>
          </cell>
          <cell r="C231" t="str">
            <v>JUNIOR TOTAL ENGLISH 1_x000D_</v>
          </cell>
        </row>
        <row r="232">
          <cell r="A232" t="str">
            <v>a331</v>
          </cell>
          <cell r="B232" t="str">
            <v>11
学図</v>
          </cell>
          <cell r="C232" t="str">
            <v>JUNIOR TOTAL ENGLISH 2</v>
          </cell>
        </row>
        <row r="233">
          <cell r="A233" t="str">
            <v>a332</v>
          </cell>
          <cell r="B233" t="str">
            <v>15
三省堂</v>
          </cell>
          <cell r="C233" t="str">
            <v>CROWN Jr. 5_x000D_</v>
          </cell>
        </row>
        <row r="234">
          <cell r="A234" t="str">
            <v>a333</v>
          </cell>
          <cell r="B234" t="str">
            <v>15
三省堂</v>
          </cell>
          <cell r="C234" t="str">
            <v>CROWN Jr. 6</v>
          </cell>
        </row>
        <row r="235">
          <cell r="A235" t="str">
            <v>a334</v>
          </cell>
          <cell r="B235" t="str">
            <v>17
教出</v>
          </cell>
          <cell r="C235" t="str">
            <v>ONE WORLD Smiles 5_x000D_</v>
          </cell>
        </row>
        <row r="236">
          <cell r="A236" t="str">
            <v>a335</v>
          </cell>
          <cell r="B236" t="str">
            <v>17
教出</v>
          </cell>
          <cell r="C236" t="str">
            <v>ONE WORLD Smiles 6</v>
          </cell>
        </row>
        <row r="237">
          <cell r="A237" t="str">
            <v>a336</v>
          </cell>
          <cell r="B237" t="str">
            <v>38
光村</v>
          </cell>
          <cell r="C237" t="str">
            <v>Here We Go! 5</v>
          </cell>
        </row>
        <row r="238">
          <cell r="A238" t="str">
            <v>a337</v>
          </cell>
          <cell r="B238" t="str">
            <v>38
光村</v>
          </cell>
          <cell r="C238" t="str">
            <v>Here We Go! 6</v>
          </cell>
        </row>
        <row r="239">
          <cell r="A239" t="str">
            <v>a338</v>
          </cell>
          <cell r="B239" t="str">
            <v>61
啓林館</v>
          </cell>
          <cell r="C239" t="str">
            <v>Blue Sky elementary 5_x000D_</v>
          </cell>
        </row>
        <row r="240">
          <cell r="A240" t="str">
            <v>a339</v>
          </cell>
          <cell r="B240" t="str">
            <v>61
啓林館</v>
          </cell>
          <cell r="C240" t="str">
            <v>Blue Sky elementary 6</v>
          </cell>
        </row>
        <row r="241">
          <cell r="A241" t="str">
            <v>a340</v>
          </cell>
          <cell r="B241" t="str">
            <v>2
東書</v>
          </cell>
          <cell r="C241" t="str">
            <v>新訂　あたらしいどうとく　１_x000D_</v>
          </cell>
        </row>
        <row r="242">
          <cell r="A242" t="str">
            <v>a341</v>
          </cell>
          <cell r="B242" t="str">
            <v>2
東書</v>
          </cell>
          <cell r="C242" t="str">
            <v>新訂　新しいどうとく　２</v>
          </cell>
        </row>
        <row r="243">
          <cell r="A243" t="str">
            <v>a342</v>
          </cell>
          <cell r="B243" t="str">
            <v>2
東書</v>
          </cell>
          <cell r="C243" t="str">
            <v>新訂　新しいどうとく　３_x000D_</v>
          </cell>
        </row>
        <row r="244">
          <cell r="A244" t="str">
            <v>a343</v>
          </cell>
          <cell r="B244" t="str">
            <v>2
東書</v>
          </cell>
          <cell r="C244" t="str">
            <v>新訂　新しいどうとく　４</v>
          </cell>
        </row>
        <row r="245">
          <cell r="A245" t="str">
            <v>a344</v>
          </cell>
          <cell r="B245" t="str">
            <v>2
東書</v>
          </cell>
          <cell r="C245" t="str">
            <v>新訂　新しい道徳　５_x000D_</v>
          </cell>
        </row>
        <row r="246">
          <cell r="A246" t="str">
            <v>a345</v>
          </cell>
          <cell r="B246" t="str">
            <v>2
東書</v>
          </cell>
          <cell r="C246" t="str">
            <v>新訂　新しい道徳　６</v>
          </cell>
        </row>
        <row r="247">
          <cell r="A247" t="str">
            <v>a346</v>
          </cell>
          <cell r="B247" t="str">
            <v>11
学図</v>
          </cell>
          <cell r="C247" t="str">
            <v>かがやけ みらい　しょうがっこうどうとく　１ねん　きづき_x000D_</v>
          </cell>
        </row>
        <row r="248">
          <cell r="A248" t="str">
            <v>a347</v>
          </cell>
          <cell r="B248" t="str">
            <v>11
学図</v>
          </cell>
          <cell r="C248" t="str">
            <v>かがやけ みらい　しょうがっこうどうとく　１ねん　まなび</v>
          </cell>
        </row>
        <row r="249">
          <cell r="A249" t="str">
            <v>a348</v>
          </cell>
          <cell r="B249" t="str">
            <v>11
学図</v>
          </cell>
          <cell r="C249" t="str">
            <v>かがやけ みらい　小学校どうとく　２年　きづき</v>
          </cell>
        </row>
        <row r="250">
          <cell r="A250" t="str">
            <v>a349</v>
          </cell>
          <cell r="B250" t="str">
            <v>11
学図</v>
          </cell>
          <cell r="C250" t="str">
            <v>かがやけ みらい　小学校どうとく　２年　まなび</v>
          </cell>
        </row>
        <row r="251">
          <cell r="A251" t="str">
            <v>a350</v>
          </cell>
          <cell r="B251" t="str">
            <v>11
学図</v>
          </cell>
          <cell r="C251" t="str">
            <v>かがやけ みらい　小学校どうとく　３年　きづき_x000D_</v>
          </cell>
        </row>
        <row r="252">
          <cell r="A252" t="str">
            <v>a351</v>
          </cell>
          <cell r="B252" t="str">
            <v>11
学図</v>
          </cell>
          <cell r="C252" t="str">
            <v>かがやけ みらい　小学校どうとく　３年　まなび</v>
          </cell>
        </row>
        <row r="253">
          <cell r="A253" t="str">
            <v>a352</v>
          </cell>
          <cell r="B253" t="str">
            <v>11
学図</v>
          </cell>
          <cell r="C253" t="str">
            <v>かがやけ みらい　小学校道徳　４年　きづき</v>
          </cell>
        </row>
        <row r="254">
          <cell r="A254" t="str">
            <v>a353</v>
          </cell>
          <cell r="B254" t="str">
            <v>11
学図</v>
          </cell>
          <cell r="C254" t="str">
            <v>かがやけ みらい　小学校道徳　４年　まなび</v>
          </cell>
        </row>
        <row r="255">
          <cell r="A255" t="str">
            <v>a354</v>
          </cell>
          <cell r="B255" t="str">
            <v>11
学図</v>
          </cell>
          <cell r="C255" t="str">
            <v>かがやけ みらい　小学校道徳　５年　きづき_x000D_</v>
          </cell>
        </row>
        <row r="256">
          <cell r="A256" t="str">
            <v>a355</v>
          </cell>
          <cell r="B256" t="str">
            <v>11
学図</v>
          </cell>
          <cell r="C256" t="str">
            <v>かがやけ みらい　小学校道徳　５年　まなび</v>
          </cell>
        </row>
        <row r="257">
          <cell r="A257" t="str">
            <v>a356</v>
          </cell>
          <cell r="B257" t="str">
            <v>11
学図</v>
          </cell>
          <cell r="C257" t="str">
            <v>かがやけ みらい　小学校道徳　６年　きづき</v>
          </cell>
        </row>
        <row r="258">
          <cell r="A258" t="str">
            <v>a357</v>
          </cell>
          <cell r="B258" t="str">
            <v>11
学図</v>
          </cell>
          <cell r="C258" t="str">
            <v>かがやけ みらい　小学校道徳　６年　まなび</v>
          </cell>
        </row>
        <row r="259">
          <cell r="A259" t="str">
            <v>a358</v>
          </cell>
          <cell r="B259" t="str">
            <v>17
教出</v>
          </cell>
          <cell r="C259" t="str">
            <v>しょうがくどうとく１　はばたこうあすへ_x000D_</v>
          </cell>
        </row>
        <row r="260">
          <cell r="A260" t="str">
            <v>a359</v>
          </cell>
          <cell r="B260" t="str">
            <v>17
教出</v>
          </cell>
          <cell r="C260" t="str">
            <v>小学どうとく２　はばたこう明日へ</v>
          </cell>
        </row>
        <row r="261">
          <cell r="A261" t="str">
            <v>a360</v>
          </cell>
          <cell r="B261" t="str">
            <v>17
教出</v>
          </cell>
          <cell r="C261" t="str">
            <v>小学どうとく３　はばたこう明日へ_x000D_</v>
          </cell>
        </row>
        <row r="262">
          <cell r="A262" t="str">
            <v>a361</v>
          </cell>
          <cell r="B262" t="str">
            <v>17
教出</v>
          </cell>
          <cell r="C262" t="str">
            <v>小学道徳４　はばたこう明日へ</v>
          </cell>
        </row>
        <row r="263">
          <cell r="A263" t="str">
            <v>a362</v>
          </cell>
          <cell r="B263" t="str">
            <v>17
教出</v>
          </cell>
          <cell r="C263" t="str">
            <v>小学道徳５　はばたこう明日へ_x000D_</v>
          </cell>
        </row>
        <row r="264">
          <cell r="A264" t="str">
            <v>a363</v>
          </cell>
          <cell r="B264" t="str">
            <v>17
教出</v>
          </cell>
          <cell r="C264" t="str">
            <v>小学道徳６　はばたこう明日へ</v>
          </cell>
        </row>
        <row r="265">
          <cell r="A265" t="str">
            <v>a364</v>
          </cell>
          <cell r="B265" t="str">
            <v>38
光村</v>
          </cell>
          <cell r="C265" t="str">
            <v>どうとく　１
きみが いちばん ひかるとき_x000D_</v>
          </cell>
        </row>
        <row r="266">
          <cell r="A266" t="str">
            <v>a365</v>
          </cell>
          <cell r="B266" t="str">
            <v>38
光村</v>
          </cell>
          <cell r="C266" t="str">
            <v>どうとく　２
きみが いちばん ひかるとき</v>
          </cell>
        </row>
        <row r="267">
          <cell r="A267" t="str">
            <v>a366</v>
          </cell>
          <cell r="B267" t="str">
            <v>38
光村</v>
          </cell>
          <cell r="C267" t="str">
            <v>どうとく　３
きみが いちばん ひかるとき_x000D_</v>
          </cell>
        </row>
        <row r="268">
          <cell r="A268" t="str">
            <v>a367</v>
          </cell>
          <cell r="B268" t="str">
            <v>38
光村</v>
          </cell>
          <cell r="C268" t="str">
            <v>道徳　４
きみが いちばん ひかるとき</v>
          </cell>
        </row>
        <row r="269">
          <cell r="A269" t="str">
            <v>a368</v>
          </cell>
          <cell r="B269" t="str">
            <v>38
光村</v>
          </cell>
          <cell r="C269" t="str">
            <v>道徳　５
きみが いちばん ひかるとき_x000D_</v>
          </cell>
        </row>
        <row r="270">
          <cell r="A270" t="str">
            <v>a369</v>
          </cell>
          <cell r="B270" t="str">
            <v>38
光村</v>
          </cell>
          <cell r="C270" t="str">
            <v>道徳　６
きみが いちばん ひかるとき</v>
          </cell>
        </row>
        <row r="271">
          <cell r="A271" t="str">
            <v>a370</v>
          </cell>
          <cell r="B271" t="str">
            <v>116
日文</v>
          </cell>
          <cell r="C271" t="str">
            <v>しょうがくどうとく　いきる ちから　１_x000D_</v>
          </cell>
        </row>
        <row r="272">
          <cell r="A272" t="str">
            <v>a371</v>
          </cell>
          <cell r="B272" t="str">
            <v>116
日文</v>
          </cell>
          <cell r="C272" t="str">
            <v>しょうがくどうとく　いきる ちから　１
どうとくノート</v>
          </cell>
        </row>
        <row r="273">
          <cell r="A273" t="str">
            <v>a372</v>
          </cell>
          <cell r="B273" t="str">
            <v>116
日文</v>
          </cell>
          <cell r="C273" t="str">
            <v>小学どうとく　生きる 力　２</v>
          </cell>
        </row>
        <row r="274">
          <cell r="A274" t="str">
            <v>a373</v>
          </cell>
          <cell r="B274" t="str">
            <v>116
日文</v>
          </cell>
          <cell r="C274" t="str">
            <v>小学どうとく　生きる 力　２　_x000D_
どうとくノート</v>
          </cell>
        </row>
        <row r="275">
          <cell r="A275" t="str">
            <v>a374</v>
          </cell>
          <cell r="B275" t="str">
            <v>116
日文</v>
          </cell>
          <cell r="C275" t="str">
            <v>小学どうとく　生きる力　３_x000D_</v>
          </cell>
        </row>
        <row r="276">
          <cell r="A276" t="str">
            <v>a375</v>
          </cell>
          <cell r="B276" t="str">
            <v>116
日文</v>
          </cell>
          <cell r="C276" t="str">
            <v>小学どうとく　生きる力　３　_x000D_
どうとくノート</v>
          </cell>
        </row>
        <row r="277">
          <cell r="A277" t="str">
            <v>a376</v>
          </cell>
          <cell r="B277" t="str">
            <v>116
日文</v>
          </cell>
          <cell r="C277" t="str">
            <v>小学道徳　生きる力　４</v>
          </cell>
        </row>
        <row r="278">
          <cell r="A278" t="str">
            <v>a377</v>
          </cell>
          <cell r="B278" t="str">
            <v>116
日文</v>
          </cell>
          <cell r="C278" t="str">
            <v>小学道徳　生きる力　４　_x000D_
道徳ノート</v>
          </cell>
        </row>
        <row r="279">
          <cell r="A279" t="str">
            <v>a378</v>
          </cell>
          <cell r="B279" t="str">
            <v>116
日文</v>
          </cell>
          <cell r="C279" t="str">
            <v>小学道徳　生きる力　５_x000D_</v>
          </cell>
        </row>
        <row r="280">
          <cell r="A280" t="str">
            <v>a379</v>
          </cell>
          <cell r="B280" t="str">
            <v>116
日文</v>
          </cell>
          <cell r="C280" t="str">
            <v>小学道徳　生きる力　５　_x000D_
道徳ノート</v>
          </cell>
        </row>
        <row r="281">
          <cell r="A281" t="str">
            <v>a380</v>
          </cell>
          <cell r="B281" t="str">
            <v>116
日文</v>
          </cell>
          <cell r="C281" t="str">
            <v>小学道徳　生きる力　６</v>
          </cell>
        </row>
        <row r="282">
          <cell r="A282" t="str">
            <v>a381</v>
          </cell>
          <cell r="B282" t="str">
            <v>116
日文</v>
          </cell>
          <cell r="C282" t="str">
            <v>小学道徳　生きる力　６　_x000D_
道徳ノート</v>
          </cell>
        </row>
        <row r="283">
          <cell r="A283" t="str">
            <v>a382</v>
          </cell>
          <cell r="B283" t="str">
            <v>208
光文</v>
          </cell>
          <cell r="C283" t="str">
            <v>しょうがく　どうとく　ゆたかな　こころ　１ねん_x000D_</v>
          </cell>
        </row>
        <row r="284">
          <cell r="A284" t="str">
            <v>a383</v>
          </cell>
          <cell r="B284" t="str">
            <v>208
光文</v>
          </cell>
          <cell r="C284" t="str">
            <v>小学　どうとく　ゆたかな　こころ
２年</v>
          </cell>
        </row>
        <row r="285">
          <cell r="A285" t="str">
            <v>a384</v>
          </cell>
          <cell r="B285" t="str">
            <v>208
光文</v>
          </cell>
          <cell r="C285" t="str">
            <v>小学どうとく　ゆたかな心　３年_x000D_</v>
          </cell>
        </row>
        <row r="286">
          <cell r="A286" t="str">
            <v>a385</v>
          </cell>
          <cell r="B286" t="str">
            <v>208
光文</v>
          </cell>
          <cell r="C286" t="str">
            <v>小学どうとく　ゆたかな心　４年</v>
          </cell>
        </row>
        <row r="287">
          <cell r="A287" t="str">
            <v>a386</v>
          </cell>
          <cell r="B287" t="str">
            <v>208
光文</v>
          </cell>
          <cell r="C287" t="str">
            <v>小学道徳　ゆたかな心　５年_x000D_</v>
          </cell>
        </row>
        <row r="288">
          <cell r="A288" t="str">
            <v>a387</v>
          </cell>
          <cell r="B288" t="str">
            <v>208
光文</v>
          </cell>
          <cell r="C288" t="str">
            <v>小学道徳　ゆたかな心　６年</v>
          </cell>
        </row>
        <row r="289">
          <cell r="A289" t="str">
            <v>a388</v>
          </cell>
          <cell r="B289" t="str">
            <v>224
学研</v>
          </cell>
          <cell r="C289" t="str">
            <v>新・みんなのどうとく１_x000D_</v>
          </cell>
        </row>
        <row r="290">
          <cell r="A290" t="str">
            <v>a389</v>
          </cell>
          <cell r="B290" t="str">
            <v>224
学研</v>
          </cell>
          <cell r="C290" t="str">
            <v>新・みんなのどうとく２</v>
          </cell>
        </row>
        <row r="291">
          <cell r="A291" t="str">
            <v>a390</v>
          </cell>
          <cell r="B291" t="str">
            <v>224
学研</v>
          </cell>
          <cell r="C291" t="str">
            <v>新・みんなのどうとく３_x000D_</v>
          </cell>
        </row>
        <row r="292">
          <cell r="A292" t="str">
            <v>a391</v>
          </cell>
          <cell r="B292" t="str">
            <v>224
学研</v>
          </cell>
          <cell r="C292" t="str">
            <v>新・みんなの道徳４</v>
          </cell>
        </row>
        <row r="293">
          <cell r="A293" t="str">
            <v>a392</v>
          </cell>
          <cell r="B293" t="str">
            <v>224
学研</v>
          </cell>
          <cell r="C293" t="str">
            <v>新・みんなの道徳５_x000D_</v>
          </cell>
        </row>
        <row r="294">
          <cell r="A294" t="str">
            <v>a393</v>
          </cell>
          <cell r="B294" t="str">
            <v>224
学研</v>
          </cell>
          <cell r="C294" t="str">
            <v>新・みんなの道徳６</v>
          </cell>
        </row>
        <row r="295">
          <cell r="A295" t="str">
            <v>a394</v>
          </cell>
          <cell r="B295" t="str">
            <v>232
あか図</v>
          </cell>
          <cell r="C295" t="str">
            <v>みんなでかんがえ，はなしあう
しょうがくせいのどうとく１_x000D_</v>
          </cell>
        </row>
        <row r="296">
          <cell r="A296" t="str">
            <v>a395</v>
          </cell>
          <cell r="B296" t="str">
            <v>232
あか図</v>
          </cell>
          <cell r="C296" t="str">
            <v>じぶんをみつめ，かんがえる
どうとくノート１</v>
          </cell>
        </row>
        <row r="297">
          <cell r="A297" t="str">
            <v>a396</v>
          </cell>
          <cell r="B297" t="str">
            <v>232
あか図</v>
          </cell>
          <cell r="C297" t="str">
            <v>みんなで考え，話し合う　
小学生のどうとく２</v>
          </cell>
        </row>
        <row r="298">
          <cell r="A298" t="str">
            <v>a397</v>
          </cell>
          <cell r="B298" t="str">
            <v>232
あか図</v>
          </cell>
          <cell r="C298" t="str">
            <v>自分を見つめ，考える
どうとくノート２</v>
          </cell>
        </row>
        <row r="299">
          <cell r="A299" t="str">
            <v>a398</v>
          </cell>
          <cell r="B299" t="str">
            <v>232
あか図</v>
          </cell>
          <cell r="C299" t="str">
            <v>みんなで考え，話し合う
小学生のどうとく３_x000D_</v>
          </cell>
        </row>
        <row r="300">
          <cell r="A300" t="str">
            <v>a399</v>
          </cell>
          <cell r="B300" t="str">
            <v>232
あか図</v>
          </cell>
          <cell r="C300" t="str">
            <v>自分を見つめ，考える
どうとくノート３</v>
          </cell>
        </row>
        <row r="301">
          <cell r="A301" t="str">
            <v>a400</v>
          </cell>
          <cell r="B301" t="str">
            <v>232
あか図</v>
          </cell>
          <cell r="C301" t="str">
            <v>みんなで考え，話し合う
小学生の道徳４</v>
          </cell>
        </row>
        <row r="302">
          <cell r="A302" t="str">
            <v>a401</v>
          </cell>
          <cell r="B302" t="str">
            <v>232
あか図</v>
          </cell>
          <cell r="C302" t="str">
            <v>自分を見つめ，考える　道徳ノート４</v>
          </cell>
        </row>
        <row r="303">
          <cell r="A303" t="str">
            <v>a402</v>
          </cell>
          <cell r="B303" t="str">
            <v>232
あか図</v>
          </cell>
          <cell r="C303" t="str">
            <v>みんなで考え，話し合う
小学生の道徳５_x000D_</v>
          </cell>
        </row>
        <row r="304">
          <cell r="A304" t="str">
            <v>a403</v>
          </cell>
          <cell r="B304" t="str">
            <v>232
あか図</v>
          </cell>
          <cell r="C304" t="str">
            <v>自分を見つめ，考える　道徳ノート５</v>
          </cell>
        </row>
        <row r="305">
          <cell r="A305" t="str">
            <v>a404</v>
          </cell>
          <cell r="B305" t="str">
            <v>232
あか図</v>
          </cell>
          <cell r="C305" t="str">
            <v>みんなで考え，話し合う
小学生の道徳６</v>
          </cell>
        </row>
        <row r="306">
          <cell r="A306" t="str">
            <v>a405</v>
          </cell>
          <cell r="B306" t="str">
            <v>232
あか図</v>
          </cell>
          <cell r="C306" t="str">
            <v>自分を見つめ，考える　道徳ノート６</v>
          </cell>
        </row>
        <row r="307">
          <cell r="A307" t="str">
            <v>b101</v>
          </cell>
          <cell r="B307" t="str">
            <v>2
東書</v>
          </cell>
          <cell r="C307" t="str">
            <v>新しい国語　１</v>
          </cell>
        </row>
        <row r="308">
          <cell r="A308" t="str">
            <v>b102</v>
          </cell>
          <cell r="B308" t="str">
            <v>2
東書</v>
          </cell>
          <cell r="C308" t="str">
            <v>新しい国語　２</v>
          </cell>
        </row>
        <row r="309">
          <cell r="A309" t="str">
            <v>b103</v>
          </cell>
          <cell r="B309" t="str">
            <v>2
東書</v>
          </cell>
          <cell r="C309" t="str">
            <v>新しい国語　３</v>
          </cell>
        </row>
        <row r="310">
          <cell r="A310" t="str">
            <v>b104</v>
          </cell>
          <cell r="B310" t="str">
            <v>15
三省堂</v>
          </cell>
          <cell r="C310" t="str">
            <v>現代の国語 １</v>
          </cell>
        </row>
        <row r="311">
          <cell r="A311" t="str">
            <v>b105</v>
          </cell>
          <cell r="B311" t="str">
            <v>15
三省堂</v>
          </cell>
          <cell r="C311" t="str">
            <v>現代の国語 ２</v>
          </cell>
        </row>
        <row r="312">
          <cell r="A312" t="str">
            <v>b106</v>
          </cell>
          <cell r="B312" t="str">
            <v>15
三省堂</v>
          </cell>
          <cell r="C312" t="str">
            <v>現代の国語 ３</v>
          </cell>
        </row>
        <row r="313">
          <cell r="A313" t="str">
            <v>b107</v>
          </cell>
          <cell r="B313" t="str">
            <v>17
教出</v>
          </cell>
          <cell r="C313" t="str">
            <v>伝え合う言葉　中学国語１</v>
          </cell>
        </row>
        <row r="314">
          <cell r="A314" t="str">
            <v>b108</v>
          </cell>
          <cell r="B314" t="str">
            <v>17
教出</v>
          </cell>
          <cell r="C314" t="str">
            <v>伝え合う言葉　中学国語２</v>
          </cell>
        </row>
        <row r="315">
          <cell r="A315" t="str">
            <v>b109</v>
          </cell>
          <cell r="B315" t="str">
            <v>17
教出</v>
          </cell>
          <cell r="C315" t="str">
            <v>伝え合う言葉　中学国語３</v>
          </cell>
        </row>
        <row r="316">
          <cell r="A316" t="str">
            <v>b110</v>
          </cell>
          <cell r="B316" t="str">
            <v>38
光村</v>
          </cell>
          <cell r="C316" t="str">
            <v>国語１</v>
          </cell>
        </row>
        <row r="317">
          <cell r="A317" t="str">
            <v>b111</v>
          </cell>
          <cell r="B317" t="str">
            <v>38
光村</v>
          </cell>
          <cell r="C317" t="str">
            <v>国語２</v>
          </cell>
        </row>
        <row r="318">
          <cell r="A318" t="str">
            <v>b112</v>
          </cell>
          <cell r="B318" t="str">
            <v>38
光村</v>
          </cell>
          <cell r="C318" t="str">
            <v>国語３</v>
          </cell>
        </row>
        <row r="319">
          <cell r="A319" t="str">
            <v>b113</v>
          </cell>
          <cell r="B319" t="str">
            <v>2
東書</v>
          </cell>
          <cell r="C319" t="str">
            <v>新しい書写　一・二・三年</v>
          </cell>
        </row>
        <row r="320">
          <cell r="A320" t="str">
            <v>b114</v>
          </cell>
          <cell r="B320" t="str">
            <v>15
三省堂</v>
          </cell>
          <cell r="C320" t="str">
            <v>現代の書写 一・二・三</v>
          </cell>
        </row>
        <row r="321">
          <cell r="A321" t="str">
            <v>b115</v>
          </cell>
          <cell r="B321" t="str">
            <v>17
教出</v>
          </cell>
          <cell r="C321" t="str">
            <v>中学書写</v>
          </cell>
        </row>
        <row r="322">
          <cell r="A322" t="str">
            <v>b116</v>
          </cell>
          <cell r="B322" t="str">
            <v>38
光村</v>
          </cell>
          <cell r="C322" t="str">
            <v>中学書写　一・二・三年</v>
          </cell>
        </row>
        <row r="323">
          <cell r="A323" t="str">
            <v>b117</v>
          </cell>
          <cell r="B323" t="str">
            <v>2
東書</v>
          </cell>
          <cell r="C323" t="str">
            <v>新しい社会　地理</v>
          </cell>
        </row>
        <row r="324">
          <cell r="A324" t="str">
            <v>b118</v>
          </cell>
          <cell r="B324" t="str">
            <v>17
教出</v>
          </cell>
          <cell r="C324" t="str">
            <v>中学社会　地理　地域にまなぶ</v>
          </cell>
        </row>
        <row r="325">
          <cell r="A325" t="str">
            <v>b119</v>
          </cell>
          <cell r="B325" t="str">
            <v>46
帝国</v>
          </cell>
          <cell r="C325" t="str">
            <v>社会科　中学生の地理
世界の姿と日本の国土</v>
          </cell>
        </row>
        <row r="326">
          <cell r="A326" t="str">
            <v>b120</v>
          </cell>
          <cell r="B326" t="str">
            <v>116
日文</v>
          </cell>
          <cell r="C326" t="str">
            <v>中学社会　地理的分野</v>
          </cell>
        </row>
        <row r="327">
          <cell r="A327" t="str">
            <v>b121</v>
          </cell>
          <cell r="B327" t="str">
            <v>2
東書</v>
          </cell>
          <cell r="C327" t="str">
            <v>新しい社会 歴史</v>
          </cell>
        </row>
        <row r="328">
          <cell r="A328" t="str">
            <v>b122</v>
          </cell>
          <cell r="B328" t="str">
            <v>17
教出</v>
          </cell>
          <cell r="C328" t="str">
            <v>中学社会　歴史　未来をひらく</v>
          </cell>
        </row>
        <row r="329">
          <cell r="A329" t="str">
            <v>b123</v>
          </cell>
          <cell r="B329" t="str">
            <v>46
帝国</v>
          </cell>
          <cell r="C329" t="str">
            <v>社会科　中学生の歴史
日本の歩みと世界の動き</v>
          </cell>
        </row>
        <row r="330">
          <cell r="A330" t="str">
            <v>b124</v>
          </cell>
          <cell r="B330" t="str">
            <v>81
山川</v>
          </cell>
          <cell r="C330" t="str">
            <v>中学歴史　日本と世界</v>
          </cell>
        </row>
        <row r="331">
          <cell r="A331" t="str">
            <v>b125</v>
          </cell>
          <cell r="B331" t="str">
            <v>116
日文</v>
          </cell>
          <cell r="C331" t="str">
            <v>中学社会　歴史的分野</v>
          </cell>
        </row>
        <row r="332">
          <cell r="A332" t="str">
            <v>b126</v>
          </cell>
          <cell r="B332" t="str">
            <v>225
自由社</v>
          </cell>
          <cell r="C332">
            <v>0</v>
          </cell>
        </row>
        <row r="333">
          <cell r="A333" t="str">
            <v>b127</v>
          </cell>
          <cell r="B333" t="str">
            <v>227
育鵬社</v>
          </cell>
          <cell r="C333" t="str">
            <v>［最新］新しい日本の歴史</v>
          </cell>
        </row>
        <row r="334">
          <cell r="A334" t="str">
            <v>b128</v>
          </cell>
          <cell r="B334" t="str">
            <v>229
学び舎</v>
          </cell>
          <cell r="C334" t="str">
            <v>ともに学ぶ人間の歴史</v>
          </cell>
        </row>
        <row r="335">
          <cell r="A335" t="str">
            <v>b129</v>
          </cell>
          <cell r="B335" t="str">
            <v>2
東書</v>
          </cell>
          <cell r="C335" t="str">
            <v>新しい社会　公民</v>
          </cell>
        </row>
        <row r="336">
          <cell r="A336" t="str">
            <v>b130</v>
          </cell>
          <cell r="B336" t="str">
            <v>17
教出</v>
          </cell>
          <cell r="C336" t="str">
            <v>中学社会　公民　ともに生きる</v>
          </cell>
        </row>
        <row r="337">
          <cell r="A337" t="str">
            <v>b131</v>
          </cell>
          <cell r="B337" t="str">
            <v>46
帝国</v>
          </cell>
          <cell r="C337" t="str">
            <v>社会科　中学生の公民
よりよい社会を目指して</v>
          </cell>
        </row>
        <row r="338">
          <cell r="A338" t="str">
            <v>b132</v>
          </cell>
          <cell r="B338" t="str">
            <v>116
日文</v>
          </cell>
          <cell r="C338" t="str">
            <v>中学社会　公民的分野</v>
          </cell>
        </row>
        <row r="339">
          <cell r="A339" t="str">
            <v>b133</v>
          </cell>
          <cell r="B339" t="str">
            <v>225
自由社</v>
          </cell>
          <cell r="C339" t="str">
            <v>新しい公民教科書</v>
          </cell>
        </row>
        <row r="340">
          <cell r="A340" t="str">
            <v>b134</v>
          </cell>
          <cell r="B340" t="str">
            <v>227
育鵬社</v>
          </cell>
          <cell r="C340" t="str">
            <v>［最新］新しいみんなの公民</v>
          </cell>
        </row>
        <row r="341">
          <cell r="A341" t="str">
            <v>b135</v>
          </cell>
          <cell r="B341" t="str">
            <v>2
東書</v>
          </cell>
          <cell r="C341" t="str">
            <v>新しい社会　地図</v>
          </cell>
        </row>
        <row r="342">
          <cell r="A342" t="str">
            <v>b136</v>
          </cell>
          <cell r="B342" t="str">
            <v>46
帝国</v>
          </cell>
          <cell r="C342" t="str">
            <v>中学校社会科地図</v>
          </cell>
        </row>
        <row r="343">
          <cell r="A343" t="str">
            <v>b137</v>
          </cell>
          <cell r="B343" t="str">
            <v>2
東書</v>
          </cell>
          <cell r="C343" t="str">
            <v>新しい数学１</v>
          </cell>
        </row>
        <row r="344">
          <cell r="A344" t="str">
            <v>b138</v>
          </cell>
          <cell r="B344" t="str">
            <v>2
東書</v>
          </cell>
          <cell r="C344" t="str">
            <v>新しい数学２</v>
          </cell>
        </row>
        <row r="345">
          <cell r="A345" t="str">
            <v>b139</v>
          </cell>
          <cell r="B345" t="str">
            <v>2
東書</v>
          </cell>
          <cell r="C345" t="str">
            <v>新しい数学３</v>
          </cell>
        </row>
        <row r="346">
          <cell r="A346" t="str">
            <v>b140</v>
          </cell>
          <cell r="B346" t="str">
            <v>4
大日本</v>
          </cell>
          <cell r="C346" t="str">
            <v>数学の世界１</v>
          </cell>
        </row>
        <row r="347">
          <cell r="A347" t="str">
            <v>b141</v>
          </cell>
          <cell r="B347" t="str">
            <v>4
大日本</v>
          </cell>
          <cell r="C347" t="str">
            <v>数学の世界２</v>
          </cell>
        </row>
        <row r="348">
          <cell r="A348" t="str">
            <v>b142</v>
          </cell>
          <cell r="B348" t="str">
            <v>4
大日本</v>
          </cell>
          <cell r="C348" t="str">
            <v>数学の世界３</v>
          </cell>
        </row>
        <row r="349">
          <cell r="A349" t="str">
            <v>b143</v>
          </cell>
          <cell r="B349" t="str">
            <v>11
学図</v>
          </cell>
          <cell r="C349" t="str">
            <v>中学校数学１</v>
          </cell>
        </row>
        <row r="350">
          <cell r="A350" t="str">
            <v>b144</v>
          </cell>
          <cell r="B350" t="str">
            <v>11
学図</v>
          </cell>
          <cell r="C350" t="str">
            <v>中学校数学２</v>
          </cell>
        </row>
        <row r="351">
          <cell r="A351" t="str">
            <v>b145</v>
          </cell>
          <cell r="B351" t="str">
            <v>11
学図</v>
          </cell>
          <cell r="C351" t="str">
            <v>中学校数学３</v>
          </cell>
        </row>
        <row r="352">
          <cell r="A352" t="str">
            <v>b146</v>
          </cell>
          <cell r="B352" t="str">
            <v>17
教出</v>
          </cell>
          <cell r="C352" t="str">
            <v>中学数学　１</v>
          </cell>
        </row>
        <row r="353">
          <cell r="A353" t="str">
            <v>b147</v>
          </cell>
          <cell r="B353" t="str">
            <v>17
教出</v>
          </cell>
          <cell r="C353" t="str">
            <v>中学数学　２</v>
          </cell>
        </row>
        <row r="354">
          <cell r="A354" t="str">
            <v>b148</v>
          </cell>
          <cell r="B354" t="str">
            <v>17
教出</v>
          </cell>
          <cell r="C354" t="str">
            <v>中学数学　３</v>
          </cell>
        </row>
        <row r="355">
          <cell r="A355" t="str">
            <v>b149</v>
          </cell>
          <cell r="B355" t="str">
            <v>61
啓林館</v>
          </cell>
          <cell r="C355" t="str">
            <v>未来へひろがる数学 １</v>
          </cell>
        </row>
        <row r="356">
          <cell r="A356" t="str">
            <v>b150</v>
          </cell>
          <cell r="B356" t="str">
            <v>61
啓林館</v>
          </cell>
          <cell r="C356" t="str">
            <v>未来へひろがる数学 ２</v>
          </cell>
        </row>
        <row r="357">
          <cell r="A357" t="str">
            <v>b151</v>
          </cell>
          <cell r="B357" t="str">
            <v>61
啓林館</v>
          </cell>
          <cell r="C357" t="str">
            <v>未来へひろがる数学 ３</v>
          </cell>
        </row>
        <row r="358">
          <cell r="A358" t="str">
            <v>b152</v>
          </cell>
          <cell r="B358" t="str">
            <v>104
数研</v>
          </cell>
          <cell r="C358" t="str">
            <v>日々の学びに数学的な見方・考え方を
はたらかせる　これからの 数学１_x000D_</v>
          </cell>
        </row>
        <row r="359">
          <cell r="A359" t="str">
            <v>b153</v>
          </cell>
          <cell r="B359" t="str">
            <v>104
数研</v>
          </cell>
          <cell r="C359" t="str">
            <v>見方・考え方がはたらき，問題解決の
チカラが高まる　これからの 数学１
探究ノート</v>
          </cell>
        </row>
        <row r="360">
          <cell r="A360" t="str">
            <v>b154</v>
          </cell>
          <cell r="B360" t="str">
            <v>104
数研</v>
          </cell>
          <cell r="C360" t="str">
            <v>日々の学びに数学的な見方・考え方を
はたらかせる　これからの 数学２_x000D_</v>
          </cell>
        </row>
        <row r="361">
          <cell r="A361" t="str">
            <v>b155</v>
          </cell>
          <cell r="B361" t="str">
            <v>104
数研</v>
          </cell>
          <cell r="C361" t="str">
            <v>見方・考え方がはたらき，問題解決の
チカラが高まる　これからの 数学２
探究ノート</v>
          </cell>
        </row>
        <row r="362">
          <cell r="A362" t="str">
            <v>b156</v>
          </cell>
          <cell r="B362" t="str">
            <v>104
数研</v>
          </cell>
          <cell r="C362" t="str">
            <v>日々の学びに数学的な見方・考え方を
はたらかせる　これからの 数学３_x000D_</v>
          </cell>
        </row>
        <row r="363">
          <cell r="A363" t="str">
            <v>b157</v>
          </cell>
          <cell r="B363" t="str">
            <v>104
数研</v>
          </cell>
          <cell r="C363" t="str">
            <v>見方・考え方がはたらき，問題解決の
チカラが高まる　これからの 数学３
探究ノート</v>
          </cell>
        </row>
        <row r="364">
          <cell r="A364" t="str">
            <v>b158</v>
          </cell>
          <cell r="B364" t="str">
            <v>116
日文</v>
          </cell>
          <cell r="C364" t="str">
            <v>中学数学１</v>
          </cell>
        </row>
        <row r="365">
          <cell r="A365" t="str">
            <v>b159</v>
          </cell>
          <cell r="B365" t="str">
            <v>116
日文</v>
          </cell>
          <cell r="C365" t="str">
            <v>中学数学２</v>
          </cell>
        </row>
        <row r="366">
          <cell r="A366" t="str">
            <v>b160</v>
          </cell>
          <cell r="B366" t="str">
            <v>116
日文</v>
          </cell>
          <cell r="C366" t="str">
            <v>中学数学３</v>
          </cell>
        </row>
        <row r="367">
          <cell r="A367" t="str">
            <v>b161</v>
          </cell>
          <cell r="B367" t="str">
            <v>2
東書</v>
          </cell>
          <cell r="C367" t="str">
            <v>新しい科学１</v>
          </cell>
        </row>
        <row r="368">
          <cell r="A368" t="str">
            <v>b162</v>
          </cell>
          <cell r="B368" t="str">
            <v>2
東書</v>
          </cell>
          <cell r="C368" t="str">
            <v>新しい科学２</v>
          </cell>
        </row>
        <row r="369">
          <cell r="A369" t="str">
            <v>b163</v>
          </cell>
          <cell r="B369" t="str">
            <v>2
東書</v>
          </cell>
          <cell r="C369" t="str">
            <v>新しい科学３</v>
          </cell>
        </row>
        <row r="370">
          <cell r="A370" t="str">
            <v>b164</v>
          </cell>
          <cell r="B370" t="str">
            <v>4
大日本</v>
          </cell>
          <cell r="C370" t="str">
            <v>理科の世界　１</v>
          </cell>
        </row>
        <row r="371">
          <cell r="A371" t="str">
            <v>b165</v>
          </cell>
          <cell r="B371" t="str">
            <v>4
大日本</v>
          </cell>
          <cell r="C371" t="str">
            <v>理科の世界　２</v>
          </cell>
        </row>
        <row r="372">
          <cell r="A372" t="str">
            <v>b166</v>
          </cell>
          <cell r="B372" t="str">
            <v>4
大日本</v>
          </cell>
          <cell r="C372" t="str">
            <v>理科の世界　３</v>
          </cell>
        </row>
        <row r="373">
          <cell r="A373" t="str">
            <v>b167</v>
          </cell>
          <cell r="B373" t="str">
            <v>11
学図</v>
          </cell>
          <cell r="C373" t="str">
            <v>中学校科学１</v>
          </cell>
        </row>
        <row r="374">
          <cell r="A374" t="str">
            <v>b168</v>
          </cell>
          <cell r="B374" t="str">
            <v>11
学図</v>
          </cell>
          <cell r="C374" t="str">
            <v>中学校科学２</v>
          </cell>
        </row>
        <row r="375">
          <cell r="A375" t="str">
            <v>b169</v>
          </cell>
          <cell r="B375" t="str">
            <v>11
学図</v>
          </cell>
          <cell r="C375" t="str">
            <v>中学校科学３</v>
          </cell>
        </row>
        <row r="376">
          <cell r="A376" t="str">
            <v>b170</v>
          </cell>
          <cell r="B376" t="str">
            <v>17
教出</v>
          </cell>
          <cell r="C376" t="str">
            <v>自然の探究　中学理科　１</v>
          </cell>
        </row>
        <row r="377">
          <cell r="A377" t="str">
            <v>b171</v>
          </cell>
          <cell r="B377" t="str">
            <v>17
教出</v>
          </cell>
          <cell r="C377" t="str">
            <v>自然の探究　中学理科　２</v>
          </cell>
        </row>
        <row r="378">
          <cell r="A378" t="str">
            <v>b172</v>
          </cell>
          <cell r="B378" t="str">
            <v>17
教出</v>
          </cell>
          <cell r="C378" t="str">
            <v>自然の探究　中学理科　３</v>
          </cell>
        </row>
        <row r="379">
          <cell r="A379" t="str">
            <v>b173</v>
          </cell>
          <cell r="B379" t="str">
            <v>61
啓林館</v>
          </cell>
          <cell r="C379" t="str">
            <v>未来へひろがるサイエンス１</v>
          </cell>
        </row>
        <row r="380">
          <cell r="A380" t="str">
            <v>b174</v>
          </cell>
          <cell r="B380" t="str">
            <v>61
啓林館</v>
          </cell>
          <cell r="C380" t="str">
            <v>未来へひろがるサイエンス２</v>
          </cell>
        </row>
        <row r="381">
          <cell r="A381" t="str">
            <v>b175</v>
          </cell>
          <cell r="B381" t="str">
            <v>61
啓林館</v>
          </cell>
          <cell r="C381" t="str">
            <v>未来へひろがるサイエンス３</v>
          </cell>
        </row>
        <row r="382">
          <cell r="A382" t="str">
            <v>b176</v>
          </cell>
          <cell r="B382" t="str">
            <v>17
教出</v>
          </cell>
          <cell r="C382" t="str">
            <v>中学音楽　１　音楽のおくりもの</v>
          </cell>
        </row>
        <row r="383">
          <cell r="A383" t="str">
            <v>b177</v>
          </cell>
          <cell r="B383" t="str">
            <v>17
教出</v>
          </cell>
          <cell r="C383" t="str">
            <v>中学音楽　２・３上　音楽のおくりもの_x000D_</v>
          </cell>
        </row>
        <row r="384">
          <cell r="A384" t="str">
            <v>b178</v>
          </cell>
          <cell r="B384" t="str">
            <v>17
教出</v>
          </cell>
          <cell r="C384" t="str">
            <v>中学音楽　２・３下　音楽のおくりもの</v>
          </cell>
        </row>
        <row r="385">
          <cell r="A385" t="str">
            <v>b179</v>
          </cell>
          <cell r="B385" t="str">
            <v>27
教芸</v>
          </cell>
          <cell r="C385" t="str">
            <v>中学生の音楽　１</v>
          </cell>
        </row>
        <row r="386">
          <cell r="A386" t="str">
            <v>b180</v>
          </cell>
          <cell r="B386" t="str">
            <v>27
教芸</v>
          </cell>
          <cell r="C386" t="str">
            <v>中学生の音楽　２・３上</v>
          </cell>
        </row>
        <row r="387">
          <cell r="A387" t="str">
            <v>b181</v>
          </cell>
          <cell r="B387" t="str">
            <v>27
教芸</v>
          </cell>
          <cell r="C387" t="str">
            <v>中学生の音楽　２・３下</v>
          </cell>
        </row>
        <row r="388">
          <cell r="A388" t="str">
            <v>b182</v>
          </cell>
          <cell r="B388" t="str">
            <v>17
教出</v>
          </cell>
          <cell r="C388" t="str">
            <v>中学器楽　音楽のおくりもの</v>
          </cell>
        </row>
        <row r="389">
          <cell r="A389" t="str">
            <v>b183</v>
          </cell>
          <cell r="B389" t="str">
            <v>17
教出</v>
          </cell>
          <cell r="C389" t="str">
            <v>中学生の器楽</v>
          </cell>
        </row>
        <row r="390">
          <cell r="A390" t="str">
            <v>b184</v>
          </cell>
          <cell r="B390" t="str">
            <v>9
開隆堂</v>
          </cell>
          <cell r="C390" t="str">
            <v>美術　１　発見と創造</v>
          </cell>
        </row>
        <row r="391">
          <cell r="A391" t="str">
            <v>b185</v>
          </cell>
          <cell r="B391" t="str">
            <v>9
開隆堂</v>
          </cell>
          <cell r="C391" t="str">
            <v>美術　２・３　探求と継承</v>
          </cell>
        </row>
        <row r="392">
          <cell r="A392" t="str">
            <v>b186</v>
          </cell>
          <cell r="B392" t="str">
            <v>38
光村</v>
          </cell>
          <cell r="C392" t="str">
            <v>美 術 １</v>
          </cell>
        </row>
        <row r="393">
          <cell r="A393" t="str">
            <v>b187</v>
          </cell>
          <cell r="B393" t="str">
            <v>38
光村</v>
          </cell>
          <cell r="C393" t="str">
            <v>美 術 ２・３</v>
          </cell>
        </row>
        <row r="394">
          <cell r="A394" t="str">
            <v>b188</v>
          </cell>
          <cell r="B394" t="str">
            <v>116
日文</v>
          </cell>
          <cell r="C394" t="str">
            <v>美術１　美術との出会い</v>
          </cell>
        </row>
        <row r="395">
          <cell r="A395" t="str">
            <v>b189</v>
          </cell>
          <cell r="B395" t="str">
            <v>116
日文</v>
          </cell>
          <cell r="C395" t="str">
            <v>美術２・３上　学びの実感と広がり_x000D_</v>
          </cell>
        </row>
        <row r="396">
          <cell r="A396" t="str">
            <v>b190</v>
          </cell>
          <cell r="B396" t="str">
            <v>116
日文</v>
          </cell>
          <cell r="C396" t="str">
            <v>美術２・３下　学びの探求と未来</v>
          </cell>
        </row>
        <row r="397">
          <cell r="A397" t="str">
            <v>b191</v>
          </cell>
          <cell r="B397" t="str">
            <v>2
東書</v>
          </cell>
          <cell r="C397" t="str">
            <v>新しい保健体育</v>
          </cell>
        </row>
        <row r="398">
          <cell r="A398" t="str">
            <v>b192</v>
          </cell>
          <cell r="B398" t="str">
            <v>4
大日本</v>
          </cell>
          <cell r="C398" t="str">
            <v>中学校保健体育</v>
          </cell>
        </row>
        <row r="399">
          <cell r="A399" t="str">
            <v>b193</v>
          </cell>
          <cell r="B399" t="str">
            <v>50
大修館</v>
          </cell>
          <cell r="C399" t="str">
            <v>最新　中学校保健体育</v>
          </cell>
        </row>
        <row r="400">
          <cell r="A400" t="str">
            <v>b194</v>
          </cell>
          <cell r="B400" t="str">
            <v>224
学研</v>
          </cell>
          <cell r="C400" t="str">
            <v>中学保健体育</v>
          </cell>
        </row>
        <row r="401">
          <cell r="A401" t="str">
            <v>b195</v>
          </cell>
          <cell r="B401" t="str">
            <v>2
東書</v>
          </cell>
          <cell r="C401" t="str">
            <v>新しい技術・家庭　技術分野　      未来を創る Technology</v>
          </cell>
        </row>
        <row r="402">
          <cell r="A402" t="str">
            <v>b196</v>
          </cell>
          <cell r="B402" t="str">
            <v>6
教図</v>
          </cell>
          <cell r="C402" t="str">
            <v>New技術・家庭　技術分野
明日を創造する_x000D_</v>
          </cell>
        </row>
        <row r="403">
          <cell r="A403" t="str">
            <v>b197</v>
          </cell>
          <cell r="B403" t="str">
            <v>6
教図</v>
          </cell>
          <cell r="C403" t="str">
            <v>New技術・家庭　技術分野
明日を創造する技術ハンドブック</v>
          </cell>
        </row>
        <row r="404">
          <cell r="A404" t="str">
            <v>b198</v>
          </cell>
          <cell r="B404" t="str">
            <v>9
開隆堂</v>
          </cell>
          <cell r="C404" t="str">
            <v>技術・家庭　技術分野　                テクノロジーに希望をのせて</v>
          </cell>
        </row>
        <row r="405">
          <cell r="A405" t="str">
            <v>b199</v>
          </cell>
          <cell r="B405" t="str">
            <v>2
東書</v>
          </cell>
          <cell r="C405" t="str">
            <v>新しい技術・家庭　家庭分野　      自立と共生を目指して</v>
          </cell>
        </row>
        <row r="406">
          <cell r="A406" t="str">
            <v>b200</v>
          </cell>
          <cell r="B406" t="str">
            <v>6
教図</v>
          </cell>
          <cell r="C406" t="str">
            <v>New技術・家庭　家庭分野
くらしを創造する</v>
          </cell>
        </row>
        <row r="407">
          <cell r="A407" t="str">
            <v>b201</v>
          </cell>
          <cell r="B407" t="str">
            <v>9
開隆堂</v>
          </cell>
          <cell r="C407" t="str">
            <v>技術・家庭　家庭分野
生活の土台　自立と共生</v>
          </cell>
        </row>
        <row r="408">
          <cell r="A408" t="str">
            <v>b202</v>
          </cell>
          <cell r="B408" t="str">
            <v>2
東書</v>
          </cell>
          <cell r="C408" t="str">
            <v>NEW HORIZON
English Course 1_x000D_</v>
          </cell>
        </row>
        <row r="409">
          <cell r="A409" t="str">
            <v>b203</v>
          </cell>
          <cell r="B409" t="str">
            <v>2
東書</v>
          </cell>
          <cell r="C409" t="str">
            <v>NEW HORIZON 
English Course 2_x000D_</v>
          </cell>
        </row>
        <row r="410">
          <cell r="A410" t="str">
            <v>b204</v>
          </cell>
          <cell r="B410" t="str">
            <v>2
東書</v>
          </cell>
          <cell r="C410" t="str">
            <v>NEW HORIZON 
English Course 3</v>
          </cell>
        </row>
        <row r="411">
          <cell r="A411" t="str">
            <v>b205</v>
          </cell>
          <cell r="B411" t="str">
            <v>9
開隆堂</v>
          </cell>
          <cell r="C411" t="str">
            <v>SUNSHINE ENGLISH COURSE 1_x000D_</v>
          </cell>
        </row>
        <row r="412">
          <cell r="A412" t="str">
            <v>b206</v>
          </cell>
          <cell r="B412" t="str">
            <v>9
開隆堂</v>
          </cell>
          <cell r="C412" t="str">
            <v>SUNSHINE ENGLISH COURSE 2_x000D_</v>
          </cell>
        </row>
        <row r="413">
          <cell r="A413" t="str">
            <v>b207</v>
          </cell>
          <cell r="B413" t="str">
            <v>9
開隆堂</v>
          </cell>
          <cell r="C413" t="str">
            <v>_x000D_SUNSHINE ENGLISH COURSE 3</v>
          </cell>
        </row>
        <row r="414">
          <cell r="A414" t="str">
            <v>b208</v>
          </cell>
          <cell r="B414" t="str">
            <v>15
三省堂</v>
          </cell>
          <cell r="C414" t="str">
            <v>NEW CROWN English Series 1_x000D_</v>
          </cell>
        </row>
        <row r="415">
          <cell r="A415" t="str">
            <v>b209</v>
          </cell>
          <cell r="B415" t="str">
            <v>15
三省堂</v>
          </cell>
          <cell r="C415" t="str">
            <v>NEW CROWN English Series 2</v>
          </cell>
        </row>
        <row r="416">
          <cell r="A416" t="str">
            <v>b210</v>
          </cell>
          <cell r="B416" t="str">
            <v>15
三省堂</v>
          </cell>
          <cell r="C416" t="str">
            <v>NEW CROWN English Series 3</v>
          </cell>
        </row>
        <row r="417">
          <cell r="A417" t="str">
            <v>b211</v>
          </cell>
          <cell r="B417" t="str">
            <v>17
教出</v>
          </cell>
          <cell r="C417" t="str">
            <v>ONE WORLD English Course 1_x000D_</v>
          </cell>
        </row>
        <row r="418">
          <cell r="A418" t="str">
            <v>b212</v>
          </cell>
          <cell r="B418" t="str">
            <v>17
教出</v>
          </cell>
          <cell r="C418" t="str">
            <v>_x000D_ONE WORLD English Course 2_x000D_</v>
          </cell>
        </row>
        <row r="419">
          <cell r="A419" t="str">
            <v>b213</v>
          </cell>
          <cell r="B419" t="str">
            <v>17
教出</v>
          </cell>
          <cell r="C419" t="str">
            <v>ONE WORLD English Course 3</v>
          </cell>
        </row>
        <row r="420">
          <cell r="A420" t="str">
            <v>b214</v>
          </cell>
          <cell r="B420" t="str">
            <v>38
光村</v>
          </cell>
          <cell r="C420" t="str">
            <v>Here We Go!　ENGLISH COURSE　1_x000D_</v>
          </cell>
        </row>
        <row r="421">
          <cell r="A421" t="str">
            <v>b215</v>
          </cell>
          <cell r="B421" t="str">
            <v>38
光村</v>
          </cell>
          <cell r="C421" t="str">
            <v>Here We Go!　ENGLISH COURSE　2_x000D_</v>
          </cell>
        </row>
        <row r="422">
          <cell r="A422" t="str">
            <v>b216</v>
          </cell>
          <cell r="B422" t="str">
            <v>38
光村</v>
          </cell>
          <cell r="C422" t="str">
            <v>Here We Go!　ENGLISH COURSE　3</v>
          </cell>
        </row>
        <row r="423">
          <cell r="A423" t="str">
            <v>b217</v>
          </cell>
          <cell r="B423" t="str">
            <v>61
啓林館</v>
          </cell>
          <cell r="C423" t="str">
            <v>BLUE SKY English Course 1_x000D_</v>
          </cell>
        </row>
        <row r="424">
          <cell r="A424" t="str">
            <v>b218</v>
          </cell>
          <cell r="B424" t="str">
            <v>61
啓林館</v>
          </cell>
          <cell r="C424" t="str">
            <v>BLUE SKY English Course 2_x000D_</v>
          </cell>
        </row>
        <row r="425">
          <cell r="A425" t="str">
            <v>b219</v>
          </cell>
          <cell r="B425" t="str">
            <v>61
啓林館</v>
          </cell>
          <cell r="C425" t="str">
            <v>BLUE SKY English Course 3</v>
          </cell>
        </row>
        <row r="426">
          <cell r="A426" t="str">
            <v>b220</v>
          </cell>
          <cell r="B426" t="str">
            <v>2
東書</v>
          </cell>
          <cell r="C426" t="str">
            <v>新訂　新しい道徳１_x000D_</v>
          </cell>
        </row>
        <row r="427">
          <cell r="A427" t="str">
            <v>b221</v>
          </cell>
          <cell r="B427" t="str">
            <v>2
東書</v>
          </cell>
          <cell r="C427" t="str">
            <v>新訂　新しい道徳２_x000D_</v>
          </cell>
        </row>
        <row r="428">
          <cell r="A428" t="str">
            <v>b222</v>
          </cell>
          <cell r="B428" t="str">
            <v>2
東書</v>
          </cell>
          <cell r="C428" t="str">
            <v>新訂　新しい道徳３</v>
          </cell>
        </row>
        <row r="429">
          <cell r="A429" t="str">
            <v>b223</v>
          </cell>
          <cell r="B429" t="str">
            <v>17
教出</v>
          </cell>
          <cell r="C429" t="str">
            <v>中学道徳１　とびだそう未来へ_x000D_</v>
          </cell>
        </row>
        <row r="430">
          <cell r="A430" t="str">
            <v>b224</v>
          </cell>
          <cell r="B430" t="str">
            <v>17
教出</v>
          </cell>
          <cell r="C430" t="str">
            <v>中学道徳２　とびだそう未来へ_x000D_</v>
          </cell>
        </row>
        <row r="431">
          <cell r="A431" t="str">
            <v>b225</v>
          </cell>
          <cell r="B431" t="str">
            <v>17
教出</v>
          </cell>
          <cell r="C431" t="str">
            <v>中学道徳３　とびだそう未来へ</v>
          </cell>
        </row>
        <row r="432">
          <cell r="A432" t="str">
            <v>b226</v>
          </cell>
          <cell r="B432" t="str">
            <v>38
光村</v>
          </cell>
          <cell r="C432" t="str">
            <v>中学道徳　１　
きみが　いちばん　ひかるとき_x000D_</v>
          </cell>
        </row>
        <row r="433">
          <cell r="A433" t="str">
            <v>b227</v>
          </cell>
          <cell r="B433" t="str">
            <v>38
光村</v>
          </cell>
          <cell r="C433" t="str">
            <v>_x000D_中学道徳　２　
きみが　いちばん　ひかるとき_x000D_</v>
          </cell>
        </row>
        <row r="434">
          <cell r="A434" t="str">
            <v>b228</v>
          </cell>
          <cell r="B434" t="str">
            <v>38
光村</v>
          </cell>
          <cell r="C434" t="str">
            <v>中学道徳　３　
きみが　いちばん　ひかるとき</v>
          </cell>
        </row>
        <row r="435">
          <cell r="A435" t="str">
            <v>b229</v>
          </cell>
          <cell r="B435" t="str">
            <v>116
日文</v>
          </cell>
          <cell r="C435" t="str">
            <v>中学道徳　あすを生きる　１_x000D_</v>
          </cell>
        </row>
        <row r="436">
          <cell r="A436" t="str">
            <v>b230</v>
          </cell>
          <cell r="B436" t="str">
            <v>116
日文</v>
          </cell>
          <cell r="C436" t="str">
            <v xml:space="preserve">中学道徳　あすを生きる　１
道徳ノート
</v>
          </cell>
        </row>
        <row r="437">
          <cell r="A437" t="str">
            <v>b231</v>
          </cell>
          <cell r="B437" t="str">
            <v>116
日文</v>
          </cell>
          <cell r="C437" t="str">
            <v>中学道徳　あすを生きる　２_x000D_</v>
          </cell>
        </row>
        <row r="438">
          <cell r="A438" t="str">
            <v>b232</v>
          </cell>
          <cell r="B438" t="str">
            <v>116
日文</v>
          </cell>
          <cell r="C438" t="str">
            <v>中学道徳　あすを生きる　２
道徳ノート_x000D_</v>
          </cell>
        </row>
        <row r="439">
          <cell r="A439" t="str">
            <v>b233</v>
          </cell>
          <cell r="B439" t="str">
            <v>116
日文</v>
          </cell>
          <cell r="C439" t="str">
            <v>中学道徳　あすを生きる　３_x000D_</v>
          </cell>
        </row>
        <row r="440">
          <cell r="A440" t="str">
            <v>b234</v>
          </cell>
          <cell r="B440" t="str">
            <v>116
日文</v>
          </cell>
          <cell r="C440" t="str">
            <v>中学道徳　あすを生きる　３
道徳ノート</v>
          </cell>
        </row>
        <row r="441">
          <cell r="A441" t="str">
            <v>b235</v>
          </cell>
          <cell r="B441" t="str">
            <v>224
学研</v>
          </cell>
          <cell r="C441" t="str">
            <v>新・中学生の道徳　明日への扉　１_x000D_</v>
          </cell>
        </row>
        <row r="442">
          <cell r="A442" t="str">
            <v>b236</v>
          </cell>
          <cell r="B442" t="str">
            <v>224
学研</v>
          </cell>
          <cell r="C442" t="str">
            <v>新・中学生の道徳　明日への扉　２_x000D_</v>
          </cell>
        </row>
        <row r="443">
          <cell r="A443" t="str">
            <v>b237</v>
          </cell>
          <cell r="B443" t="str">
            <v>224
学研</v>
          </cell>
          <cell r="C443" t="str">
            <v>新・中学生の道徳　明日への扉　３</v>
          </cell>
        </row>
        <row r="444">
          <cell r="A444" t="str">
            <v>b238</v>
          </cell>
          <cell r="B444" t="str">
            <v>232
あか図</v>
          </cell>
          <cell r="C444" t="str">
            <v>中学生の道徳　自分を見つめる１_x000D_</v>
          </cell>
        </row>
        <row r="445">
          <cell r="A445" t="str">
            <v>b239</v>
          </cell>
          <cell r="B445" t="str">
            <v>232
あか図</v>
          </cell>
          <cell r="C445" t="str">
            <v>中学生の道徳ノート　自分を見つめる１_x000D_</v>
          </cell>
        </row>
        <row r="446">
          <cell r="A446" t="str">
            <v>b240</v>
          </cell>
          <cell r="B446" t="str">
            <v>232
あか図</v>
          </cell>
          <cell r="C446" t="str">
            <v>中学生の道徳　自分を考える２_x000D_</v>
          </cell>
        </row>
        <row r="447">
          <cell r="A447" t="str">
            <v>b241</v>
          </cell>
          <cell r="B447" t="str">
            <v>232
あか図</v>
          </cell>
          <cell r="C447" t="str">
            <v>中学生の道徳ノート　自分を考える２_x000D_</v>
          </cell>
        </row>
        <row r="448">
          <cell r="A448" t="str">
            <v>b242</v>
          </cell>
          <cell r="B448" t="str">
            <v>232
あか図</v>
          </cell>
          <cell r="C448" t="str">
            <v>中学生の道徳　自分をのばす３_x000D_</v>
          </cell>
        </row>
        <row r="449">
          <cell r="A449" t="str">
            <v>b243</v>
          </cell>
          <cell r="B449" t="str">
            <v>232
あか図</v>
          </cell>
          <cell r="C449" t="str">
            <v>中学生の道徳ノート　自分をのばす３</v>
          </cell>
        </row>
        <row r="450">
          <cell r="A450" t="str">
            <v>b244</v>
          </cell>
          <cell r="B450" t="str">
            <v>233
日科</v>
          </cell>
          <cell r="C450" t="str">
            <v>道徳　中学１　生き方から学ぶ_x000D_</v>
          </cell>
        </row>
        <row r="451">
          <cell r="A451" t="str">
            <v>b245</v>
          </cell>
          <cell r="B451" t="str">
            <v>233
日科</v>
          </cell>
          <cell r="C451" t="str">
            <v>道徳　中学２　生き方を見つめる_x000D_</v>
          </cell>
        </row>
        <row r="452">
          <cell r="A452" t="str">
            <v>b246</v>
          </cell>
          <cell r="B452" t="str">
            <v>233
日科</v>
          </cell>
          <cell r="C452" t="str">
            <v>道徳　中学３　生き方を創造する</v>
          </cell>
        </row>
        <row r="453">
          <cell r="A453" t="str">
            <v>R05a101</v>
          </cell>
          <cell r="B453" t="str">
            <v>東書</v>
          </cell>
          <cell r="C453" t="str">
            <v>新編　あたらしい　こくご　一上
新編　あたらしい　こくご　一下</v>
          </cell>
        </row>
        <row r="454">
          <cell r="A454" t="str">
            <v>R05a102</v>
          </cell>
          <cell r="B454" t="str">
            <v>東書</v>
          </cell>
          <cell r="C454" t="str">
            <v>新編　新しい　国語　二上
新編　新しい　国語　二下</v>
          </cell>
        </row>
        <row r="455">
          <cell r="A455" t="str">
            <v>R05a103</v>
          </cell>
          <cell r="B455" t="str">
            <v>東書</v>
          </cell>
          <cell r="C455" t="str">
            <v>新編　新しい国語　三上
新編　新しい国語　三下</v>
          </cell>
        </row>
        <row r="456">
          <cell r="A456" t="str">
            <v>R05a104</v>
          </cell>
          <cell r="B456" t="str">
            <v>東書</v>
          </cell>
          <cell r="C456" t="str">
            <v>新編　新しい国語　四上
新編　新しい国語　四下</v>
          </cell>
        </row>
        <row r="457">
          <cell r="A457" t="str">
            <v>R05a105</v>
          </cell>
          <cell r="B457" t="str">
            <v>東書</v>
          </cell>
          <cell r="C457" t="str">
            <v>新編　新しい国語　五</v>
          </cell>
        </row>
        <row r="458">
          <cell r="A458" t="str">
            <v>R05a106</v>
          </cell>
          <cell r="B458" t="str">
            <v>東書</v>
          </cell>
          <cell r="C458" t="str">
            <v xml:space="preserve">新編　新しい国語　六
</v>
          </cell>
        </row>
        <row r="459">
          <cell r="A459" t="str">
            <v>R05a107</v>
          </cell>
          <cell r="B459" t="str">
            <v>教出</v>
          </cell>
          <cell r="C459" t="str">
            <v>ひろがることば　しょうがくこくご　一上
ひろがることば　しょうがくこくご　一下</v>
          </cell>
        </row>
        <row r="460">
          <cell r="A460" t="str">
            <v>R05a108</v>
          </cell>
          <cell r="B460" t="str">
            <v>教出</v>
          </cell>
          <cell r="C460" t="str">
            <v>ひろがることば　小学国語　二上
ひろがることば　小学国語　二下</v>
          </cell>
        </row>
        <row r="461">
          <cell r="A461" t="str">
            <v>R05a109</v>
          </cell>
          <cell r="B461" t="str">
            <v>教出</v>
          </cell>
          <cell r="C461" t="str">
            <v>ひろがる言葉　小学国語　三上
ひろがる言葉　小学国語　三下</v>
          </cell>
        </row>
        <row r="462">
          <cell r="A462" t="str">
            <v>R05a110</v>
          </cell>
          <cell r="B462" t="str">
            <v>教出</v>
          </cell>
          <cell r="C462" t="str">
            <v>ひろがる言葉　小学国語　四上
ひろがる言葉　小学国語　四下</v>
          </cell>
        </row>
        <row r="463">
          <cell r="A463" t="str">
            <v>R05a111</v>
          </cell>
          <cell r="B463" t="str">
            <v>教出</v>
          </cell>
          <cell r="C463" t="str">
            <v>ひろがる言葉　小学国語　五上
ひろがる言葉　小学国語　五下</v>
          </cell>
        </row>
        <row r="464">
          <cell r="A464" t="str">
            <v>R05a112</v>
          </cell>
          <cell r="B464" t="str">
            <v>教出</v>
          </cell>
          <cell r="C464" t="str">
            <v>ひろがる言葉　小学国語　六上
ひろがる言葉　小学国語　六下</v>
          </cell>
        </row>
        <row r="465">
          <cell r="A465" t="str">
            <v>R05a113</v>
          </cell>
          <cell r="B465" t="str">
            <v>光村</v>
          </cell>
          <cell r="C465" t="str">
            <v>こくご一上　かざぐるま
こくご一下　ともだち</v>
          </cell>
        </row>
        <row r="466">
          <cell r="A466" t="str">
            <v>R05a114</v>
          </cell>
          <cell r="B466" t="str">
            <v>光村</v>
          </cell>
          <cell r="C466" t="str">
            <v>こくご二上　たんぽぽ
こくご二下　赤とんぼ</v>
          </cell>
        </row>
        <row r="467">
          <cell r="A467" t="str">
            <v>R05a115</v>
          </cell>
          <cell r="B467" t="str">
            <v>光村</v>
          </cell>
          <cell r="C467" t="str">
            <v>国語三上　わかば
国語三下　あおぞら</v>
          </cell>
        </row>
        <row r="468">
          <cell r="A468" t="str">
            <v>R05a116</v>
          </cell>
          <cell r="B468" t="str">
            <v>光村</v>
          </cell>
          <cell r="C468" t="str">
            <v>国語四上　かがやき
国語四下　はばたき</v>
          </cell>
        </row>
        <row r="469">
          <cell r="A469" t="str">
            <v>R05a117</v>
          </cell>
          <cell r="B469" t="str">
            <v>光村</v>
          </cell>
          <cell r="C469" t="str">
            <v>国語五　銀河</v>
          </cell>
        </row>
        <row r="470">
          <cell r="A470" t="str">
            <v>R05a118</v>
          </cell>
          <cell r="B470" t="str">
            <v>光村</v>
          </cell>
          <cell r="C470" t="str">
            <v xml:space="preserve">国語六　創造
</v>
          </cell>
        </row>
        <row r="471">
          <cell r="A471" t="str">
            <v>R05a119</v>
          </cell>
          <cell r="B471" t="str">
            <v>東書</v>
          </cell>
          <cell r="C471" t="str">
            <v>新編　あたらしい　しょしゃ　一</v>
          </cell>
        </row>
        <row r="472">
          <cell r="A472" t="str">
            <v>R05a120</v>
          </cell>
          <cell r="B472" t="str">
            <v>東書</v>
          </cell>
          <cell r="C472" t="str">
            <v>新編　新しい　しょしゃ　二</v>
          </cell>
        </row>
        <row r="473">
          <cell r="A473" t="str">
            <v>R05a121</v>
          </cell>
          <cell r="B473" t="str">
            <v>東書</v>
          </cell>
          <cell r="C473" t="str">
            <v>新編　新しい書写　三</v>
          </cell>
        </row>
        <row r="474">
          <cell r="A474" t="str">
            <v>R05a122</v>
          </cell>
          <cell r="B474" t="str">
            <v>東書</v>
          </cell>
          <cell r="C474" t="str">
            <v>新編　新しい書写　四</v>
          </cell>
        </row>
        <row r="475">
          <cell r="A475" t="str">
            <v>R05a123</v>
          </cell>
          <cell r="B475" t="str">
            <v>東書</v>
          </cell>
          <cell r="C475" t="str">
            <v>新編　新しい書写　五</v>
          </cell>
        </row>
        <row r="476">
          <cell r="A476" t="str">
            <v>R05a124</v>
          </cell>
          <cell r="B476" t="str">
            <v>東書</v>
          </cell>
          <cell r="C476" t="str">
            <v>新編　新しい書写　六</v>
          </cell>
        </row>
        <row r="477">
          <cell r="A477" t="str">
            <v>R05a125</v>
          </cell>
          <cell r="B477" t="str">
            <v>教出</v>
          </cell>
          <cell r="C477" t="str">
            <v>しょうがく　しょしゃ　一ねん</v>
          </cell>
        </row>
        <row r="478">
          <cell r="A478" t="str">
            <v>R05a126</v>
          </cell>
          <cell r="B478" t="str">
            <v>教出</v>
          </cell>
          <cell r="C478" t="str">
            <v>小学　しょしゃ　二年</v>
          </cell>
        </row>
        <row r="479">
          <cell r="A479" t="str">
            <v>R05a127</v>
          </cell>
          <cell r="B479" t="str">
            <v>教出</v>
          </cell>
          <cell r="C479" t="str">
            <v>小学　書写　三年</v>
          </cell>
        </row>
        <row r="480">
          <cell r="A480" t="str">
            <v>R05a128</v>
          </cell>
          <cell r="B480" t="str">
            <v>教出</v>
          </cell>
          <cell r="C480" t="str">
            <v>小学　書写　四年</v>
          </cell>
        </row>
        <row r="481">
          <cell r="A481" t="str">
            <v>R05a129</v>
          </cell>
          <cell r="B481" t="str">
            <v>教出</v>
          </cell>
          <cell r="C481" t="str">
            <v>小学　書写　五年</v>
          </cell>
        </row>
        <row r="482">
          <cell r="A482" t="str">
            <v>R05a130</v>
          </cell>
          <cell r="B482" t="str">
            <v>教出</v>
          </cell>
          <cell r="C482" t="str">
            <v xml:space="preserve">小学　書写　六年
</v>
          </cell>
        </row>
        <row r="483">
          <cell r="A483" t="str">
            <v>R05a131</v>
          </cell>
          <cell r="B483" t="str">
            <v>光村</v>
          </cell>
          <cell r="C483" t="str">
            <v>しょしゃ　一ねん</v>
          </cell>
        </row>
        <row r="484">
          <cell r="A484" t="str">
            <v>R05a132</v>
          </cell>
          <cell r="B484" t="str">
            <v>光村</v>
          </cell>
          <cell r="C484" t="str">
            <v>しょしゃ　二年</v>
          </cell>
        </row>
        <row r="485">
          <cell r="A485" t="str">
            <v>R05a133</v>
          </cell>
          <cell r="B485" t="str">
            <v>光村</v>
          </cell>
          <cell r="C485" t="str">
            <v>書写　三年</v>
          </cell>
        </row>
        <row r="486">
          <cell r="A486" t="str">
            <v>R05a134</v>
          </cell>
          <cell r="B486" t="str">
            <v>光村</v>
          </cell>
          <cell r="C486" t="str">
            <v>書写　四年</v>
          </cell>
        </row>
        <row r="487">
          <cell r="A487" t="str">
            <v>R05a135</v>
          </cell>
          <cell r="B487" t="str">
            <v>光村</v>
          </cell>
          <cell r="C487" t="str">
            <v>書写　五年</v>
          </cell>
        </row>
        <row r="488">
          <cell r="A488" t="str">
            <v>R05a136</v>
          </cell>
          <cell r="B488" t="str">
            <v>光村</v>
          </cell>
          <cell r="C488" t="str">
            <v xml:space="preserve">書写　六年
</v>
          </cell>
        </row>
        <row r="489">
          <cell r="A489" t="str">
            <v>R05a137</v>
          </cell>
          <cell r="B489" t="str">
            <v>東書</v>
          </cell>
          <cell r="C489" t="str">
            <v>新編　新しい社会３</v>
          </cell>
        </row>
        <row r="490">
          <cell r="A490" t="str">
            <v>R05a138</v>
          </cell>
          <cell r="B490" t="str">
            <v>東書</v>
          </cell>
          <cell r="C490" t="str">
            <v>新編　新しい社会４</v>
          </cell>
        </row>
        <row r="491">
          <cell r="A491" t="str">
            <v>R05a139</v>
          </cell>
          <cell r="B491" t="str">
            <v>東書</v>
          </cell>
          <cell r="C491" t="str">
            <v>新編　新しい社会５上
新編　新しい社会５下</v>
          </cell>
        </row>
        <row r="492">
          <cell r="A492" t="str">
            <v>R05a140</v>
          </cell>
          <cell r="B492" t="str">
            <v>東書</v>
          </cell>
          <cell r="C492" t="str">
            <v>新編　新しい社会６　政治・国際編
新編　新しい社会６　歴史編</v>
          </cell>
        </row>
        <row r="493">
          <cell r="A493" t="str">
            <v>R05a141</v>
          </cell>
          <cell r="B493" t="str">
            <v>教出</v>
          </cell>
          <cell r="C493" t="str">
            <v>小学社会３</v>
          </cell>
        </row>
        <row r="494">
          <cell r="A494" t="str">
            <v>R05a142</v>
          </cell>
          <cell r="B494" t="str">
            <v>教出</v>
          </cell>
          <cell r="C494" t="str">
            <v>小学社会４</v>
          </cell>
        </row>
        <row r="495">
          <cell r="A495" t="str">
            <v>R05a143</v>
          </cell>
          <cell r="B495" t="str">
            <v>教出</v>
          </cell>
          <cell r="C495" t="str">
            <v>小学社会５</v>
          </cell>
        </row>
        <row r="496">
          <cell r="A496" t="str">
            <v>R05a144</v>
          </cell>
          <cell r="B496" t="str">
            <v>教出</v>
          </cell>
          <cell r="C496" t="str">
            <v>小学社会６</v>
          </cell>
        </row>
        <row r="497">
          <cell r="A497" t="str">
            <v>R05a145</v>
          </cell>
          <cell r="B497" t="str">
            <v>日文</v>
          </cell>
          <cell r="C497" t="str">
            <v>小学社会　３年</v>
          </cell>
        </row>
        <row r="498">
          <cell r="A498" t="str">
            <v>R05a146</v>
          </cell>
          <cell r="B498" t="str">
            <v>日文</v>
          </cell>
          <cell r="C498" t="str">
            <v>小学社会　４年</v>
          </cell>
        </row>
        <row r="499">
          <cell r="A499" t="str">
            <v>R05a147</v>
          </cell>
          <cell r="B499" t="str">
            <v>日文</v>
          </cell>
          <cell r="C499" t="str">
            <v>小学社会　５年</v>
          </cell>
        </row>
        <row r="500">
          <cell r="A500" t="str">
            <v>R05a148</v>
          </cell>
          <cell r="B500" t="str">
            <v>日文</v>
          </cell>
          <cell r="C500" t="str">
            <v xml:space="preserve">小学社会　６年
</v>
          </cell>
        </row>
        <row r="501">
          <cell r="A501" t="str">
            <v>R05a149</v>
          </cell>
          <cell r="B501" t="str">
            <v>東書</v>
          </cell>
          <cell r="C501" t="str">
            <v>新編　新しい地図帳</v>
          </cell>
        </row>
        <row r="502">
          <cell r="A502" t="str">
            <v>R05a150</v>
          </cell>
          <cell r="B502" t="str">
            <v>帝国</v>
          </cell>
          <cell r="C502" t="str">
            <v xml:space="preserve">楽しく学ぶ　小学生の地図帳　３・４・５・６年
</v>
          </cell>
        </row>
        <row r="503">
          <cell r="A503" t="str">
            <v>R05a151</v>
          </cell>
          <cell r="B503" t="str">
            <v>東書</v>
          </cell>
          <cell r="C503" t="str">
            <v>新編　あたらしい　さんすう　１①　はじめよう！さんすう
新編　あたらしい　さんすう　１②　みつけよう！さんすう</v>
          </cell>
        </row>
        <row r="504">
          <cell r="A504" t="str">
            <v>R05a152</v>
          </cell>
          <cell r="B504" t="str">
            <v>東書</v>
          </cell>
          <cell r="C504" t="str">
            <v>新編　新しい算数　２上　考えるって　おもしろい！
新編　新しい算数　２下　考えるって　おもしろい！</v>
          </cell>
        </row>
        <row r="505">
          <cell r="A505" t="str">
            <v>R05a153</v>
          </cell>
          <cell r="B505" t="str">
            <v>東書</v>
          </cell>
          <cell r="C505" t="str">
            <v>新編　新しい算数　３上　考えたことが　つながるね！
新編　新しい算数　３下　考えたことが　つながるね！</v>
          </cell>
        </row>
        <row r="506">
          <cell r="A506" t="str">
            <v>R05a154</v>
          </cell>
          <cell r="B506" t="str">
            <v>東書</v>
          </cell>
          <cell r="C506" t="str">
            <v>新編　新しい算数　４上　考えたことが　つながるね！
新編　新しい算数　４下　考えたことが　つながるね！</v>
          </cell>
        </row>
        <row r="507">
          <cell r="A507" t="str">
            <v>R05a155</v>
          </cell>
          <cell r="B507" t="str">
            <v>東書</v>
          </cell>
          <cell r="C507" t="str">
            <v>新編　新しい算数　５上　考えたことが　つながるね！
新編　新しい算数　５下　考えたことが　つながるね！</v>
          </cell>
        </row>
        <row r="508">
          <cell r="A508" t="str">
            <v>R05a156</v>
          </cell>
          <cell r="B508" t="str">
            <v>東書</v>
          </cell>
          <cell r="C508" t="str">
            <v xml:space="preserve">新編　新しい算数　６　数学へジャンプ！
</v>
          </cell>
        </row>
        <row r="509">
          <cell r="A509" t="str">
            <v>R05a157</v>
          </cell>
          <cell r="B509" t="str">
            <v>大日本</v>
          </cell>
          <cell r="C509" t="str">
            <v>新版 たのしいさんすう１ねん①
新版 たのしいさんすう１ねん②</v>
          </cell>
        </row>
        <row r="510">
          <cell r="A510" t="str">
            <v>R05a158</v>
          </cell>
          <cell r="B510" t="str">
            <v>大日本</v>
          </cell>
          <cell r="C510" t="str">
            <v>新版 たのしい算数２年</v>
          </cell>
        </row>
        <row r="511">
          <cell r="A511" t="str">
            <v>R05a159</v>
          </cell>
          <cell r="B511" t="str">
            <v>大日本</v>
          </cell>
          <cell r="C511" t="str">
            <v>新版 たのしい算数３年</v>
          </cell>
        </row>
        <row r="512">
          <cell r="A512" t="str">
            <v>R05a160</v>
          </cell>
          <cell r="B512" t="str">
            <v>大日本</v>
          </cell>
          <cell r="C512" t="str">
            <v>新版 たのしい算数４年</v>
          </cell>
        </row>
        <row r="513">
          <cell r="A513" t="str">
            <v>R05a161</v>
          </cell>
          <cell r="B513" t="str">
            <v>大日本</v>
          </cell>
          <cell r="C513" t="str">
            <v>新版 たのしい算数５年</v>
          </cell>
        </row>
        <row r="514">
          <cell r="A514" t="str">
            <v>R05a162</v>
          </cell>
          <cell r="B514" t="str">
            <v>大日本</v>
          </cell>
          <cell r="C514" t="str">
            <v xml:space="preserve">新版 たのしい算数６年
</v>
          </cell>
        </row>
        <row r="515">
          <cell r="A515" t="str">
            <v>R05a163</v>
          </cell>
          <cell r="B515" t="str">
            <v>学図</v>
          </cell>
          <cell r="C515" t="str">
            <v>みんなとまなぶ　しょうがっこう　さんすう　１ねん上
みんなとまなぶ　しょうがっこう　さんすう　１ねん下</v>
          </cell>
        </row>
        <row r="516">
          <cell r="A516" t="str">
            <v>R05a164</v>
          </cell>
          <cell r="B516" t="str">
            <v>学図</v>
          </cell>
          <cell r="C516" t="str">
            <v>みんなと学ぶ　小学校　算数　２年上
みんなと学ぶ　小学校　算数　２年下</v>
          </cell>
        </row>
        <row r="517">
          <cell r="A517" t="str">
            <v>R05a165</v>
          </cell>
          <cell r="B517" t="str">
            <v>学図</v>
          </cell>
          <cell r="C517" t="str">
            <v>みんなと学ぶ　小学校　算数　３年上
みんなと学ぶ　小学校　算数　３年下</v>
          </cell>
        </row>
        <row r="518">
          <cell r="A518" t="str">
            <v>R05a166</v>
          </cell>
          <cell r="B518" t="str">
            <v>学図</v>
          </cell>
          <cell r="C518" t="str">
            <v>みんなと学ぶ　小学校　算数　４年上
みんなと学ぶ　小学校　算数　４年下</v>
          </cell>
        </row>
        <row r="519">
          <cell r="A519" t="str">
            <v>R05a167</v>
          </cell>
          <cell r="B519" t="str">
            <v>学図</v>
          </cell>
          <cell r="C519" t="str">
            <v>みんなと学ぶ　小学校　算数　５年上
みんなと学ぶ　小学校　算数　５年下</v>
          </cell>
        </row>
        <row r="520">
          <cell r="A520" t="str">
            <v>R05a168</v>
          </cell>
          <cell r="B520" t="str">
            <v>学図</v>
          </cell>
          <cell r="C520" t="str">
            <v>みんなと学ぶ　小学校　算数　６年
みんなと学ぶ　小学校　算数　６年　中学校へのかけ橋</v>
          </cell>
        </row>
        <row r="521">
          <cell r="A521" t="str">
            <v>R05a169</v>
          </cell>
          <cell r="B521" t="str">
            <v>教出</v>
          </cell>
          <cell r="C521" t="str">
            <v>しょうがくさんすう１</v>
          </cell>
        </row>
        <row r="522">
          <cell r="A522" t="str">
            <v>R05a170</v>
          </cell>
          <cell r="B522" t="str">
            <v>教出</v>
          </cell>
          <cell r="C522" t="str">
            <v>小学算数２上
小学算数２下</v>
          </cell>
        </row>
        <row r="523">
          <cell r="A523" t="str">
            <v>R05a171</v>
          </cell>
          <cell r="B523" t="str">
            <v>教出</v>
          </cell>
          <cell r="C523" t="str">
            <v>小学算数３上
小学算数３下</v>
          </cell>
        </row>
        <row r="524">
          <cell r="A524" t="str">
            <v>R05a172</v>
          </cell>
          <cell r="B524" t="str">
            <v>教出</v>
          </cell>
          <cell r="C524" t="str">
            <v>小学算数４上
小学算数４下</v>
          </cell>
        </row>
        <row r="525">
          <cell r="A525" t="str">
            <v>R05a173</v>
          </cell>
          <cell r="B525" t="str">
            <v>教出</v>
          </cell>
          <cell r="C525" t="str">
            <v>小学算数５</v>
          </cell>
        </row>
        <row r="526">
          <cell r="A526" t="str">
            <v>R05a174</v>
          </cell>
          <cell r="B526" t="str">
            <v>教出</v>
          </cell>
          <cell r="C526" t="str">
            <v xml:space="preserve">小学算数６
</v>
          </cell>
        </row>
        <row r="527">
          <cell r="A527" t="str">
            <v>R05a175</v>
          </cell>
          <cell r="B527" t="str">
            <v>啓林館</v>
          </cell>
          <cell r="C527" t="str">
            <v>わくわく　さんすう１　すたあと　ぶっく
わくわく　さんすう１</v>
          </cell>
        </row>
        <row r="528">
          <cell r="A528" t="str">
            <v>R05a176</v>
          </cell>
          <cell r="B528" t="str">
            <v>啓林館</v>
          </cell>
          <cell r="C528" t="str">
            <v>わくわく　算数２上
わくわく　算数２下</v>
          </cell>
        </row>
        <row r="529">
          <cell r="A529" t="str">
            <v>R05a177</v>
          </cell>
          <cell r="B529" t="str">
            <v>啓林館</v>
          </cell>
          <cell r="C529" t="str">
            <v>わくわく　算数３上
わくわく　算数３下</v>
          </cell>
        </row>
        <row r="530">
          <cell r="A530" t="str">
            <v>R05a178</v>
          </cell>
          <cell r="B530" t="str">
            <v>啓林館</v>
          </cell>
          <cell r="C530" t="str">
            <v>わくわく　算数４上
わくわく　算数４下</v>
          </cell>
        </row>
        <row r="531">
          <cell r="A531" t="str">
            <v>R05a179</v>
          </cell>
          <cell r="B531" t="str">
            <v>啓林館</v>
          </cell>
          <cell r="C531" t="str">
            <v>わくわく　算数５</v>
          </cell>
        </row>
        <row r="532">
          <cell r="A532" t="str">
            <v>R05a180</v>
          </cell>
          <cell r="B532" t="str">
            <v>啓林館</v>
          </cell>
          <cell r="C532" t="str">
            <v xml:space="preserve">わくわく　算数６
</v>
          </cell>
        </row>
        <row r="533">
          <cell r="A533" t="str">
            <v>R05a181</v>
          </cell>
          <cell r="B533" t="str">
            <v>日文</v>
          </cell>
          <cell r="C533" t="str">
            <v>しょうがく　さんすう１①
しょうがく　さんすう１②</v>
          </cell>
        </row>
        <row r="534">
          <cell r="A534" t="str">
            <v>R05a182</v>
          </cell>
          <cell r="B534" t="str">
            <v>日文</v>
          </cell>
          <cell r="C534" t="str">
            <v>小学算数２上
小学算数２下</v>
          </cell>
        </row>
        <row r="535">
          <cell r="A535" t="str">
            <v>R05a183</v>
          </cell>
          <cell r="B535" t="str">
            <v>日文</v>
          </cell>
          <cell r="C535" t="str">
            <v>小学算数３上
小学算数３下</v>
          </cell>
        </row>
        <row r="536">
          <cell r="A536" t="str">
            <v>R05a184</v>
          </cell>
          <cell r="B536" t="str">
            <v>日文</v>
          </cell>
          <cell r="C536" t="str">
            <v>小学算数４上
小学算数４下</v>
          </cell>
        </row>
        <row r="537">
          <cell r="A537" t="str">
            <v>R05a185</v>
          </cell>
          <cell r="B537" t="str">
            <v>日文</v>
          </cell>
          <cell r="C537" t="str">
            <v>小学算数５</v>
          </cell>
        </row>
        <row r="538">
          <cell r="A538" t="str">
            <v>R05a186</v>
          </cell>
          <cell r="B538" t="str">
            <v>日文</v>
          </cell>
          <cell r="C538" t="str">
            <v xml:space="preserve">小学算数６
</v>
          </cell>
        </row>
        <row r="539">
          <cell r="A539" t="str">
            <v>R05a187</v>
          </cell>
          <cell r="B539" t="str">
            <v>東書</v>
          </cell>
          <cell r="C539" t="str">
            <v>新編　新しい理科　３</v>
          </cell>
        </row>
        <row r="540">
          <cell r="A540" t="str">
            <v>R05a188</v>
          </cell>
          <cell r="B540" t="str">
            <v>東書</v>
          </cell>
          <cell r="C540" t="str">
            <v>新編　新しい理科　４</v>
          </cell>
        </row>
        <row r="541">
          <cell r="A541" t="str">
            <v>R05a189</v>
          </cell>
          <cell r="B541" t="str">
            <v>東書</v>
          </cell>
          <cell r="C541" t="str">
            <v>新編　新しい理科　５</v>
          </cell>
        </row>
        <row r="542">
          <cell r="A542" t="str">
            <v>R05a190</v>
          </cell>
          <cell r="B542" t="str">
            <v>東書</v>
          </cell>
          <cell r="C542" t="str">
            <v>新編　新しい理科　６</v>
          </cell>
        </row>
        <row r="543">
          <cell r="A543" t="str">
            <v>R05a191</v>
          </cell>
          <cell r="B543" t="str">
            <v>大日本</v>
          </cell>
          <cell r="C543" t="str">
            <v>新版 たのしい理科３年</v>
          </cell>
        </row>
        <row r="544">
          <cell r="A544" t="str">
            <v>R05a192</v>
          </cell>
          <cell r="B544" t="str">
            <v>大日本</v>
          </cell>
          <cell r="C544" t="str">
            <v>新版 たのしい理科４年</v>
          </cell>
        </row>
        <row r="545">
          <cell r="A545" t="str">
            <v>R05a193</v>
          </cell>
          <cell r="B545" t="str">
            <v>大日本</v>
          </cell>
          <cell r="C545" t="str">
            <v>新版 たのしい理科５年</v>
          </cell>
        </row>
        <row r="546">
          <cell r="A546" t="str">
            <v>R05a194</v>
          </cell>
          <cell r="B546" t="str">
            <v>大日本</v>
          </cell>
          <cell r="C546" t="str">
            <v>新版 たのしい理科６年</v>
          </cell>
        </row>
        <row r="547">
          <cell r="A547" t="str">
            <v>R05a195</v>
          </cell>
          <cell r="B547" t="str">
            <v>学図</v>
          </cell>
          <cell r="C547" t="str">
            <v>みんなと学ぶ　小学校　理科　３年</v>
          </cell>
        </row>
        <row r="548">
          <cell r="A548" t="str">
            <v>R05a196</v>
          </cell>
          <cell r="B548" t="str">
            <v>学図</v>
          </cell>
          <cell r="C548" t="str">
            <v>みんなと学ぶ　小学校　理科　４年</v>
          </cell>
        </row>
        <row r="549">
          <cell r="A549" t="str">
            <v>R05a197</v>
          </cell>
          <cell r="B549" t="str">
            <v>学図</v>
          </cell>
          <cell r="C549" t="str">
            <v>みんなと学ぶ　小学校　理科　５年</v>
          </cell>
        </row>
        <row r="550">
          <cell r="A550" t="str">
            <v>R05a198</v>
          </cell>
          <cell r="B550" t="str">
            <v>学図</v>
          </cell>
          <cell r="C550" t="str">
            <v xml:space="preserve">みんなと学ぶ　小学校　理科　６年
</v>
          </cell>
        </row>
        <row r="551">
          <cell r="A551" t="str">
            <v>R05a199</v>
          </cell>
          <cell r="B551" t="str">
            <v>教出</v>
          </cell>
          <cell r="C551" t="str">
            <v>みらいをひらく　小学理科３</v>
          </cell>
        </row>
        <row r="552">
          <cell r="A552" t="str">
            <v>R05a200</v>
          </cell>
          <cell r="B552" t="str">
            <v>教出</v>
          </cell>
          <cell r="C552" t="str">
            <v>未来をひらく　小学理科４</v>
          </cell>
        </row>
        <row r="553">
          <cell r="A553" t="str">
            <v>R05a201</v>
          </cell>
          <cell r="B553" t="str">
            <v>教出</v>
          </cell>
          <cell r="C553" t="str">
            <v>未来をひらく　小学理科５</v>
          </cell>
        </row>
        <row r="554">
          <cell r="A554" t="str">
            <v>R05a202</v>
          </cell>
          <cell r="B554" t="str">
            <v>教出</v>
          </cell>
          <cell r="C554" t="str">
            <v>未来をひらく　小学理科６</v>
          </cell>
        </row>
        <row r="555">
          <cell r="A555" t="str">
            <v>R05a203</v>
          </cell>
          <cell r="B555" t="str">
            <v>信教</v>
          </cell>
          <cell r="C555" t="str">
            <v>楽しい理科　3年</v>
          </cell>
        </row>
        <row r="556">
          <cell r="A556" t="str">
            <v>R05a204</v>
          </cell>
          <cell r="B556" t="str">
            <v>信教</v>
          </cell>
          <cell r="C556" t="str">
            <v>楽しい理科　4年</v>
          </cell>
        </row>
        <row r="557">
          <cell r="A557" t="str">
            <v>R05a205</v>
          </cell>
          <cell r="B557" t="str">
            <v>信教</v>
          </cell>
          <cell r="C557" t="str">
            <v>楽しい理科　5年</v>
          </cell>
        </row>
        <row r="558">
          <cell r="A558" t="str">
            <v>R05a206</v>
          </cell>
          <cell r="B558" t="str">
            <v>信教</v>
          </cell>
          <cell r="C558" t="str">
            <v>楽しい理科　6年</v>
          </cell>
        </row>
        <row r="559">
          <cell r="A559" t="str">
            <v>R05a207</v>
          </cell>
          <cell r="B559" t="str">
            <v>啓林館</v>
          </cell>
          <cell r="C559" t="str">
            <v>わくわく理科　３</v>
          </cell>
        </row>
        <row r="560">
          <cell r="A560" t="str">
            <v>R05a208</v>
          </cell>
          <cell r="B560" t="str">
            <v>啓林館</v>
          </cell>
          <cell r="C560" t="str">
            <v>わくわく理科　４</v>
          </cell>
        </row>
        <row r="561">
          <cell r="A561" t="str">
            <v>R05a209</v>
          </cell>
          <cell r="B561" t="str">
            <v>啓林館</v>
          </cell>
          <cell r="C561" t="str">
            <v>わくわく理科　５</v>
          </cell>
        </row>
        <row r="562">
          <cell r="A562" t="str">
            <v>R05a210</v>
          </cell>
          <cell r="B562" t="str">
            <v>啓林館</v>
          </cell>
          <cell r="C562" t="str">
            <v xml:space="preserve">わくわく理科　６
</v>
          </cell>
        </row>
        <row r="563">
          <cell r="A563" t="str">
            <v>R05a211</v>
          </cell>
          <cell r="B563" t="str">
            <v>東書</v>
          </cell>
          <cell r="C563" t="str">
            <v>どきどき　わくわく　新編　あたらしい　せいかつ　上
あしたへ　ジャンプ　新編　新しい　生活　下</v>
          </cell>
        </row>
        <row r="564">
          <cell r="A564" t="str">
            <v>R05a212</v>
          </cell>
          <cell r="B564" t="str">
            <v>大日本</v>
          </cell>
          <cell r="C564" t="str">
            <v>新版 たのしいせいかつ 上 だいすき
新版 たのしいせいかつ 下 ひろがれ</v>
          </cell>
        </row>
        <row r="565">
          <cell r="A565" t="str">
            <v>R05a213</v>
          </cell>
          <cell r="B565" t="str">
            <v>学図</v>
          </cell>
          <cell r="C565" t="str">
            <v>みんなとまなぶ　しょうがっこう　せいかつ　上
みんなとまなぶ　しょうがっこう　せいかつ　下</v>
          </cell>
        </row>
        <row r="566">
          <cell r="A566" t="str">
            <v>R05a214</v>
          </cell>
          <cell r="B566" t="str">
            <v>教出</v>
          </cell>
          <cell r="C566" t="str">
            <v>せいかつ上 みんな なかよし
せいかつ下 なかよし ひろがれ</v>
          </cell>
        </row>
        <row r="567">
          <cell r="A567" t="str">
            <v>R05a215</v>
          </cell>
          <cell r="B567" t="str">
            <v>信教</v>
          </cell>
          <cell r="C567" t="str">
            <v>せいかつ　上　あおぞら
せいかつ　下　そよかぜ</v>
          </cell>
        </row>
        <row r="568">
          <cell r="A568" t="str">
            <v>R05a216</v>
          </cell>
          <cell r="B568" t="str">
            <v>光村</v>
          </cell>
          <cell r="C568" t="str">
            <v>せいかつ　たんけんたい　上 はじめてが　いっぱい
せいかつ　たんけんたい　下 はっけん　だいすき</v>
          </cell>
        </row>
        <row r="569">
          <cell r="A569" t="str">
            <v>R05a217</v>
          </cell>
          <cell r="B569" t="str">
            <v>啓林館</v>
          </cell>
          <cell r="C569" t="str">
            <v>わくわく　せいかつ上
いきいき　せいかつ下</v>
          </cell>
        </row>
        <row r="570">
          <cell r="A570" t="str">
            <v>R05a218</v>
          </cell>
          <cell r="B570" t="str">
            <v>教出</v>
          </cell>
          <cell r="C570" t="str">
            <v>小学音楽　おんがくのおくりもの１</v>
          </cell>
        </row>
        <row r="571">
          <cell r="A571" t="str">
            <v>R05a219</v>
          </cell>
          <cell r="B571" t="str">
            <v>教出</v>
          </cell>
          <cell r="C571" t="str">
            <v>小学音楽　音楽のおくりもの２</v>
          </cell>
        </row>
        <row r="572">
          <cell r="A572" t="str">
            <v>R05a220</v>
          </cell>
          <cell r="B572" t="str">
            <v>教出</v>
          </cell>
          <cell r="C572" t="str">
            <v>小学音楽　音楽のおくりもの３</v>
          </cell>
        </row>
        <row r="573">
          <cell r="A573" t="str">
            <v>R05a221</v>
          </cell>
          <cell r="B573" t="str">
            <v>教出</v>
          </cell>
          <cell r="C573" t="str">
            <v>小学音楽　音楽のおくりもの４</v>
          </cell>
        </row>
        <row r="574">
          <cell r="A574" t="str">
            <v>R05a222</v>
          </cell>
          <cell r="B574" t="str">
            <v>教出</v>
          </cell>
          <cell r="C574" t="str">
            <v>小学音楽　音楽のおくりもの５</v>
          </cell>
        </row>
        <row r="575">
          <cell r="A575" t="str">
            <v>R05a223</v>
          </cell>
          <cell r="B575" t="str">
            <v>教出</v>
          </cell>
          <cell r="C575" t="str">
            <v>小学音楽　音楽のおくりもの６</v>
          </cell>
        </row>
        <row r="576">
          <cell r="A576" t="str">
            <v>R05a224</v>
          </cell>
          <cell r="B576" t="str">
            <v>教芸</v>
          </cell>
          <cell r="C576" t="str">
            <v>小学生のおんがく　１</v>
          </cell>
        </row>
        <row r="577">
          <cell r="A577" t="str">
            <v>R05a225</v>
          </cell>
          <cell r="B577" t="str">
            <v>教芸</v>
          </cell>
          <cell r="C577" t="str">
            <v>小学生の音楽　２</v>
          </cell>
        </row>
        <row r="578">
          <cell r="A578" t="str">
            <v>R05a226</v>
          </cell>
          <cell r="B578" t="str">
            <v>教芸</v>
          </cell>
          <cell r="C578" t="str">
            <v>小学生の音楽　３</v>
          </cell>
        </row>
        <row r="579">
          <cell r="A579" t="str">
            <v>R05a227</v>
          </cell>
          <cell r="B579" t="str">
            <v>教芸</v>
          </cell>
          <cell r="C579" t="str">
            <v>小学生の音楽　４</v>
          </cell>
        </row>
        <row r="580">
          <cell r="A580" t="str">
            <v>R05a228</v>
          </cell>
          <cell r="B580" t="str">
            <v>教芸</v>
          </cell>
          <cell r="C580" t="str">
            <v>小学生の音楽　５</v>
          </cell>
        </row>
        <row r="581">
          <cell r="A581" t="str">
            <v>R05a229</v>
          </cell>
          <cell r="B581" t="str">
            <v>教芸</v>
          </cell>
          <cell r="C581" t="str">
            <v xml:space="preserve">小学生の音楽　６
</v>
          </cell>
        </row>
        <row r="582">
          <cell r="A582" t="str">
            <v>R05a230</v>
          </cell>
          <cell r="B582" t="str">
            <v>開隆堂</v>
          </cell>
          <cell r="C582" t="str">
            <v>ずがこうさく１・２上　わくわくするね
ずがこうさく１・２下　_x000D_みつけたよ</v>
          </cell>
        </row>
        <row r="583">
          <cell r="A583" t="str">
            <v>R05a231</v>
          </cell>
          <cell r="B583" t="str">
            <v>開隆堂</v>
          </cell>
          <cell r="C583" t="str">
            <v>図画工作３・４上　_x000D_できたらいいな
図画工作３・４下　_x000D_力を合わせて</v>
          </cell>
        </row>
        <row r="584">
          <cell r="A584" t="str">
            <v>R05a232</v>
          </cell>
          <cell r="B584" t="str">
            <v>開隆堂</v>
          </cell>
          <cell r="C584" t="str">
            <v>図画工作５・６上　_x000D_心をひらいて
図画工作５・６下　_x000D_つながる思い</v>
          </cell>
        </row>
        <row r="585">
          <cell r="A585" t="str">
            <v>R05a233</v>
          </cell>
          <cell r="B585" t="str">
            <v>日文</v>
          </cell>
          <cell r="C585" t="str">
            <v>ずがこうさく１・２上　まるごと　たのしもう
ずがこうさく１・２下　まるごと　たのしもう</v>
          </cell>
        </row>
        <row r="586">
          <cell r="A586" t="str">
            <v>R05a234</v>
          </cell>
          <cell r="B586" t="str">
            <v>日文</v>
          </cell>
          <cell r="C586" t="str">
            <v>図画工作３・４上　ためす　見つける
図画工作３・４下　ためす　見つける</v>
          </cell>
        </row>
        <row r="587">
          <cell r="A587" t="str">
            <v>R05a235</v>
          </cell>
          <cell r="B587" t="str">
            <v>日文</v>
          </cell>
          <cell r="C587" t="str">
            <v>図画工作５・６上　わたしとひびき合う
図画工作５・６下　わたしとひびき合う</v>
          </cell>
        </row>
        <row r="588">
          <cell r="A588" t="str">
            <v>R05a236</v>
          </cell>
          <cell r="B588" t="str">
            <v>東書</v>
          </cell>
          <cell r="C588" t="str">
            <v>新編　新しい家庭　５・６　私がつくる　みんなでつくる　明日をつくる</v>
          </cell>
        </row>
        <row r="589">
          <cell r="A589" t="str">
            <v>R05a237</v>
          </cell>
          <cell r="B589" t="str">
            <v>開隆堂</v>
          </cell>
          <cell r="C589" t="str">
            <v xml:space="preserve">わたしたちの家庭科　５・６
</v>
          </cell>
        </row>
        <row r="590">
          <cell r="A590" t="str">
            <v>R05a238</v>
          </cell>
          <cell r="B590" t="str">
            <v>東書</v>
          </cell>
          <cell r="C590" t="str">
            <v>新編　新しいほけん　３・４</v>
          </cell>
        </row>
        <row r="591">
          <cell r="A591" t="str">
            <v>R05a239</v>
          </cell>
          <cell r="B591" t="str">
            <v>東書</v>
          </cell>
          <cell r="C591" t="str">
            <v>新編　新しい保健　５・６</v>
          </cell>
        </row>
        <row r="592">
          <cell r="A592" t="str">
            <v>R05a240</v>
          </cell>
          <cell r="B592" t="str">
            <v>大日本</v>
          </cell>
          <cell r="C592" t="str">
            <v>新版 たのしいほけん３・４年</v>
          </cell>
        </row>
        <row r="593">
          <cell r="A593" t="str">
            <v>R05a241</v>
          </cell>
          <cell r="B593" t="str">
            <v>大日本</v>
          </cell>
          <cell r="C593" t="str">
            <v>新版 たのしい保健５・６年</v>
          </cell>
        </row>
        <row r="594">
          <cell r="A594" t="str">
            <v>R05a242</v>
          </cell>
          <cell r="B594" t="str">
            <v>大修館</v>
          </cell>
          <cell r="C594" t="str">
            <v>新 小学校ほけん 3・4年</v>
          </cell>
        </row>
        <row r="595">
          <cell r="A595" t="str">
            <v>R05a243</v>
          </cell>
          <cell r="B595" t="str">
            <v>大修館</v>
          </cell>
          <cell r="C595" t="str">
            <v>新 小学校保健 5・6年</v>
          </cell>
        </row>
        <row r="596">
          <cell r="A596" t="str">
            <v>R05a244</v>
          </cell>
          <cell r="B596" t="str">
            <v>文教社</v>
          </cell>
          <cell r="C596" t="str">
            <v>新わたしたちのほけん　３・４年</v>
          </cell>
        </row>
        <row r="597">
          <cell r="A597" t="str">
            <v>R05a245</v>
          </cell>
          <cell r="B597" t="str">
            <v>文教社</v>
          </cell>
          <cell r="C597" t="str">
            <v>新わたしたちの保健　５・６年</v>
          </cell>
        </row>
        <row r="598">
          <cell r="A598" t="str">
            <v>R05a246</v>
          </cell>
          <cell r="B598" t="str">
            <v>光文</v>
          </cell>
          <cell r="C598" t="str">
            <v>小学ほけん　３・４年</v>
          </cell>
        </row>
        <row r="599">
          <cell r="A599" t="str">
            <v>R05a247</v>
          </cell>
          <cell r="B599" t="str">
            <v>光文</v>
          </cell>
          <cell r="C599" t="str">
            <v>小学保健　５・６年</v>
          </cell>
        </row>
        <row r="600">
          <cell r="A600" t="str">
            <v>R05a248</v>
          </cell>
          <cell r="B600" t="str">
            <v>学研</v>
          </cell>
          <cell r="C600" t="str">
            <v>新・みんなのほけん３・４年</v>
          </cell>
        </row>
        <row r="601">
          <cell r="A601" t="str">
            <v>R05a249</v>
          </cell>
          <cell r="B601" t="str">
            <v>学研</v>
          </cell>
          <cell r="C601" t="str">
            <v xml:space="preserve">新・みんなの保健５・６年
</v>
          </cell>
        </row>
        <row r="602">
          <cell r="A602" t="str">
            <v>R05a250</v>
          </cell>
          <cell r="B602" t="str">
            <v>東書</v>
          </cell>
          <cell r="C602" t="str">
            <v>NEW HORIZON Elementary English Course 5</v>
          </cell>
        </row>
        <row r="603">
          <cell r="A603" t="str">
            <v>R05a251</v>
          </cell>
          <cell r="B603" t="str">
            <v>東書</v>
          </cell>
          <cell r="C603" t="str">
            <v>NEW HORIZON Elementary English Course My Picture Dictionary</v>
          </cell>
        </row>
        <row r="604">
          <cell r="A604" t="str">
            <v>R05a252</v>
          </cell>
          <cell r="B604" t="str">
            <v>東書</v>
          </cell>
          <cell r="C604" t="str">
            <v>NEW HORIZON Elementary English Course 6</v>
          </cell>
        </row>
        <row r="605">
          <cell r="A605" t="str">
            <v>R05a253</v>
          </cell>
          <cell r="B605" t="str">
            <v>開隆堂</v>
          </cell>
          <cell r="C605" t="str">
            <v>Junior Sunshine 5
Junior Sunshine 5 Word Book</v>
          </cell>
        </row>
        <row r="606">
          <cell r="A606" t="str">
            <v>R05a254</v>
          </cell>
          <cell r="B606" t="str">
            <v>開隆堂</v>
          </cell>
          <cell r="C606" t="str">
            <v>Junior Sunshine 6
Junior Sunshine 6 Word Book</v>
          </cell>
        </row>
        <row r="607">
          <cell r="A607" t="str">
            <v>R05a255</v>
          </cell>
          <cell r="B607" t="str">
            <v>三省堂</v>
          </cell>
          <cell r="C607" t="str">
            <v>CROWN Jr. 5</v>
          </cell>
        </row>
        <row r="608">
          <cell r="A608" t="str">
            <v>R05a256</v>
          </cell>
          <cell r="B608" t="str">
            <v>三省堂</v>
          </cell>
          <cell r="C608" t="str">
            <v>CROWN Jr. My Dictionary</v>
          </cell>
        </row>
        <row r="609">
          <cell r="A609" t="str">
            <v>R05a257</v>
          </cell>
          <cell r="B609" t="str">
            <v>三省堂</v>
          </cell>
          <cell r="C609" t="str">
            <v>CROWN Jr. 6</v>
          </cell>
        </row>
        <row r="610">
          <cell r="A610" t="str">
            <v>R05a258</v>
          </cell>
          <cell r="B610" t="str">
            <v>教出</v>
          </cell>
          <cell r="C610" t="str">
            <v>ONE WORLD Smiles 5</v>
          </cell>
        </row>
        <row r="611">
          <cell r="A611" t="str">
            <v>R05a259</v>
          </cell>
          <cell r="B611" t="str">
            <v>教出</v>
          </cell>
          <cell r="C611" t="str">
            <v>ONE WORLD Smiles 6</v>
          </cell>
        </row>
        <row r="612">
          <cell r="A612" t="str">
            <v>R05a260</v>
          </cell>
          <cell r="B612" t="str">
            <v>光村</v>
          </cell>
          <cell r="C612" t="str">
            <v>Here We Go! 5</v>
          </cell>
        </row>
        <row r="613">
          <cell r="A613" t="str">
            <v>R05a261</v>
          </cell>
          <cell r="B613" t="str">
            <v>光村</v>
          </cell>
          <cell r="C613" t="str">
            <v>Here We Go! 6</v>
          </cell>
        </row>
        <row r="614">
          <cell r="A614" t="str">
            <v>R05a262</v>
          </cell>
          <cell r="B614" t="str">
            <v>啓林館</v>
          </cell>
          <cell r="C614" t="str">
            <v>Blue Sky elementary 5</v>
          </cell>
        </row>
        <row r="615">
          <cell r="A615" t="str">
            <v>R05a263</v>
          </cell>
          <cell r="B615" t="str">
            <v>啓林館</v>
          </cell>
          <cell r="C615" t="str">
            <v xml:space="preserve">Blue Sky elementary 6
</v>
          </cell>
        </row>
        <row r="616">
          <cell r="A616" t="str">
            <v>R05a264</v>
          </cell>
          <cell r="B616" t="str">
            <v>東書</v>
          </cell>
          <cell r="C616" t="str">
            <v>新編　あたらしい　どうとく　１</v>
          </cell>
        </row>
        <row r="617">
          <cell r="A617" t="str">
            <v>R05a265</v>
          </cell>
          <cell r="B617" t="str">
            <v>東書</v>
          </cell>
          <cell r="C617" t="str">
            <v>新編　新しい　どうとく　２</v>
          </cell>
        </row>
        <row r="618">
          <cell r="A618" t="str">
            <v>R05a266</v>
          </cell>
          <cell r="B618" t="str">
            <v>東書</v>
          </cell>
          <cell r="C618" t="str">
            <v>新編　新しいどうとく　３</v>
          </cell>
        </row>
        <row r="619">
          <cell r="A619" t="str">
            <v>R05a267</v>
          </cell>
          <cell r="B619" t="str">
            <v>東書</v>
          </cell>
          <cell r="C619" t="str">
            <v>新編　新しいどうとく　４</v>
          </cell>
        </row>
        <row r="620">
          <cell r="A620" t="str">
            <v>R05a268</v>
          </cell>
          <cell r="B620" t="str">
            <v>東書</v>
          </cell>
          <cell r="C620" t="str">
            <v>新編　新しい道徳　５</v>
          </cell>
        </row>
        <row r="621">
          <cell r="A621" t="str">
            <v>R05a269</v>
          </cell>
          <cell r="B621" t="str">
            <v>東書</v>
          </cell>
          <cell r="C621" t="str">
            <v>新編　新しい道徳　６</v>
          </cell>
        </row>
        <row r="622">
          <cell r="A622" t="str">
            <v>R05a270</v>
          </cell>
          <cell r="B622" t="str">
            <v>教出</v>
          </cell>
          <cell r="C622" t="str">
            <v>しょうがくどうとく１　はばたこうあすへ</v>
          </cell>
        </row>
        <row r="623">
          <cell r="A623" t="str">
            <v>R05a271</v>
          </cell>
          <cell r="B623" t="str">
            <v>教出</v>
          </cell>
          <cell r="C623" t="str">
            <v>小学どうとく２　はばたこう明日へ</v>
          </cell>
        </row>
        <row r="624">
          <cell r="A624" t="str">
            <v>R05a272</v>
          </cell>
          <cell r="B624" t="str">
            <v>教出</v>
          </cell>
          <cell r="C624" t="str">
            <v>小学どうとく３　はばたこう明日へ</v>
          </cell>
        </row>
        <row r="625">
          <cell r="A625" t="str">
            <v>R05a273</v>
          </cell>
          <cell r="B625" t="str">
            <v>教出</v>
          </cell>
          <cell r="C625" t="str">
            <v>小学道徳４　はばたこう明日へ</v>
          </cell>
        </row>
        <row r="626">
          <cell r="A626" t="str">
            <v>R05a274</v>
          </cell>
          <cell r="B626" t="str">
            <v>教出</v>
          </cell>
          <cell r="C626" t="str">
            <v>小学道徳５　はばたこう明日へ</v>
          </cell>
        </row>
        <row r="627">
          <cell r="A627" t="str">
            <v>R05a275</v>
          </cell>
          <cell r="B627" t="str">
            <v>教出</v>
          </cell>
          <cell r="C627" t="str">
            <v xml:space="preserve">小学道徳６　はばたこう明日へ
</v>
          </cell>
        </row>
        <row r="628">
          <cell r="A628" t="str">
            <v>R05a276</v>
          </cell>
          <cell r="B628" t="str">
            <v>光村</v>
          </cell>
          <cell r="C628" t="str">
            <v>どうとく　１　きみが いちばん ひかるとき</v>
          </cell>
        </row>
        <row r="629">
          <cell r="A629" t="str">
            <v>R05a277</v>
          </cell>
          <cell r="B629" t="str">
            <v>光村</v>
          </cell>
          <cell r="C629" t="str">
            <v>どうとく　２　きみが いちばん ひかるとき</v>
          </cell>
        </row>
        <row r="630">
          <cell r="A630" t="str">
            <v>R05a278</v>
          </cell>
          <cell r="B630" t="str">
            <v>光村</v>
          </cell>
          <cell r="C630" t="str">
            <v>どうとく　３　きみが いちばん ひかるとき</v>
          </cell>
        </row>
        <row r="631">
          <cell r="A631" t="str">
            <v>R05a279</v>
          </cell>
          <cell r="B631" t="str">
            <v>光村</v>
          </cell>
          <cell r="C631" t="str">
            <v>道徳　４　きみが いちばん ひかるとき</v>
          </cell>
        </row>
        <row r="632">
          <cell r="A632" t="str">
            <v>R05a280</v>
          </cell>
          <cell r="B632" t="str">
            <v>光村</v>
          </cell>
          <cell r="C632" t="str">
            <v>道徳　５　きみが いちばん ひかるとき</v>
          </cell>
        </row>
        <row r="633">
          <cell r="A633" t="str">
            <v>R05a281</v>
          </cell>
          <cell r="B633" t="str">
            <v>光村</v>
          </cell>
          <cell r="C633" t="str">
            <v xml:space="preserve">道徳　６　きみが いちばん ひかるとき
</v>
          </cell>
        </row>
        <row r="634">
          <cell r="A634" t="str">
            <v>R05a282</v>
          </cell>
          <cell r="B634" t="str">
            <v>日文</v>
          </cell>
          <cell r="C634" t="str">
            <v>しょうがく どうとく　いきる ちから　１
しょうがく どうとく　いきる ちから　１　どうとくノート</v>
          </cell>
        </row>
        <row r="635">
          <cell r="A635" t="str">
            <v>R05a283</v>
          </cell>
          <cell r="B635" t="str">
            <v>日文</v>
          </cell>
          <cell r="C635" t="str">
            <v>小学 どうとく　生きる 力　２
小学 どうとく　生きる 力　２　どうとくノート</v>
          </cell>
        </row>
        <row r="636">
          <cell r="A636" t="str">
            <v>R05a284</v>
          </cell>
          <cell r="B636" t="str">
            <v>日文</v>
          </cell>
          <cell r="C636" t="str">
            <v>小学どうとく　生きる力　３
小学どうとく　生きる力　３　どうとくノート</v>
          </cell>
        </row>
        <row r="637">
          <cell r="A637" t="str">
            <v>R05a285</v>
          </cell>
          <cell r="B637" t="str">
            <v>日文</v>
          </cell>
          <cell r="C637" t="str">
            <v>小学道徳　生きる力　４
小学道徳　生きる力　４　道徳ノート</v>
          </cell>
        </row>
        <row r="638">
          <cell r="A638" t="str">
            <v>R05a286</v>
          </cell>
          <cell r="B638" t="str">
            <v>日文</v>
          </cell>
          <cell r="C638" t="str">
            <v>小学道徳　生きる力　５
小学道徳　生きる力　５　道徳ノート</v>
          </cell>
        </row>
        <row r="639">
          <cell r="A639" t="str">
            <v>R05a287</v>
          </cell>
          <cell r="B639" t="str">
            <v>日文</v>
          </cell>
          <cell r="C639" t="str">
            <v>小学道徳　生きる力　６
小学道徳　生きる力　６　道徳ノート</v>
          </cell>
        </row>
        <row r="640">
          <cell r="A640" t="str">
            <v>R05a288</v>
          </cell>
          <cell r="B640" t="str">
            <v>光文</v>
          </cell>
          <cell r="C640" t="str">
            <v>しょうがく　どうとく　ゆたかな　こころ　１ねん</v>
          </cell>
        </row>
        <row r="641">
          <cell r="A641" t="str">
            <v>R05a289</v>
          </cell>
          <cell r="B641" t="str">
            <v>光文</v>
          </cell>
          <cell r="C641" t="str">
            <v>小学　どうとく　ゆたかな　こころ　２年</v>
          </cell>
        </row>
        <row r="642">
          <cell r="A642" t="str">
            <v>R05a290</v>
          </cell>
          <cell r="B642" t="str">
            <v>光文</v>
          </cell>
          <cell r="C642" t="str">
            <v>小学どうとく　ゆたかな心　３年</v>
          </cell>
        </row>
        <row r="643">
          <cell r="A643" t="str">
            <v>R05a291</v>
          </cell>
          <cell r="B643" t="str">
            <v>光文</v>
          </cell>
          <cell r="C643" t="str">
            <v>小学道徳　ゆたかな心　４年</v>
          </cell>
        </row>
        <row r="644">
          <cell r="A644" t="str">
            <v>R05a292</v>
          </cell>
          <cell r="B644" t="str">
            <v>光文</v>
          </cell>
          <cell r="C644" t="str">
            <v>小学道徳　ゆたかな心　５年</v>
          </cell>
        </row>
        <row r="645">
          <cell r="A645" t="str">
            <v>R05a293</v>
          </cell>
          <cell r="B645" t="str">
            <v>光文</v>
          </cell>
          <cell r="C645" t="str">
            <v>小学道徳　ゆたかな心　６年</v>
          </cell>
        </row>
        <row r="646">
          <cell r="A646" t="str">
            <v>R05a294</v>
          </cell>
          <cell r="B646" t="str">
            <v>学研</v>
          </cell>
          <cell r="C646" t="str">
            <v>新版　みんなのどうとく１</v>
          </cell>
        </row>
        <row r="647">
          <cell r="A647" t="str">
            <v>R05a295</v>
          </cell>
          <cell r="B647" t="str">
            <v>学研</v>
          </cell>
          <cell r="C647" t="str">
            <v>新版　みんなのどうとく２</v>
          </cell>
        </row>
        <row r="648">
          <cell r="A648" t="str">
            <v>R05a296</v>
          </cell>
          <cell r="B648" t="str">
            <v>学研</v>
          </cell>
          <cell r="C648" t="str">
            <v>新版　みんなのどうとく３</v>
          </cell>
        </row>
        <row r="649">
          <cell r="A649" t="str">
            <v>R05a297</v>
          </cell>
          <cell r="B649" t="str">
            <v>学研</v>
          </cell>
          <cell r="C649" t="str">
            <v>新版　みんなの道徳４</v>
          </cell>
        </row>
        <row r="650">
          <cell r="A650" t="str">
            <v>R05a298</v>
          </cell>
          <cell r="B650" t="str">
            <v>学研</v>
          </cell>
          <cell r="C650" t="str">
            <v>新版　みんなの道徳５</v>
          </cell>
        </row>
        <row r="651">
          <cell r="A651" t="str">
            <v>R05a299</v>
          </cell>
          <cell r="B651" t="str">
            <v>学研</v>
          </cell>
          <cell r="C651" t="str">
            <v xml:space="preserve">新版　みんなの道徳６
</v>
          </cell>
        </row>
        <row r="652">
          <cell r="A652" t="str">
            <v>R06b101</v>
          </cell>
          <cell r="B652" t="str">
            <v>東書</v>
          </cell>
          <cell r="C652" t="str">
            <v>新編　新しい国語　１</v>
          </cell>
        </row>
        <row r="653">
          <cell r="A653" t="str">
            <v>R06b102</v>
          </cell>
          <cell r="B653" t="str">
            <v>東書</v>
          </cell>
          <cell r="C653" t="str">
            <v>新編　新しい国語　２</v>
          </cell>
        </row>
        <row r="654">
          <cell r="A654" t="str">
            <v>R06b103</v>
          </cell>
          <cell r="B654" t="str">
            <v>東書</v>
          </cell>
          <cell r="C654" t="str">
            <v>新編　新しい国語　３</v>
          </cell>
        </row>
        <row r="655">
          <cell r="A655" t="str">
            <v>R06b104</v>
          </cell>
          <cell r="B655" t="str">
            <v>三省堂</v>
          </cell>
          <cell r="C655" t="str">
            <v>現代の国語 １</v>
          </cell>
        </row>
        <row r="656">
          <cell r="A656" t="str">
            <v>R06b105</v>
          </cell>
          <cell r="B656" t="str">
            <v>三省堂</v>
          </cell>
          <cell r="C656" t="str">
            <v>現代の国語 ２</v>
          </cell>
        </row>
        <row r="657">
          <cell r="A657" t="str">
            <v>R06b106</v>
          </cell>
          <cell r="B657" t="str">
            <v>三省堂</v>
          </cell>
          <cell r="C657" t="str">
            <v>現代の国語 ３</v>
          </cell>
        </row>
        <row r="658">
          <cell r="A658" t="str">
            <v>R06b107</v>
          </cell>
          <cell r="B658" t="str">
            <v>教出</v>
          </cell>
          <cell r="C658" t="str">
            <v>伝え合う言葉　中学国語１</v>
          </cell>
        </row>
        <row r="659">
          <cell r="A659" t="str">
            <v>R06b108</v>
          </cell>
          <cell r="B659" t="str">
            <v>教出</v>
          </cell>
          <cell r="C659" t="str">
            <v>伝え合う言葉　中学国語２</v>
          </cell>
        </row>
        <row r="660">
          <cell r="A660" t="str">
            <v>R06b109</v>
          </cell>
          <cell r="B660" t="str">
            <v>教出</v>
          </cell>
          <cell r="C660" t="str">
            <v>伝え合う言葉　中学国語３</v>
          </cell>
        </row>
        <row r="661">
          <cell r="A661" t="str">
            <v>R06b110</v>
          </cell>
          <cell r="B661" t="str">
            <v>光村</v>
          </cell>
          <cell r="C661" t="str">
            <v>国語１</v>
          </cell>
        </row>
        <row r="662">
          <cell r="A662" t="str">
            <v>R06b111</v>
          </cell>
          <cell r="B662" t="str">
            <v>光村</v>
          </cell>
          <cell r="C662" t="str">
            <v>国語２</v>
          </cell>
        </row>
        <row r="663">
          <cell r="A663" t="str">
            <v>R06b112</v>
          </cell>
          <cell r="B663" t="str">
            <v>光村</v>
          </cell>
          <cell r="C663" t="str">
            <v xml:space="preserve">国語３
</v>
          </cell>
        </row>
        <row r="664">
          <cell r="A664" t="str">
            <v>R06b113</v>
          </cell>
          <cell r="B664" t="str">
            <v>東書</v>
          </cell>
          <cell r="C664" t="str">
            <v>新編　新しい書写　一・二・三年</v>
          </cell>
        </row>
        <row r="665">
          <cell r="A665" t="str">
            <v>R06b114</v>
          </cell>
          <cell r="B665" t="str">
            <v>三省堂</v>
          </cell>
          <cell r="C665" t="str">
            <v>現代の書写 一・二・三</v>
          </cell>
        </row>
        <row r="666">
          <cell r="A666" t="str">
            <v>R06b115</v>
          </cell>
          <cell r="B666" t="str">
            <v>教出</v>
          </cell>
          <cell r="C666" t="str">
            <v>中学書写</v>
          </cell>
        </row>
        <row r="667">
          <cell r="A667" t="str">
            <v>R06b116</v>
          </cell>
          <cell r="B667" t="str">
            <v>光村</v>
          </cell>
          <cell r="C667" t="str">
            <v xml:space="preserve">中学書写　一・二・三年
</v>
          </cell>
        </row>
        <row r="668">
          <cell r="A668" t="str">
            <v>R06b117</v>
          </cell>
          <cell r="B668" t="str">
            <v>東書</v>
          </cell>
          <cell r="C668" t="str">
            <v>新編　新しい社会　地理</v>
          </cell>
        </row>
        <row r="669">
          <cell r="A669" t="str">
            <v>R06b118</v>
          </cell>
          <cell r="B669" t="str">
            <v>教出</v>
          </cell>
          <cell r="C669" t="str">
            <v>中学社会 地理 地域にまなぶ</v>
          </cell>
        </row>
        <row r="670">
          <cell r="A670" t="str">
            <v>R06b119</v>
          </cell>
          <cell r="B670" t="str">
            <v>帝国</v>
          </cell>
          <cell r="C670" t="str">
            <v>社会科　中学生の地理　世界の姿と日本の国土</v>
          </cell>
        </row>
        <row r="671">
          <cell r="A671" t="str">
            <v>R06b120</v>
          </cell>
          <cell r="B671" t="str">
            <v>日文</v>
          </cell>
          <cell r="C671" t="str">
            <v xml:space="preserve">中学社会　地理的分野
</v>
          </cell>
        </row>
        <row r="672">
          <cell r="A672" t="str">
            <v>R06b121</v>
          </cell>
          <cell r="B672" t="str">
            <v>東書</v>
          </cell>
          <cell r="C672" t="str">
            <v>新編　新しい社会 歴史</v>
          </cell>
        </row>
        <row r="673">
          <cell r="A673" t="str">
            <v>R06b122</v>
          </cell>
          <cell r="B673" t="str">
            <v>教出</v>
          </cell>
          <cell r="C673" t="str">
            <v>中学社会 歴史 未来をひらく</v>
          </cell>
        </row>
        <row r="674">
          <cell r="A674" t="str">
            <v>R06b123</v>
          </cell>
          <cell r="B674" t="str">
            <v>帝国</v>
          </cell>
          <cell r="C674" t="str">
            <v>社会科　中学生の歴史　日本の歩みと世界の動き</v>
          </cell>
        </row>
        <row r="675">
          <cell r="A675" t="str">
            <v>R06b124</v>
          </cell>
          <cell r="B675" t="str">
            <v>山川</v>
          </cell>
          <cell r="C675" t="str">
            <v>中学歴史　日本と世界　改訂版</v>
          </cell>
        </row>
        <row r="676">
          <cell r="A676" t="str">
            <v>R06b125</v>
          </cell>
          <cell r="B676" t="str">
            <v>日文</v>
          </cell>
          <cell r="C676" t="str">
            <v>中学社会　歴史的分野</v>
          </cell>
        </row>
        <row r="677">
          <cell r="A677" t="str">
            <v>R06b126</v>
          </cell>
          <cell r="B677" t="str">
            <v>自由社</v>
          </cell>
          <cell r="C677" t="str">
            <v>新しい歴史教科書</v>
          </cell>
        </row>
        <row r="678">
          <cell r="A678" t="str">
            <v>R06b127</v>
          </cell>
          <cell r="B678" t="str">
            <v>育鵬社</v>
          </cell>
          <cell r="C678" t="str">
            <v>新しい日本の歴史</v>
          </cell>
        </row>
        <row r="679">
          <cell r="A679" t="str">
            <v>R06b128</v>
          </cell>
          <cell r="B679" t="str">
            <v>学び舎</v>
          </cell>
          <cell r="C679" t="str">
            <v>ともに学ぶ人間の歴史</v>
          </cell>
        </row>
        <row r="680">
          <cell r="A680" t="str">
            <v>R06b129</v>
          </cell>
          <cell r="B680" t="str">
            <v>令書</v>
          </cell>
          <cell r="C680" t="str">
            <v xml:space="preserve">国史教科書 第７版
</v>
          </cell>
        </row>
        <row r="681">
          <cell r="A681" t="str">
            <v>R06b130</v>
          </cell>
          <cell r="B681" t="str">
            <v>東書</v>
          </cell>
          <cell r="C681" t="str">
            <v>新編　新しい社会　公民</v>
          </cell>
        </row>
        <row r="682">
          <cell r="A682" t="str">
            <v>R06b131</v>
          </cell>
          <cell r="B682" t="str">
            <v>教出</v>
          </cell>
          <cell r="C682" t="str">
            <v>中学社会 公民 ともに生きる</v>
          </cell>
        </row>
        <row r="683">
          <cell r="A683" t="str">
            <v>R06b132</v>
          </cell>
          <cell r="B683" t="str">
            <v>帝国</v>
          </cell>
          <cell r="C683" t="str">
            <v>社会科　中学生の公民　よりよい社会を目指して</v>
          </cell>
        </row>
        <row r="684">
          <cell r="A684" t="str">
            <v>R06b133</v>
          </cell>
          <cell r="B684" t="str">
            <v>日文</v>
          </cell>
          <cell r="C684" t="str">
            <v>中学社会　公民的分野</v>
          </cell>
        </row>
        <row r="685">
          <cell r="A685" t="str">
            <v>R06b134</v>
          </cell>
          <cell r="B685" t="str">
            <v>自由社</v>
          </cell>
          <cell r="C685" t="str">
            <v>新しい公民教科書</v>
          </cell>
        </row>
        <row r="686">
          <cell r="A686" t="str">
            <v>R06b135</v>
          </cell>
          <cell r="B686" t="str">
            <v>育鵬社</v>
          </cell>
          <cell r="C686" t="str">
            <v xml:space="preserve">新しいみんなの公民
</v>
          </cell>
        </row>
        <row r="687">
          <cell r="A687" t="str">
            <v>R06b136</v>
          </cell>
          <cell r="B687" t="str">
            <v>東書</v>
          </cell>
          <cell r="C687" t="str">
            <v>新編　新しい社会　地図</v>
          </cell>
        </row>
        <row r="688">
          <cell r="A688" t="str">
            <v>R06b137</v>
          </cell>
          <cell r="B688" t="str">
            <v>帝国</v>
          </cell>
          <cell r="C688" t="str">
            <v xml:space="preserve">中学校社会科地図
</v>
          </cell>
        </row>
        <row r="689">
          <cell r="A689" t="str">
            <v>R06b138</v>
          </cell>
          <cell r="B689" t="str">
            <v>東書</v>
          </cell>
          <cell r="C689" t="str">
            <v>新編　新しい数学 １　～MATH CONNECT　数学のつながり～</v>
          </cell>
        </row>
        <row r="690">
          <cell r="A690" t="str">
            <v>R06b139</v>
          </cell>
          <cell r="B690" t="str">
            <v>東書</v>
          </cell>
          <cell r="C690" t="str">
            <v>新編　新しい数学 ２　～MATH CONNECT　数学のつながり～</v>
          </cell>
        </row>
        <row r="691">
          <cell r="A691" t="str">
            <v>R06b140</v>
          </cell>
          <cell r="B691" t="str">
            <v>東書</v>
          </cell>
          <cell r="C691" t="str">
            <v>新編　新しい数学 ３　～MATH CONNECT　数学のつながり～</v>
          </cell>
        </row>
        <row r="692">
          <cell r="A692" t="str">
            <v>R06b141</v>
          </cell>
          <cell r="B692" t="str">
            <v>大日本</v>
          </cell>
          <cell r="C692" t="str">
            <v>数学の世界１</v>
          </cell>
        </row>
        <row r="693">
          <cell r="A693" t="str">
            <v>R06b142</v>
          </cell>
          <cell r="B693" t="str">
            <v>大日本</v>
          </cell>
          <cell r="C693" t="str">
            <v>数学の世界２</v>
          </cell>
        </row>
        <row r="694">
          <cell r="A694" t="str">
            <v>R06b143</v>
          </cell>
          <cell r="B694" t="str">
            <v>大日本</v>
          </cell>
          <cell r="C694" t="str">
            <v>数学の世界３</v>
          </cell>
        </row>
        <row r="695">
          <cell r="A695" t="str">
            <v>R06b144</v>
          </cell>
          <cell r="B695" t="str">
            <v>学図</v>
          </cell>
          <cell r="C695" t="str">
            <v>中学校 数学 1</v>
          </cell>
        </row>
        <row r="696">
          <cell r="A696" t="str">
            <v>R06b145</v>
          </cell>
          <cell r="B696" t="str">
            <v>学図</v>
          </cell>
          <cell r="C696" t="str">
            <v>中学校 数学 2</v>
          </cell>
        </row>
        <row r="697">
          <cell r="A697" t="str">
            <v>R06b146</v>
          </cell>
          <cell r="B697" t="str">
            <v>学図</v>
          </cell>
          <cell r="C697" t="str">
            <v>中学校 数学 3</v>
          </cell>
        </row>
        <row r="698">
          <cell r="A698" t="str">
            <v>R06b147</v>
          </cell>
          <cell r="B698" t="str">
            <v>教出</v>
          </cell>
          <cell r="C698" t="str">
            <v>中学数学１</v>
          </cell>
        </row>
        <row r="699">
          <cell r="A699" t="str">
            <v>R06b148</v>
          </cell>
          <cell r="B699" t="str">
            <v>教出</v>
          </cell>
          <cell r="C699" t="str">
            <v>中学数学２</v>
          </cell>
        </row>
        <row r="700">
          <cell r="A700" t="str">
            <v>R06b149</v>
          </cell>
          <cell r="B700" t="str">
            <v>教出</v>
          </cell>
          <cell r="C700" t="str">
            <v>中学数学３</v>
          </cell>
        </row>
        <row r="701">
          <cell r="A701" t="str">
            <v>R06b150</v>
          </cell>
          <cell r="B701" t="str">
            <v>啓林館</v>
          </cell>
          <cell r="C701" t="str">
            <v>未来へひろがる数学 1</v>
          </cell>
        </row>
        <row r="702">
          <cell r="A702" t="str">
            <v>R06b151</v>
          </cell>
          <cell r="B702" t="str">
            <v>啓林館</v>
          </cell>
          <cell r="C702" t="str">
            <v>未来へひろがる数学 2</v>
          </cell>
        </row>
        <row r="703">
          <cell r="A703" t="str">
            <v>R06b152</v>
          </cell>
          <cell r="B703" t="str">
            <v>啓林館</v>
          </cell>
          <cell r="C703" t="str">
            <v xml:space="preserve">未来へひろがる数学 3
</v>
          </cell>
        </row>
        <row r="704">
          <cell r="A704" t="str">
            <v>R06b153</v>
          </cell>
          <cell r="B704" t="str">
            <v>数研</v>
          </cell>
          <cell r="C704" t="str">
            <v>これからの　数学１</v>
          </cell>
        </row>
        <row r="705">
          <cell r="A705" t="str">
            <v>R06b154</v>
          </cell>
          <cell r="B705" t="str">
            <v>数研</v>
          </cell>
          <cell r="C705" t="str">
            <v>これからの　数学２</v>
          </cell>
        </row>
        <row r="706">
          <cell r="A706" t="str">
            <v>R06b155</v>
          </cell>
          <cell r="B706" t="str">
            <v>数研</v>
          </cell>
          <cell r="C706" t="str">
            <v>これからの　数学３</v>
          </cell>
        </row>
        <row r="707">
          <cell r="A707" t="str">
            <v>R06b156</v>
          </cell>
          <cell r="B707" t="str">
            <v>日文</v>
          </cell>
          <cell r="C707" t="str">
            <v>中学数学１</v>
          </cell>
        </row>
        <row r="708">
          <cell r="A708" t="str">
            <v>R06b157</v>
          </cell>
          <cell r="B708" t="str">
            <v>日文</v>
          </cell>
          <cell r="C708" t="str">
            <v>中学数学２</v>
          </cell>
        </row>
        <row r="709">
          <cell r="A709" t="str">
            <v>R06b158</v>
          </cell>
          <cell r="B709" t="str">
            <v>日文</v>
          </cell>
          <cell r="C709" t="str">
            <v xml:space="preserve">中学数学３
</v>
          </cell>
        </row>
        <row r="710">
          <cell r="A710" t="str">
            <v>R06b159</v>
          </cell>
          <cell r="B710" t="str">
            <v>東書</v>
          </cell>
          <cell r="C710" t="str">
            <v>新編　新しい科学１</v>
          </cell>
        </row>
        <row r="711">
          <cell r="A711" t="str">
            <v>R06b160</v>
          </cell>
          <cell r="B711" t="str">
            <v>東書</v>
          </cell>
          <cell r="C711" t="str">
            <v>新編　新しい科学２</v>
          </cell>
        </row>
        <row r="712">
          <cell r="A712" t="str">
            <v>R06b161</v>
          </cell>
          <cell r="B712" t="str">
            <v>東書</v>
          </cell>
          <cell r="C712" t="str">
            <v>新編　新しい科学３</v>
          </cell>
        </row>
        <row r="713">
          <cell r="A713" t="str">
            <v>R06b162</v>
          </cell>
          <cell r="B713" t="str">
            <v>大日本</v>
          </cell>
          <cell r="C713" t="str">
            <v>理科の世界　１</v>
          </cell>
        </row>
        <row r="714">
          <cell r="A714" t="str">
            <v>R06b163</v>
          </cell>
          <cell r="B714" t="str">
            <v>大日本</v>
          </cell>
          <cell r="C714" t="str">
            <v>理科の世界　２</v>
          </cell>
        </row>
        <row r="715">
          <cell r="A715" t="str">
            <v>R06b164</v>
          </cell>
          <cell r="B715" t="str">
            <v>大日本</v>
          </cell>
          <cell r="C715" t="str">
            <v>理科の世界　３</v>
          </cell>
        </row>
        <row r="716">
          <cell r="A716" t="str">
            <v>R06b165</v>
          </cell>
          <cell r="B716" t="str">
            <v>学図</v>
          </cell>
          <cell r="C716" t="str">
            <v>中学校 科学 1</v>
          </cell>
        </row>
        <row r="717">
          <cell r="A717" t="str">
            <v>R06b166</v>
          </cell>
          <cell r="B717" t="str">
            <v>学図</v>
          </cell>
          <cell r="C717" t="str">
            <v>中学校 科学 2</v>
          </cell>
        </row>
        <row r="718">
          <cell r="A718" t="str">
            <v>R06b167</v>
          </cell>
          <cell r="B718" t="str">
            <v>学図</v>
          </cell>
          <cell r="C718" t="str">
            <v>中学校 科学 3</v>
          </cell>
        </row>
        <row r="719">
          <cell r="A719" t="str">
            <v>R06b168</v>
          </cell>
          <cell r="B719" t="str">
            <v>教出</v>
          </cell>
          <cell r="C719" t="str">
            <v>自然の探究　中学理科１</v>
          </cell>
        </row>
        <row r="720">
          <cell r="A720" t="str">
            <v>R06b169</v>
          </cell>
          <cell r="B720" t="str">
            <v>教出</v>
          </cell>
          <cell r="C720" t="str">
            <v>自然の探究　中学理科２</v>
          </cell>
        </row>
        <row r="721">
          <cell r="A721" t="str">
            <v>R06b170</v>
          </cell>
          <cell r="B721" t="str">
            <v>教出</v>
          </cell>
          <cell r="C721" t="str">
            <v>自然の探究　中学理科３</v>
          </cell>
        </row>
        <row r="722">
          <cell r="A722" t="str">
            <v>R06b171</v>
          </cell>
          <cell r="B722" t="str">
            <v>啓林館</v>
          </cell>
          <cell r="C722" t="str">
            <v>未来へひろがるサイエンス１</v>
          </cell>
        </row>
        <row r="723">
          <cell r="A723" t="str">
            <v>R06b172</v>
          </cell>
          <cell r="B723" t="str">
            <v>啓林館</v>
          </cell>
          <cell r="C723" t="str">
            <v>未来へひろがるサイエンス２</v>
          </cell>
        </row>
        <row r="724">
          <cell r="A724" t="str">
            <v>R06b173</v>
          </cell>
          <cell r="B724" t="str">
            <v>啓林館</v>
          </cell>
          <cell r="C724" t="str">
            <v xml:space="preserve">未来へひろがるサイエンス３
</v>
          </cell>
        </row>
        <row r="725">
          <cell r="A725" t="str">
            <v>R06b174</v>
          </cell>
          <cell r="B725" t="str">
            <v>教出</v>
          </cell>
          <cell r="C725" t="str">
            <v>中学音楽 １　音楽のおくりもの</v>
          </cell>
        </row>
        <row r="726">
          <cell r="A726" t="str">
            <v>R06b175</v>
          </cell>
          <cell r="B726" t="str">
            <v>教出</v>
          </cell>
          <cell r="C726" t="str">
            <v>中学音楽 ２・３上　音楽のおくりもの
中学音楽 ２・３下　音楽のおくりもの</v>
          </cell>
        </row>
        <row r="727">
          <cell r="A727" t="str">
            <v>R06b176</v>
          </cell>
          <cell r="B727" t="str">
            <v>教芸</v>
          </cell>
          <cell r="C727" t="str">
            <v>中学生の音楽　１</v>
          </cell>
        </row>
        <row r="728">
          <cell r="A728" t="str">
            <v>R06b177</v>
          </cell>
          <cell r="B728" t="str">
            <v>教芸</v>
          </cell>
          <cell r="C728" t="str">
            <v>中学生の音楽　２・３上
中学生の音楽　２・３下</v>
          </cell>
        </row>
        <row r="729">
          <cell r="A729" t="str">
            <v>R06b178</v>
          </cell>
          <cell r="B729" t="str">
            <v>教出</v>
          </cell>
          <cell r="C729" t="str">
            <v>中学器楽 音楽のおくりもの</v>
          </cell>
        </row>
        <row r="730">
          <cell r="A730" t="str">
            <v>R06b179</v>
          </cell>
          <cell r="B730" t="str">
            <v>教芸</v>
          </cell>
          <cell r="C730" t="str">
            <v xml:space="preserve">中学生の器楽
</v>
          </cell>
        </row>
        <row r="731">
          <cell r="A731" t="str">
            <v>R06b180</v>
          </cell>
          <cell r="B731" t="str">
            <v>開隆堂</v>
          </cell>
          <cell r="C731" t="str">
            <v>美術 1</v>
          </cell>
        </row>
        <row r="732">
          <cell r="A732" t="str">
            <v>R06b181</v>
          </cell>
          <cell r="B732" t="str">
            <v>開隆堂</v>
          </cell>
          <cell r="C732" t="str">
            <v>美術 2・3</v>
          </cell>
        </row>
        <row r="733">
          <cell r="A733" t="str">
            <v>R06b182</v>
          </cell>
          <cell r="B733" t="str">
            <v>光村</v>
          </cell>
          <cell r="C733" t="str">
            <v>美術 １
美術 １ 資料</v>
          </cell>
        </row>
        <row r="734">
          <cell r="A734" t="str">
            <v>R06b183</v>
          </cell>
          <cell r="B734" t="str">
            <v>光村</v>
          </cell>
          <cell r="C734" t="str">
            <v>美術 ２・３</v>
          </cell>
        </row>
        <row r="735">
          <cell r="A735" t="str">
            <v>R06b184</v>
          </cell>
          <cell r="B735" t="str">
            <v>日文</v>
          </cell>
          <cell r="C735" t="str">
            <v>美術１　美術との出会い</v>
          </cell>
        </row>
        <row r="736">
          <cell r="A736" t="str">
            <v>R06b185</v>
          </cell>
          <cell r="B736" t="str">
            <v>日文</v>
          </cell>
          <cell r="C736" t="str">
            <v>美術２・３上　学びの実感と深まり
美術２・３下　学びの探求と未来</v>
          </cell>
        </row>
        <row r="737">
          <cell r="A737" t="str">
            <v>R06b186</v>
          </cell>
          <cell r="B737" t="str">
            <v>東書</v>
          </cell>
          <cell r="C737" t="str">
            <v>新編　新しい保健体育</v>
          </cell>
        </row>
        <row r="738">
          <cell r="A738" t="str">
            <v>R06b187</v>
          </cell>
          <cell r="B738" t="str">
            <v>大日本</v>
          </cell>
          <cell r="C738" t="str">
            <v>中学校保健体育</v>
          </cell>
        </row>
        <row r="739">
          <cell r="A739" t="str">
            <v>R06b188</v>
          </cell>
          <cell r="B739" t="str">
            <v>大修館</v>
          </cell>
          <cell r="C739" t="str">
            <v>最新　中学校保健体育</v>
          </cell>
        </row>
        <row r="740">
          <cell r="A740" t="str">
            <v>R06b189</v>
          </cell>
          <cell r="B740" t="str">
            <v>学研</v>
          </cell>
          <cell r="C740" t="str">
            <v xml:space="preserve">新・中学保健体育
</v>
          </cell>
        </row>
        <row r="741">
          <cell r="A741" t="str">
            <v>R06b190</v>
          </cell>
          <cell r="B741" t="str">
            <v>東書</v>
          </cell>
          <cell r="C741" t="str">
            <v>新編　新しい技術・家庭　技術分野　未来を創るTechnology</v>
          </cell>
        </row>
        <row r="742">
          <cell r="A742" t="str">
            <v>R06b191</v>
          </cell>
          <cell r="B742" t="str">
            <v>教図</v>
          </cell>
          <cell r="C742" t="str">
            <v>新　技術・家庭　技術分野　明日を創造する
新　技術・家庭　技術分野　明日を創造する　スキルアシスト</v>
          </cell>
        </row>
        <row r="743">
          <cell r="A743" t="str">
            <v>R06b193</v>
          </cell>
          <cell r="B743" t="str">
            <v>東書</v>
          </cell>
          <cell r="C743" t="str">
            <v>新編　新しい技術・家庭　家庭分野　自立と共生を目指して</v>
          </cell>
        </row>
        <row r="744">
          <cell r="A744" t="str">
            <v>R06b194</v>
          </cell>
          <cell r="B744" t="str">
            <v>教図</v>
          </cell>
          <cell r="C744" t="str">
            <v>新　技術・家庭　家庭分野　暮らしを創造する</v>
          </cell>
        </row>
        <row r="745">
          <cell r="A745" t="str">
            <v>R06b195</v>
          </cell>
          <cell r="B745" t="str">
            <v>開隆堂</v>
          </cell>
          <cell r="C745" t="str">
            <v xml:space="preserve">技術・家庭　家庭分野　自立しともに支え合う生活へ
</v>
          </cell>
        </row>
        <row r="746">
          <cell r="A746" t="str">
            <v>R06b196</v>
          </cell>
          <cell r="B746" t="str">
            <v>東書</v>
          </cell>
          <cell r="C746" t="str">
            <v>NEW HORIZON English Course 1</v>
          </cell>
        </row>
        <row r="747">
          <cell r="A747" t="str">
            <v>R06b197</v>
          </cell>
          <cell r="B747" t="str">
            <v>東書</v>
          </cell>
          <cell r="C747" t="str">
            <v>NEW HORIZON English Course 2</v>
          </cell>
        </row>
        <row r="748">
          <cell r="A748" t="str">
            <v>R06b198</v>
          </cell>
          <cell r="B748" t="str">
            <v>東書</v>
          </cell>
          <cell r="C748" t="str">
            <v>NEW HORIZON English Course 3</v>
          </cell>
        </row>
        <row r="749">
          <cell r="A749" t="str">
            <v>R06b199</v>
          </cell>
          <cell r="B749" t="str">
            <v>開隆堂</v>
          </cell>
          <cell r="C749" t="str">
            <v>Sunshine English Course 1</v>
          </cell>
        </row>
        <row r="750">
          <cell r="A750" t="str">
            <v>R06b200</v>
          </cell>
          <cell r="B750" t="str">
            <v>開隆堂</v>
          </cell>
          <cell r="C750" t="str">
            <v>Sunshine English Course 2</v>
          </cell>
        </row>
        <row r="751">
          <cell r="A751" t="str">
            <v>R06b201</v>
          </cell>
          <cell r="B751" t="str">
            <v>開隆堂</v>
          </cell>
          <cell r="C751" t="str">
            <v>Sunshine English Course 3</v>
          </cell>
        </row>
        <row r="752">
          <cell r="A752" t="str">
            <v>R06b202</v>
          </cell>
          <cell r="B752" t="str">
            <v>三省堂</v>
          </cell>
          <cell r="C752" t="str">
            <v>NEW CROWN English Series 1</v>
          </cell>
        </row>
        <row r="753">
          <cell r="A753" t="str">
            <v>R06b203</v>
          </cell>
          <cell r="B753" t="str">
            <v>三省堂</v>
          </cell>
          <cell r="C753" t="str">
            <v>NEW CROWN English Series 2</v>
          </cell>
        </row>
        <row r="754">
          <cell r="A754" t="str">
            <v>R06b204</v>
          </cell>
          <cell r="B754" t="str">
            <v>三省堂</v>
          </cell>
          <cell r="C754" t="str">
            <v>NEW CROWN English Series 3</v>
          </cell>
        </row>
        <row r="755">
          <cell r="A755" t="str">
            <v>R06b205</v>
          </cell>
          <cell r="B755" t="str">
            <v>教出</v>
          </cell>
          <cell r="C755" t="str">
            <v>ONE WORLD English Course 1</v>
          </cell>
        </row>
        <row r="756">
          <cell r="A756" t="str">
            <v>R06b206</v>
          </cell>
          <cell r="B756" t="str">
            <v>教出</v>
          </cell>
          <cell r="C756" t="str">
            <v>ONE WORLD English Course 2</v>
          </cell>
        </row>
        <row r="757">
          <cell r="A757" t="str">
            <v>R06b207</v>
          </cell>
          <cell r="B757" t="str">
            <v>教出</v>
          </cell>
          <cell r="C757" t="str">
            <v>ONE WORLD English Course 3</v>
          </cell>
        </row>
        <row r="758">
          <cell r="A758" t="str">
            <v>R06b208</v>
          </cell>
          <cell r="B758" t="str">
            <v>光村</v>
          </cell>
          <cell r="C758" t="str">
            <v>Here We Go! ENGLISH COURSE 1</v>
          </cell>
        </row>
        <row r="759">
          <cell r="A759" t="str">
            <v>R06b209</v>
          </cell>
          <cell r="B759" t="str">
            <v>光村</v>
          </cell>
          <cell r="C759" t="str">
            <v>Here We Go! ENGLISH COURSE 2</v>
          </cell>
        </row>
        <row r="760">
          <cell r="A760" t="str">
            <v>R06b210</v>
          </cell>
          <cell r="B760" t="str">
            <v>光村</v>
          </cell>
          <cell r="C760" t="str">
            <v>Here We Go! ENGLISH COURSE 3</v>
          </cell>
        </row>
        <row r="761">
          <cell r="A761" t="str">
            <v>R06b211</v>
          </cell>
          <cell r="B761" t="str">
            <v>啓林館</v>
          </cell>
          <cell r="C761" t="str">
            <v>BLUE SKY English Course 1</v>
          </cell>
        </row>
        <row r="762">
          <cell r="A762" t="str">
            <v>R06b212</v>
          </cell>
          <cell r="B762" t="str">
            <v>啓林館</v>
          </cell>
          <cell r="C762" t="str">
            <v>BLUE SKY English Course 2</v>
          </cell>
        </row>
        <row r="763">
          <cell r="A763" t="str">
            <v>R06b213</v>
          </cell>
          <cell r="B763" t="str">
            <v>啓林館</v>
          </cell>
          <cell r="C763" t="str">
            <v xml:space="preserve">BLUE SKY English Course 3
</v>
          </cell>
        </row>
        <row r="764">
          <cell r="A764" t="str">
            <v>R06b214</v>
          </cell>
          <cell r="B764" t="str">
            <v>東書</v>
          </cell>
          <cell r="C764" t="str">
            <v>新編　新しい道徳１</v>
          </cell>
        </row>
        <row r="765">
          <cell r="A765" t="str">
            <v>R06b215</v>
          </cell>
          <cell r="B765" t="str">
            <v>東書</v>
          </cell>
          <cell r="C765" t="str">
            <v>新編　新しい道徳２</v>
          </cell>
        </row>
        <row r="766">
          <cell r="A766" t="str">
            <v>R06b216</v>
          </cell>
          <cell r="B766" t="str">
            <v>東書</v>
          </cell>
          <cell r="C766" t="str">
            <v>新編　新しい道徳３</v>
          </cell>
        </row>
        <row r="767">
          <cell r="A767" t="str">
            <v>R06b217</v>
          </cell>
          <cell r="B767" t="str">
            <v>教出</v>
          </cell>
          <cell r="C767" t="str">
            <v>中学道徳１　とびだそう未来へ</v>
          </cell>
        </row>
        <row r="768">
          <cell r="A768" t="str">
            <v>R06b218</v>
          </cell>
          <cell r="B768" t="str">
            <v>教出</v>
          </cell>
          <cell r="C768" t="str">
            <v>中学道徳２　とびだそう未来へ</v>
          </cell>
        </row>
        <row r="769">
          <cell r="A769" t="str">
            <v>R06b219</v>
          </cell>
          <cell r="B769" t="str">
            <v>教出</v>
          </cell>
          <cell r="C769" t="str">
            <v>中学道徳３　とびだそう未来へ</v>
          </cell>
        </row>
        <row r="770">
          <cell r="A770" t="str">
            <v>R06b220</v>
          </cell>
          <cell r="B770" t="str">
            <v>光村</v>
          </cell>
          <cell r="C770" t="str">
            <v>中学道徳　１　きみが いちばん ひかるとき</v>
          </cell>
        </row>
        <row r="771">
          <cell r="A771" t="str">
            <v>R06b221</v>
          </cell>
          <cell r="B771" t="str">
            <v>光村</v>
          </cell>
          <cell r="C771" t="str">
            <v>中学道徳　２　きみが いちばん ひかるとき</v>
          </cell>
        </row>
        <row r="772">
          <cell r="A772" t="str">
            <v>R06b222</v>
          </cell>
          <cell r="B772" t="str">
            <v>光村</v>
          </cell>
          <cell r="C772" t="str">
            <v>中学道徳　３　きみが いちばん ひかるとき</v>
          </cell>
        </row>
        <row r="773">
          <cell r="A773" t="str">
            <v>R06b223</v>
          </cell>
          <cell r="B773" t="str">
            <v>日文</v>
          </cell>
          <cell r="C773" t="str">
            <v>中学道徳　あすを生きる　１
中学道徳　あすを生きる　１　道徳ノート</v>
          </cell>
        </row>
        <row r="774">
          <cell r="A774" t="str">
            <v>R06b224</v>
          </cell>
          <cell r="B774" t="str">
            <v>日文</v>
          </cell>
          <cell r="C774" t="str">
            <v>中学道徳　あすを生きる　２
中学道徳　あすを生きる　２　道徳ノート</v>
          </cell>
        </row>
        <row r="775">
          <cell r="A775" t="str">
            <v>R06b225</v>
          </cell>
          <cell r="B775" t="str">
            <v>日文</v>
          </cell>
          <cell r="C775" t="str">
            <v>中学道徳　あすを生きる　３
中学道徳　あすを生きる　３　道徳ノート</v>
          </cell>
        </row>
        <row r="776">
          <cell r="A776" t="str">
            <v>R06b226</v>
          </cell>
          <cell r="B776" t="str">
            <v>学研</v>
          </cell>
          <cell r="C776" t="str">
            <v>新版　中学生の道徳　明日への扉　１</v>
          </cell>
        </row>
        <row r="777">
          <cell r="A777" t="str">
            <v>R06b227</v>
          </cell>
          <cell r="B777" t="str">
            <v>学研</v>
          </cell>
          <cell r="C777" t="str">
            <v>新版　中学生の道徳　明日への扉　２</v>
          </cell>
        </row>
        <row r="778">
          <cell r="A778" t="str">
            <v>R06b228</v>
          </cell>
          <cell r="B778" t="str">
            <v>学研</v>
          </cell>
          <cell r="C778" t="str">
            <v xml:space="preserve">新版　中学生の道徳　明日への扉　３
</v>
          </cell>
        </row>
        <row r="779">
          <cell r="A779" t="str">
            <v>R06b229</v>
          </cell>
          <cell r="B779" t="str">
            <v>あか図</v>
          </cell>
          <cell r="C779" t="str">
            <v>中学生の道徳１</v>
          </cell>
        </row>
        <row r="780">
          <cell r="A780" t="str">
            <v>R06b230</v>
          </cell>
          <cell r="B780" t="str">
            <v>あか図</v>
          </cell>
          <cell r="C780" t="str">
            <v>中学生の道徳２</v>
          </cell>
        </row>
        <row r="781">
          <cell r="A781" t="str">
            <v>R06b231</v>
          </cell>
          <cell r="B781" t="str">
            <v>あか図</v>
          </cell>
          <cell r="C781" t="str">
            <v>中学生の道徳３</v>
          </cell>
        </row>
        <row r="782">
          <cell r="A782" t="str">
            <v>R06b232</v>
          </cell>
          <cell r="B782" t="str">
            <v>日科</v>
          </cell>
          <cell r="C782" t="str">
            <v>道徳　中学校１　生き方から学ぶ</v>
          </cell>
        </row>
        <row r="783">
          <cell r="A783" t="str">
            <v>R06b233</v>
          </cell>
          <cell r="B783" t="str">
            <v>日科</v>
          </cell>
          <cell r="C783" t="str">
            <v>道徳　中学校２　生き方を見つめる</v>
          </cell>
        </row>
        <row r="784">
          <cell r="A784" t="str">
            <v>R06b234</v>
          </cell>
          <cell r="B784" t="str">
            <v>日科</v>
          </cell>
          <cell r="C784" t="str">
            <v xml:space="preserve">道徳　中学校３　生き方を創造する
</v>
          </cell>
        </row>
        <row r="785">
          <cell r="A785" t="str">
            <v>c101</v>
          </cell>
          <cell r="B785" t="str">
            <v>東書</v>
          </cell>
          <cell r="C785" t="str">
            <v>新編現代の国語</v>
          </cell>
        </row>
        <row r="786">
          <cell r="A786" t="str">
            <v>c102</v>
          </cell>
          <cell r="B786" t="str">
            <v>東書</v>
          </cell>
          <cell r="C786" t="str">
            <v>精選現代の国語</v>
          </cell>
        </row>
        <row r="787">
          <cell r="A787" t="str">
            <v>c103</v>
          </cell>
          <cell r="B787" t="str">
            <v>東書</v>
          </cell>
          <cell r="C787" t="str">
            <v>現代の国語</v>
          </cell>
        </row>
        <row r="788">
          <cell r="A788" t="str">
            <v>c104</v>
          </cell>
          <cell r="B788" t="str">
            <v>三省堂</v>
          </cell>
          <cell r="C788" t="str">
            <v>精選 現代の国語 改訂版</v>
          </cell>
        </row>
        <row r="789">
          <cell r="A789" t="str">
            <v>c105</v>
          </cell>
          <cell r="B789" t="str">
            <v>三省堂</v>
          </cell>
          <cell r="C789" t="str">
            <v>新 現代の国語 改訂版</v>
          </cell>
        </row>
        <row r="790">
          <cell r="A790" t="str">
            <v>c106</v>
          </cell>
          <cell r="B790" t="str">
            <v>大修館</v>
          </cell>
          <cell r="C790" t="str">
            <v>現代の国語 改訂版</v>
          </cell>
        </row>
        <row r="791">
          <cell r="A791" t="str">
            <v>c107</v>
          </cell>
          <cell r="B791" t="str">
            <v>大修館</v>
          </cell>
          <cell r="C791" t="str">
            <v>新編 現代の国語 改訂版</v>
          </cell>
        </row>
        <row r="792">
          <cell r="A792" t="str">
            <v>c108</v>
          </cell>
          <cell r="B792" t="str">
            <v>数研</v>
          </cell>
          <cell r="C792" t="str">
            <v>改訂版　現代の国語</v>
          </cell>
        </row>
        <row r="793">
          <cell r="A793" t="str">
            <v>c109</v>
          </cell>
          <cell r="B793" t="str">
            <v>数研</v>
          </cell>
          <cell r="C793" t="str">
            <v>増補新版　現代の国語</v>
          </cell>
        </row>
        <row r="794">
          <cell r="A794" t="str">
            <v>c110</v>
          </cell>
          <cell r="B794" t="str">
            <v>数研</v>
          </cell>
          <cell r="C794" t="str">
            <v>改訂版　高等学校　現代の国語</v>
          </cell>
        </row>
        <row r="795">
          <cell r="A795" t="str">
            <v>c111</v>
          </cell>
          <cell r="B795" t="str">
            <v>数研</v>
          </cell>
          <cell r="C795" t="str">
            <v>改訂版　新編　現代の国語</v>
          </cell>
        </row>
        <row r="796">
          <cell r="A796" t="str">
            <v>c112</v>
          </cell>
          <cell r="B796" t="str">
            <v>明治</v>
          </cell>
          <cell r="C796" t="str">
            <v>新　精選　現代の国語</v>
          </cell>
        </row>
        <row r="797">
          <cell r="A797" t="str">
            <v>c113</v>
          </cell>
          <cell r="B797" t="str">
            <v>筑摩</v>
          </cell>
          <cell r="C797" t="str">
            <v>ちくま　現代の国語</v>
          </cell>
        </row>
        <row r="798">
          <cell r="A798" t="str">
            <v>c114</v>
          </cell>
          <cell r="B798" t="str">
            <v>筑摩</v>
          </cell>
          <cell r="C798" t="str">
            <v>現代の国語　改訂版</v>
          </cell>
        </row>
        <row r="799">
          <cell r="A799" t="str">
            <v>c115</v>
          </cell>
          <cell r="B799" t="str">
            <v>第一</v>
          </cell>
          <cell r="C799" t="str">
            <v>高等学校 新訂現代の国語</v>
          </cell>
        </row>
        <row r="800">
          <cell r="A800" t="str">
            <v>c116</v>
          </cell>
          <cell r="B800" t="str">
            <v>第一</v>
          </cell>
          <cell r="C800" t="str">
            <v>高等学校 改訂版 精選現代の国語</v>
          </cell>
        </row>
        <row r="801">
          <cell r="A801" t="str">
            <v>c117</v>
          </cell>
          <cell r="B801" t="str">
            <v>第一</v>
          </cell>
          <cell r="C801" t="str">
            <v>高等学校 改訂版 標準現代の国語</v>
          </cell>
        </row>
        <row r="802">
          <cell r="A802" t="str">
            <v>c118</v>
          </cell>
          <cell r="B802" t="str">
            <v>第一</v>
          </cell>
          <cell r="C802" t="str">
            <v xml:space="preserve">高等学校　現代の国語
</v>
          </cell>
        </row>
        <row r="803">
          <cell r="A803" t="str">
            <v>c119</v>
          </cell>
          <cell r="B803" t="str">
            <v>第一</v>
          </cell>
          <cell r="C803" t="str">
            <v>高等学校　標準現代の国語</v>
          </cell>
        </row>
        <row r="804">
          <cell r="A804" t="str">
            <v>c120</v>
          </cell>
          <cell r="B804" t="str">
            <v>第一</v>
          </cell>
          <cell r="C804" t="str">
            <v>高等学校　新編現代の国語</v>
          </cell>
        </row>
        <row r="805">
          <cell r="A805" t="str">
            <v>c121</v>
          </cell>
          <cell r="B805" t="str">
            <v>桐原</v>
          </cell>
          <cell r="C805" t="str">
            <v>新　現代の国語</v>
          </cell>
        </row>
        <row r="806">
          <cell r="A806" t="str">
            <v>c122</v>
          </cell>
          <cell r="B806" t="str">
            <v>桐原</v>
          </cell>
          <cell r="C806" t="str">
            <v xml:space="preserve">探求　現代の国語
</v>
          </cell>
        </row>
        <row r="807">
          <cell r="A807" t="str">
            <v>c123</v>
          </cell>
          <cell r="B807" t="str">
            <v>東書</v>
          </cell>
          <cell r="C807" t="str">
            <v>新編言語文化</v>
          </cell>
        </row>
        <row r="808">
          <cell r="A808" t="str">
            <v>c124</v>
          </cell>
          <cell r="B808" t="str">
            <v>東書</v>
          </cell>
          <cell r="C808" t="str">
            <v>精選言語文化</v>
          </cell>
        </row>
        <row r="809">
          <cell r="A809" t="str">
            <v>c125</v>
          </cell>
          <cell r="B809" t="str">
            <v>三省堂</v>
          </cell>
          <cell r="C809" t="str">
            <v>精選 言語文化 改訂版</v>
          </cell>
        </row>
        <row r="810">
          <cell r="A810" t="str">
            <v>c126</v>
          </cell>
          <cell r="B810" t="str">
            <v>三省堂</v>
          </cell>
          <cell r="C810" t="str">
            <v>新 言語文化 改訂版</v>
          </cell>
        </row>
        <row r="811">
          <cell r="A811" t="str">
            <v>c127</v>
          </cell>
          <cell r="B811" t="str">
            <v>大修館</v>
          </cell>
          <cell r="C811" t="str">
            <v>言語文化 改訂版</v>
          </cell>
        </row>
        <row r="812">
          <cell r="A812" t="str">
            <v>c128</v>
          </cell>
          <cell r="B812" t="str">
            <v>大修館</v>
          </cell>
          <cell r="C812" t="str">
            <v>新編 言語文化 改訂版</v>
          </cell>
        </row>
        <row r="813">
          <cell r="A813" t="str">
            <v>c129</v>
          </cell>
          <cell r="B813" t="str">
            <v>数研</v>
          </cell>
          <cell r="C813" t="str">
            <v>改訂版　言語文化</v>
          </cell>
        </row>
        <row r="814">
          <cell r="A814" t="str">
            <v>c130</v>
          </cell>
          <cell r="B814" t="str">
            <v>数研</v>
          </cell>
          <cell r="C814" t="str">
            <v>改訂版　高等学校　言語文化</v>
          </cell>
        </row>
        <row r="815">
          <cell r="A815" t="str">
            <v>c131</v>
          </cell>
          <cell r="B815" t="str">
            <v>数研</v>
          </cell>
          <cell r="C815" t="str">
            <v>改訂版　新編　言語文化</v>
          </cell>
        </row>
        <row r="816">
          <cell r="A816" t="str">
            <v>c132</v>
          </cell>
          <cell r="B816" t="str">
            <v>文英堂</v>
          </cell>
          <cell r="C816" t="str">
            <v>言語文化</v>
          </cell>
        </row>
        <row r="817">
          <cell r="A817" t="str">
            <v>c133</v>
          </cell>
          <cell r="B817" t="str">
            <v>明治</v>
          </cell>
          <cell r="C817" t="str">
            <v>新　精選　言語文化</v>
          </cell>
        </row>
        <row r="818">
          <cell r="A818" t="str">
            <v>c134</v>
          </cell>
          <cell r="B818" t="str">
            <v>筑摩</v>
          </cell>
          <cell r="C818" t="str">
            <v xml:space="preserve">ちくま　言語文化
</v>
          </cell>
        </row>
        <row r="819">
          <cell r="A819" t="str">
            <v>c135</v>
          </cell>
          <cell r="B819" t="str">
            <v>筑摩</v>
          </cell>
          <cell r="C819" t="str">
            <v>言語文化　改訂版</v>
          </cell>
        </row>
        <row r="820">
          <cell r="A820" t="str">
            <v>c136</v>
          </cell>
          <cell r="B820" t="str">
            <v>第一</v>
          </cell>
          <cell r="C820" t="str">
            <v>高等学校 改訂版 精選言語文化</v>
          </cell>
        </row>
        <row r="821">
          <cell r="A821" t="str">
            <v>c137</v>
          </cell>
          <cell r="B821" t="str">
            <v>第一</v>
          </cell>
          <cell r="C821" t="str">
            <v>高等学校 改訂版 標準言語文化</v>
          </cell>
        </row>
        <row r="822">
          <cell r="A822" t="str">
            <v>c138</v>
          </cell>
          <cell r="B822" t="str">
            <v>第一</v>
          </cell>
          <cell r="C822" t="str">
            <v>高等学校　言語文化</v>
          </cell>
        </row>
        <row r="823">
          <cell r="A823" t="str">
            <v>c139</v>
          </cell>
          <cell r="B823" t="str">
            <v>第一</v>
          </cell>
          <cell r="C823" t="str">
            <v>高等学校　標準言語文化</v>
          </cell>
        </row>
        <row r="824">
          <cell r="A824" t="str">
            <v>c140</v>
          </cell>
          <cell r="B824" t="str">
            <v>第一</v>
          </cell>
          <cell r="C824" t="str">
            <v>高等学校　新編言語文化</v>
          </cell>
        </row>
        <row r="825">
          <cell r="A825" t="str">
            <v>c141</v>
          </cell>
          <cell r="B825" t="str">
            <v>桐原</v>
          </cell>
          <cell r="C825" t="str">
            <v xml:space="preserve">探求　言語文化　改訂版
</v>
          </cell>
        </row>
        <row r="826">
          <cell r="A826" t="str">
            <v>c142</v>
          </cell>
          <cell r="B826" t="str">
            <v>東書</v>
          </cell>
          <cell r="C826" t="str">
            <v>新編論理国語</v>
          </cell>
        </row>
        <row r="827">
          <cell r="A827" t="str">
            <v>c143</v>
          </cell>
          <cell r="B827" t="str">
            <v>東書</v>
          </cell>
          <cell r="C827" t="str">
            <v>精選論理国語</v>
          </cell>
        </row>
        <row r="828">
          <cell r="A828" t="str">
            <v>c144</v>
          </cell>
          <cell r="B828" t="str">
            <v>三省堂</v>
          </cell>
          <cell r="C828" t="str">
            <v>精選 論理国語</v>
          </cell>
        </row>
        <row r="829">
          <cell r="A829" t="str">
            <v>c145</v>
          </cell>
          <cell r="B829" t="str">
            <v>三省堂</v>
          </cell>
          <cell r="C829" t="str">
            <v>新 論理国語</v>
          </cell>
        </row>
        <row r="830">
          <cell r="A830" t="str">
            <v>c146</v>
          </cell>
          <cell r="B830" t="str">
            <v>大修館</v>
          </cell>
          <cell r="C830" t="str">
            <v>論理国語</v>
          </cell>
        </row>
        <row r="831">
          <cell r="A831" t="str">
            <v>c147</v>
          </cell>
          <cell r="B831" t="str">
            <v>大修館</v>
          </cell>
          <cell r="C831" t="str">
            <v>新編 論理国語</v>
          </cell>
        </row>
        <row r="832">
          <cell r="A832" t="str">
            <v>c148</v>
          </cell>
          <cell r="B832" t="str">
            <v>数研</v>
          </cell>
          <cell r="C832" t="str">
            <v>精選　論理国語</v>
          </cell>
        </row>
        <row r="833">
          <cell r="A833" t="str">
            <v>c149</v>
          </cell>
          <cell r="B833" t="str">
            <v>数研</v>
          </cell>
          <cell r="C833" t="str">
            <v>論理国語</v>
          </cell>
        </row>
        <row r="834">
          <cell r="A834" t="str">
            <v>c150</v>
          </cell>
          <cell r="B834" t="str">
            <v>明治</v>
          </cell>
          <cell r="C834" t="str">
            <v>精選　論理国語</v>
          </cell>
        </row>
        <row r="835">
          <cell r="A835" t="str">
            <v>c151</v>
          </cell>
          <cell r="B835" t="str">
            <v>筑摩</v>
          </cell>
          <cell r="C835" t="str">
            <v>論理国語</v>
          </cell>
        </row>
        <row r="836">
          <cell r="A836" t="str">
            <v>c152</v>
          </cell>
          <cell r="B836" t="str">
            <v>第一</v>
          </cell>
          <cell r="C836" t="str">
            <v>高等学校　論理国語</v>
          </cell>
        </row>
        <row r="837">
          <cell r="A837" t="str">
            <v>c153</v>
          </cell>
          <cell r="B837" t="str">
            <v>第一</v>
          </cell>
          <cell r="C837" t="str">
            <v>高等学校　標準論理国語</v>
          </cell>
        </row>
        <row r="838">
          <cell r="A838" t="str">
            <v>c154</v>
          </cell>
          <cell r="B838" t="str">
            <v>桐原</v>
          </cell>
          <cell r="C838" t="str">
            <v xml:space="preserve">探求　論理国語
</v>
          </cell>
        </row>
        <row r="839">
          <cell r="A839" t="str">
            <v>c155</v>
          </cell>
          <cell r="B839" t="str">
            <v>東書</v>
          </cell>
          <cell r="C839" t="str">
            <v>文学国語</v>
          </cell>
        </row>
        <row r="840">
          <cell r="A840" t="str">
            <v>c156</v>
          </cell>
          <cell r="B840" t="str">
            <v>三省堂</v>
          </cell>
          <cell r="C840" t="str">
            <v>精選 文学国語</v>
          </cell>
        </row>
        <row r="841">
          <cell r="A841" t="str">
            <v>c157</v>
          </cell>
          <cell r="B841" t="str">
            <v>三省堂</v>
          </cell>
          <cell r="C841" t="str">
            <v>新 文学国語</v>
          </cell>
        </row>
        <row r="842">
          <cell r="A842" t="str">
            <v>c158</v>
          </cell>
          <cell r="B842" t="str">
            <v>大修館</v>
          </cell>
          <cell r="C842" t="str">
            <v>文学国語</v>
          </cell>
        </row>
        <row r="843">
          <cell r="A843" t="str">
            <v>c159</v>
          </cell>
          <cell r="B843" t="str">
            <v>大修館</v>
          </cell>
          <cell r="C843" t="str">
            <v>新編 文学国語</v>
          </cell>
        </row>
        <row r="844">
          <cell r="A844" t="str">
            <v>c160</v>
          </cell>
          <cell r="B844" t="str">
            <v>数研</v>
          </cell>
          <cell r="C844" t="str">
            <v>文学国語</v>
          </cell>
        </row>
        <row r="845">
          <cell r="A845" t="str">
            <v>c161</v>
          </cell>
          <cell r="B845" t="str">
            <v>明治</v>
          </cell>
          <cell r="C845" t="str">
            <v>精選　文学国語</v>
          </cell>
        </row>
        <row r="846">
          <cell r="A846" t="str">
            <v>c162</v>
          </cell>
          <cell r="B846" t="str">
            <v>筑摩</v>
          </cell>
          <cell r="C846" t="str">
            <v>文学国語</v>
          </cell>
        </row>
        <row r="847">
          <cell r="A847" t="str">
            <v>c163</v>
          </cell>
          <cell r="B847" t="str">
            <v>第一</v>
          </cell>
          <cell r="C847" t="str">
            <v>高等学校　文学国語</v>
          </cell>
        </row>
        <row r="848">
          <cell r="A848" t="str">
            <v>c164</v>
          </cell>
          <cell r="B848" t="str">
            <v>第一</v>
          </cell>
          <cell r="C848" t="str">
            <v>高等学校　標準文学国語</v>
          </cell>
        </row>
        <row r="849">
          <cell r="A849" t="str">
            <v>c165</v>
          </cell>
          <cell r="B849" t="str">
            <v>桐原</v>
          </cell>
          <cell r="C849" t="str">
            <v xml:space="preserve">探求　文学国語
</v>
          </cell>
        </row>
        <row r="850">
          <cell r="A850" t="str">
            <v>c166</v>
          </cell>
          <cell r="B850" t="str">
            <v>東書</v>
          </cell>
          <cell r="C850" t="str">
            <v>国語表現</v>
          </cell>
        </row>
        <row r="851">
          <cell r="A851" t="str">
            <v>c167</v>
          </cell>
          <cell r="B851" t="str">
            <v>大修館</v>
          </cell>
          <cell r="C851" t="str">
            <v xml:space="preserve">国語表現
</v>
          </cell>
        </row>
        <row r="852">
          <cell r="A852" t="str">
            <v>c168</v>
          </cell>
          <cell r="B852" t="str">
            <v>東書</v>
          </cell>
          <cell r="C852" t="str">
            <v>新編古典探究</v>
          </cell>
        </row>
        <row r="853">
          <cell r="A853" t="str">
            <v>c169</v>
          </cell>
          <cell r="B853" t="str">
            <v>東書</v>
          </cell>
          <cell r="C853" t="str">
            <v>精選古典探究　古文編</v>
          </cell>
        </row>
        <row r="854">
          <cell r="A854" t="str">
            <v>c170</v>
          </cell>
          <cell r="B854" t="str">
            <v>東書</v>
          </cell>
          <cell r="C854" t="str">
            <v>精選古典探究　漢文編</v>
          </cell>
        </row>
        <row r="855">
          <cell r="A855" t="str">
            <v>c171</v>
          </cell>
          <cell r="B855" t="str">
            <v>三省堂</v>
          </cell>
          <cell r="C855" t="str">
            <v>精選 古典探究 古文編</v>
          </cell>
        </row>
        <row r="856">
          <cell r="A856" t="str">
            <v>c172</v>
          </cell>
          <cell r="B856" t="str">
            <v>三省堂</v>
          </cell>
          <cell r="C856" t="str">
            <v>精選 古典探究 漢文編</v>
          </cell>
        </row>
        <row r="857">
          <cell r="A857" t="str">
            <v>c173</v>
          </cell>
          <cell r="B857" t="str">
            <v>大修館</v>
          </cell>
          <cell r="C857" t="str">
            <v>古典探究 古文編</v>
          </cell>
        </row>
        <row r="858">
          <cell r="A858" t="str">
            <v>c174</v>
          </cell>
          <cell r="B858" t="str">
            <v>大修館</v>
          </cell>
          <cell r="C858" t="str">
            <v>古典探究 漢文編</v>
          </cell>
        </row>
        <row r="859">
          <cell r="A859" t="str">
            <v>c175</v>
          </cell>
          <cell r="B859" t="str">
            <v>大修館</v>
          </cell>
          <cell r="C859" t="str">
            <v>精選 古典探究</v>
          </cell>
        </row>
        <row r="860">
          <cell r="A860" t="str">
            <v>c176</v>
          </cell>
          <cell r="B860" t="str">
            <v>数研</v>
          </cell>
          <cell r="C860" t="str">
            <v>古典探究　古文編</v>
          </cell>
        </row>
        <row r="861">
          <cell r="A861" t="str">
            <v>c177</v>
          </cell>
          <cell r="B861" t="str">
            <v>数研</v>
          </cell>
          <cell r="C861" t="str">
            <v>古典探究　漢文編</v>
          </cell>
        </row>
        <row r="862">
          <cell r="A862" t="str">
            <v>c178</v>
          </cell>
          <cell r="B862" t="str">
            <v>数研</v>
          </cell>
          <cell r="C862" t="str">
            <v>高等学校　古典探究</v>
          </cell>
        </row>
        <row r="863">
          <cell r="A863" t="str">
            <v>c179</v>
          </cell>
          <cell r="B863" t="str">
            <v>文英堂</v>
          </cell>
          <cell r="C863" t="str">
            <v>古典探究</v>
          </cell>
        </row>
        <row r="864">
          <cell r="A864" t="str">
            <v>c180</v>
          </cell>
          <cell r="B864" t="str">
            <v>明治</v>
          </cell>
          <cell r="C864" t="str">
            <v>精選　古典探究　古文編</v>
          </cell>
        </row>
        <row r="865">
          <cell r="A865" t="str">
            <v>c181</v>
          </cell>
          <cell r="B865" t="str">
            <v>明治</v>
          </cell>
          <cell r="C865" t="str">
            <v>精選　古典探究　漢文編</v>
          </cell>
        </row>
        <row r="866">
          <cell r="A866" t="str">
            <v>c182</v>
          </cell>
          <cell r="B866" t="str">
            <v>筑摩</v>
          </cell>
          <cell r="C866" t="str">
            <v>古典探究　古文編</v>
          </cell>
        </row>
        <row r="867">
          <cell r="A867" t="str">
            <v>c183</v>
          </cell>
          <cell r="B867" t="str">
            <v>筑摩</v>
          </cell>
          <cell r="C867" t="str">
            <v>古典探究　漢文編</v>
          </cell>
        </row>
        <row r="868">
          <cell r="A868" t="str">
            <v>c184</v>
          </cell>
          <cell r="B868" t="str">
            <v>第一</v>
          </cell>
          <cell r="C868" t="str">
            <v>高等学校　古典探究　古文編</v>
          </cell>
        </row>
        <row r="869">
          <cell r="A869" t="str">
            <v>c185</v>
          </cell>
          <cell r="B869" t="str">
            <v>第一</v>
          </cell>
          <cell r="C869" t="str">
            <v xml:space="preserve">高等学校　古典探究　漢文編
</v>
          </cell>
        </row>
        <row r="870">
          <cell r="A870" t="str">
            <v>c186</v>
          </cell>
          <cell r="B870" t="str">
            <v>第一</v>
          </cell>
          <cell r="C870" t="str">
            <v>高等学校　精選古典探究</v>
          </cell>
        </row>
        <row r="871">
          <cell r="A871" t="str">
            <v>c187</v>
          </cell>
          <cell r="B871" t="str">
            <v>第一</v>
          </cell>
          <cell r="C871" t="str">
            <v>高等学校　標準古典探究</v>
          </cell>
        </row>
        <row r="872">
          <cell r="A872" t="str">
            <v>c188</v>
          </cell>
          <cell r="B872" t="str">
            <v>桐原</v>
          </cell>
          <cell r="C872" t="str">
            <v>探求　古典探究　古文編</v>
          </cell>
        </row>
        <row r="873">
          <cell r="A873" t="str">
            <v>c189</v>
          </cell>
          <cell r="B873" t="str">
            <v>桐原</v>
          </cell>
          <cell r="C873" t="str">
            <v xml:space="preserve">探求　古典探究　漢文編
</v>
          </cell>
        </row>
        <row r="874">
          <cell r="A874" t="str">
            <v>c190</v>
          </cell>
          <cell r="B874" t="str">
            <v>東書</v>
          </cell>
          <cell r="C874" t="str">
            <v>地理総合</v>
          </cell>
        </row>
        <row r="875">
          <cell r="A875" t="str">
            <v>c191</v>
          </cell>
          <cell r="B875" t="str">
            <v>実教</v>
          </cell>
          <cell r="C875" t="str">
            <v>新選地理総合　welcome to geography</v>
          </cell>
        </row>
        <row r="876">
          <cell r="A876" t="str">
            <v>c192</v>
          </cell>
          <cell r="B876" t="str">
            <v>帝国</v>
          </cell>
          <cell r="C876" t="str">
            <v>高等学校　新地理総合</v>
          </cell>
        </row>
        <row r="877">
          <cell r="A877" t="str">
            <v>c193</v>
          </cell>
          <cell r="B877" t="str">
            <v>帝国</v>
          </cell>
          <cell r="C877" t="str">
            <v>高校生の地理総合</v>
          </cell>
        </row>
        <row r="878">
          <cell r="A878" t="str">
            <v>c194</v>
          </cell>
          <cell r="B878" t="str">
            <v>山川</v>
          </cell>
          <cell r="C878" t="str">
            <v>地理総合 改訂版 世界に学び地域へつなぐ</v>
          </cell>
        </row>
        <row r="879">
          <cell r="A879" t="str">
            <v>c195</v>
          </cell>
          <cell r="B879" t="str">
            <v>山川</v>
          </cell>
          <cell r="C879" t="str">
            <v>わたしたちの地理総合 改訂版</v>
          </cell>
        </row>
        <row r="880">
          <cell r="A880" t="str">
            <v>c196</v>
          </cell>
          <cell r="B880" t="str">
            <v>第一</v>
          </cell>
          <cell r="C880" t="str">
            <v>高等学校 改訂版 地理総合 世界を学び、地域をつくる</v>
          </cell>
        </row>
        <row r="881">
          <cell r="A881" t="str">
            <v>c197</v>
          </cell>
          <cell r="B881" t="str">
            <v>第一</v>
          </cell>
          <cell r="C881" t="str">
            <v xml:space="preserve">高等学校　地理総合　世界を学び、地域をつくる
</v>
          </cell>
        </row>
        <row r="882">
          <cell r="A882" t="str">
            <v>c198</v>
          </cell>
          <cell r="B882" t="str">
            <v>東書</v>
          </cell>
          <cell r="C882" t="str">
            <v>地理探究</v>
          </cell>
        </row>
        <row r="883">
          <cell r="A883" t="str">
            <v>c199</v>
          </cell>
          <cell r="B883" t="str">
            <v>帝国</v>
          </cell>
          <cell r="C883" t="str">
            <v>新詳地理探究</v>
          </cell>
        </row>
        <row r="884">
          <cell r="A884" t="str">
            <v>c200</v>
          </cell>
          <cell r="B884" t="str">
            <v>山川</v>
          </cell>
          <cell r="C884" t="str">
            <v xml:space="preserve">地理探究
</v>
          </cell>
        </row>
        <row r="885">
          <cell r="A885" t="str">
            <v>c201</v>
          </cell>
          <cell r="B885" t="str">
            <v>東書</v>
          </cell>
          <cell r="C885" t="str">
            <v>歴史総合</v>
          </cell>
        </row>
        <row r="886">
          <cell r="A886" t="str">
            <v>c202</v>
          </cell>
          <cell r="B886" t="str">
            <v>東書</v>
          </cell>
          <cell r="C886" t="str">
            <v>Read&amp;Think 歴史総合</v>
          </cell>
        </row>
        <row r="887">
          <cell r="A887" t="str">
            <v>c203</v>
          </cell>
          <cell r="B887" t="str">
            <v>実教</v>
          </cell>
          <cell r="C887" t="str">
            <v>詳述歴史総合　新訂版</v>
          </cell>
        </row>
        <row r="888">
          <cell r="A888" t="str">
            <v>c204</v>
          </cell>
          <cell r="B888" t="str">
            <v>実教</v>
          </cell>
          <cell r="C888" t="str">
            <v>歴史総合　新訂版　むすびつく世界と日本</v>
          </cell>
        </row>
        <row r="889">
          <cell r="A889" t="str">
            <v>c205</v>
          </cell>
          <cell r="B889" t="str">
            <v>清水</v>
          </cell>
          <cell r="C889" t="str">
            <v>改訂版　私たちの歴史総合</v>
          </cell>
        </row>
        <row r="890">
          <cell r="A890" t="str">
            <v>c206</v>
          </cell>
          <cell r="B890" t="str">
            <v>帝国</v>
          </cell>
          <cell r="C890" t="str">
            <v>明解　歴史総合</v>
          </cell>
        </row>
        <row r="891">
          <cell r="A891" t="str">
            <v>c207</v>
          </cell>
          <cell r="B891" t="str">
            <v>山川</v>
          </cell>
          <cell r="C891" t="str">
            <v>歴史総合 近代から現代へ　改訂版</v>
          </cell>
        </row>
        <row r="892">
          <cell r="A892" t="str">
            <v>c208</v>
          </cell>
          <cell r="B892" t="str">
            <v>山川</v>
          </cell>
          <cell r="C892" t="str">
            <v>現代の歴史総合 みる・読みとく・考える　改訂版</v>
          </cell>
        </row>
        <row r="893">
          <cell r="A893" t="str">
            <v>c209</v>
          </cell>
          <cell r="B893" t="str">
            <v>山川</v>
          </cell>
          <cell r="C893" t="str">
            <v>わたしたちの歴史 日本から世界へ　改訂版</v>
          </cell>
        </row>
        <row r="894">
          <cell r="A894" t="str">
            <v>c210</v>
          </cell>
          <cell r="B894" t="str">
            <v>第一</v>
          </cell>
          <cell r="C894" t="str">
            <v>高等学校 改訂版 歴史総合</v>
          </cell>
        </row>
        <row r="895">
          <cell r="A895" t="str">
            <v>c211</v>
          </cell>
          <cell r="B895" t="str">
            <v>第一</v>
          </cell>
          <cell r="C895" t="str">
            <v>高等学校 改訂版 新歴史総合 過去との対話、つなぐ未来</v>
          </cell>
        </row>
        <row r="896">
          <cell r="A896" t="str">
            <v>c212</v>
          </cell>
          <cell r="B896" t="str">
            <v>第一</v>
          </cell>
          <cell r="C896" t="str">
            <v>高等学校　新歴史総合　過去との対話、つなぐ未来</v>
          </cell>
        </row>
        <row r="897">
          <cell r="A897" t="str">
            <v>c213</v>
          </cell>
          <cell r="B897" t="str">
            <v>明成社</v>
          </cell>
          <cell r="C897" t="str">
            <v xml:space="preserve">私たちの歴史総合
</v>
          </cell>
        </row>
        <row r="898">
          <cell r="A898" t="str">
            <v>c214</v>
          </cell>
          <cell r="B898" t="str">
            <v>東書</v>
          </cell>
          <cell r="C898" t="str">
            <v>日本史探究</v>
          </cell>
        </row>
        <row r="899">
          <cell r="A899" t="str">
            <v>c215</v>
          </cell>
          <cell r="B899" t="str">
            <v>実教</v>
          </cell>
          <cell r="C899" t="str">
            <v>日本史探究</v>
          </cell>
        </row>
        <row r="900">
          <cell r="A900" t="str">
            <v>c216</v>
          </cell>
          <cell r="B900" t="str">
            <v>実教</v>
          </cell>
          <cell r="C900" t="str">
            <v>精選日本史探究　今につなぐ　未来をえがく</v>
          </cell>
        </row>
        <row r="901">
          <cell r="A901" t="str">
            <v>c217</v>
          </cell>
          <cell r="B901" t="str">
            <v>清水</v>
          </cell>
          <cell r="C901" t="str">
            <v>高等学校　日本史探究</v>
          </cell>
        </row>
        <row r="902">
          <cell r="A902" t="str">
            <v>c218</v>
          </cell>
          <cell r="B902" t="str">
            <v>山川</v>
          </cell>
          <cell r="C902" t="str">
            <v>詳説日本史</v>
          </cell>
        </row>
        <row r="903">
          <cell r="A903" t="str">
            <v>c219</v>
          </cell>
          <cell r="B903" t="str">
            <v>山川</v>
          </cell>
          <cell r="C903" t="str">
            <v>高校日本史</v>
          </cell>
        </row>
        <row r="904">
          <cell r="A904" t="str">
            <v>c220</v>
          </cell>
          <cell r="B904" t="str">
            <v>第一</v>
          </cell>
          <cell r="C904" t="str">
            <v xml:space="preserve">高等学校　日本史探究
</v>
          </cell>
        </row>
        <row r="905">
          <cell r="A905" t="str">
            <v>c221</v>
          </cell>
          <cell r="B905" t="str">
            <v>東書</v>
          </cell>
          <cell r="C905" t="str">
            <v>世界史探究</v>
          </cell>
        </row>
        <row r="906">
          <cell r="A906" t="str">
            <v>c222</v>
          </cell>
          <cell r="B906" t="str">
            <v>実教</v>
          </cell>
          <cell r="C906" t="str">
            <v>世界史探究</v>
          </cell>
        </row>
        <row r="907">
          <cell r="A907" t="str">
            <v>c223</v>
          </cell>
          <cell r="B907" t="str">
            <v>帝国</v>
          </cell>
          <cell r="C907" t="str">
            <v>新詳世界史探究</v>
          </cell>
        </row>
        <row r="908">
          <cell r="A908" t="str">
            <v>c224</v>
          </cell>
          <cell r="B908" t="str">
            <v>山川</v>
          </cell>
          <cell r="C908" t="str">
            <v>詳説世界史</v>
          </cell>
        </row>
        <row r="909">
          <cell r="A909" t="str">
            <v>c225</v>
          </cell>
          <cell r="B909" t="str">
            <v>山川</v>
          </cell>
          <cell r="C909" t="str">
            <v>高校世界史</v>
          </cell>
        </row>
        <row r="910">
          <cell r="A910" t="str">
            <v>c226</v>
          </cell>
          <cell r="B910" t="str">
            <v>山川</v>
          </cell>
          <cell r="C910" t="str">
            <v>新世界史</v>
          </cell>
        </row>
        <row r="911">
          <cell r="A911" t="str">
            <v>c227</v>
          </cell>
          <cell r="B911" t="str">
            <v>第一</v>
          </cell>
          <cell r="C911" t="str">
            <v xml:space="preserve">高等学校　世界史探究
</v>
          </cell>
        </row>
        <row r="912">
          <cell r="A912" t="str">
            <v>c228</v>
          </cell>
          <cell r="B912" t="str">
            <v>帝国</v>
          </cell>
          <cell r="C912" t="str">
            <v>新詳高等地図</v>
          </cell>
        </row>
        <row r="913">
          <cell r="A913" t="str">
            <v>c229</v>
          </cell>
          <cell r="B913" t="str">
            <v>帝国</v>
          </cell>
          <cell r="C913" t="str">
            <v>標準高等地図</v>
          </cell>
        </row>
        <row r="914">
          <cell r="A914" t="str">
            <v>c230</v>
          </cell>
          <cell r="B914" t="str">
            <v>山川</v>
          </cell>
          <cell r="C914" t="str">
            <v>詳解現代地図 改訂版</v>
          </cell>
        </row>
        <row r="915">
          <cell r="A915" t="str">
            <v>c231</v>
          </cell>
          <cell r="B915" t="str">
            <v>山川</v>
          </cell>
          <cell r="C915" t="str">
            <v>基本地図帳 改訂版</v>
          </cell>
        </row>
        <row r="916">
          <cell r="A916" t="str">
            <v>c232</v>
          </cell>
          <cell r="B916" t="str">
            <v>山川</v>
          </cell>
          <cell r="C916" t="str">
            <v>コンパクト地理総合地図</v>
          </cell>
        </row>
        <row r="917">
          <cell r="A917" t="str">
            <v>c233</v>
          </cell>
          <cell r="B917" t="str">
            <v>山川</v>
          </cell>
          <cell r="C917" t="str">
            <v xml:space="preserve">高等地図帳
</v>
          </cell>
        </row>
        <row r="918">
          <cell r="A918" t="str">
            <v>c234</v>
          </cell>
          <cell r="B918" t="str">
            <v>東書</v>
          </cell>
          <cell r="C918" t="str">
            <v>公共</v>
          </cell>
        </row>
        <row r="919">
          <cell r="A919" t="str">
            <v>c235</v>
          </cell>
          <cell r="B919" t="str">
            <v>教図</v>
          </cell>
          <cell r="C919" t="str">
            <v>新訂版　高等学校　公共</v>
          </cell>
        </row>
        <row r="920">
          <cell r="A920" t="str">
            <v>c236</v>
          </cell>
          <cell r="B920" t="str">
            <v>実教</v>
          </cell>
          <cell r="C920" t="str">
            <v>詳述公共　新訂版</v>
          </cell>
        </row>
        <row r="921">
          <cell r="A921" t="str">
            <v>c237</v>
          </cell>
          <cell r="B921" t="str">
            <v>実教</v>
          </cell>
          <cell r="C921" t="str">
            <v>公共　新訂版　共につくる未来</v>
          </cell>
        </row>
        <row r="922">
          <cell r="A922" t="str">
            <v>c238</v>
          </cell>
          <cell r="B922" t="str">
            <v>清水</v>
          </cell>
          <cell r="C922" t="str">
            <v>改訂版　高等学校　公共</v>
          </cell>
        </row>
        <row r="923">
          <cell r="A923" t="str">
            <v>c239</v>
          </cell>
          <cell r="B923" t="str">
            <v>清水</v>
          </cell>
          <cell r="C923" t="str">
            <v>改訂版　私たちの公共</v>
          </cell>
        </row>
        <row r="924">
          <cell r="A924" t="str">
            <v>c240</v>
          </cell>
          <cell r="B924" t="str">
            <v>帝国</v>
          </cell>
          <cell r="C924" t="str">
            <v>高校生の公共</v>
          </cell>
        </row>
        <row r="925">
          <cell r="A925" t="str">
            <v>c241</v>
          </cell>
          <cell r="B925" t="str">
            <v>数研</v>
          </cell>
          <cell r="C925" t="str">
            <v>改訂版　公共</v>
          </cell>
        </row>
        <row r="926">
          <cell r="A926" t="str">
            <v>c242</v>
          </cell>
          <cell r="B926" t="str">
            <v>数研</v>
          </cell>
          <cell r="C926" t="str">
            <v>改訂版　高等学校　公共　
これからの社会について考える</v>
          </cell>
        </row>
        <row r="927">
          <cell r="A927" t="str">
            <v>c243</v>
          </cell>
          <cell r="B927" t="str">
            <v>第一</v>
          </cell>
          <cell r="C927" t="str">
            <v>高等学校 改訂版 公共</v>
          </cell>
        </row>
        <row r="928">
          <cell r="A928" t="str">
            <v>c244</v>
          </cell>
          <cell r="B928" t="str">
            <v>第一</v>
          </cell>
          <cell r="C928" t="str">
            <v>高等学校 改訂版 新公共</v>
          </cell>
        </row>
        <row r="929">
          <cell r="A929" t="str">
            <v>c245</v>
          </cell>
          <cell r="B929" t="str">
            <v>第一</v>
          </cell>
          <cell r="C929" t="str">
            <v>高等学校　新公共</v>
          </cell>
        </row>
        <row r="930">
          <cell r="A930" t="str">
            <v>c246</v>
          </cell>
          <cell r="B930" t="str">
            <v>東法</v>
          </cell>
          <cell r="C930" t="str">
            <v xml:space="preserve">公共　新訂版
</v>
          </cell>
        </row>
        <row r="931">
          <cell r="A931" t="str">
            <v>c247</v>
          </cell>
          <cell r="B931" t="str">
            <v>東書</v>
          </cell>
          <cell r="C931" t="str">
            <v>倫理</v>
          </cell>
        </row>
        <row r="932">
          <cell r="A932" t="str">
            <v>c248</v>
          </cell>
          <cell r="B932" t="str">
            <v>実教</v>
          </cell>
          <cell r="C932" t="str">
            <v>詳述倫理</v>
          </cell>
        </row>
        <row r="933">
          <cell r="A933" t="str">
            <v>c249</v>
          </cell>
          <cell r="B933" t="str">
            <v>清水</v>
          </cell>
          <cell r="C933" t="str">
            <v>高等学校　新倫理</v>
          </cell>
        </row>
        <row r="934">
          <cell r="A934" t="str">
            <v>c250</v>
          </cell>
          <cell r="B934" t="str">
            <v>数研</v>
          </cell>
          <cell r="C934" t="str">
            <v>倫理</v>
          </cell>
        </row>
        <row r="935">
          <cell r="A935" t="str">
            <v>c251</v>
          </cell>
          <cell r="B935" t="str">
            <v>第一</v>
          </cell>
          <cell r="C935" t="str">
            <v xml:space="preserve">高等学校　倫理
</v>
          </cell>
        </row>
        <row r="936">
          <cell r="A936" t="str">
            <v>c252</v>
          </cell>
          <cell r="B936" t="str">
            <v>東書</v>
          </cell>
          <cell r="C936" t="str">
            <v>政治・経済</v>
          </cell>
        </row>
        <row r="937">
          <cell r="A937" t="str">
            <v>c253</v>
          </cell>
          <cell r="B937" t="str">
            <v>教図</v>
          </cell>
          <cell r="C937" t="str">
            <v>政治・経済</v>
          </cell>
        </row>
        <row r="938">
          <cell r="A938" t="str">
            <v>c254</v>
          </cell>
          <cell r="B938" t="str">
            <v>実教</v>
          </cell>
          <cell r="C938" t="str">
            <v>詳述政治・経済</v>
          </cell>
        </row>
        <row r="939">
          <cell r="A939" t="str">
            <v>c255</v>
          </cell>
          <cell r="B939" t="str">
            <v>実教</v>
          </cell>
          <cell r="C939" t="str">
            <v>最新政治・経済</v>
          </cell>
        </row>
        <row r="940">
          <cell r="A940" t="str">
            <v>c256</v>
          </cell>
          <cell r="B940" t="str">
            <v>清水</v>
          </cell>
          <cell r="C940" t="str">
            <v>高等学校　政治・経済</v>
          </cell>
        </row>
        <row r="941">
          <cell r="A941" t="str">
            <v>c257</v>
          </cell>
          <cell r="B941" t="str">
            <v>数研</v>
          </cell>
          <cell r="C941" t="str">
            <v>政治・経済</v>
          </cell>
        </row>
        <row r="942">
          <cell r="A942" t="str">
            <v>c258</v>
          </cell>
          <cell r="B942" t="str">
            <v>第一</v>
          </cell>
          <cell r="C942" t="str">
            <v xml:space="preserve">高等学校　政治・経済
</v>
          </cell>
        </row>
        <row r="943">
          <cell r="A943" t="str">
            <v>c259</v>
          </cell>
          <cell r="B943" t="str">
            <v>東書</v>
          </cell>
          <cell r="C943" t="str">
            <v>改訂版　数学Ⅰ　Advanced</v>
          </cell>
        </row>
        <row r="944">
          <cell r="A944" t="str">
            <v>c260</v>
          </cell>
          <cell r="B944" t="str">
            <v>東書</v>
          </cell>
          <cell r="C944" t="str">
            <v>改訂版　数学Ⅰ　Standard</v>
          </cell>
        </row>
        <row r="945">
          <cell r="A945" t="str">
            <v>c261</v>
          </cell>
          <cell r="B945" t="str">
            <v>東書</v>
          </cell>
          <cell r="C945" t="str">
            <v>数学Ⅰ　Select</v>
          </cell>
        </row>
        <row r="946">
          <cell r="A946" t="str">
            <v>c262</v>
          </cell>
          <cell r="B946" t="str">
            <v>東書</v>
          </cell>
          <cell r="C946" t="str">
            <v>改訂版　数学Ⅰ　Essence</v>
          </cell>
        </row>
        <row r="947">
          <cell r="A947" t="str">
            <v>c263</v>
          </cell>
          <cell r="B947" t="str">
            <v>東書</v>
          </cell>
          <cell r="C947" t="str">
            <v>改訂版　新数学Ⅰ</v>
          </cell>
        </row>
        <row r="948">
          <cell r="A948" t="str">
            <v>c264</v>
          </cell>
          <cell r="B948" t="str">
            <v>東書</v>
          </cell>
          <cell r="C948" t="str">
            <v>改訂版　新数学Ⅰ　解答編</v>
          </cell>
        </row>
        <row r="949">
          <cell r="A949" t="str">
            <v>c265</v>
          </cell>
          <cell r="B949" t="str">
            <v>東書</v>
          </cell>
          <cell r="C949" t="str">
            <v>数学Ⅰ　The 探究</v>
          </cell>
        </row>
        <row r="950">
          <cell r="A950" t="str">
            <v>c266</v>
          </cell>
          <cell r="B950" t="str">
            <v>東書</v>
          </cell>
          <cell r="C950" t="str">
            <v>数学Ⅰ　Advanced</v>
          </cell>
        </row>
        <row r="951">
          <cell r="A951" t="str">
            <v>c267</v>
          </cell>
          <cell r="B951" t="str">
            <v>東書</v>
          </cell>
          <cell r="C951" t="str">
            <v>数学Ⅰ　Standard</v>
          </cell>
        </row>
        <row r="952">
          <cell r="A952" t="str">
            <v>c268</v>
          </cell>
          <cell r="B952" t="str">
            <v>実教</v>
          </cell>
          <cell r="C952" t="str">
            <v>数学Ⅰ Progress　新訂版</v>
          </cell>
        </row>
        <row r="953">
          <cell r="A953" t="str">
            <v>c269</v>
          </cell>
          <cell r="B953" t="str">
            <v>実教</v>
          </cell>
          <cell r="C953" t="str">
            <v>新編数学Ⅰ Flex</v>
          </cell>
        </row>
        <row r="954">
          <cell r="A954" t="str">
            <v>c270</v>
          </cell>
          <cell r="B954" t="str">
            <v>実教</v>
          </cell>
          <cell r="C954" t="str">
            <v>高校数学Ⅰ 新訂版</v>
          </cell>
        </row>
        <row r="955">
          <cell r="A955" t="str">
            <v>c271</v>
          </cell>
          <cell r="B955" t="str">
            <v>啓林館</v>
          </cell>
          <cell r="C955" t="str">
            <v>アルファ数学Ⅰ</v>
          </cell>
        </row>
        <row r="956">
          <cell r="A956" t="str">
            <v>c272</v>
          </cell>
          <cell r="B956" t="str">
            <v>啓林館</v>
          </cell>
          <cell r="C956" t="str">
            <v>深進数学Ⅰ　改訂版</v>
          </cell>
        </row>
        <row r="957">
          <cell r="A957" t="str">
            <v>c273</v>
          </cell>
          <cell r="B957" t="str">
            <v>啓林館</v>
          </cell>
          <cell r="C957" t="str">
            <v>爽解数学Ⅰ</v>
          </cell>
        </row>
        <row r="958">
          <cell r="A958" t="str">
            <v>c274</v>
          </cell>
          <cell r="B958" t="str">
            <v>啓林館</v>
          </cell>
          <cell r="C958" t="str">
            <v>新編数学Ⅰ　改訂版</v>
          </cell>
        </row>
        <row r="959">
          <cell r="A959" t="str">
            <v>c275</v>
          </cell>
          <cell r="B959" t="str">
            <v>啓林館</v>
          </cell>
          <cell r="C959" t="str">
            <v>数学Ⅰ</v>
          </cell>
        </row>
        <row r="960">
          <cell r="A960" t="str">
            <v>c276</v>
          </cell>
          <cell r="B960" t="str">
            <v>啓林館</v>
          </cell>
          <cell r="C960" t="str">
            <v>新編数学Ⅰ</v>
          </cell>
        </row>
        <row r="961">
          <cell r="A961" t="str">
            <v>c277</v>
          </cell>
          <cell r="B961" t="str">
            <v>啓林館</v>
          </cell>
          <cell r="C961" t="str">
            <v xml:space="preserve">深進数学Ⅰ
</v>
          </cell>
        </row>
        <row r="962">
          <cell r="A962" t="str">
            <v>c278</v>
          </cell>
          <cell r="B962" t="str">
            <v>数研</v>
          </cell>
          <cell r="C962" t="str">
            <v>改訂版　数学Ⅰ</v>
          </cell>
        </row>
        <row r="963">
          <cell r="A963" t="str">
            <v>c279</v>
          </cell>
          <cell r="B963" t="str">
            <v>数研</v>
          </cell>
          <cell r="C963" t="str">
            <v>改訂版　NEXT　数学Ⅰ</v>
          </cell>
        </row>
        <row r="964">
          <cell r="A964" t="str">
            <v>c280</v>
          </cell>
          <cell r="B964" t="str">
            <v>数研</v>
          </cell>
          <cell r="C964" t="str">
            <v>改訂版　高等学校　数学Ⅰ</v>
          </cell>
        </row>
        <row r="965">
          <cell r="A965" t="str">
            <v>c281</v>
          </cell>
          <cell r="B965" t="str">
            <v>数研</v>
          </cell>
          <cell r="C965" t="str">
            <v>改訂版　新編　数学Ⅰ</v>
          </cell>
        </row>
        <row r="966">
          <cell r="A966" t="str">
            <v>c282</v>
          </cell>
          <cell r="B966" t="str">
            <v>数研</v>
          </cell>
          <cell r="C966" t="str">
            <v>改訂版　最新　数学Ⅰ</v>
          </cell>
        </row>
        <row r="967">
          <cell r="A967" t="str">
            <v>c283</v>
          </cell>
          <cell r="B967" t="str">
            <v>数研</v>
          </cell>
          <cell r="C967" t="str">
            <v>改訂版　新　高校の数学Ⅰ</v>
          </cell>
        </row>
        <row r="968">
          <cell r="A968" t="str">
            <v>c284</v>
          </cell>
          <cell r="B968" t="str">
            <v>数研</v>
          </cell>
          <cell r="C968" t="str">
            <v>数学Ⅰ</v>
          </cell>
        </row>
        <row r="969">
          <cell r="A969" t="str">
            <v>c285</v>
          </cell>
          <cell r="B969" t="str">
            <v>数研</v>
          </cell>
          <cell r="C969" t="str">
            <v>高等学校　数学Ⅰ</v>
          </cell>
        </row>
        <row r="970">
          <cell r="A970" t="str">
            <v>c286</v>
          </cell>
          <cell r="B970" t="str">
            <v>数研</v>
          </cell>
          <cell r="C970" t="str">
            <v>新編　数学Ⅰ</v>
          </cell>
        </row>
        <row r="971">
          <cell r="A971" t="str">
            <v>c287</v>
          </cell>
          <cell r="B971" t="str">
            <v>数研</v>
          </cell>
          <cell r="C971" t="str">
            <v>最新　数学Ⅰ</v>
          </cell>
        </row>
        <row r="972">
          <cell r="A972" t="str">
            <v>c288</v>
          </cell>
          <cell r="B972" t="str">
            <v>数研</v>
          </cell>
          <cell r="C972" t="str">
            <v>新　高校の数学Ⅰ</v>
          </cell>
        </row>
        <row r="973">
          <cell r="A973" t="str">
            <v>c289</v>
          </cell>
          <cell r="B973" t="str">
            <v>数研</v>
          </cell>
          <cell r="C973" t="str">
            <v>NEXT　数学Ⅰ</v>
          </cell>
        </row>
        <row r="974">
          <cell r="A974" t="str">
            <v>c290</v>
          </cell>
          <cell r="B974" t="str">
            <v>第一</v>
          </cell>
          <cell r="C974" t="str">
            <v>よくわかる　新編数学Ⅰ</v>
          </cell>
        </row>
        <row r="975">
          <cell r="A975" t="str">
            <v>c291</v>
          </cell>
          <cell r="B975" t="str">
            <v>第一</v>
          </cell>
          <cell r="C975" t="str">
            <v>新編数学Ⅰ</v>
          </cell>
        </row>
        <row r="976">
          <cell r="A976" t="str">
            <v>c292</v>
          </cell>
          <cell r="B976" t="str">
            <v>第一</v>
          </cell>
          <cell r="C976" t="str">
            <v xml:space="preserve">新編数学Ⅰサポートブック
</v>
          </cell>
        </row>
        <row r="977">
          <cell r="A977" t="str">
            <v>c293</v>
          </cell>
          <cell r="B977" t="str">
            <v>東書</v>
          </cell>
          <cell r="C977" t="str">
            <v>数学Ⅱ　Essence</v>
          </cell>
        </row>
        <row r="978">
          <cell r="A978" t="str">
            <v>c294</v>
          </cell>
          <cell r="B978" t="str">
            <v>東書</v>
          </cell>
          <cell r="C978" t="str">
            <v>新数学Ⅱ</v>
          </cell>
        </row>
        <row r="979">
          <cell r="A979" t="str">
            <v>c295</v>
          </cell>
          <cell r="B979" t="str">
            <v>東書</v>
          </cell>
          <cell r="C979" t="str">
            <v>新数学Ⅱ　解答編</v>
          </cell>
        </row>
        <row r="980">
          <cell r="A980" t="str">
            <v>c296</v>
          </cell>
          <cell r="B980" t="str">
            <v>東書</v>
          </cell>
          <cell r="C980" t="str">
            <v>数学Ⅱ　Advanced</v>
          </cell>
        </row>
        <row r="981">
          <cell r="A981" t="str">
            <v>c297</v>
          </cell>
          <cell r="B981" t="str">
            <v>東書</v>
          </cell>
          <cell r="C981" t="str">
            <v>数学Ⅱ　Standard</v>
          </cell>
        </row>
        <row r="982">
          <cell r="A982" t="str">
            <v>c298</v>
          </cell>
          <cell r="B982" t="str">
            <v>実教</v>
          </cell>
          <cell r="C982" t="str">
            <v>数学Ⅱ　Progress</v>
          </cell>
        </row>
        <row r="983">
          <cell r="A983" t="str">
            <v>c299</v>
          </cell>
          <cell r="B983" t="str">
            <v>実教</v>
          </cell>
          <cell r="C983" t="str">
            <v>新編数学Ⅱ</v>
          </cell>
        </row>
        <row r="984">
          <cell r="A984" t="str">
            <v>c300</v>
          </cell>
          <cell r="B984" t="str">
            <v>実教</v>
          </cell>
          <cell r="C984" t="str">
            <v>高校数学Ⅱ</v>
          </cell>
        </row>
        <row r="985">
          <cell r="A985" t="str">
            <v>c301</v>
          </cell>
          <cell r="B985" t="str">
            <v>啓林館</v>
          </cell>
          <cell r="C985" t="str">
            <v>数学Ⅱ</v>
          </cell>
        </row>
        <row r="986">
          <cell r="A986" t="str">
            <v>c302</v>
          </cell>
          <cell r="B986" t="str">
            <v>啓林館</v>
          </cell>
          <cell r="C986" t="str">
            <v>新編数学Ⅱ</v>
          </cell>
        </row>
        <row r="987">
          <cell r="A987" t="str">
            <v>c303</v>
          </cell>
          <cell r="B987" t="str">
            <v>啓林館</v>
          </cell>
          <cell r="C987" t="str">
            <v>深進数学Ⅱ</v>
          </cell>
        </row>
        <row r="988">
          <cell r="A988" t="str">
            <v>c304</v>
          </cell>
          <cell r="B988" t="str">
            <v>数研</v>
          </cell>
          <cell r="C988" t="str">
            <v>新　高校の数学Ⅱ</v>
          </cell>
        </row>
        <row r="989">
          <cell r="A989" t="str">
            <v>c305</v>
          </cell>
          <cell r="B989" t="str">
            <v>数研</v>
          </cell>
          <cell r="C989" t="str">
            <v>数学Ⅱ</v>
          </cell>
        </row>
        <row r="990">
          <cell r="A990" t="str">
            <v>c306</v>
          </cell>
          <cell r="B990" t="str">
            <v>数研</v>
          </cell>
          <cell r="C990" t="str">
            <v>高等学校　数学Ⅱ</v>
          </cell>
        </row>
        <row r="991">
          <cell r="A991" t="str">
            <v>c307</v>
          </cell>
          <cell r="B991" t="str">
            <v>数研</v>
          </cell>
          <cell r="C991" t="str">
            <v>新編　数学Ⅱ</v>
          </cell>
        </row>
        <row r="992">
          <cell r="A992" t="str">
            <v>c308</v>
          </cell>
          <cell r="B992" t="str">
            <v>数研</v>
          </cell>
          <cell r="C992" t="str">
            <v>最新　数学Ⅱ</v>
          </cell>
        </row>
        <row r="993">
          <cell r="A993" t="str">
            <v>c309</v>
          </cell>
          <cell r="B993" t="str">
            <v>数研</v>
          </cell>
          <cell r="C993" t="str">
            <v>NEXT　数学Ⅱ</v>
          </cell>
        </row>
        <row r="994">
          <cell r="A994" t="str">
            <v>c310</v>
          </cell>
          <cell r="B994" t="str">
            <v>第一</v>
          </cell>
          <cell r="C994" t="str">
            <v>新編数学Ⅱ</v>
          </cell>
        </row>
        <row r="995">
          <cell r="A995" t="str">
            <v>c311</v>
          </cell>
          <cell r="B995" t="str">
            <v>第一</v>
          </cell>
          <cell r="C995" t="str">
            <v xml:space="preserve">新編数学Ⅱサポートブック
</v>
          </cell>
        </row>
        <row r="996">
          <cell r="A996" t="str">
            <v>c312</v>
          </cell>
          <cell r="B996" t="str">
            <v>東書</v>
          </cell>
          <cell r="C996" t="str">
            <v>数学Ⅲ　Advanced</v>
          </cell>
        </row>
        <row r="997">
          <cell r="A997" t="str">
            <v>c313</v>
          </cell>
          <cell r="B997" t="str">
            <v>東書</v>
          </cell>
          <cell r="C997" t="str">
            <v>数学Ⅲ　Standard</v>
          </cell>
        </row>
        <row r="998">
          <cell r="A998" t="str">
            <v>c314</v>
          </cell>
          <cell r="B998" t="str">
            <v>実教</v>
          </cell>
          <cell r="C998" t="str">
            <v>高校数学Ⅲ</v>
          </cell>
        </row>
        <row r="999">
          <cell r="A999" t="str">
            <v>c315</v>
          </cell>
          <cell r="B999" t="str">
            <v>実教</v>
          </cell>
          <cell r="C999" t="str">
            <v>数学Ⅲ　Progress</v>
          </cell>
        </row>
        <row r="1000">
          <cell r="A1000" t="str">
            <v>c316</v>
          </cell>
          <cell r="B1000" t="str">
            <v>実教</v>
          </cell>
          <cell r="C1000" t="str">
            <v>新編数学Ⅲ</v>
          </cell>
        </row>
        <row r="1001">
          <cell r="A1001" t="str">
            <v>c317</v>
          </cell>
          <cell r="B1001" t="str">
            <v>啓林館</v>
          </cell>
          <cell r="C1001" t="str">
            <v>数学Ⅲ</v>
          </cell>
        </row>
        <row r="1002">
          <cell r="A1002" t="str">
            <v>c318</v>
          </cell>
          <cell r="B1002" t="str">
            <v>啓林館</v>
          </cell>
          <cell r="C1002" t="str">
            <v>新編数学Ⅲ</v>
          </cell>
        </row>
        <row r="1003">
          <cell r="A1003" t="str">
            <v>c319</v>
          </cell>
          <cell r="B1003" t="str">
            <v>啓林館</v>
          </cell>
          <cell r="C1003" t="str">
            <v>深進数学Ⅲ</v>
          </cell>
        </row>
        <row r="1004">
          <cell r="A1004" t="str">
            <v>c320</v>
          </cell>
          <cell r="B1004" t="str">
            <v>数研</v>
          </cell>
          <cell r="C1004" t="str">
            <v>数学Ⅲ</v>
          </cell>
        </row>
        <row r="1005">
          <cell r="A1005" t="str">
            <v>c321</v>
          </cell>
          <cell r="B1005" t="str">
            <v>数研</v>
          </cell>
          <cell r="C1005" t="str">
            <v>高等学校　数学Ⅲ</v>
          </cell>
        </row>
        <row r="1006">
          <cell r="A1006" t="str">
            <v>c322</v>
          </cell>
          <cell r="B1006" t="str">
            <v>数研</v>
          </cell>
          <cell r="C1006" t="str">
            <v>新編　数学Ⅲ</v>
          </cell>
        </row>
        <row r="1007">
          <cell r="A1007" t="str">
            <v>c323</v>
          </cell>
          <cell r="B1007" t="str">
            <v>数研</v>
          </cell>
          <cell r="C1007" t="str">
            <v>最新　数学Ⅲ</v>
          </cell>
        </row>
        <row r="1008">
          <cell r="A1008" t="str">
            <v>c324</v>
          </cell>
          <cell r="B1008" t="str">
            <v>数研</v>
          </cell>
          <cell r="C1008" t="str">
            <v>NEXT　数学Ⅲ</v>
          </cell>
        </row>
        <row r="1009">
          <cell r="A1009" t="str">
            <v>c325</v>
          </cell>
          <cell r="B1009" t="str">
            <v>第一</v>
          </cell>
          <cell r="C1009" t="str">
            <v xml:space="preserve">新編数学Ⅲ
</v>
          </cell>
        </row>
        <row r="1010">
          <cell r="A1010" t="str">
            <v>c326</v>
          </cell>
          <cell r="B1010" t="str">
            <v>東書</v>
          </cell>
          <cell r="C1010" t="str">
            <v>改訂版　数学Ａ　Advanced</v>
          </cell>
        </row>
        <row r="1011">
          <cell r="A1011" t="str">
            <v>c327</v>
          </cell>
          <cell r="B1011" t="str">
            <v>東書</v>
          </cell>
          <cell r="C1011" t="str">
            <v>改訂版　数学Ａ　Standard</v>
          </cell>
        </row>
        <row r="1012">
          <cell r="A1012" t="str">
            <v>c328</v>
          </cell>
          <cell r="B1012" t="str">
            <v>東書</v>
          </cell>
          <cell r="C1012" t="str">
            <v>数学Ａ　Select</v>
          </cell>
        </row>
        <row r="1013">
          <cell r="A1013" t="str">
            <v>c329</v>
          </cell>
          <cell r="B1013" t="str">
            <v>東書</v>
          </cell>
          <cell r="C1013" t="str">
            <v>改訂版　数学Ａ　Essence</v>
          </cell>
        </row>
        <row r="1014">
          <cell r="A1014" t="str">
            <v>c330</v>
          </cell>
          <cell r="B1014" t="str">
            <v>東書</v>
          </cell>
          <cell r="C1014" t="str">
            <v>改訂版　新数学Ａ</v>
          </cell>
        </row>
        <row r="1015">
          <cell r="A1015" t="str">
            <v>c331</v>
          </cell>
          <cell r="B1015" t="str">
            <v>東書</v>
          </cell>
          <cell r="C1015" t="str">
            <v>改訂版　新数学Ａ　解答編</v>
          </cell>
        </row>
        <row r="1016">
          <cell r="A1016" t="str">
            <v>c332</v>
          </cell>
          <cell r="B1016" t="str">
            <v>東書</v>
          </cell>
          <cell r="C1016" t="str">
            <v>数学Ａ　The 探究</v>
          </cell>
        </row>
        <row r="1017">
          <cell r="A1017" t="str">
            <v>c333</v>
          </cell>
          <cell r="B1017" t="str">
            <v>東書</v>
          </cell>
          <cell r="C1017" t="str">
            <v>数学Ａ　Advanced</v>
          </cell>
        </row>
        <row r="1018">
          <cell r="A1018" t="str">
            <v>c334</v>
          </cell>
          <cell r="B1018" t="str">
            <v>東書</v>
          </cell>
          <cell r="C1018" t="str">
            <v>数学Ａ　Standard</v>
          </cell>
        </row>
        <row r="1019">
          <cell r="A1019" t="str">
            <v>c335</v>
          </cell>
          <cell r="B1019" t="str">
            <v>実教</v>
          </cell>
          <cell r="C1019" t="str">
            <v>数学A Progress　新訂版</v>
          </cell>
        </row>
        <row r="1020">
          <cell r="A1020" t="str">
            <v>c336</v>
          </cell>
          <cell r="B1020" t="str">
            <v>実教</v>
          </cell>
          <cell r="C1020" t="str">
            <v>新編数学A Flex</v>
          </cell>
        </row>
        <row r="1021">
          <cell r="A1021" t="str">
            <v>c337</v>
          </cell>
          <cell r="B1021" t="str">
            <v>実教</v>
          </cell>
          <cell r="C1021" t="str">
            <v>高校数学A 新訂版</v>
          </cell>
        </row>
        <row r="1022">
          <cell r="A1022" t="str">
            <v>c338</v>
          </cell>
          <cell r="B1022" t="str">
            <v>啓林館</v>
          </cell>
          <cell r="C1022" t="str">
            <v>アルファ数学Ａ</v>
          </cell>
        </row>
        <row r="1023">
          <cell r="A1023" t="str">
            <v>c339</v>
          </cell>
          <cell r="B1023" t="str">
            <v>啓林館</v>
          </cell>
          <cell r="C1023" t="str">
            <v>深進数学Ａ　改訂版</v>
          </cell>
        </row>
        <row r="1024">
          <cell r="A1024" t="str">
            <v>c340</v>
          </cell>
          <cell r="B1024" t="str">
            <v>啓林館</v>
          </cell>
          <cell r="C1024" t="str">
            <v>爽解数学Ａ</v>
          </cell>
        </row>
        <row r="1025">
          <cell r="A1025" t="str">
            <v>c341</v>
          </cell>
          <cell r="B1025" t="str">
            <v>啓林館</v>
          </cell>
          <cell r="C1025" t="str">
            <v>新編数学Ａ　改訂版</v>
          </cell>
        </row>
        <row r="1026">
          <cell r="A1026" t="str">
            <v>c342</v>
          </cell>
          <cell r="B1026" t="str">
            <v>啓林館</v>
          </cell>
          <cell r="C1026" t="str">
            <v>数学A</v>
          </cell>
        </row>
        <row r="1027">
          <cell r="A1027" t="str">
            <v>c343</v>
          </cell>
          <cell r="B1027" t="str">
            <v>啓林館</v>
          </cell>
          <cell r="C1027" t="str">
            <v>新編数学A</v>
          </cell>
        </row>
        <row r="1028">
          <cell r="A1028" t="str">
            <v>c344</v>
          </cell>
          <cell r="B1028" t="str">
            <v>啓林館</v>
          </cell>
          <cell r="C1028" t="str">
            <v xml:space="preserve">深進数学A
</v>
          </cell>
        </row>
        <row r="1029">
          <cell r="A1029" t="str">
            <v>c345</v>
          </cell>
          <cell r="B1029" t="str">
            <v>数研</v>
          </cell>
          <cell r="C1029" t="str">
            <v>改訂版　数学A</v>
          </cell>
        </row>
        <row r="1030">
          <cell r="A1030" t="str">
            <v>c346</v>
          </cell>
          <cell r="B1030" t="str">
            <v>数研</v>
          </cell>
          <cell r="C1030" t="str">
            <v>改訂版　NEXT　数学A</v>
          </cell>
        </row>
        <row r="1031">
          <cell r="A1031" t="str">
            <v>c347</v>
          </cell>
          <cell r="B1031" t="str">
            <v>数研</v>
          </cell>
          <cell r="C1031" t="str">
            <v>改訂版　高等学校　数学A</v>
          </cell>
        </row>
        <row r="1032">
          <cell r="A1032" t="str">
            <v>c348</v>
          </cell>
          <cell r="B1032" t="str">
            <v>数研</v>
          </cell>
          <cell r="C1032" t="str">
            <v>改訂版　新編　数学A</v>
          </cell>
        </row>
        <row r="1033">
          <cell r="A1033" t="str">
            <v>c349</v>
          </cell>
          <cell r="B1033" t="str">
            <v>数研</v>
          </cell>
          <cell r="C1033" t="str">
            <v>改訂版　最新　数学A</v>
          </cell>
        </row>
        <row r="1034">
          <cell r="A1034" t="str">
            <v>c350</v>
          </cell>
          <cell r="B1034" t="str">
            <v>数研</v>
          </cell>
          <cell r="C1034" t="str">
            <v>改訂版　新　高校の数学A</v>
          </cell>
        </row>
        <row r="1035">
          <cell r="A1035" t="str">
            <v>c351</v>
          </cell>
          <cell r="B1035" t="str">
            <v>数研</v>
          </cell>
          <cell r="C1035" t="str">
            <v>数学A</v>
          </cell>
        </row>
        <row r="1036">
          <cell r="A1036" t="str">
            <v>c352</v>
          </cell>
          <cell r="B1036" t="str">
            <v>数研</v>
          </cell>
          <cell r="C1036" t="str">
            <v>高等学校　数学A</v>
          </cell>
        </row>
        <row r="1037">
          <cell r="A1037" t="str">
            <v>c353</v>
          </cell>
          <cell r="B1037" t="str">
            <v>数研</v>
          </cell>
          <cell r="C1037" t="str">
            <v>新編　数学A</v>
          </cell>
        </row>
        <row r="1038">
          <cell r="A1038" t="str">
            <v>c354</v>
          </cell>
          <cell r="B1038" t="str">
            <v>数研</v>
          </cell>
          <cell r="C1038" t="str">
            <v>最新　数学A</v>
          </cell>
        </row>
        <row r="1039">
          <cell r="A1039" t="str">
            <v>c355</v>
          </cell>
          <cell r="B1039" t="str">
            <v>数研</v>
          </cell>
          <cell r="C1039" t="str">
            <v>新　高校の数学A</v>
          </cell>
        </row>
        <row r="1040">
          <cell r="A1040" t="str">
            <v>c356</v>
          </cell>
          <cell r="B1040" t="str">
            <v>数研</v>
          </cell>
          <cell r="C1040" t="str">
            <v>NEXT　数学A</v>
          </cell>
        </row>
        <row r="1041">
          <cell r="A1041" t="str">
            <v>c357</v>
          </cell>
          <cell r="B1041" t="str">
            <v>第一</v>
          </cell>
          <cell r="C1041" t="str">
            <v>よくわかる　新編数学Ａ</v>
          </cell>
        </row>
        <row r="1042">
          <cell r="A1042" t="str">
            <v>c358</v>
          </cell>
          <cell r="B1042" t="str">
            <v>第一</v>
          </cell>
          <cell r="C1042" t="str">
            <v>新編数学Ａ</v>
          </cell>
        </row>
        <row r="1043">
          <cell r="A1043" t="str">
            <v>c359</v>
          </cell>
          <cell r="B1043" t="str">
            <v>第一</v>
          </cell>
          <cell r="C1043" t="str">
            <v xml:space="preserve">新編数学Ａサポートブック
</v>
          </cell>
        </row>
        <row r="1044">
          <cell r="A1044" t="str">
            <v>c360</v>
          </cell>
          <cell r="B1044" t="str">
            <v>東書</v>
          </cell>
          <cell r="C1044" t="str">
            <v>数学Ｂ　Advanced</v>
          </cell>
        </row>
        <row r="1045">
          <cell r="A1045" t="str">
            <v>c361</v>
          </cell>
          <cell r="B1045" t="str">
            <v>東書</v>
          </cell>
          <cell r="C1045" t="str">
            <v>数学Ｂ　Standard</v>
          </cell>
        </row>
        <row r="1046">
          <cell r="A1046" t="str">
            <v>c362</v>
          </cell>
          <cell r="B1046" t="str">
            <v>東書</v>
          </cell>
          <cell r="C1046" t="str">
            <v>数学Ｂ　Essence</v>
          </cell>
        </row>
        <row r="1047">
          <cell r="A1047" t="str">
            <v>c363</v>
          </cell>
          <cell r="B1047" t="str">
            <v>実教</v>
          </cell>
          <cell r="C1047" t="str">
            <v>数学B　Progress</v>
          </cell>
        </row>
        <row r="1048">
          <cell r="A1048" t="str">
            <v>c364</v>
          </cell>
          <cell r="B1048" t="str">
            <v>実教</v>
          </cell>
          <cell r="C1048" t="str">
            <v>新編数学B</v>
          </cell>
        </row>
        <row r="1049">
          <cell r="A1049" t="str">
            <v>c365</v>
          </cell>
          <cell r="B1049" t="str">
            <v>実教</v>
          </cell>
          <cell r="C1049" t="str">
            <v>高校数学B</v>
          </cell>
        </row>
        <row r="1050">
          <cell r="A1050" t="str">
            <v>c366</v>
          </cell>
          <cell r="B1050" t="str">
            <v>啓林館</v>
          </cell>
          <cell r="C1050" t="str">
            <v>数学B</v>
          </cell>
        </row>
        <row r="1051">
          <cell r="A1051" t="str">
            <v>c367</v>
          </cell>
          <cell r="B1051" t="str">
            <v>啓林館</v>
          </cell>
          <cell r="C1051" t="str">
            <v>新編数学B</v>
          </cell>
        </row>
        <row r="1052">
          <cell r="A1052" t="str">
            <v>c368</v>
          </cell>
          <cell r="B1052" t="str">
            <v>啓林館</v>
          </cell>
          <cell r="C1052" t="str">
            <v>深進数学B</v>
          </cell>
        </row>
        <row r="1053">
          <cell r="A1053" t="str">
            <v>c369</v>
          </cell>
          <cell r="B1053" t="str">
            <v>数研</v>
          </cell>
          <cell r="C1053" t="str">
            <v>数学B</v>
          </cell>
        </row>
        <row r="1054">
          <cell r="A1054" t="str">
            <v>c370</v>
          </cell>
          <cell r="B1054" t="str">
            <v>数研</v>
          </cell>
          <cell r="C1054" t="str">
            <v>高等学校　数学B</v>
          </cell>
        </row>
        <row r="1055">
          <cell r="A1055" t="str">
            <v>c371</v>
          </cell>
          <cell r="B1055" t="str">
            <v>数研</v>
          </cell>
          <cell r="C1055" t="str">
            <v>新編　数学B</v>
          </cell>
        </row>
        <row r="1056">
          <cell r="A1056" t="str">
            <v>c372</v>
          </cell>
          <cell r="B1056" t="str">
            <v>数研</v>
          </cell>
          <cell r="C1056" t="str">
            <v>最新　数学B</v>
          </cell>
        </row>
        <row r="1057">
          <cell r="A1057" t="str">
            <v>c373</v>
          </cell>
          <cell r="B1057" t="str">
            <v>数研</v>
          </cell>
          <cell r="C1057" t="str">
            <v>新　高校の数学B</v>
          </cell>
        </row>
        <row r="1058">
          <cell r="A1058" t="str">
            <v>c374</v>
          </cell>
          <cell r="B1058" t="str">
            <v>数研</v>
          </cell>
          <cell r="C1058" t="str">
            <v>NEXT　数学B</v>
          </cell>
        </row>
        <row r="1059">
          <cell r="A1059" t="str">
            <v>c375</v>
          </cell>
          <cell r="B1059" t="str">
            <v>第一</v>
          </cell>
          <cell r="C1059" t="str">
            <v xml:space="preserve">新編数学Ｂ
</v>
          </cell>
        </row>
        <row r="1060">
          <cell r="A1060" t="str">
            <v>c376</v>
          </cell>
          <cell r="B1060" t="str">
            <v>東書</v>
          </cell>
          <cell r="C1060" t="str">
            <v>数学C　Advanced</v>
          </cell>
        </row>
        <row r="1061">
          <cell r="A1061" t="str">
            <v>c377</v>
          </cell>
          <cell r="B1061" t="str">
            <v>東書</v>
          </cell>
          <cell r="C1061" t="str">
            <v>数学C　Standard</v>
          </cell>
        </row>
        <row r="1062">
          <cell r="A1062" t="str">
            <v>c378</v>
          </cell>
          <cell r="B1062" t="str">
            <v>実教</v>
          </cell>
          <cell r="C1062" t="str">
            <v>数学C　Progress</v>
          </cell>
        </row>
        <row r="1063">
          <cell r="A1063" t="str">
            <v>c379</v>
          </cell>
          <cell r="B1063" t="str">
            <v>実教</v>
          </cell>
          <cell r="C1063" t="str">
            <v>新編数学C</v>
          </cell>
        </row>
        <row r="1064">
          <cell r="A1064" t="str">
            <v>c380</v>
          </cell>
          <cell r="B1064" t="str">
            <v>啓林館</v>
          </cell>
          <cell r="C1064" t="str">
            <v>数学C</v>
          </cell>
        </row>
        <row r="1065">
          <cell r="A1065" t="str">
            <v>c381</v>
          </cell>
          <cell r="B1065" t="str">
            <v>啓林館</v>
          </cell>
          <cell r="C1065" t="str">
            <v>新編数学C</v>
          </cell>
        </row>
        <row r="1066">
          <cell r="A1066" t="str">
            <v>c382</v>
          </cell>
          <cell r="B1066" t="str">
            <v>啓林館</v>
          </cell>
          <cell r="C1066" t="str">
            <v>深進数学C</v>
          </cell>
        </row>
        <row r="1067">
          <cell r="A1067" t="str">
            <v>c383</v>
          </cell>
          <cell r="B1067" t="str">
            <v>数研</v>
          </cell>
          <cell r="C1067" t="str">
            <v>数学Ｃ</v>
          </cell>
        </row>
        <row r="1068">
          <cell r="A1068" t="str">
            <v>c384</v>
          </cell>
          <cell r="B1068" t="str">
            <v>数研</v>
          </cell>
          <cell r="C1068" t="str">
            <v>高等学校　数学Ｃ</v>
          </cell>
        </row>
        <row r="1069">
          <cell r="A1069" t="str">
            <v>c385</v>
          </cell>
          <cell r="B1069" t="str">
            <v>数研</v>
          </cell>
          <cell r="C1069" t="str">
            <v>新編　数学Ｃ</v>
          </cell>
        </row>
        <row r="1070">
          <cell r="A1070" t="str">
            <v>c386</v>
          </cell>
          <cell r="B1070" t="str">
            <v>数研</v>
          </cell>
          <cell r="C1070" t="str">
            <v>最新　数学Ｃ</v>
          </cell>
        </row>
        <row r="1071">
          <cell r="A1071" t="str">
            <v>c387</v>
          </cell>
          <cell r="B1071" t="str">
            <v>数研</v>
          </cell>
          <cell r="C1071" t="str">
            <v>NEXT　数学Ｃ</v>
          </cell>
        </row>
        <row r="1072">
          <cell r="A1072" t="str">
            <v>c388</v>
          </cell>
          <cell r="B1072" t="str">
            <v>第一</v>
          </cell>
          <cell r="C1072" t="str">
            <v xml:space="preserve">新編数学Ｃ
</v>
          </cell>
        </row>
        <row r="1073">
          <cell r="A1073" t="str">
            <v>c389</v>
          </cell>
          <cell r="B1073" t="str">
            <v>東書</v>
          </cell>
          <cell r="C1073" t="str">
            <v>改訂 科学と人間生活</v>
          </cell>
        </row>
        <row r="1074">
          <cell r="A1074" t="str">
            <v>c390</v>
          </cell>
          <cell r="B1074" t="str">
            <v>実教</v>
          </cell>
          <cell r="C1074" t="str">
            <v>科学と人間生活　新訂版</v>
          </cell>
        </row>
        <row r="1075">
          <cell r="A1075" t="str">
            <v>c391</v>
          </cell>
          <cell r="B1075" t="str">
            <v>啓林館</v>
          </cell>
          <cell r="C1075" t="str">
            <v>高等学校 科学と人間生活 改訂版</v>
          </cell>
        </row>
        <row r="1076">
          <cell r="A1076" t="str">
            <v>c392</v>
          </cell>
          <cell r="B1076" t="str">
            <v>啓林館</v>
          </cell>
          <cell r="C1076" t="str">
            <v>高等学校 科学と人間生活</v>
          </cell>
        </row>
        <row r="1077">
          <cell r="A1077" t="str">
            <v>c393</v>
          </cell>
          <cell r="B1077" t="str">
            <v>数研</v>
          </cell>
          <cell r="C1077" t="str">
            <v>改訂版　科学と人間生活</v>
          </cell>
        </row>
        <row r="1078">
          <cell r="A1078" t="str">
            <v>c394</v>
          </cell>
          <cell r="B1078" t="str">
            <v>第一</v>
          </cell>
          <cell r="C1078" t="str">
            <v>高等学校 改訂 科学と人間生活</v>
          </cell>
        </row>
        <row r="1079">
          <cell r="A1079" t="str">
            <v>c395</v>
          </cell>
          <cell r="B1079" t="str">
            <v>第一</v>
          </cell>
          <cell r="C1079" t="str">
            <v xml:space="preserve">高等学校　科学と人間生活
</v>
          </cell>
        </row>
        <row r="1080">
          <cell r="A1080" t="str">
            <v>c396</v>
          </cell>
          <cell r="B1080" t="str">
            <v>東書</v>
          </cell>
          <cell r="C1080" t="str">
            <v>改訂 物理基礎</v>
          </cell>
        </row>
        <row r="1081">
          <cell r="A1081" t="str">
            <v>c397</v>
          </cell>
          <cell r="B1081" t="str">
            <v>東書</v>
          </cell>
          <cell r="C1081" t="str">
            <v>改訂 新編物理基礎</v>
          </cell>
        </row>
        <row r="1082">
          <cell r="A1082" t="str">
            <v>c398</v>
          </cell>
          <cell r="B1082" t="str">
            <v>実教</v>
          </cell>
          <cell r="C1082" t="str">
            <v>物理基礎　新訂版</v>
          </cell>
        </row>
        <row r="1083">
          <cell r="A1083" t="str">
            <v>c399</v>
          </cell>
          <cell r="B1083" t="str">
            <v>実教</v>
          </cell>
          <cell r="C1083" t="str">
            <v>高校物理基礎　新訂版</v>
          </cell>
        </row>
        <row r="1084">
          <cell r="A1084" t="str">
            <v>c400</v>
          </cell>
          <cell r="B1084" t="str">
            <v>啓林館</v>
          </cell>
          <cell r="C1084" t="str">
            <v>高等学校 物理基礎 改訂版</v>
          </cell>
        </row>
        <row r="1085">
          <cell r="A1085" t="str">
            <v>c401</v>
          </cell>
          <cell r="B1085" t="str">
            <v>啓林館</v>
          </cell>
          <cell r="C1085" t="str">
            <v>ⅰ版 物理基礎</v>
          </cell>
        </row>
        <row r="1086">
          <cell r="A1086" t="str">
            <v>c402</v>
          </cell>
          <cell r="B1086" t="str">
            <v>啓林館</v>
          </cell>
          <cell r="C1086" t="str">
            <v>高等学校 物理基礎</v>
          </cell>
        </row>
        <row r="1087">
          <cell r="A1087" t="str">
            <v>c403</v>
          </cell>
          <cell r="B1087" t="str">
            <v>啓林館</v>
          </cell>
          <cell r="C1087" t="str">
            <v>高等学校 考える物理基礎</v>
          </cell>
        </row>
        <row r="1088">
          <cell r="A1088" t="str">
            <v>c404</v>
          </cell>
          <cell r="B1088" t="str">
            <v>数研</v>
          </cell>
          <cell r="C1088" t="str">
            <v>改訂版　物理基礎</v>
          </cell>
        </row>
        <row r="1089">
          <cell r="A1089" t="str">
            <v>c405</v>
          </cell>
          <cell r="B1089" t="str">
            <v>数研</v>
          </cell>
          <cell r="C1089" t="str">
            <v>改訂版　新編　物理基礎</v>
          </cell>
        </row>
        <row r="1090">
          <cell r="A1090" t="str">
            <v>c406</v>
          </cell>
          <cell r="B1090" t="str">
            <v>第一</v>
          </cell>
          <cell r="C1090" t="str">
            <v>高等学校 改訂 物理基礎</v>
          </cell>
        </row>
        <row r="1091">
          <cell r="A1091" t="str">
            <v>c407</v>
          </cell>
          <cell r="B1091" t="str">
            <v>第一</v>
          </cell>
          <cell r="C1091" t="str">
            <v>高等学校 改訂 新物理基礎</v>
          </cell>
        </row>
        <row r="1092">
          <cell r="A1092" t="str">
            <v>c408</v>
          </cell>
          <cell r="B1092" t="str">
            <v>第一</v>
          </cell>
          <cell r="C1092" t="str">
            <v xml:space="preserve">高等学校　新物理基礎
</v>
          </cell>
        </row>
        <row r="1093">
          <cell r="A1093" t="str">
            <v>c409</v>
          </cell>
          <cell r="B1093" t="str">
            <v>東書</v>
          </cell>
          <cell r="C1093" t="str">
            <v>物理</v>
          </cell>
        </row>
        <row r="1094">
          <cell r="A1094" t="str">
            <v>c410</v>
          </cell>
          <cell r="B1094" t="str">
            <v>実教</v>
          </cell>
          <cell r="C1094" t="str">
            <v>物理</v>
          </cell>
        </row>
        <row r="1095">
          <cell r="A1095" t="str">
            <v>c411</v>
          </cell>
          <cell r="B1095" t="str">
            <v>啓林館</v>
          </cell>
          <cell r="C1095" t="str">
            <v>高等学校 物理</v>
          </cell>
        </row>
        <row r="1096">
          <cell r="A1096" t="str">
            <v>c412</v>
          </cell>
          <cell r="B1096" t="str">
            <v>啓林館</v>
          </cell>
          <cell r="C1096" t="str">
            <v>高等学校 総合物理１　
様々な運動　熱　波</v>
          </cell>
        </row>
        <row r="1097">
          <cell r="A1097" t="str">
            <v>c413</v>
          </cell>
          <cell r="B1097" t="str">
            <v>啓林館</v>
          </cell>
          <cell r="C1097" t="str">
            <v>高等学校 総合物理２　
電気と磁気　原子・分子の世界</v>
          </cell>
        </row>
        <row r="1098">
          <cell r="A1098" t="str">
            <v>c414</v>
          </cell>
          <cell r="B1098" t="str">
            <v>数研</v>
          </cell>
          <cell r="C1098" t="str">
            <v>物理</v>
          </cell>
        </row>
        <row r="1099">
          <cell r="A1099" t="str">
            <v>c415</v>
          </cell>
          <cell r="B1099" t="str">
            <v>数研</v>
          </cell>
          <cell r="C1099" t="str">
            <v>総合物理１　力と運動・熱</v>
          </cell>
        </row>
        <row r="1100">
          <cell r="A1100" t="str">
            <v>c416</v>
          </cell>
          <cell r="B1100" t="str">
            <v>数研</v>
          </cell>
          <cell r="C1100" t="str">
            <v>総合物理２　波・電気と磁気・原子</v>
          </cell>
        </row>
        <row r="1101">
          <cell r="A1101" t="str">
            <v>c417</v>
          </cell>
          <cell r="B1101" t="str">
            <v>第一</v>
          </cell>
          <cell r="C1101" t="str">
            <v xml:space="preserve">高等学校　物理
</v>
          </cell>
        </row>
        <row r="1102">
          <cell r="A1102" t="str">
            <v>c418</v>
          </cell>
          <cell r="B1102" t="str">
            <v>東書</v>
          </cell>
          <cell r="C1102" t="str">
            <v>改訂 化学基礎</v>
          </cell>
        </row>
        <row r="1103">
          <cell r="A1103" t="str">
            <v>c419</v>
          </cell>
          <cell r="B1103" t="str">
            <v>東書</v>
          </cell>
          <cell r="C1103" t="str">
            <v>改訂 新編化学基礎</v>
          </cell>
        </row>
        <row r="1104">
          <cell r="A1104" t="str">
            <v>c420</v>
          </cell>
          <cell r="B1104" t="str">
            <v>実教</v>
          </cell>
          <cell r="C1104" t="str">
            <v>化学基礎 academia　新訂版</v>
          </cell>
        </row>
        <row r="1105">
          <cell r="A1105" t="str">
            <v>c421</v>
          </cell>
          <cell r="B1105" t="str">
            <v>実教</v>
          </cell>
          <cell r="C1105" t="str">
            <v>化学基礎　新訂版</v>
          </cell>
        </row>
        <row r="1106">
          <cell r="A1106" t="str">
            <v>c422</v>
          </cell>
          <cell r="B1106" t="str">
            <v>実教</v>
          </cell>
          <cell r="C1106" t="str">
            <v>高校化学基礎　visual</v>
          </cell>
        </row>
        <row r="1107">
          <cell r="A1107" t="str">
            <v>c423</v>
          </cell>
          <cell r="B1107" t="str">
            <v>啓林館</v>
          </cell>
          <cell r="C1107" t="str">
            <v>高等学校 化学基礎 改訂版</v>
          </cell>
        </row>
        <row r="1108">
          <cell r="A1108" t="str">
            <v>c424</v>
          </cell>
          <cell r="B1108" t="str">
            <v>啓林館</v>
          </cell>
          <cell r="C1108" t="str">
            <v>ⅰ版 化学基礎 改訂版</v>
          </cell>
        </row>
        <row r="1109">
          <cell r="A1109" t="str">
            <v>c425</v>
          </cell>
          <cell r="B1109" t="str">
            <v>啓林館</v>
          </cell>
          <cell r="C1109" t="str">
            <v>高等学校 化学基礎</v>
          </cell>
        </row>
        <row r="1110">
          <cell r="A1110" t="str">
            <v>c426</v>
          </cell>
          <cell r="B1110" t="str">
            <v>啓林館</v>
          </cell>
          <cell r="C1110" t="str">
            <v>ⅰ版 化学基礎</v>
          </cell>
        </row>
        <row r="1111">
          <cell r="A1111" t="str">
            <v>c427</v>
          </cell>
          <cell r="B1111" t="str">
            <v>数研</v>
          </cell>
          <cell r="C1111" t="str">
            <v>改訂版　化学基礎</v>
          </cell>
        </row>
        <row r="1112">
          <cell r="A1112" t="str">
            <v>c428</v>
          </cell>
          <cell r="B1112" t="str">
            <v>数研</v>
          </cell>
          <cell r="C1112" t="str">
            <v>改訂版　高等学校　化学基礎</v>
          </cell>
        </row>
        <row r="1113">
          <cell r="A1113" t="str">
            <v>c429</v>
          </cell>
          <cell r="B1113" t="str">
            <v>数研</v>
          </cell>
          <cell r="C1113" t="str">
            <v>改訂版　新編　化学基礎</v>
          </cell>
        </row>
        <row r="1114">
          <cell r="A1114" t="str">
            <v>c430</v>
          </cell>
          <cell r="B1114" t="str">
            <v>第一</v>
          </cell>
          <cell r="C1114" t="str">
            <v>高等学校 改訂 化学基礎</v>
          </cell>
        </row>
        <row r="1115">
          <cell r="A1115" t="str">
            <v>c431</v>
          </cell>
          <cell r="B1115" t="str">
            <v>第一</v>
          </cell>
          <cell r="C1115" t="str">
            <v>高等学校 改訂 新化学基礎</v>
          </cell>
        </row>
        <row r="1116">
          <cell r="A1116" t="str">
            <v>c432</v>
          </cell>
          <cell r="B1116" t="str">
            <v>第一</v>
          </cell>
          <cell r="C1116" t="str">
            <v xml:space="preserve">高等学校　新化学基礎
</v>
          </cell>
        </row>
        <row r="1117">
          <cell r="A1117" t="str">
            <v>c433</v>
          </cell>
          <cell r="B1117" t="str">
            <v>東書</v>
          </cell>
          <cell r="C1117" t="str">
            <v>化学　Vol.1　理論編</v>
          </cell>
        </row>
        <row r="1118">
          <cell r="A1118" t="str">
            <v>c434</v>
          </cell>
          <cell r="B1118" t="str">
            <v>東書</v>
          </cell>
          <cell r="C1118" t="str">
            <v>化学　Vol.2　物質編</v>
          </cell>
        </row>
        <row r="1119">
          <cell r="A1119" t="str">
            <v>c435</v>
          </cell>
          <cell r="B1119" t="str">
            <v>実教</v>
          </cell>
          <cell r="C1119" t="str">
            <v>化学　academia</v>
          </cell>
        </row>
        <row r="1120">
          <cell r="A1120" t="str">
            <v>c436</v>
          </cell>
          <cell r="B1120" t="str">
            <v>実教</v>
          </cell>
          <cell r="C1120" t="str">
            <v>化学</v>
          </cell>
        </row>
        <row r="1121">
          <cell r="A1121" t="str">
            <v>c437</v>
          </cell>
          <cell r="B1121" t="str">
            <v>啓林館</v>
          </cell>
          <cell r="C1121" t="str">
            <v>高等学校 化学</v>
          </cell>
        </row>
        <row r="1122">
          <cell r="A1122" t="str">
            <v>c438</v>
          </cell>
          <cell r="B1122" t="str">
            <v>数研</v>
          </cell>
          <cell r="C1122" t="str">
            <v>化学</v>
          </cell>
        </row>
        <row r="1123">
          <cell r="A1123" t="str">
            <v>c439</v>
          </cell>
          <cell r="B1123" t="str">
            <v>数研</v>
          </cell>
          <cell r="C1123" t="str">
            <v>新編　化学</v>
          </cell>
        </row>
        <row r="1124">
          <cell r="A1124" t="str">
            <v>c440</v>
          </cell>
          <cell r="B1124" t="str">
            <v>第一</v>
          </cell>
          <cell r="C1124" t="str">
            <v xml:space="preserve">高等学校　化学
</v>
          </cell>
        </row>
        <row r="1125">
          <cell r="A1125" t="str">
            <v>c441</v>
          </cell>
          <cell r="B1125" t="str">
            <v>東書</v>
          </cell>
          <cell r="C1125" t="str">
            <v>改訂 生物基礎</v>
          </cell>
        </row>
        <row r="1126">
          <cell r="A1126" t="str">
            <v>c442</v>
          </cell>
          <cell r="B1126" t="str">
            <v>東書</v>
          </cell>
          <cell r="C1126" t="str">
            <v>改訂 新編生物基礎</v>
          </cell>
        </row>
        <row r="1127">
          <cell r="A1127" t="str">
            <v>c443</v>
          </cell>
          <cell r="B1127" t="str">
            <v>実教</v>
          </cell>
          <cell r="C1127" t="str">
            <v>生物基礎　新訂版</v>
          </cell>
        </row>
        <row r="1128">
          <cell r="A1128" t="str">
            <v>c444</v>
          </cell>
          <cell r="B1128" t="str">
            <v>実教</v>
          </cell>
          <cell r="C1128" t="str">
            <v>高校生物基礎　visual</v>
          </cell>
        </row>
        <row r="1129">
          <cell r="A1129" t="str">
            <v>c445</v>
          </cell>
          <cell r="B1129" t="str">
            <v>啓林館</v>
          </cell>
          <cell r="C1129" t="str">
            <v>高等学校 生物基礎 改訂版</v>
          </cell>
        </row>
        <row r="1130">
          <cell r="A1130" t="str">
            <v>c446</v>
          </cell>
          <cell r="B1130" t="str">
            <v>啓林館</v>
          </cell>
          <cell r="C1130" t="str">
            <v>ⅰ版 生物基礎 改訂版</v>
          </cell>
        </row>
        <row r="1131">
          <cell r="A1131" t="str">
            <v>c447</v>
          </cell>
          <cell r="B1131" t="str">
            <v>啓林館</v>
          </cell>
          <cell r="C1131" t="str">
            <v>高等学校 生物基礎</v>
          </cell>
        </row>
        <row r="1132">
          <cell r="A1132" t="str">
            <v>c448</v>
          </cell>
          <cell r="B1132" t="str">
            <v>啓林館</v>
          </cell>
          <cell r="C1132" t="str">
            <v>ⅰ版 生物基礎</v>
          </cell>
        </row>
        <row r="1133">
          <cell r="A1133" t="str">
            <v>c449</v>
          </cell>
          <cell r="B1133" t="str">
            <v>数研</v>
          </cell>
          <cell r="C1133" t="str">
            <v>改訂版　生物基礎</v>
          </cell>
        </row>
        <row r="1134">
          <cell r="A1134" t="str">
            <v>c450</v>
          </cell>
          <cell r="B1134" t="str">
            <v>数研</v>
          </cell>
          <cell r="C1134" t="str">
            <v>改訂版　高等学校　生物基礎</v>
          </cell>
        </row>
        <row r="1135">
          <cell r="A1135" t="str">
            <v>c451</v>
          </cell>
          <cell r="B1135" t="str">
            <v>数研</v>
          </cell>
          <cell r="C1135" t="str">
            <v>改訂版　新編　生物基礎</v>
          </cell>
        </row>
        <row r="1136">
          <cell r="A1136" t="str">
            <v>c452</v>
          </cell>
          <cell r="B1136" t="str">
            <v>第一</v>
          </cell>
          <cell r="C1136" t="str">
            <v>高等学校 改訂 生物基礎</v>
          </cell>
        </row>
        <row r="1137">
          <cell r="A1137" t="str">
            <v>c453</v>
          </cell>
          <cell r="B1137" t="str">
            <v>第一</v>
          </cell>
          <cell r="C1137" t="str">
            <v>高等学校 改訂 新生物基礎</v>
          </cell>
        </row>
        <row r="1138">
          <cell r="A1138" t="str">
            <v>c454</v>
          </cell>
          <cell r="B1138" t="str">
            <v>第一</v>
          </cell>
          <cell r="C1138" t="str">
            <v xml:space="preserve">高等学校　新生物基礎
</v>
          </cell>
        </row>
        <row r="1139">
          <cell r="A1139" t="str">
            <v>c455</v>
          </cell>
          <cell r="B1139" t="str">
            <v>東書</v>
          </cell>
          <cell r="C1139" t="str">
            <v>生物</v>
          </cell>
        </row>
        <row r="1140">
          <cell r="A1140" t="str">
            <v>c456</v>
          </cell>
          <cell r="B1140" t="str">
            <v>実教</v>
          </cell>
          <cell r="C1140" t="str">
            <v>生物</v>
          </cell>
        </row>
        <row r="1141">
          <cell r="A1141" t="str">
            <v>c457</v>
          </cell>
          <cell r="B1141" t="str">
            <v>啓林館</v>
          </cell>
          <cell r="C1141" t="str">
            <v>高等学校 生物</v>
          </cell>
        </row>
        <row r="1142">
          <cell r="A1142" t="str">
            <v>c458</v>
          </cell>
          <cell r="B1142" t="str">
            <v>数研</v>
          </cell>
          <cell r="C1142" t="str">
            <v>生物</v>
          </cell>
        </row>
        <row r="1143">
          <cell r="A1143" t="str">
            <v>c459</v>
          </cell>
          <cell r="B1143" t="str">
            <v>第一</v>
          </cell>
          <cell r="C1143" t="str">
            <v xml:space="preserve">高等学校　生物
</v>
          </cell>
        </row>
        <row r="1144">
          <cell r="A1144" t="str">
            <v>c460</v>
          </cell>
          <cell r="B1144" t="str">
            <v>東書</v>
          </cell>
          <cell r="C1144" t="str">
            <v>改訂 地学基礎</v>
          </cell>
        </row>
        <row r="1145">
          <cell r="A1145" t="str">
            <v>c461</v>
          </cell>
          <cell r="B1145" t="str">
            <v>実教</v>
          </cell>
          <cell r="C1145" t="str">
            <v>地学基礎　新訂版</v>
          </cell>
        </row>
        <row r="1146">
          <cell r="A1146" t="str">
            <v>c462</v>
          </cell>
          <cell r="B1146" t="str">
            <v>啓林館</v>
          </cell>
          <cell r="C1146" t="str">
            <v>高等学校 地学基礎 改訂版</v>
          </cell>
        </row>
        <row r="1147">
          <cell r="A1147" t="str">
            <v>c463</v>
          </cell>
          <cell r="B1147" t="str">
            <v>啓林館</v>
          </cell>
          <cell r="C1147" t="str">
            <v>高等学校 地学基礎</v>
          </cell>
        </row>
        <row r="1148">
          <cell r="A1148" t="str">
            <v>c464</v>
          </cell>
          <cell r="B1148" t="str">
            <v>数研</v>
          </cell>
          <cell r="C1148" t="str">
            <v>改訂版　高等学校　地学基礎</v>
          </cell>
        </row>
        <row r="1149">
          <cell r="A1149" t="str">
            <v>c465</v>
          </cell>
          <cell r="B1149" t="str">
            <v>第一</v>
          </cell>
          <cell r="C1149" t="str">
            <v>高等学校 改訂 地学基礎</v>
          </cell>
        </row>
        <row r="1150">
          <cell r="A1150" t="str">
            <v>c466</v>
          </cell>
          <cell r="B1150" t="str">
            <v>第一</v>
          </cell>
          <cell r="C1150" t="str">
            <v xml:space="preserve">高等学校 地学基礎
</v>
          </cell>
        </row>
        <row r="1151">
          <cell r="A1151" t="str">
            <v>c467</v>
          </cell>
          <cell r="B1151" t="str">
            <v>啓林館</v>
          </cell>
          <cell r="C1151" t="str">
            <v xml:space="preserve">高等学校 地学
</v>
          </cell>
        </row>
        <row r="1152">
          <cell r="A1152" t="str">
            <v>c468</v>
          </cell>
          <cell r="B1152" t="str">
            <v>大修館</v>
          </cell>
          <cell r="C1152" t="str">
            <v>現代高等保健体育 改訂版</v>
          </cell>
        </row>
        <row r="1153">
          <cell r="A1153" t="str">
            <v>c469</v>
          </cell>
          <cell r="B1153" t="str">
            <v>大修館</v>
          </cell>
          <cell r="C1153" t="str">
            <v>新高等保健体育 改訂版</v>
          </cell>
        </row>
        <row r="1154">
          <cell r="A1154" t="str">
            <v>c470</v>
          </cell>
          <cell r="B1154" t="str">
            <v>第一</v>
          </cell>
          <cell r="C1154" t="str">
            <v>高等学校 改訂版 保健体育Textbook</v>
          </cell>
        </row>
        <row r="1155">
          <cell r="A1155" t="str">
            <v>c471</v>
          </cell>
          <cell r="B1155" t="str">
            <v>第一</v>
          </cell>
          <cell r="C1155" t="str">
            <v>高等学校 改訂版 保健体育Activity</v>
          </cell>
        </row>
        <row r="1156">
          <cell r="A1156" t="str">
            <v>c472</v>
          </cell>
          <cell r="B1156" t="str">
            <v>第一</v>
          </cell>
          <cell r="C1156" t="str">
            <v>高等学校　保健体育　Textbook</v>
          </cell>
        </row>
        <row r="1157">
          <cell r="A1157" t="str">
            <v>c473</v>
          </cell>
          <cell r="B1157" t="str">
            <v>第一</v>
          </cell>
          <cell r="C1157" t="str">
            <v xml:space="preserve">高等学校　保健体育　Activity
</v>
          </cell>
        </row>
        <row r="1158">
          <cell r="A1158" t="str">
            <v>c474</v>
          </cell>
          <cell r="B1158" t="str">
            <v>教芸</v>
          </cell>
          <cell r="C1158" t="str">
            <v>MOUSA１</v>
          </cell>
        </row>
        <row r="1159">
          <cell r="A1159" t="str">
            <v>c475</v>
          </cell>
          <cell r="B1159" t="str">
            <v>教芸</v>
          </cell>
          <cell r="C1159" t="str">
            <v>高校生の音楽１</v>
          </cell>
        </row>
        <row r="1160">
          <cell r="A1160" t="str">
            <v>c476</v>
          </cell>
          <cell r="B1160" t="str">
            <v>大修館</v>
          </cell>
          <cell r="C1160" t="str">
            <v>音楽Ⅰ　改訂版　Ｔｕｔｔｉ＋</v>
          </cell>
        </row>
        <row r="1161">
          <cell r="A1161" t="str">
            <v>c477</v>
          </cell>
          <cell r="B1161" t="str">
            <v>友社</v>
          </cell>
          <cell r="C1161" t="str">
            <v xml:space="preserve">改訂版　ON! 1
</v>
          </cell>
        </row>
        <row r="1162">
          <cell r="A1162" t="str">
            <v>c478</v>
          </cell>
          <cell r="B1162" t="str">
            <v>教芸</v>
          </cell>
          <cell r="C1162" t="str">
            <v>高校生の音楽２</v>
          </cell>
        </row>
        <row r="1163">
          <cell r="A1163" t="str">
            <v>c479</v>
          </cell>
          <cell r="B1163" t="str">
            <v>教芸</v>
          </cell>
          <cell r="C1163" t="str">
            <v>MOUSA２</v>
          </cell>
        </row>
        <row r="1164">
          <cell r="A1164" t="str">
            <v>c480</v>
          </cell>
          <cell r="B1164" t="str">
            <v>大修館</v>
          </cell>
          <cell r="C1164" t="str">
            <v>音楽Ⅱ　Ｔｕｔｔｉ＋</v>
          </cell>
        </row>
        <row r="1165">
          <cell r="A1165" t="str">
            <v>c481</v>
          </cell>
          <cell r="B1165" t="str">
            <v>友社</v>
          </cell>
          <cell r="C1165" t="str">
            <v xml:space="preserve">ON! 2
</v>
          </cell>
        </row>
        <row r="1166">
          <cell r="A1166" t="str">
            <v>c482</v>
          </cell>
          <cell r="B1166" t="str">
            <v>教芸</v>
          </cell>
          <cell r="C1166" t="str">
            <v>Joy of Music</v>
          </cell>
        </row>
        <row r="1167">
          <cell r="A1167" t="str">
            <v>c483</v>
          </cell>
          <cell r="B1167" t="str">
            <v>友社</v>
          </cell>
          <cell r="C1167" t="str">
            <v xml:space="preserve">ON! 3
</v>
          </cell>
        </row>
        <row r="1168">
          <cell r="A1168" t="str">
            <v>c484</v>
          </cell>
          <cell r="B1168" t="str">
            <v>光村</v>
          </cell>
          <cell r="C1168" t="str">
            <v>美術１</v>
          </cell>
        </row>
        <row r="1169">
          <cell r="A1169" t="str">
            <v>c485</v>
          </cell>
          <cell r="B1169" t="str">
            <v>光村</v>
          </cell>
          <cell r="C1169" t="str">
            <v>美術１</v>
          </cell>
        </row>
        <row r="1170">
          <cell r="A1170" t="str">
            <v>c486</v>
          </cell>
          <cell r="B1170" t="str">
            <v>日文</v>
          </cell>
          <cell r="C1170" t="str">
            <v>新・高校生の美術１</v>
          </cell>
        </row>
        <row r="1171">
          <cell r="A1171" t="str">
            <v>c487</v>
          </cell>
          <cell r="B1171" t="str">
            <v>日文</v>
          </cell>
          <cell r="C1171" t="str">
            <v>高校生の美術１</v>
          </cell>
        </row>
        <row r="1172">
          <cell r="A1172" t="str">
            <v>c488</v>
          </cell>
          <cell r="B1172" t="str">
            <v>日文</v>
          </cell>
          <cell r="C1172" t="str">
            <v xml:space="preserve">高校美術
</v>
          </cell>
        </row>
        <row r="1173">
          <cell r="A1173" t="str">
            <v>c489</v>
          </cell>
          <cell r="B1173" t="str">
            <v>光村</v>
          </cell>
          <cell r="C1173" t="str">
            <v>美術２</v>
          </cell>
        </row>
        <row r="1174">
          <cell r="A1174" t="str">
            <v>c490</v>
          </cell>
          <cell r="B1174" t="str">
            <v>日文</v>
          </cell>
          <cell r="C1174" t="str">
            <v xml:space="preserve">高校生の美術２
</v>
          </cell>
        </row>
        <row r="1175">
          <cell r="A1175" t="str">
            <v>c491</v>
          </cell>
          <cell r="B1175" t="str">
            <v>光村</v>
          </cell>
          <cell r="C1175" t="str">
            <v>美術３</v>
          </cell>
        </row>
        <row r="1176">
          <cell r="A1176" t="str">
            <v>c492</v>
          </cell>
          <cell r="B1176" t="str">
            <v>日文</v>
          </cell>
          <cell r="C1176" t="str">
            <v xml:space="preserve">高校生の美術３
</v>
          </cell>
        </row>
        <row r="1177">
          <cell r="A1177" t="str">
            <v>c493</v>
          </cell>
          <cell r="B1177" t="str">
            <v>日文</v>
          </cell>
          <cell r="C1177" t="str">
            <v xml:space="preserve">工芸Ⅰ
</v>
          </cell>
        </row>
        <row r="1178">
          <cell r="A1178" t="str">
            <v>c494</v>
          </cell>
          <cell r="B1178" t="str">
            <v>日文</v>
          </cell>
          <cell r="C1178" t="str">
            <v xml:space="preserve">工芸Ⅱ
</v>
          </cell>
        </row>
        <row r="1179">
          <cell r="A1179" t="str">
            <v>c495</v>
          </cell>
          <cell r="B1179" t="str">
            <v>東書</v>
          </cell>
          <cell r="C1179" t="str">
            <v>書道Ⅰ</v>
          </cell>
        </row>
        <row r="1180">
          <cell r="A1180" t="str">
            <v>c496</v>
          </cell>
          <cell r="B1180" t="str">
            <v>教図</v>
          </cell>
          <cell r="C1180" t="str">
            <v>書Ⅰ</v>
          </cell>
        </row>
        <row r="1181">
          <cell r="A1181" t="str">
            <v>c497</v>
          </cell>
          <cell r="B1181" t="str">
            <v>光村</v>
          </cell>
          <cell r="C1181" t="str">
            <v>書Ⅰ</v>
          </cell>
        </row>
        <row r="1182">
          <cell r="A1182" t="str">
            <v>c498</v>
          </cell>
          <cell r="B1182" t="str">
            <v>光村</v>
          </cell>
          <cell r="C1182" t="str">
            <v>書Ⅰ</v>
          </cell>
        </row>
        <row r="1183">
          <cell r="A1183" t="str">
            <v>c499</v>
          </cell>
          <cell r="B1183" t="str">
            <v>大修館</v>
          </cell>
          <cell r="C1183" t="str">
            <v xml:space="preserve">新編　書道Ⅰ
</v>
          </cell>
        </row>
        <row r="1184">
          <cell r="A1184" t="str">
            <v>c500</v>
          </cell>
          <cell r="B1184" t="str">
            <v>東書</v>
          </cell>
          <cell r="C1184" t="str">
            <v>書道Ⅱ</v>
          </cell>
        </row>
        <row r="1185">
          <cell r="A1185" t="str">
            <v>c501</v>
          </cell>
          <cell r="B1185" t="str">
            <v>教図</v>
          </cell>
          <cell r="C1185" t="str">
            <v>書Ⅱ</v>
          </cell>
        </row>
        <row r="1186">
          <cell r="A1186" t="str">
            <v>c502</v>
          </cell>
          <cell r="B1186" t="str">
            <v>光村</v>
          </cell>
          <cell r="C1186" t="str">
            <v>書Ⅱ</v>
          </cell>
        </row>
        <row r="1187">
          <cell r="A1187" t="str">
            <v>c503</v>
          </cell>
          <cell r="B1187" t="str">
            <v>大修館</v>
          </cell>
          <cell r="C1187" t="str">
            <v xml:space="preserve">書道Ⅱ
</v>
          </cell>
        </row>
        <row r="1188">
          <cell r="A1188" t="str">
            <v>c504</v>
          </cell>
          <cell r="B1188" t="str">
            <v>東書</v>
          </cell>
          <cell r="C1188" t="str">
            <v>書道Ⅲ</v>
          </cell>
        </row>
        <row r="1189">
          <cell r="A1189" t="str">
            <v>c505</v>
          </cell>
          <cell r="B1189" t="str">
            <v>教図</v>
          </cell>
          <cell r="C1189" t="str">
            <v>書Ⅲ</v>
          </cell>
        </row>
        <row r="1190">
          <cell r="A1190" t="str">
            <v>c506</v>
          </cell>
          <cell r="B1190" t="str">
            <v>光村</v>
          </cell>
          <cell r="C1190" t="str">
            <v xml:space="preserve">書Ⅲ
</v>
          </cell>
        </row>
        <row r="1191">
          <cell r="A1191" t="str">
            <v>c507</v>
          </cell>
          <cell r="B1191" t="str">
            <v>東書</v>
          </cell>
          <cell r="C1191" t="str">
            <v>All Aboard! 
English CommunicationⅠ Revised</v>
          </cell>
        </row>
        <row r="1192">
          <cell r="A1192" t="str">
            <v>c508</v>
          </cell>
          <cell r="B1192" t="str">
            <v>東書</v>
          </cell>
          <cell r="C1192" t="str">
            <v>Power On 
English CommunicationⅠ Revised</v>
          </cell>
        </row>
        <row r="1193">
          <cell r="A1193" t="str">
            <v>c509</v>
          </cell>
          <cell r="B1193" t="str">
            <v>東書</v>
          </cell>
          <cell r="C1193" t="str">
            <v>BRIGHTEST 
English CommunicationⅠ</v>
          </cell>
        </row>
        <row r="1194">
          <cell r="A1194" t="str">
            <v>c510</v>
          </cell>
          <cell r="B1194" t="str">
            <v>東書</v>
          </cell>
          <cell r="C1194" t="str">
            <v>ENRICH LEARNING 
English CommunicationⅠ Revised</v>
          </cell>
        </row>
        <row r="1195">
          <cell r="A1195" t="str">
            <v>c511</v>
          </cell>
          <cell r="B1195" t="str">
            <v>開隆堂</v>
          </cell>
          <cell r="C1195" t="str">
            <v>Revised Amity 
English Communication Ⅰ</v>
          </cell>
        </row>
        <row r="1196">
          <cell r="A1196" t="str">
            <v>c512</v>
          </cell>
          <cell r="B1196" t="str">
            <v>開隆堂</v>
          </cell>
          <cell r="C1196" t="str">
            <v>Bloom 
English Communication Ⅰ</v>
          </cell>
        </row>
        <row r="1197">
          <cell r="A1197" t="str">
            <v>c513</v>
          </cell>
          <cell r="B1197" t="str">
            <v>開隆堂</v>
          </cell>
          <cell r="C1197" t="str">
            <v>Stellar 
English Communication Ⅰ</v>
          </cell>
        </row>
        <row r="1198">
          <cell r="A1198" t="str">
            <v>c514</v>
          </cell>
          <cell r="B1198" t="str">
            <v>三省堂</v>
          </cell>
          <cell r="C1198" t="str">
            <v>CROWN 
English Communication Ⅰ New Edition</v>
          </cell>
        </row>
        <row r="1199">
          <cell r="A1199" t="str">
            <v>c515</v>
          </cell>
          <cell r="B1199" t="str">
            <v>三省堂</v>
          </cell>
          <cell r="C1199" t="str">
            <v>MY WAY 
English Communication Ⅰ New Edition</v>
          </cell>
        </row>
        <row r="1200">
          <cell r="A1200" t="str">
            <v>c516</v>
          </cell>
          <cell r="B1200" t="str">
            <v>三省堂</v>
          </cell>
          <cell r="C1200" t="str">
            <v>VISTA 
English Communication Ⅰ New Edition</v>
          </cell>
        </row>
        <row r="1201">
          <cell r="A1201" t="str">
            <v>c517</v>
          </cell>
          <cell r="B1201" t="str">
            <v>大修館</v>
          </cell>
          <cell r="C1201" t="str">
            <v>CROSSROADS ENGLISH COMMUNICATION I Revised</v>
          </cell>
        </row>
        <row r="1202">
          <cell r="A1202" t="str">
            <v>c518</v>
          </cell>
          <cell r="B1202" t="str">
            <v>大修館</v>
          </cell>
          <cell r="C1202" t="str">
            <v>PANORAMA ENGLISH COMMUNICATION 1 Revised</v>
          </cell>
        </row>
        <row r="1203">
          <cell r="A1203" t="str">
            <v>c519</v>
          </cell>
          <cell r="B1203" t="str">
            <v>啓林館</v>
          </cell>
          <cell r="C1203" t="str">
            <v>Revised ELEMENT 
English Communication Ⅰ</v>
          </cell>
        </row>
        <row r="1204">
          <cell r="A1204" t="str">
            <v>c520</v>
          </cell>
          <cell r="B1204" t="str">
            <v>啓林館</v>
          </cell>
          <cell r="C1204" t="str">
            <v>Revised LANDMARK 
English Communication Ⅰ</v>
          </cell>
        </row>
        <row r="1205">
          <cell r="A1205" t="str">
            <v>c521</v>
          </cell>
          <cell r="B1205" t="str">
            <v>啓林館</v>
          </cell>
          <cell r="C1205" t="str">
            <v>Revised LANDMARK Fit 
English Communication Ⅰ</v>
          </cell>
        </row>
        <row r="1206">
          <cell r="A1206" t="str">
            <v>c522</v>
          </cell>
          <cell r="B1206" t="str">
            <v>啓林館</v>
          </cell>
          <cell r="C1206" t="str">
            <v>ELEMENT 
English Communication Ⅰ</v>
          </cell>
        </row>
        <row r="1207">
          <cell r="A1207" t="str">
            <v>c523</v>
          </cell>
          <cell r="B1207" t="str">
            <v>啓林館</v>
          </cell>
          <cell r="C1207" t="str">
            <v>LANDMARK 
English Communication Ⅰ</v>
          </cell>
        </row>
        <row r="1208">
          <cell r="A1208" t="str">
            <v>c524</v>
          </cell>
          <cell r="B1208" t="str">
            <v>啓林館</v>
          </cell>
          <cell r="C1208" t="str">
            <v>LANDMARK Fit 
English Communication Ⅰ</v>
          </cell>
        </row>
        <row r="1209">
          <cell r="A1209" t="str">
            <v>c525</v>
          </cell>
          <cell r="B1209" t="str">
            <v>数研</v>
          </cell>
          <cell r="C1209" t="str">
            <v xml:space="preserve">Revised BLUE MARBLE 
English Communication Ⅰ
</v>
          </cell>
        </row>
        <row r="1210">
          <cell r="A1210" t="str">
            <v>c526</v>
          </cell>
          <cell r="B1210" t="str">
            <v>数研</v>
          </cell>
          <cell r="C1210" t="str">
            <v>Revised BIG DIPPER 
English Communication Ⅰ</v>
          </cell>
        </row>
        <row r="1211">
          <cell r="A1211" t="str">
            <v>c527</v>
          </cell>
          <cell r="B1211" t="str">
            <v>数研</v>
          </cell>
          <cell r="C1211" t="str">
            <v>Revised COMET 
English Communication Ⅰ</v>
          </cell>
        </row>
        <row r="1212">
          <cell r="A1212" t="str">
            <v>c528</v>
          </cell>
          <cell r="B1212" t="str">
            <v>文英堂</v>
          </cell>
          <cell r="C1212" t="str">
            <v>New Edition GROVE 
English Communication Ⅰ</v>
          </cell>
        </row>
        <row r="1213">
          <cell r="A1213" t="str">
            <v>c529</v>
          </cell>
          <cell r="B1213" t="str">
            <v>増進堂</v>
          </cell>
          <cell r="C1213" t="str">
            <v>FLEX ENGLISH COMMUNICATION Ⅰ 
SECOND EDITION</v>
          </cell>
        </row>
        <row r="1214">
          <cell r="A1214" t="str">
            <v>c530</v>
          </cell>
          <cell r="B1214" t="str">
            <v>第一</v>
          </cell>
          <cell r="C1214" t="str">
            <v>CREATIVE English Communication I  
NEW EDITION</v>
          </cell>
        </row>
        <row r="1215">
          <cell r="A1215" t="str">
            <v>c531</v>
          </cell>
          <cell r="B1215" t="str">
            <v>第一</v>
          </cell>
          <cell r="C1215" t="str">
            <v>Vivid English Communication I  
NEW EDITION</v>
          </cell>
        </row>
        <row r="1216">
          <cell r="A1216" t="str">
            <v>c532</v>
          </cell>
          <cell r="B1216" t="str">
            <v>第一</v>
          </cell>
          <cell r="C1216" t="str">
            <v>Vivid English Communication Ⅰ</v>
          </cell>
        </row>
        <row r="1217">
          <cell r="A1217" t="str">
            <v>c533</v>
          </cell>
          <cell r="B1217" t="str">
            <v>桐原</v>
          </cell>
          <cell r="C1217" t="str">
            <v>Heartening English Communication Ⅰ 
New Edition</v>
          </cell>
        </row>
        <row r="1218">
          <cell r="A1218" t="str">
            <v>c534</v>
          </cell>
          <cell r="B1218" t="str">
            <v>いいずな</v>
          </cell>
          <cell r="C1218" t="str">
            <v xml:space="preserve">New Rays English Communication Ⅰ 
Revised Edition
</v>
          </cell>
        </row>
        <row r="1219">
          <cell r="A1219" t="str">
            <v>c535</v>
          </cell>
          <cell r="B1219" t="str">
            <v>東書</v>
          </cell>
          <cell r="C1219" t="str">
            <v>All Aboard! 
English Communication Ⅱ</v>
          </cell>
        </row>
        <row r="1220">
          <cell r="A1220" t="str">
            <v>c536</v>
          </cell>
          <cell r="B1220" t="str">
            <v>東書</v>
          </cell>
          <cell r="C1220" t="str">
            <v>Power On 
English Communication Ⅱ</v>
          </cell>
        </row>
        <row r="1221">
          <cell r="A1221" t="str">
            <v>c537</v>
          </cell>
          <cell r="B1221" t="str">
            <v>東書</v>
          </cell>
          <cell r="C1221" t="str">
            <v>ENRICH LEARNING 
ENGLISH COMMUNICATION Ⅱ</v>
          </cell>
        </row>
        <row r="1222">
          <cell r="A1222" t="str">
            <v>c538</v>
          </cell>
          <cell r="B1222" t="str">
            <v>開隆堂</v>
          </cell>
          <cell r="C1222" t="str">
            <v>Amity English Communication Ⅱ</v>
          </cell>
        </row>
        <row r="1223">
          <cell r="A1223" t="str">
            <v>c539</v>
          </cell>
          <cell r="B1223" t="str">
            <v>開隆堂</v>
          </cell>
          <cell r="C1223" t="str">
            <v>APPLAUSE ENGLISH COMMUNICATION Ⅱ</v>
          </cell>
        </row>
        <row r="1224">
          <cell r="A1224" t="str">
            <v>c540</v>
          </cell>
          <cell r="B1224" t="str">
            <v>開隆堂</v>
          </cell>
          <cell r="C1224" t="str">
            <v>Ambition English Communication Ⅱ</v>
          </cell>
        </row>
        <row r="1225">
          <cell r="A1225" t="str">
            <v>c541</v>
          </cell>
          <cell r="B1225" t="str">
            <v>三省堂</v>
          </cell>
          <cell r="C1225" t="str">
            <v>CROWN 
English Communication Ⅱ</v>
          </cell>
        </row>
        <row r="1226">
          <cell r="A1226" t="str">
            <v>c542</v>
          </cell>
          <cell r="B1226" t="str">
            <v>三省堂</v>
          </cell>
          <cell r="C1226" t="str">
            <v>MY WAY 
English Communication Ⅱ</v>
          </cell>
        </row>
        <row r="1227">
          <cell r="A1227" t="str">
            <v>c543</v>
          </cell>
          <cell r="B1227" t="str">
            <v>三省堂</v>
          </cell>
          <cell r="C1227" t="str">
            <v>VISTA 
English Communication Ⅱ</v>
          </cell>
        </row>
        <row r="1228">
          <cell r="A1228" t="str">
            <v>c544</v>
          </cell>
          <cell r="B1228" t="str">
            <v>大修館</v>
          </cell>
          <cell r="C1228" t="str">
            <v>Crossroads English Communication Ⅱ</v>
          </cell>
        </row>
        <row r="1229">
          <cell r="A1229" t="str">
            <v>c545</v>
          </cell>
          <cell r="B1229" t="str">
            <v>大修館</v>
          </cell>
          <cell r="C1229" t="str">
            <v>PANORAMA English Communication 2</v>
          </cell>
        </row>
        <row r="1230">
          <cell r="A1230" t="str">
            <v>c546</v>
          </cell>
          <cell r="B1230" t="str">
            <v>啓林館</v>
          </cell>
          <cell r="C1230" t="str">
            <v>ELEMENT 
English Communication Ⅱ</v>
          </cell>
        </row>
        <row r="1231">
          <cell r="A1231" t="str">
            <v>c547</v>
          </cell>
          <cell r="B1231" t="str">
            <v>啓林館</v>
          </cell>
          <cell r="C1231" t="str">
            <v>LANDMARK 
English Communication Ⅱ</v>
          </cell>
        </row>
        <row r="1232">
          <cell r="A1232" t="str">
            <v>c548</v>
          </cell>
          <cell r="B1232" t="str">
            <v>啓林館</v>
          </cell>
          <cell r="C1232" t="str">
            <v>LANDMARK Fit 
English Communication Ⅱ</v>
          </cell>
        </row>
        <row r="1233">
          <cell r="A1233" t="str">
            <v>c549</v>
          </cell>
          <cell r="B1233" t="str">
            <v>数研</v>
          </cell>
          <cell r="C1233" t="str">
            <v>BLUE MARBLE 
English Communication Ⅱ</v>
          </cell>
        </row>
        <row r="1234">
          <cell r="A1234" t="str">
            <v>c550</v>
          </cell>
          <cell r="B1234" t="str">
            <v>数研</v>
          </cell>
          <cell r="C1234" t="str">
            <v>BIG DIPPER 
English Communication Ⅱ</v>
          </cell>
        </row>
        <row r="1235">
          <cell r="A1235" t="str">
            <v>c551</v>
          </cell>
          <cell r="B1235" t="str">
            <v>数研</v>
          </cell>
          <cell r="C1235" t="str">
            <v>COMET 
English Communication Ⅱ</v>
          </cell>
        </row>
        <row r="1236">
          <cell r="A1236" t="str">
            <v>c552</v>
          </cell>
          <cell r="B1236" t="str">
            <v>文英堂</v>
          </cell>
          <cell r="C1236" t="str">
            <v>Grove English Communication Ⅱ</v>
          </cell>
        </row>
        <row r="1237">
          <cell r="A1237" t="str">
            <v>c553</v>
          </cell>
          <cell r="B1237" t="str">
            <v>増進堂</v>
          </cell>
          <cell r="C1237" t="str">
            <v xml:space="preserve">FLEX ENGLISH COMMUNICATION Ⅱ
</v>
          </cell>
        </row>
        <row r="1238">
          <cell r="A1238" t="str">
            <v>c554</v>
          </cell>
          <cell r="B1238" t="str">
            <v>第一</v>
          </cell>
          <cell r="C1238" t="str">
            <v>CREATIVE English Communication Ⅱ</v>
          </cell>
        </row>
        <row r="1239">
          <cell r="A1239" t="str">
            <v>c555</v>
          </cell>
          <cell r="B1239" t="str">
            <v>第一</v>
          </cell>
          <cell r="C1239" t="str">
            <v>Vivid English Communication Ⅱ</v>
          </cell>
        </row>
        <row r="1240">
          <cell r="A1240" t="str">
            <v>c556</v>
          </cell>
          <cell r="B1240" t="str">
            <v>桐原</v>
          </cell>
          <cell r="C1240" t="str">
            <v>Heartening English Communication Ⅱ</v>
          </cell>
        </row>
        <row r="1241">
          <cell r="A1241" t="str">
            <v>c557</v>
          </cell>
          <cell r="B1241" t="str">
            <v>いいずな</v>
          </cell>
          <cell r="C1241" t="str">
            <v xml:space="preserve">New Rays English Communication Ⅱ
</v>
          </cell>
        </row>
        <row r="1242">
          <cell r="A1242" t="str">
            <v>c558</v>
          </cell>
          <cell r="B1242" t="str">
            <v>東書</v>
          </cell>
          <cell r="C1242" t="str">
            <v>All Aboard! 
English Communication Ⅲ</v>
          </cell>
        </row>
        <row r="1243">
          <cell r="A1243" t="str">
            <v>c559</v>
          </cell>
          <cell r="B1243" t="str">
            <v>東書</v>
          </cell>
          <cell r="C1243" t="str">
            <v>Power On 
English Communication Ⅲ</v>
          </cell>
        </row>
        <row r="1244">
          <cell r="A1244" t="str">
            <v>c560</v>
          </cell>
          <cell r="B1244" t="str">
            <v>東書</v>
          </cell>
          <cell r="C1244" t="str">
            <v>ENRICH LEARNING 
ENGLISH COMMUNICATION Ⅲ</v>
          </cell>
        </row>
        <row r="1245">
          <cell r="A1245" t="str">
            <v>c561</v>
          </cell>
          <cell r="B1245" t="str">
            <v>開隆堂</v>
          </cell>
          <cell r="C1245" t="str">
            <v>APPLAUSE ENGLISH COMMUNICATION Ⅲ</v>
          </cell>
        </row>
        <row r="1246">
          <cell r="A1246" t="str">
            <v>c562</v>
          </cell>
          <cell r="B1246" t="str">
            <v>開隆堂</v>
          </cell>
          <cell r="C1246" t="str">
            <v>Ambition English Communication Ⅲ</v>
          </cell>
        </row>
        <row r="1247">
          <cell r="A1247" t="str">
            <v>c563</v>
          </cell>
          <cell r="B1247" t="str">
            <v>三省堂</v>
          </cell>
          <cell r="C1247" t="str">
            <v>CROWN 
English Communication Ⅲ</v>
          </cell>
        </row>
        <row r="1248">
          <cell r="A1248" t="str">
            <v>c564</v>
          </cell>
          <cell r="B1248" t="str">
            <v>三省堂</v>
          </cell>
          <cell r="C1248" t="str">
            <v>MY WAY 
English Communication Ⅲ</v>
          </cell>
        </row>
        <row r="1249">
          <cell r="A1249" t="str">
            <v>c565</v>
          </cell>
          <cell r="B1249" t="str">
            <v>三省堂</v>
          </cell>
          <cell r="C1249" t="str">
            <v>VISTA 
English Communication Ⅲ</v>
          </cell>
        </row>
        <row r="1250">
          <cell r="A1250" t="str">
            <v>c566</v>
          </cell>
          <cell r="B1250" t="str">
            <v>大修館</v>
          </cell>
          <cell r="C1250" t="str">
            <v>Crossroads English Communication Ⅲ</v>
          </cell>
        </row>
        <row r="1251">
          <cell r="A1251" t="str">
            <v>c567</v>
          </cell>
          <cell r="B1251" t="str">
            <v>大修館</v>
          </cell>
          <cell r="C1251" t="str">
            <v>PANORAMA English Communication 3</v>
          </cell>
        </row>
        <row r="1252">
          <cell r="A1252" t="str">
            <v>c568</v>
          </cell>
          <cell r="B1252" t="str">
            <v>啓林館</v>
          </cell>
          <cell r="C1252" t="str">
            <v>ELEMENT 
English Communication Ⅲ</v>
          </cell>
        </row>
        <row r="1253">
          <cell r="A1253" t="str">
            <v>c569</v>
          </cell>
          <cell r="B1253" t="str">
            <v>啓林館</v>
          </cell>
          <cell r="C1253" t="str">
            <v>LANDMARK 
English Communication Ⅲ</v>
          </cell>
        </row>
        <row r="1254">
          <cell r="A1254" t="str">
            <v>c570</v>
          </cell>
          <cell r="B1254" t="str">
            <v>啓林館</v>
          </cell>
          <cell r="C1254" t="str">
            <v xml:space="preserve">LANDMARK Fit 
English Communication Ⅲ
</v>
          </cell>
        </row>
        <row r="1255">
          <cell r="A1255" t="str">
            <v>c571</v>
          </cell>
          <cell r="B1255" t="str">
            <v>数研</v>
          </cell>
          <cell r="C1255" t="str">
            <v>BLUE MARBLE 
English Communication Ⅲ</v>
          </cell>
        </row>
        <row r="1256">
          <cell r="A1256" t="str">
            <v>c572</v>
          </cell>
          <cell r="B1256" t="str">
            <v>数研</v>
          </cell>
          <cell r="C1256" t="str">
            <v>BIG DIPPER 
English Communication Ⅲ</v>
          </cell>
        </row>
        <row r="1257">
          <cell r="A1257" t="str">
            <v>c573</v>
          </cell>
          <cell r="B1257" t="str">
            <v>数研</v>
          </cell>
          <cell r="C1257" t="str">
            <v>COMET 
English Communication Ⅲ</v>
          </cell>
        </row>
        <row r="1258">
          <cell r="A1258" t="str">
            <v>c574</v>
          </cell>
          <cell r="B1258" t="str">
            <v>文英堂</v>
          </cell>
          <cell r="C1258" t="str">
            <v>Grove English Communication Ⅲ</v>
          </cell>
        </row>
        <row r="1259">
          <cell r="A1259" t="str">
            <v>c575</v>
          </cell>
          <cell r="B1259" t="str">
            <v>増進堂</v>
          </cell>
          <cell r="C1259" t="str">
            <v>FLEX ENGLISH COMMUNICATION Ⅲ</v>
          </cell>
        </row>
        <row r="1260">
          <cell r="A1260" t="str">
            <v>c576</v>
          </cell>
          <cell r="B1260" t="str">
            <v>第一</v>
          </cell>
          <cell r="C1260" t="str">
            <v>CREATIVE English Communication Ⅲ</v>
          </cell>
        </row>
        <row r="1261">
          <cell r="A1261" t="str">
            <v>c577</v>
          </cell>
          <cell r="B1261" t="str">
            <v>第一</v>
          </cell>
          <cell r="C1261" t="str">
            <v>Vivid English Communication Ⅲ</v>
          </cell>
        </row>
        <row r="1262">
          <cell r="A1262" t="str">
            <v>c578</v>
          </cell>
          <cell r="B1262" t="str">
            <v>桐原</v>
          </cell>
          <cell r="C1262" t="str">
            <v>Heartening English Communication Ⅲ</v>
          </cell>
        </row>
        <row r="1263">
          <cell r="A1263" t="str">
            <v>c579</v>
          </cell>
          <cell r="B1263" t="str">
            <v>いいずな</v>
          </cell>
          <cell r="C1263" t="str">
            <v xml:space="preserve">New Rays English Communication Ⅲ
</v>
          </cell>
        </row>
        <row r="1264">
          <cell r="A1264" t="str">
            <v>c580</v>
          </cell>
          <cell r="B1264" t="str">
            <v>東書</v>
          </cell>
          <cell r="C1264" t="str">
            <v>NEW FAVORITE 
English Logic and ExpressionⅠ Revised</v>
          </cell>
        </row>
        <row r="1265">
          <cell r="A1265" t="str">
            <v>c581</v>
          </cell>
          <cell r="B1265" t="str">
            <v>開隆堂</v>
          </cell>
          <cell r="C1265" t="str">
            <v>Revised Amity 
English Logic and Expression Ⅰ</v>
          </cell>
        </row>
        <row r="1266">
          <cell r="A1266" t="str">
            <v>c582</v>
          </cell>
          <cell r="B1266" t="str">
            <v>開隆堂</v>
          </cell>
          <cell r="C1266" t="str">
            <v>Revised Applause 
English Logic and Expression Ⅰ</v>
          </cell>
        </row>
        <row r="1267">
          <cell r="A1267" t="str">
            <v>c583</v>
          </cell>
          <cell r="B1267" t="str">
            <v>三省堂</v>
          </cell>
          <cell r="C1267" t="str">
            <v>CROWN 
Logic and Expression Ⅰ New Edition</v>
          </cell>
        </row>
        <row r="1268">
          <cell r="A1268" t="str">
            <v>c584</v>
          </cell>
          <cell r="B1268" t="str">
            <v>三省堂</v>
          </cell>
          <cell r="C1268" t="str">
            <v>MY WAY 
Logic and Expression Ⅰ New Edition</v>
          </cell>
        </row>
        <row r="1269">
          <cell r="A1269" t="str">
            <v>c585</v>
          </cell>
          <cell r="B1269" t="str">
            <v>三省堂</v>
          </cell>
          <cell r="C1269" t="str">
            <v>VISTA 
Logic and Expression Ⅰ</v>
          </cell>
        </row>
        <row r="1270">
          <cell r="A1270" t="str">
            <v>c586</v>
          </cell>
          <cell r="B1270" t="str">
            <v>大修館</v>
          </cell>
          <cell r="C1270" t="str">
            <v>Genius English Logic and Expression I Revised</v>
          </cell>
        </row>
        <row r="1271">
          <cell r="A1271" t="str">
            <v>c587</v>
          </cell>
          <cell r="B1271" t="str">
            <v>啓林館</v>
          </cell>
          <cell r="C1271" t="str">
            <v xml:space="preserve">Revised Vision Quest English Logic and Expression Ⅰ Advanced
</v>
          </cell>
        </row>
        <row r="1272">
          <cell r="A1272" t="str">
            <v>c588</v>
          </cell>
          <cell r="B1272" t="str">
            <v>啓林館</v>
          </cell>
          <cell r="C1272" t="str">
            <v>Revised Vision Quest English Logic and Expression Ⅰ Standard</v>
          </cell>
        </row>
        <row r="1273">
          <cell r="A1273" t="str">
            <v>c589</v>
          </cell>
          <cell r="B1273" t="str">
            <v>啓林館</v>
          </cell>
          <cell r="C1273" t="str">
            <v>Vision Quest English Logic and Expression Ⅰ Advanced</v>
          </cell>
        </row>
        <row r="1274">
          <cell r="A1274" t="str">
            <v>c590</v>
          </cell>
          <cell r="B1274" t="str">
            <v>啓林館</v>
          </cell>
          <cell r="C1274" t="str">
            <v>Vision Quest English Logic and Expression Ⅰ Standard</v>
          </cell>
        </row>
        <row r="1275">
          <cell r="A1275" t="str">
            <v>c591</v>
          </cell>
          <cell r="B1275" t="str">
            <v>数研</v>
          </cell>
          <cell r="C1275" t="str">
            <v>Revised EARTHRISE 
English Logic and Expression Ⅰ Advanced</v>
          </cell>
        </row>
        <row r="1276">
          <cell r="A1276" t="str">
            <v>c592</v>
          </cell>
          <cell r="B1276" t="str">
            <v>数研</v>
          </cell>
          <cell r="C1276" t="str">
            <v>Revised EARTHRISE 
English Logic and Expression Ⅰ Standard</v>
          </cell>
        </row>
        <row r="1277">
          <cell r="A1277" t="str">
            <v>c593</v>
          </cell>
          <cell r="B1277" t="str">
            <v>数研</v>
          </cell>
          <cell r="C1277" t="str">
            <v>EARTHRISE 
English Logic and Expression Ⅰ Essential</v>
          </cell>
        </row>
        <row r="1278">
          <cell r="A1278" t="str">
            <v>c594</v>
          </cell>
          <cell r="B1278" t="str">
            <v>数研</v>
          </cell>
          <cell r="C1278" t="str">
            <v>Revised BIG DIPPER 
English Logic and Expression Ⅰ</v>
          </cell>
        </row>
        <row r="1279">
          <cell r="A1279" t="str">
            <v>c595</v>
          </cell>
          <cell r="B1279" t="str">
            <v>増進堂</v>
          </cell>
          <cell r="C1279" t="str">
            <v>MAINSTREAM English Logic and Expression Ⅰ Second Edition</v>
          </cell>
        </row>
        <row r="1280">
          <cell r="A1280" t="str">
            <v>c596</v>
          </cell>
          <cell r="B1280" t="str">
            <v>桐原</v>
          </cell>
          <cell r="C1280" t="str">
            <v>FACTBOOK English Logic and Expression Ⅰ New Edition</v>
          </cell>
        </row>
        <row r="1281">
          <cell r="A1281" t="str">
            <v>c597</v>
          </cell>
          <cell r="B1281" t="str">
            <v>チアーズ</v>
          </cell>
          <cell r="C1281" t="str">
            <v>ATLANTIS 
Logic and ExpressionⅠStandard</v>
          </cell>
        </row>
        <row r="1282">
          <cell r="A1282" t="str">
            <v>c598</v>
          </cell>
          <cell r="B1282" t="str">
            <v>いいずな</v>
          </cell>
          <cell r="C1282" t="str">
            <v>Harmony English Logic and Expression Ⅰ 
New Edition</v>
          </cell>
        </row>
        <row r="1283">
          <cell r="A1283" t="str">
            <v>c599</v>
          </cell>
          <cell r="B1283" t="str">
            <v>いいずな</v>
          </cell>
          <cell r="C1283" t="str">
            <v>be English Logic and Expression Ⅰ Clear 
New Edition</v>
          </cell>
        </row>
        <row r="1284">
          <cell r="A1284" t="str">
            <v>c600</v>
          </cell>
          <cell r="B1284" t="str">
            <v>いいずな</v>
          </cell>
          <cell r="C1284" t="str">
            <v xml:space="preserve">be English Logic and Expression Ⅰ Smart 
New Edition
</v>
          </cell>
        </row>
        <row r="1285">
          <cell r="A1285" t="str">
            <v>c601</v>
          </cell>
          <cell r="B1285" t="str">
            <v>東書</v>
          </cell>
          <cell r="C1285" t="str">
            <v>NEW FAVORITE 
English Logic and Expression Ⅱ</v>
          </cell>
        </row>
        <row r="1286">
          <cell r="A1286" t="str">
            <v>c602</v>
          </cell>
          <cell r="B1286" t="str">
            <v>開隆堂</v>
          </cell>
          <cell r="C1286" t="str">
            <v>Amity English Logic and Expression Ⅱ</v>
          </cell>
        </row>
        <row r="1287">
          <cell r="A1287" t="str">
            <v>c603</v>
          </cell>
          <cell r="B1287" t="str">
            <v>開隆堂</v>
          </cell>
          <cell r="C1287" t="str">
            <v>APPLAUSE ENGLISH LOGIC AND 
EXPRESSION Ⅱ</v>
          </cell>
        </row>
        <row r="1288">
          <cell r="A1288" t="str">
            <v>c604</v>
          </cell>
          <cell r="B1288" t="str">
            <v>三省堂</v>
          </cell>
          <cell r="C1288" t="str">
            <v>CROWN 
Logic and Expression Ⅱ</v>
          </cell>
        </row>
        <row r="1289">
          <cell r="A1289" t="str">
            <v>c605</v>
          </cell>
          <cell r="B1289" t="str">
            <v>三省堂</v>
          </cell>
          <cell r="C1289" t="str">
            <v>MY WAY 
Logic and Expression Ⅱ</v>
          </cell>
        </row>
        <row r="1290">
          <cell r="A1290" t="str">
            <v>c606</v>
          </cell>
          <cell r="B1290" t="str">
            <v>三省堂</v>
          </cell>
          <cell r="C1290" t="str">
            <v>VISTA 
Logic and Expression Ⅱ</v>
          </cell>
        </row>
        <row r="1291">
          <cell r="A1291" t="str">
            <v>c607</v>
          </cell>
          <cell r="B1291" t="str">
            <v>大修館</v>
          </cell>
          <cell r="C1291" t="str">
            <v>Genius English Logic and Expression Ⅱ</v>
          </cell>
        </row>
        <row r="1292">
          <cell r="A1292" t="str">
            <v>c608</v>
          </cell>
          <cell r="B1292" t="str">
            <v>啓林館</v>
          </cell>
          <cell r="C1292" t="str">
            <v>Vision Quest English Logic and Expression Ⅱ Ace</v>
          </cell>
        </row>
        <row r="1293">
          <cell r="A1293" t="str">
            <v>c609</v>
          </cell>
          <cell r="B1293" t="str">
            <v>啓林館</v>
          </cell>
          <cell r="C1293" t="str">
            <v>Vision Quest English Logic and Expression Ⅱ Hope</v>
          </cell>
        </row>
        <row r="1294">
          <cell r="A1294" t="str">
            <v>c610</v>
          </cell>
          <cell r="B1294" t="str">
            <v>数研</v>
          </cell>
          <cell r="C1294" t="str">
            <v>EARTHRISE 
English Logic and Expression Ⅱ Advanced</v>
          </cell>
        </row>
        <row r="1295">
          <cell r="A1295" t="str">
            <v>c611</v>
          </cell>
          <cell r="B1295" t="str">
            <v>数研</v>
          </cell>
          <cell r="C1295" t="str">
            <v>EARTHRISE 
English Logic and Expression Ⅱ Standard</v>
          </cell>
        </row>
        <row r="1296">
          <cell r="A1296" t="str">
            <v>c612</v>
          </cell>
          <cell r="B1296" t="str">
            <v>数研</v>
          </cell>
          <cell r="C1296" t="str">
            <v>BIG DIPPER 
English Logic and Expression Ⅱ</v>
          </cell>
        </row>
        <row r="1297">
          <cell r="A1297" t="str">
            <v>c613</v>
          </cell>
          <cell r="B1297" t="str">
            <v>増進堂</v>
          </cell>
          <cell r="C1297" t="str">
            <v>MAINSTREAM English Logic and Expression Ⅱ</v>
          </cell>
        </row>
        <row r="1298">
          <cell r="A1298" t="str">
            <v>c614</v>
          </cell>
          <cell r="B1298" t="str">
            <v>桐原</v>
          </cell>
          <cell r="C1298" t="str">
            <v>FACTBOOK English Logic and Expression Ⅱ</v>
          </cell>
        </row>
        <row r="1299">
          <cell r="A1299" t="str">
            <v>c615</v>
          </cell>
          <cell r="B1299" t="str">
            <v>いいずな</v>
          </cell>
          <cell r="C1299" t="str">
            <v>Harmony English Logic and Expression Ⅱ</v>
          </cell>
        </row>
        <row r="1300">
          <cell r="A1300" t="str">
            <v>c616</v>
          </cell>
          <cell r="B1300" t="str">
            <v>いいずな</v>
          </cell>
          <cell r="C1300" t="str">
            <v>be English Logic and Expression Ⅱ Clear</v>
          </cell>
        </row>
        <row r="1301">
          <cell r="A1301" t="str">
            <v>c617</v>
          </cell>
          <cell r="B1301" t="str">
            <v>いいずな</v>
          </cell>
          <cell r="C1301" t="str">
            <v xml:space="preserve">be English Logic and Expression Ⅱ Smart
</v>
          </cell>
        </row>
        <row r="1302">
          <cell r="A1302" t="str">
            <v>c618</v>
          </cell>
          <cell r="B1302" t="str">
            <v>東書</v>
          </cell>
          <cell r="C1302" t="str">
            <v>NEW FAVORITE 
English Logic and Expression Ⅲ</v>
          </cell>
        </row>
        <row r="1303">
          <cell r="A1303" t="str">
            <v>c619</v>
          </cell>
          <cell r="B1303" t="str">
            <v>開隆堂</v>
          </cell>
          <cell r="C1303" t="str">
            <v>APPLAUSE ENGLISH LOGIC AND EXPRESSION Ⅲ</v>
          </cell>
        </row>
        <row r="1304">
          <cell r="A1304" t="str">
            <v>c620</v>
          </cell>
          <cell r="B1304" t="str">
            <v>三省堂</v>
          </cell>
          <cell r="C1304" t="str">
            <v>CROWN 
Logic and Expression Ⅲ</v>
          </cell>
        </row>
        <row r="1305">
          <cell r="A1305" t="str">
            <v>c621</v>
          </cell>
          <cell r="B1305" t="str">
            <v>三省堂</v>
          </cell>
          <cell r="C1305" t="str">
            <v>MY WAY 
Logic and Expression Ⅲ</v>
          </cell>
        </row>
        <row r="1306">
          <cell r="A1306" t="str">
            <v>c622</v>
          </cell>
          <cell r="B1306" t="str">
            <v>大修館</v>
          </cell>
          <cell r="C1306" t="str">
            <v>Genius English Logic and Expression Ⅲ</v>
          </cell>
        </row>
        <row r="1307">
          <cell r="A1307" t="str">
            <v>c623</v>
          </cell>
          <cell r="B1307" t="str">
            <v>啓林館</v>
          </cell>
          <cell r="C1307" t="str">
            <v>Vision Quest English Logic and Expression Ⅲ</v>
          </cell>
        </row>
        <row r="1308">
          <cell r="A1308" t="str">
            <v>c624</v>
          </cell>
          <cell r="B1308" t="str">
            <v>数研</v>
          </cell>
          <cell r="C1308" t="str">
            <v>EARTHRISE 
English Logic and Expression Ⅲ Advanced</v>
          </cell>
        </row>
        <row r="1309">
          <cell r="A1309" t="str">
            <v>c625</v>
          </cell>
          <cell r="B1309" t="str">
            <v>数研</v>
          </cell>
          <cell r="C1309" t="str">
            <v>EARTHRISE 
English Logic and Expression Ⅲ Standard</v>
          </cell>
        </row>
        <row r="1310">
          <cell r="A1310" t="str">
            <v>c626</v>
          </cell>
          <cell r="B1310" t="str">
            <v>増進堂</v>
          </cell>
          <cell r="C1310" t="str">
            <v>MAINSTREAM English Logic and Expression Ⅲ</v>
          </cell>
        </row>
        <row r="1311">
          <cell r="A1311" t="str">
            <v>c627</v>
          </cell>
          <cell r="B1311" t="str">
            <v>桐原</v>
          </cell>
          <cell r="C1311" t="str">
            <v>FACTBOOK English Logic and Expression Ⅲ</v>
          </cell>
        </row>
        <row r="1312">
          <cell r="A1312" t="str">
            <v>c628</v>
          </cell>
          <cell r="B1312" t="str">
            <v>いいずな</v>
          </cell>
          <cell r="C1312" t="str">
            <v>Harmony English Logic and Expression Ⅲ</v>
          </cell>
        </row>
        <row r="1313">
          <cell r="A1313" t="str">
            <v>c629</v>
          </cell>
          <cell r="B1313" t="str">
            <v>いいずな</v>
          </cell>
          <cell r="C1313" t="str">
            <v>be English Logic and Expression Ⅲ Clear</v>
          </cell>
        </row>
        <row r="1314">
          <cell r="A1314" t="str">
            <v>c630</v>
          </cell>
          <cell r="B1314" t="str">
            <v>いいずな</v>
          </cell>
          <cell r="C1314" t="str">
            <v xml:space="preserve">be English Logic and Expression Ⅲ Smart
</v>
          </cell>
        </row>
        <row r="1315">
          <cell r="A1315" t="str">
            <v>c631</v>
          </cell>
          <cell r="B1315" t="str">
            <v>東書</v>
          </cell>
          <cell r="C1315" t="str">
            <v>家庭基礎　自立・共生・創造</v>
          </cell>
        </row>
        <row r="1316">
          <cell r="A1316" t="str">
            <v>c632</v>
          </cell>
          <cell r="B1316" t="str">
            <v>教図</v>
          </cell>
          <cell r="C1316" t="str">
            <v>ウェルビーイングにつなぐ　家庭基礎</v>
          </cell>
        </row>
        <row r="1317">
          <cell r="A1317" t="str">
            <v>c633</v>
          </cell>
          <cell r="B1317" t="str">
            <v>教図</v>
          </cell>
          <cell r="C1317" t="str">
            <v>家庭基礎　つながる暮らし 共に創る未来　
新訂版</v>
          </cell>
        </row>
        <row r="1318">
          <cell r="A1318" t="str">
            <v>c634</v>
          </cell>
          <cell r="B1318" t="str">
            <v>教図</v>
          </cell>
          <cell r="C1318" t="str">
            <v>Survive!! 　高等学校 家庭基礎 【改訂版】</v>
          </cell>
        </row>
        <row r="1319">
          <cell r="A1319" t="str">
            <v>c635</v>
          </cell>
          <cell r="B1319" t="str">
            <v>実教</v>
          </cell>
          <cell r="C1319" t="str">
            <v>新家庭基礎　気づく力 築く未来</v>
          </cell>
        </row>
        <row r="1320">
          <cell r="A1320" t="str">
            <v>c636</v>
          </cell>
          <cell r="B1320" t="str">
            <v>実教</v>
          </cell>
          <cell r="C1320" t="str">
            <v>新Agenda 家庭基礎</v>
          </cell>
        </row>
        <row r="1321">
          <cell r="A1321" t="str">
            <v>c637</v>
          </cell>
          <cell r="B1321" t="str">
            <v>実教</v>
          </cell>
          <cell r="C1321" t="str">
            <v>新図説家庭基礎</v>
          </cell>
        </row>
        <row r="1322">
          <cell r="A1322" t="str">
            <v>c638</v>
          </cell>
          <cell r="B1322" t="str">
            <v>開隆堂</v>
          </cell>
          <cell r="C1322" t="str">
            <v>家庭基礎 明日の生活を築く</v>
          </cell>
        </row>
        <row r="1323">
          <cell r="A1323" t="str">
            <v>c639</v>
          </cell>
          <cell r="B1323" t="str">
            <v>大修館</v>
          </cell>
          <cell r="C1323" t="str">
            <v>Creative Living 
『家庭基礎』で生活をつくろう　改訂版</v>
          </cell>
        </row>
        <row r="1324">
          <cell r="A1324" t="str">
            <v>c640</v>
          </cell>
          <cell r="B1324" t="str">
            <v>大修館</v>
          </cell>
          <cell r="C1324" t="str">
            <v>New Creative Living 
『家庭基礎』で生活をつくろう</v>
          </cell>
        </row>
        <row r="1325">
          <cell r="A1325" t="str">
            <v>c641</v>
          </cell>
          <cell r="B1325" t="str">
            <v>大修館</v>
          </cell>
          <cell r="C1325" t="str">
            <v>家庭基礎　生活をともにつくる</v>
          </cell>
        </row>
        <row r="1326">
          <cell r="A1326" t="str">
            <v>c642</v>
          </cell>
          <cell r="B1326" t="str">
            <v>第一</v>
          </cell>
          <cell r="C1326" t="str">
            <v>高等学校 改訂版 家庭基礎 持続可能な未来をつくる</v>
          </cell>
        </row>
        <row r="1327">
          <cell r="A1327" t="str">
            <v>c643</v>
          </cell>
          <cell r="B1327" t="str">
            <v>第一</v>
          </cell>
          <cell r="C1327" t="str">
            <v xml:space="preserve">高等学校　家庭基礎　持続可能な未来を
つくる
</v>
          </cell>
        </row>
        <row r="1328">
          <cell r="A1328" t="str">
            <v>c644</v>
          </cell>
          <cell r="B1328" t="str">
            <v>東書</v>
          </cell>
          <cell r="C1328" t="str">
            <v>家庭総合　自立・共生・創造</v>
          </cell>
        </row>
        <row r="1329">
          <cell r="A1329" t="str">
            <v>c645</v>
          </cell>
          <cell r="B1329" t="str">
            <v>教図</v>
          </cell>
          <cell r="C1329" t="str">
            <v>ウェルビーイングにつなぐ　家庭総合</v>
          </cell>
        </row>
        <row r="1330">
          <cell r="A1330" t="str">
            <v>c646</v>
          </cell>
          <cell r="B1330" t="str">
            <v>実教</v>
          </cell>
          <cell r="C1330" t="str">
            <v>新家庭総合</v>
          </cell>
        </row>
        <row r="1331">
          <cell r="A1331" t="str">
            <v>c647</v>
          </cell>
          <cell r="B1331" t="str">
            <v>開隆堂</v>
          </cell>
          <cell r="C1331" t="str">
            <v>家庭総合 明日の生活を築く</v>
          </cell>
        </row>
        <row r="1332">
          <cell r="A1332" t="str">
            <v>c648</v>
          </cell>
          <cell r="B1332" t="str">
            <v>大修館</v>
          </cell>
          <cell r="C1332" t="str">
            <v>Creative Living 
『家庭総合』で生活をつくろう　改訂版</v>
          </cell>
        </row>
        <row r="1333">
          <cell r="A1333" t="str">
            <v>c649</v>
          </cell>
          <cell r="B1333" t="str">
            <v>第一</v>
          </cell>
          <cell r="C1333" t="str">
            <v>高等学校 改訂版 家庭総合 持続可能な未来をつくる</v>
          </cell>
        </row>
        <row r="1334">
          <cell r="A1334" t="str">
            <v>c650</v>
          </cell>
          <cell r="B1334" t="str">
            <v>第一</v>
          </cell>
          <cell r="C1334" t="str">
            <v xml:space="preserve">高等学校　家庭総合　持続可能な未来を
つくる
</v>
          </cell>
        </row>
        <row r="1335">
          <cell r="A1335" t="str">
            <v>c651</v>
          </cell>
          <cell r="B1335" t="str">
            <v>東書</v>
          </cell>
          <cell r="C1335" t="str">
            <v>新編情報Ⅰ</v>
          </cell>
        </row>
        <row r="1336">
          <cell r="A1336" t="str">
            <v>c652</v>
          </cell>
          <cell r="B1336" t="str">
            <v>東書</v>
          </cell>
          <cell r="C1336" t="str">
            <v>情報Ⅰ Step Forward!</v>
          </cell>
        </row>
        <row r="1337">
          <cell r="A1337" t="str">
            <v>c653</v>
          </cell>
          <cell r="B1337" t="str">
            <v>実教</v>
          </cell>
          <cell r="C1337" t="str">
            <v>高校情報Ⅰ 新訂版</v>
          </cell>
        </row>
        <row r="1338">
          <cell r="A1338" t="str">
            <v>c654</v>
          </cell>
          <cell r="B1338" t="str">
            <v>実教</v>
          </cell>
          <cell r="C1338" t="str">
            <v>最新情報Ⅰ 新訂版</v>
          </cell>
        </row>
        <row r="1339">
          <cell r="A1339" t="str">
            <v>c655</v>
          </cell>
          <cell r="B1339" t="str">
            <v>実教</v>
          </cell>
          <cell r="C1339" t="str">
            <v>情報Ⅰ Flex</v>
          </cell>
        </row>
        <row r="1340">
          <cell r="A1340" t="str">
            <v>c656</v>
          </cell>
          <cell r="B1340" t="str">
            <v>実教</v>
          </cell>
          <cell r="C1340" t="str">
            <v>図説情報Ⅰ 新訂版</v>
          </cell>
        </row>
        <row r="1341">
          <cell r="A1341" t="str">
            <v>c657</v>
          </cell>
          <cell r="B1341" t="str">
            <v>実教</v>
          </cell>
          <cell r="C1341" t="str">
            <v>高校情報Ⅰ　JavaScript</v>
          </cell>
        </row>
        <row r="1342">
          <cell r="A1342" t="str">
            <v>c658</v>
          </cell>
          <cell r="B1342" t="str">
            <v>開隆堂</v>
          </cell>
          <cell r="C1342" t="str">
            <v>実践　情報Ⅰ</v>
          </cell>
        </row>
        <row r="1343">
          <cell r="A1343" t="str">
            <v>c659</v>
          </cell>
          <cell r="B1343" t="str">
            <v>大修館</v>
          </cell>
          <cell r="C1343" t="str">
            <v>高等学校情報Ⅰ</v>
          </cell>
        </row>
        <row r="1344">
          <cell r="A1344" t="str">
            <v>c660</v>
          </cell>
          <cell r="B1344" t="str">
            <v>数研</v>
          </cell>
          <cell r="C1344" t="str">
            <v>改訂版　高等学校　情報Ⅰ</v>
          </cell>
        </row>
        <row r="1345">
          <cell r="A1345" t="str">
            <v>c661</v>
          </cell>
          <cell r="B1345" t="str">
            <v>数研</v>
          </cell>
          <cell r="C1345" t="str">
            <v>改訂版　情報Ⅰ　Next</v>
          </cell>
        </row>
        <row r="1346">
          <cell r="A1346" t="str">
            <v>c662</v>
          </cell>
          <cell r="B1346" t="str">
            <v>日文</v>
          </cell>
          <cell r="C1346" t="str">
            <v>情報Ⅰ</v>
          </cell>
        </row>
        <row r="1347">
          <cell r="A1347" t="str">
            <v>c663</v>
          </cell>
          <cell r="B1347" t="str">
            <v>日文</v>
          </cell>
          <cell r="C1347" t="str">
            <v>情報Ⅰ ADVANCED</v>
          </cell>
        </row>
        <row r="1348">
          <cell r="A1348" t="str">
            <v>c664</v>
          </cell>
          <cell r="B1348" t="str">
            <v>日文</v>
          </cell>
          <cell r="C1348" t="str">
            <v>情報Ⅰ図解と実習－図解編</v>
          </cell>
        </row>
        <row r="1349">
          <cell r="A1349" t="str">
            <v>c665</v>
          </cell>
          <cell r="B1349" t="str">
            <v>日文</v>
          </cell>
          <cell r="C1349" t="str">
            <v>情報Ⅰ図解と実習－実習編</v>
          </cell>
        </row>
        <row r="1350">
          <cell r="A1350" t="str">
            <v>c666</v>
          </cell>
          <cell r="B1350" t="str">
            <v>第一</v>
          </cell>
          <cell r="C1350" t="str">
            <v>高等学校 改訂版 情報Ⅰ</v>
          </cell>
        </row>
        <row r="1351">
          <cell r="A1351" t="str">
            <v>c667</v>
          </cell>
          <cell r="B1351" t="str">
            <v>第一</v>
          </cell>
          <cell r="C1351" t="str">
            <v xml:space="preserve">高等学校　情報Ⅰ
</v>
          </cell>
        </row>
        <row r="1352">
          <cell r="A1352" t="str">
            <v>c668</v>
          </cell>
          <cell r="B1352" t="str">
            <v>東書</v>
          </cell>
          <cell r="C1352" t="str">
            <v>情報Ⅱ</v>
          </cell>
        </row>
        <row r="1353">
          <cell r="A1353" t="str">
            <v>c669</v>
          </cell>
          <cell r="B1353" t="str">
            <v>実教</v>
          </cell>
          <cell r="C1353" t="str">
            <v>情報Ⅱ</v>
          </cell>
        </row>
        <row r="1354">
          <cell r="A1354" t="str">
            <v>c670</v>
          </cell>
          <cell r="B1354" t="str">
            <v>日文</v>
          </cell>
          <cell r="C1354" t="str">
            <v xml:space="preserve">情報Ⅱ
</v>
          </cell>
        </row>
        <row r="1355">
          <cell r="A1355" t="str">
            <v>c671</v>
          </cell>
          <cell r="B1355" t="str">
            <v>啓林館</v>
          </cell>
          <cell r="C1355" t="str">
            <v>理数探究基礎 未来に向かって 改訂版</v>
          </cell>
        </row>
        <row r="1356">
          <cell r="A1356" t="str">
            <v>c672</v>
          </cell>
          <cell r="B1356" t="str">
            <v>啓林館</v>
          </cell>
          <cell r="C1356" t="str">
            <v>理数探究基礎 未来に向かって</v>
          </cell>
        </row>
        <row r="1357">
          <cell r="A1357" t="str">
            <v>c673</v>
          </cell>
          <cell r="B1357" t="str">
            <v>数研</v>
          </cell>
          <cell r="C1357" t="str">
            <v xml:space="preserve">理数探究基礎
</v>
          </cell>
        </row>
        <row r="1358">
          <cell r="A1358" t="str">
            <v>c674</v>
          </cell>
          <cell r="B1358" t="str">
            <v>実教</v>
          </cell>
          <cell r="C1358" t="str">
            <v>農業と環境</v>
          </cell>
        </row>
        <row r="1359">
          <cell r="A1359" t="str">
            <v>c675</v>
          </cell>
          <cell r="B1359" t="str">
            <v>実教</v>
          </cell>
          <cell r="C1359" t="str">
            <v>農業と情報</v>
          </cell>
        </row>
        <row r="1360">
          <cell r="A1360" t="str">
            <v>c676</v>
          </cell>
          <cell r="B1360" t="str">
            <v>実教</v>
          </cell>
          <cell r="C1360" t="str">
            <v>作物</v>
          </cell>
        </row>
        <row r="1361">
          <cell r="A1361" t="str">
            <v>c677</v>
          </cell>
          <cell r="B1361" t="str">
            <v>実教</v>
          </cell>
          <cell r="C1361" t="str">
            <v>野菜</v>
          </cell>
        </row>
        <row r="1362">
          <cell r="A1362" t="str">
            <v>c678</v>
          </cell>
          <cell r="B1362" t="str">
            <v>実教</v>
          </cell>
          <cell r="C1362" t="str">
            <v>果樹</v>
          </cell>
        </row>
        <row r="1363">
          <cell r="A1363" t="str">
            <v>c679</v>
          </cell>
          <cell r="B1363" t="str">
            <v>実教</v>
          </cell>
          <cell r="C1363" t="str">
            <v>草花</v>
          </cell>
        </row>
        <row r="1364">
          <cell r="A1364" t="str">
            <v>c680</v>
          </cell>
          <cell r="B1364" t="str">
            <v>実教</v>
          </cell>
          <cell r="C1364" t="str">
            <v>畜産</v>
          </cell>
        </row>
        <row r="1365">
          <cell r="A1365" t="str">
            <v>c681</v>
          </cell>
          <cell r="B1365" t="str">
            <v>実教</v>
          </cell>
          <cell r="C1365" t="str">
            <v>栽培と環境</v>
          </cell>
        </row>
        <row r="1366">
          <cell r="A1366" t="str">
            <v>c682</v>
          </cell>
          <cell r="B1366" t="str">
            <v>実教</v>
          </cell>
          <cell r="C1366" t="str">
            <v>農業経営</v>
          </cell>
        </row>
        <row r="1367">
          <cell r="A1367" t="str">
            <v>c683</v>
          </cell>
          <cell r="B1367" t="str">
            <v>実教</v>
          </cell>
          <cell r="C1367" t="str">
            <v>農業機械</v>
          </cell>
        </row>
        <row r="1368">
          <cell r="A1368" t="str">
            <v>c684</v>
          </cell>
          <cell r="B1368" t="str">
            <v>実教</v>
          </cell>
          <cell r="C1368" t="str">
            <v>植物バイオテクノロジー</v>
          </cell>
        </row>
        <row r="1369">
          <cell r="A1369" t="str">
            <v>c685</v>
          </cell>
          <cell r="B1369" t="str">
            <v>実教</v>
          </cell>
          <cell r="C1369" t="str">
            <v>食品製造</v>
          </cell>
        </row>
        <row r="1370">
          <cell r="A1370" t="str">
            <v>c686</v>
          </cell>
          <cell r="B1370" t="str">
            <v>実教</v>
          </cell>
          <cell r="C1370" t="str">
            <v>生物活用</v>
          </cell>
        </row>
        <row r="1371">
          <cell r="A1371" t="str">
            <v>c687</v>
          </cell>
          <cell r="B1371" t="str">
            <v>実教</v>
          </cell>
          <cell r="C1371" t="str">
            <v xml:space="preserve">地域資源活用
</v>
          </cell>
        </row>
        <row r="1372">
          <cell r="A1372" t="str">
            <v>c688</v>
          </cell>
          <cell r="B1372" t="str">
            <v>海文堂</v>
          </cell>
          <cell r="C1372" t="str">
            <v>飼育と環境</v>
          </cell>
        </row>
        <row r="1373">
          <cell r="A1373" t="str">
            <v>c689</v>
          </cell>
          <cell r="B1373" t="str">
            <v>実教</v>
          </cell>
          <cell r="C1373" t="str">
            <v>森林科学</v>
          </cell>
        </row>
        <row r="1374">
          <cell r="A1374" t="str">
            <v>c690</v>
          </cell>
          <cell r="B1374" t="str">
            <v>実教</v>
          </cell>
          <cell r="C1374" t="str">
            <v>森林経営</v>
          </cell>
        </row>
        <row r="1375">
          <cell r="A1375" t="str">
            <v>c691</v>
          </cell>
          <cell r="B1375" t="str">
            <v>実教</v>
          </cell>
          <cell r="C1375" t="str">
            <v>林産物利用</v>
          </cell>
        </row>
        <row r="1376">
          <cell r="A1376" t="str">
            <v>c692</v>
          </cell>
          <cell r="B1376" t="str">
            <v>実教</v>
          </cell>
          <cell r="C1376" t="str">
            <v>農業土木設計</v>
          </cell>
        </row>
        <row r="1377">
          <cell r="A1377" t="str">
            <v>c693</v>
          </cell>
          <cell r="B1377" t="str">
            <v>電機大</v>
          </cell>
          <cell r="C1377" t="str">
            <v>農業土木施工</v>
          </cell>
        </row>
        <row r="1378">
          <cell r="A1378" t="str">
            <v>c694</v>
          </cell>
          <cell r="B1378" t="str">
            <v>実教</v>
          </cell>
          <cell r="C1378" t="str">
            <v>水循環</v>
          </cell>
        </row>
        <row r="1379">
          <cell r="A1379" t="str">
            <v>c695</v>
          </cell>
          <cell r="B1379" t="str">
            <v>実教</v>
          </cell>
          <cell r="C1379" t="str">
            <v>造園計画</v>
          </cell>
        </row>
        <row r="1380">
          <cell r="A1380" t="str">
            <v>c696</v>
          </cell>
          <cell r="B1380" t="str">
            <v>電機大</v>
          </cell>
          <cell r="C1380" t="str">
            <v>造園施工管理</v>
          </cell>
        </row>
        <row r="1381">
          <cell r="A1381" t="str">
            <v>c697</v>
          </cell>
          <cell r="B1381" t="str">
            <v>実教</v>
          </cell>
          <cell r="C1381" t="str">
            <v xml:space="preserve">造園植栽
</v>
          </cell>
        </row>
        <row r="1382">
          <cell r="A1382" t="str">
            <v>c698</v>
          </cell>
          <cell r="B1382" t="str">
            <v>実教</v>
          </cell>
          <cell r="C1382" t="str">
            <v>工業技術基礎</v>
          </cell>
        </row>
        <row r="1383">
          <cell r="A1383" t="str">
            <v>c699</v>
          </cell>
          <cell r="B1383" t="str">
            <v>実教</v>
          </cell>
          <cell r="C1383" t="str">
            <v>機械製図</v>
          </cell>
        </row>
        <row r="1384">
          <cell r="A1384" t="str">
            <v>c700</v>
          </cell>
          <cell r="B1384" t="str">
            <v>実教</v>
          </cell>
          <cell r="C1384" t="str">
            <v>電気製図</v>
          </cell>
        </row>
        <row r="1385">
          <cell r="A1385" t="str">
            <v>c701</v>
          </cell>
          <cell r="B1385" t="str">
            <v>実教</v>
          </cell>
          <cell r="C1385" t="str">
            <v>電子製図</v>
          </cell>
        </row>
        <row r="1386">
          <cell r="A1386" t="str">
            <v>c702</v>
          </cell>
          <cell r="B1386" t="str">
            <v>実教</v>
          </cell>
          <cell r="C1386" t="str">
            <v>建築設計製図</v>
          </cell>
        </row>
        <row r="1387">
          <cell r="A1387" t="str">
            <v>c703</v>
          </cell>
          <cell r="B1387" t="str">
            <v>実教</v>
          </cell>
          <cell r="C1387" t="str">
            <v>土木製図</v>
          </cell>
        </row>
        <row r="1388">
          <cell r="A1388" t="str">
            <v>c704</v>
          </cell>
          <cell r="B1388" t="str">
            <v>実教</v>
          </cell>
          <cell r="C1388" t="str">
            <v>製図</v>
          </cell>
        </row>
        <row r="1389">
          <cell r="A1389" t="str">
            <v>c705</v>
          </cell>
          <cell r="B1389" t="str">
            <v>実教</v>
          </cell>
          <cell r="C1389" t="str">
            <v>工業情報数理　新訂版</v>
          </cell>
        </row>
        <row r="1390">
          <cell r="A1390" t="str">
            <v>c706</v>
          </cell>
          <cell r="B1390" t="str">
            <v>実教</v>
          </cell>
          <cell r="C1390" t="str">
            <v>精選工業情報数理</v>
          </cell>
        </row>
        <row r="1391">
          <cell r="A1391" t="str">
            <v>c707</v>
          </cell>
          <cell r="B1391" t="str">
            <v>オーム</v>
          </cell>
          <cell r="C1391" t="str">
            <v>工業情報数理</v>
          </cell>
        </row>
        <row r="1392">
          <cell r="A1392" t="str">
            <v>c708</v>
          </cell>
          <cell r="B1392" t="str">
            <v>実教</v>
          </cell>
          <cell r="C1392" t="str">
            <v>工業環境技術</v>
          </cell>
        </row>
        <row r="1393">
          <cell r="A1393" t="str">
            <v>c709</v>
          </cell>
          <cell r="B1393" t="str">
            <v>実教</v>
          </cell>
          <cell r="C1393" t="str">
            <v>機械工作1　新訂版</v>
          </cell>
        </row>
        <row r="1394">
          <cell r="A1394" t="str">
            <v>c710</v>
          </cell>
          <cell r="B1394" t="str">
            <v>実教</v>
          </cell>
          <cell r="C1394" t="str">
            <v>機械工作2　新訂版</v>
          </cell>
        </row>
        <row r="1395">
          <cell r="A1395" t="str">
            <v>c711</v>
          </cell>
          <cell r="B1395" t="str">
            <v>実教</v>
          </cell>
          <cell r="C1395" t="str">
            <v>機械設計1　新訂版</v>
          </cell>
        </row>
        <row r="1396">
          <cell r="A1396" t="str">
            <v>c712</v>
          </cell>
          <cell r="B1396" t="str">
            <v>実教</v>
          </cell>
          <cell r="C1396" t="str">
            <v>機械設計2　新訂版</v>
          </cell>
        </row>
        <row r="1397">
          <cell r="A1397" t="str">
            <v>c713</v>
          </cell>
          <cell r="B1397" t="str">
            <v>実教</v>
          </cell>
          <cell r="C1397" t="str">
            <v>原動機</v>
          </cell>
        </row>
        <row r="1398">
          <cell r="A1398" t="str">
            <v>c714</v>
          </cell>
          <cell r="B1398" t="str">
            <v>実教</v>
          </cell>
          <cell r="C1398" t="str">
            <v>電子機械</v>
          </cell>
        </row>
        <row r="1399">
          <cell r="A1399" t="str">
            <v>c715</v>
          </cell>
          <cell r="B1399" t="str">
            <v>実教</v>
          </cell>
          <cell r="C1399" t="str">
            <v xml:space="preserve">生産技術
</v>
          </cell>
        </row>
        <row r="1400">
          <cell r="A1400" t="str">
            <v>c716</v>
          </cell>
          <cell r="B1400" t="str">
            <v>実教</v>
          </cell>
          <cell r="C1400" t="str">
            <v>自動車工学１</v>
          </cell>
        </row>
        <row r="1401">
          <cell r="A1401" t="str">
            <v>c717</v>
          </cell>
          <cell r="B1401" t="str">
            <v>実教</v>
          </cell>
          <cell r="C1401" t="str">
            <v>自動車工学２</v>
          </cell>
        </row>
        <row r="1402">
          <cell r="A1402" t="str">
            <v>c718</v>
          </cell>
          <cell r="B1402" t="str">
            <v>実教</v>
          </cell>
          <cell r="C1402" t="str">
            <v>自動車整備</v>
          </cell>
        </row>
        <row r="1403">
          <cell r="A1403" t="str">
            <v>c719</v>
          </cell>
          <cell r="B1403" t="str">
            <v>実教</v>
          </cell>
          <cell r="C1403" t="str">
            <v>電気回路1　新訂版</v>
          </cell>
        </row>
        <row r="1404">
          <cell r="A1404" t="str">
            <v>c720</v>
          </cell>
          <cell r="B1404" t="str">
            <v>実教</v>
          </cell>
          <cell r="C1404" t="str">
            <v>電気回路2　新訂版</v>
          </cell>
        </row>
        <row r="1405">
          <cell r="A1405" t="str">
            <v>c721</v>
          </cell>
          <cell r="B1405" t="str">
            <v>実教</v>
          </cell>
          <cell r="C1405" t="str">
            <v>精選電気回路　新訂版</v>
          </cell>
        </row>
        <row r="1406">
          <cell r="A1406" t="str">
            <v>c722</v>
          </cell>
          <cell r="B1406" t="str">
            <v>オーム</v>
          </cell>
          <cell r="C1406" t="str">
            <v>電気回路１</v>
          </cell>
        </row>
        <row r="1407">
          <cell r="A1407" t="str">
            <v>c723</v>
          </cell>
          <cell r="B1407" t="str">
            <v>オーム</v>
          </cell>
          <cell r="C1407" t="str">
            <v>電気回路２</v>
          </cell>
        </row>
        <row r="1408">
          <cell r="A1408" t="str">
            <v>c724</v>
          </cell>
          <cell r="B1408" t="str">
            <v>コロナ</v>
          </cell>
          <cell r="C1408" t="str">
            <v>わかりやすい電気回路</v>
          </cell>
        </row>
        <row r="1409">
          <cell r="A1409" t="str">
            <v>c725</v>
          </cell>
          <cell r="B1409" t="str">
            <v>コロナ</v>
          </cell>
          <cell r="C1409" t="str">
            <v>電気回路（上）</v>
          </cell>
        </row>
        <row r="1410">
          <cell r="A1410" t="str">
            <v>c726</v>
          </cell>
          <cell r="B1410" t="str">
            <v>コロナ</v>
          </cell>
          <cell r="C1410" t="str">
            <v>電気回路（下）</v>
          </cell>
        </row>
        <row r="1411">
          <cell r="A1411" t="str">
            <v>c727</v>
          </cell>
          <cell r="B1411" t="str">
            <v>実教</v>
          </cell>
          <cell r="C1411" t="str">
            <v>電気機器</v>
          </cell>
        </row>
        <row r="1412">
          <cell r="A1412" t="str">
            <v>c728</v>
          </cell>
          <cell r="B1412" t="str">
            <v>オーム</v>
          </cell>
          <cell r="C1412" t="str">
            <v>電気機器</v>
          </cell>
        </row>
        <row r="1413">
          <cell r="A1413" t="str">
            <v>c729</v>
          </cell>
          <cell r="B1413" t="str">
            <v>実教</v>
          </cell>
          <cell r="C1413" t="str">
            <v>電力技術1</v>
          </cell>
        </row>
        <row r="1414">
          <cell r="A1414" t="str">
            <v>c730</v>
          </cell>
          <cell r="B1414" t="str">
            <v>実教</v>
          </cell>
          <cell r="C1414" t="str">
            <v>電力技術2</v>
          </cell>
        </row>
        <row r="1415">
          <cell r="A1415" t="str">
            <v>c731</v>
          </cell>
          <cell r="B1415" t="str">
            <v>オーム</v>
          </cell>
          <cell r="C1415" t="str">
            <v>電力技術１</v>
          </cell>
        </row>
        <row r="1416">
          <cell r="A1416" t="str">
            <v>c732</v>
          </cell>
          <cell r="B1416" t="str">
            <v>オーム</v>
          </cell>
          <cell r="C1416" t="str">
            <v>電力技術２</v>
          </cell>
        </row>
        <row r="1417">
          <cell r="A1417" t="str">
            <v>c733</v>
          </cell>
          <cell r="B1417" t="str">
            <v>実教</v>
          </cell>
          <cell r="C1417" t="str">
            <v>電子技術</v>
          </cell>
        </row>
        <row r="1418">
          <cell r="A1418" t="str">
            <v>c734</v>
          </cell>
          <cell r="B1418" t="str">
            <v>実教</v>
          </cell>
          <cell r="C1418" t="str">
            <v xml:space="preserve">電子回路
</v>
          </cell>
        </row>
        <row r="1419">
          <cell r="A1419" t="str">
            <v>c735</v>
          </cell>
          <cell r="B1419" t="str">
            <v>実教</v>
          </cell>
          <cell r="C1419" t="str">
            <v>電子計測制御</v>
          </cell>
        </row>
        <row r="1420">
          <cell r="A1420" t="str">
            <v>c736</v>
          </cell>
          <cell r="B1420" t="str">
            <v>実教</v>
          </cell>
          <cell r="C1420" t="str">
            <v>通信技術</v>
          </cell>
        </row>
        <row r="1421">
          <cell r="A1421" t="str">
            <v>c737</v>
          </cell>
          <cell r="B1421" t="str">
            <v>実教</v>
          </cell>
          <cell r="C1421" t="str">
            <v>プログラミング技術</v>
          </cell>
        </row>
        <row r="1422">
          <cell r="A1422" t="str">
            <v>c738</v>
          </cell>
          <cell r="B1422" t="str">
            <v>実教</v>
          </cell>
          <cell r="C1422" t="str">
            <v>ハードウェア技術</v>
          </cell>
        </row>
        <row r="1423">
          <cell r="A1423" t="str">
            <v>c739</v>
          </cell>
          <cell r="B1423" t="str">
            <v>実教</v>
          </cell>
          <cell r="C1423" t="str">
            <v>ソフトウェア技術</v>
          </cell>
        </row>
        <row r="1424">
          <cell r="A1424" t="str">
            <v>c740</v>
          </cell>
          <cell r="B1424" t="str">
            <v>実教</v>
          </cell>
          <cell r="C1424" t="str">
            <v>コンピュータシステム技術</v>
          </cell>
        </row>
        <row r="1425">
          <cell r="A1425" t="str">
            <v>c741</v>
          </cell>
          <cell r="B1425" t="str">
            <v>実教</v>
          </cell>
          <cell r="C1425" t="str">
            <v>建築構造</v>
          </cell>
        </row>
        <row r="1426">
          <cell r="A1426" t="str">
            <v>c742</v>
          </cell>
          <cell r="B1426" t="str">
            <v>実教</v>
          </cell>
          <cell r="C1426" t="str">
            <v>建築計画</v>
          </cell>
        </row>
        <row r="1427">
          <cell r="A1427" t="str">
            <v>c743</v>
          </cell>
          <cell r="B1427" t="str">
            <v>実教</v>
          </cell>
          <cell r="C1427" t="str">
            <v>建築構造設計</v>
          </cell>
        </row>
        <row r="1428">
          <cell r="A1428" t="str">
            <v>c744</v>
          </cell>
          <cell r="B1428" t="str">
            <v>実教</v>
          </cell>
          <cell r="C1428" t="str">
            <v>建築施工</v>
          </cell>
        </row>
        <row r="1429">
          <cell r="A1429" t="str">
            <v>c745</v>
          </cell>
          <cell r="B1429" t="str">
            <v>実教</v>
          </cell>
          <cell r="C1429" t="str">
            <v>建築法規</v>
          </cell>
        </row>
        <row r="1430">
          <cell r="A1430" t="str">
            <v>c746</v>
          </cell>
          <cell r="B1430" t="str">
            <v>実教</v>
          </cell>
          <cell r="C1430" t="str">
            <v>測量</v>
          </cell>
        </row>
        <row r="1431">
          <cell r="A1431" t="str">
            <v>c747</v>
          </cell>
          <cell r="B1431" t="str">
            <v>実教</v>
          </cell>
          <cell r="C1431" t="str">
            <v>土木基盤力学　水理学・土質力学</v>
          </cell>
        </row>
        <row r="1432">
          <cell r="A1432" t="str">
            <v>c748</v>
          </cell>
          <cell r="B1432" t="str">
            <v>実教</v>
          </cell>
          <cell r="C1432" t="str">
            <v>土木構造設計1</v>
          </cell>
        </row>
        <row r="1433">
          <cell r="A1433" t="str">
            <v>c749</v>
          </cell>
          <cell r="B1433" t="str">
            <v>実教</v>
          </cell>
          <cell r="C1433" t="str">
            <v>土木構造設計2</v>
          </cell>
        </row>
        <row r="1434">
          <cell r="A1434" t="str">
            <v>c750</v>
          </cell>
          <cell r="B1434" t="str">
            <v>実教</v>
          </cell>
          <cell r="C1434" t="str">
            <v>土木施工</v>
          </cell>
        </row>
        <row r="1435">
          <cell r="A1435" t="str">
            <v>c751</v>
          </cell>
          <cell r="B1435" t="str">
            <v>実教</v>
          </cell>
          <cell r="C1435" t="str">
            <v xml:space="preserve">社会基盤工学
</v>
          </cell>
        </row>
        <row r="1436">
          <cell r="A1436" t="str">
            <v>c752</v>
          </cell>
          <cell r="B1436" t="str">
            <v>実教</v>
          </cell>
          <cell r="C1436" t="str">
            <v>工業化学１</v>
          </cell>
        </row>
        <row r="1437">
          <cell r="A1437" t="str">
            <v>c753</v>
          </cell>
          <cell r="B1437" t="str">
            <v>実教</v>
          </cell>
          <cell r="C1437" t="str">
            <v>工業化学２</v>
          </cell>
        </row>
        <row r="1438">
          <cell r="A1438" t="str">
            <v>c754</v>
          </cell>
          <cell r="B1438" t="str">
            <v>実教</v>
          </cell>
          <cell r="C1438" t="str">
            <v>化学工学</v>
          </cell>
        </row>
        <row r="1439">
          <cell r="A1439" t="str">
            <v>c755</v>
          </cell>
          <cell r="B1439" t="str">
            <v>実教</v>
          </cell>
          <cell r="C1439" t="str">
            <v xml:space="preserve">地球環境化学
</v>
          </cell>
        </row>
        <row r="1440">
          <cell r="A1440" t="str">
            <v>c756</v>
          </cell>
          <cell r="B1440" t="str">
            <v>実教</v>
          </cell>
          <cell r="C1440" t="str">
            <v>設備工業製図</v>
          </cell>
        </row>
        <row r="1441">
          <cell r="A1441" t="str">
            <v>c757</v>
          </cell>
          <cell r="B1441" t="str">
            <v>実教</v>
          </cell>
          <cell r="C1441" t="str">
            <v>インテリア製図</v>
          </cell>
        </row>
        <row r="1442">
          <cell r="A1442" t="str">
            <v>c758</v>
          </cell>
          <cell r="B1442" t="str">
            <v>実教</v>
          </cell>
          <cell r="C1442" t="str">
            <v>デザイン製図</v>
          </cell>
        </row>
        <row r="1443">
          <cell r="A1443" t="str">
            <v>c759</v>
          </cell>
          <cell r="B1443" t="str">
            <v>実教</v>
          </cell>
          <cell r="C1443" t="str">
            <v>設備計画</v>
          </cell>
        </row>
        <row r="1444">
          <cell r="A1444" t="str">
            <v>c760</v>
          </cell>
          <cell r="B1444" t="str">
            <v>文科省</v>
          </cell>
          <cell r="C1444" t="str">
            <v>空気調和設備</v>
          </cell>
        </row>
        <row r="1445">
          <cell r="A1445" t="str">
            <v>c761</v>
          </cell>
          <cell r="B1445" t="str">
            <v>海文堂</v>
          </cell>
          <cell r="C1445" t="str">
            <v>衛生・防災設備</v>
          </cell>
        </row>
        <row r="1446">
          <cell r="A1446" t="str">
            <v>c762</v>
          </cell>
          <cell r="B1446" t="str">
            <v>海文堂</v>
          </cell>
          <cell r="C1446" t="str">
            <v>材料製造技術</v>
          </cell>
        </row>
        <row r="1447">
          <cell r="A1447" t="str">
            <v>c763</v>
          </cell>
          <cell r="B1447" t="str">
            <v>実教</v>
          </cell>
          <cell r="C1447" t="str">
            <v>材料工学</v>
          </cell>
        </row>
        <row r="1448">
          <cell r="A1448" t="str">
            <v>c764</v>
          </cell>
          <cell r="B1448" t="str">
            <v>実教</v>
          </cell>
          <cell r="C1448" t="str">
            <v>材料加工</v>
          </cell>
        </row>
        <row r="1449">
          <cell r="A1449" t="str">
            <v>c765</v>
          </cell>
          <cell r="B1449" t="str">
            <v>実教</v>
          </cell>
          <cell r="C1449" t="str">
            <v>セラミック工業</v>
          </cell>
        </row>
        <row r="1450">
          <cell r="A1450" t="str">
            <v>c766</v>
          </cell>
          <cell r="B1450" t="str">
            <v>実教</v>
          </cell>
          <cell r="C1450" t="str">
            <v>染織デザイン</v>
          </cell>
        </row>
        <row r="1451">
          <cell r="A1451" t="str">
            <v>c767</v>
          </cell>
          <cell r="B1451" t="str">
            <v>実教</v>
          </cell>
          <cell r="C1451" t="str">
            <v xml:space="preserve">インテリア計画
</v>
          </cell>
        </row>
        <row r="1452">
          <cell r="A1452" t="str">
            <v>c768</v>
          </cell>
          <cell r="B1452" t="str">
            <v>電機大</v>
          </cell>
          <cell r="C1452" t="str">
            <v>インテリア装備</v>
          </cell>
        </row>
        <row r="1453">
          <cell r="A1453" t="str">
            <v>c769</v>
          </cell>
          <cell r="B1453" t="str">
            <v>海文堂</v>
          </cell>
          <cell r="C1453" t="str">
            <v>インテリアエレメント生産</v>
          </cell>
        </row>
        <row r="1454">
          <cell r="A1454" t="str">
            <v>c770</v>
          </cell>
          <cell r="B1454" t="str">
            <v>実教</v>
          </cell>
          <cell r="C1454" t="str">
            <v>デザイン実践</v>
          </cell>
        </row>
        <row r="1455">
          <cell r="A1455" t="str">
            <v>c771</v>
          </cell>
          <cell r="B1455" t="str">
            <v>海文堂</v>
          </cell>
          <cell r="C1455" t="str">
            <v>デザイン材料</v>
          </cell>
        </row>
        <row r="1456">
          <cell r="A1456" t="str">
            <v>c772</v>
          </cell>
          <cell r="B1456" t="str">
            <v>実教</v>
          </cell>
          <cell r="C1456" t="str">
            <v xml:space="preserve">デザイン史
</v>
          </cell>
        </row>
        <row r="1457">
          <cell r="A1457" t="str">
            <v>c773</v>
          </cell>
          <cell r="B1457" t="str">
            <v>実教</v>
          </cell>
          <cell r="C1457" t="str">
            <v>ビジネス基礎　新訂版</v>
          </cell>
        </row>
        <row r="1458">
          <cell r="A1458" t="str">
            <v>c774</v>
          </cell>
          <cell r="B1458" t="str">
            <v>実教</v>
          </cell>
          <cell r="C1458" t="str">
            <v>ビジネス基礎</v>
          </cell>
        </row>
        <row r="1459">
          <cell r="A1459" t="str">
            <v>c775</v>
          </cell>
          <cell r="B1459" t="str">
            <v>東法</v>
          </cell>
          <cell r="C1459" t="str">
            <v>ビジネス基礎　新訂版</v>
          </cell>
        </row>
        <row r="1460">
          <cell r="A1460" t="str">
            <v>c776</v>
          </cell>
          <cell r="B1460" t="str">
            <v>TAC</v>
          </cell>
          <cell r="C1460" t="str">
            <v>ビジネス基礎　新訂版</v>
          </cell>
        </row>
        <row r="1461">
          <cell r="A1461" t="str">
            <v>c777</v>
          </cell>
          <cell r="B1461" t="str">
            <v>実教</v>
          </cell>
          <cell r="C1461" t="str">
            <v>ビジネス・コミュニケーション　新訂版</v>
          </cell>
        </row>
        <row r="1462">
          <cell r="A1462" t="str">
            <v>c778</v>
          </cell>
          <cell r="B1462" t="str">
            <v>東法</v>
          </cell>
          <cell r="C1462" t="str">
            <v>ビジネス・コミュニケーション　新訂版</v>
          </cell>
        </row>
        <row r="1463">
          <cell r="A1463" t="str">
            <v>c779</v>
          </cell>
          <cell r="B1463" t="str">
            <v>実教</v>
          </cell>
          <cell r="C1463" t="str">
            <v>マーケティング</v>
          </cell>
        </row>
        <row r="1464">
          <cell r="A1464" t="str">
            <v>c780</v>
          </cell>
          <cell r="B1464" t="str">
            <v>東法</v>
          </cell>
          <cell r="C1464" t="str">
            <v>マーケティング</v>
          </cell>
        </row>
        <row r="1465">
          <cell r="A1465" t="str">
            <v>c781</v>
          </cell>
          <cell r="B1465" t="str">
            <v>実教</v>
          </cell>
          <cell r="C1465" t="str">
            <v>商品開発と流通</v>
          </cell>
        </row>
        <row r="1466">
          <cell r="A1466" t="str">
            <v>c782</v>
          </cell>
          <cell r="B1466" t="str">
            <v>東法</v>
          </cell>
          <cell r="C1466" t="str">
            <v>商品開発と流通</v>
          </cell>
        </row>
        <row r="1467">
          <cell r="A1467" t="str">
            <v>c783</v>
          </cell>
          <cell r="B1467" t="str">
            <v>実教</v>
          </cell>
          <cell r="C1467" t="str">
            <v xml:space="preserve">観光ビジネス
</v>
          </cell>
        </row>
        <row r="1468">
          <cell r="A1468" t="str">
            <v>c784</v>
          </cell>
          <cell r="B1468" t="str">
            <v>東法</v>
          </cell>
          <cell r="C1468" t="str">
            <v>観光ビジネス</v>
          </cell>
        </row>
        <row r="1469">
          <cell r="A1469" t="str">
            <v>c785</v>
          </cell>
          <cell r="B1469" t="str">
            <v>実教</v>
          </cell>
          <cell r="C1469" t="str">
            <v>ビジネス・マネジメント</v>
          </cell>
        </row>
        <row r="1470">
          <cell r="A1470" t="str">
            <v>c786</v>
          </cell>
          <cell r="B1470" t="str">
            <v>東法</v>
          </cell>
          <cell r="C1470" t="str">
            <v>ビジネス・マネジメント</v>
          </cell>
        </row>
        <row r="1471">
          <cell r="A1471" t="str">
            <v>c787</v>
          </cell>
          <cell r="B1471" t="str">
            <v>実教</v>
          </cell>
          <cell r="C1471" t="str">
            <v>グローバル経済</v>
          </cell>
        </row>
        <row r="1472">
          <cell r="A1472" t="str">
            <v>c788</v>
          </cell>
          <cell r="B1472" t="str">
            <v>東法</v>
          </cell>
          <cell r="C1472" t="str">
            <v>グローバル経済</v>
          </cell>
        </row>
        <row r="1473">
          <cell r="A1473" t="str">
            <v>c789</v>
          </cell>
          <cell r="B1473" t="str">
            <v>実教</v>
          </cell>
          <cell r="C1473" t="str">
            <v>ビジネス法規</v>
          </cell>
        </row>
        <row r="1474">
          <cell r="A1474" t="str">
            <v>c790</v>
          </cell>
          <cell r="B1474" t="str">
            <v>東法</v>
          </cell>
          <cell r="C1474" t="str">
            <v>ビジネス法規</v>
          </cell>
        </row>
        <row r="1475">
          <cell r="A1475" t="str">
            <v>c791</v>
          </cell>
          <cell r="B1475" t="str">
            <v>実教</v>
          </cell>
          <cell r="C1475" t="str">
            <v>高校簿記　新訂版</v>
          </cell>
        </row>
        <row r="1476">
          <cell r="A1476" t="str">
            <v>c792</v>
          </cell>
          <cell r="B1476" t="str">
            <v>実教</v>
          </cell>
          <cell r="C1476" t="str">
            <v>新簿記　新訂版</v>
          </cell>
        </row>
        <row r="1477">
          <cell r="A1477" t="str">
            <v>c793</v>
          </cell>
          <cell r="B1477" t="str">
            <v>東法</v>
          </cell>
          <cell r="C1477" t="str">
            <v>簿記　新訂版</v>
          </cell>
        </row>
        <row r="1478">
          <cell r="A1478" t="str">
            <v>c794</v>
          </cell>
          <cell r="B1478" t="str">
            <v>東法</v>
          </cell>
          <cell r="C1478" t="str">
            <v>現代簿記</v>
          </cell>
        </row>
        <row r="1479">
          <cell r="A1479" t="str">
            <v>c795</v>
          </cell>
          <cell r="B1479" t="str">
            <v>TAC</v>
          </cell>
          <cell r="C1479" t="str">
            <v>簿記　新訂版</v>
          </cell>
        </row>
        <row r="1480">
          <cell r="A1480" t="str">
            <v>c796</v>
          </cell>
          <cell r="B1480" t="str">
            <v>実教</v>
          </cell>
          <cell r="C1480" t="str">
            <v>高校財務会計Ⅰ</v>
          </cell>
        </row>
        <row r="1481">
          <cell r="A1481" t="str">
            <v>c797</v>
          </cell>
          <cell r="B1481" t="str">
            <v>実教</v>
          </cell>
          <cell r="C1481" t="str">
            <v>新財務会計Ⅰ</v>
          </cell>
        </row>
        <row r="1482">
          <cell r="A1482" t="str">
            <v>c798</v>
          </cell>
          <cell r="B1482" t="str">
            <v>東法</v>
          </cell>
          <cell r="C1482" t="str">
            <v>財務会計Ⅰ</v>
          </cell>
        </row>
        <row r="1483">
          <cell r="A1483" t="str">
            <v>c799</v>
          </cell>
          <cell r="B1483" t="str">
            <v>TAC</v>
          </cell>
          <cell r="C1483" t="str">
            <v>財務会計Ⅰ</v>
          </cell>
        </row>
        <row r="1484">
          <cell r="A1484" t="str">
            <v>c800</v>
          </cell>
          <cell r="B1484" t="str">
            <v>実教</v>
          </cell>
          <cell r="C1484" t="str">
            <v>財務会計Ⅱ</v>
          </cell>
        </row>
        <row r="1485">
          <cell r="A1485" t="str">
            <v>c801</v>
          </cell>
          <cell r="B1485" t="str">
            <v>東法</v>
          </cell>
          <cell r="C1485" t="str">
            <v>財務会計Ⅱ</v>
          </cell>
        </row>
        <row r="1486">
          <cell r="A1486" t="str">
            <v>c802</v>
          </cell>
          <cell r="B1486" t="str">
            <v>ネット</v>
          </cell>
          <cell r="C1486" t="str">
            <v xml:space="preserve">新　使える財務会計Ⅱ
</v>
          </cell>
        </row>
        <row r="1487">
          <cell r="A1487" t="str">
            <v>c803</v>
          </cell>
          <cell r="B1487" t="str">
            <v>TAC</v>
          </cell>
          <cell r="C1487" t="str">
            <v>財務会計Ⅱ</v>
          </cell>
        </row>
        <row r="1488">
          <cell r="A1488" t="str">
            <v>c804</v>
          </cell>
          <cell r="B1488" t="str">
            <v>実教</v>
          </cell>
          <cell r="C1488" t="str">
            <v>原価計算</v>
          </cell>
        </row>
        <row r="1489">
          <cell r="A1489" t="str">
            <v>c805</v>
          </cell>
          <cell r="B1489" t="str">
            <v>東法</v>
          </cell>
          <cell r="C1489" t="str">
            <v>原価計算</v>
          </cell>
        </row>
        <row r="1490">
          <cell r="A1490" t="str">
            <v>c806</v>
          </cell>
          <cell r="B1490" t="str">
            <v>TAC</v>
          </cell>
          <cell r="C1490" t="str">
            <v>原価計算</v>
          </cell>
        </row>
        <row r="1491">
          <cell r="A1491" t="str">
            <v>c807</v>
          </cell>
          <cell r="B1491" t="str">
            <v>実教</v>
          </cell>
          <cell r="C1491" t="str">
            <v>管理会計</v>
          </cell>
        </row>
        <row r="1492">
          <cell r="A1492" t="str">
            <v>c808</v>
          </cell>
          <cell r="B1492" t="str">
            <v>ネット</v>
          </cell>
          <cell r="C1492" t="str">
            <v>新　楽しい管理会計</v>
          </cell>
        </row>
        <row r="1493">
          <cell r="A1493" t="str">
            <v>c809</v>
          </cell>
          <cell r="B1493" t="str">
            <v>TAC</v>
          </cell>
          <cell r="C1493" t="str">
            <v>管理会計</v>
          </cell>
        </row>
        <row r="1494">
          <cell r="A1494" t="str">
            <v>c810</v>
          </cell>
          <cell r="B1494" t="str">
            <v>実教</v>
          </cell>
          <cell r="C1494" t="str">
            <v>最新情報処理　新訂版　Advanced Computing</v>
          </cell>
        </row>
        <row r="1495">
          <cell r="A1495" t="str">
            <v>c811</v>
          </cell>
          <cell r="B1495" t="str">
            <v>実教</v>
          </cell>
          <cell r="C1495" t="str">
            <v>情報処理　新訂版　Prologue of Computer</v>
          </cell>
        </row>
        <row r="1496">
          <cell r="A1496" t="str">
            <v>c812</v>
          </cell>
          <cell r="B1496" t="str">
            <v>東法</v>
          </cell>
          <cell r="C1496" t="str">
            <v>情報処理　新訂版</v>
          </cell>
        </row>
        <row r="1497">
          <cell r="A1497" t="str">
            <v>c813</v>
          </cell>
          <cell r="B1497" t="str">
            <v>実教</v>
          </cell>
          <cell r="C1497" t="str">
            <v>ソフトウェア活用</v>
          </cell>
        </row>
        <row r="1498">
          <cell r="A1498" t="str">
            <v>c814</v>
          </cell>
          <cell r="B1498" t="str">
            <v>東法</v>
          </cell>
          <cell r="C1498" t="str">
            <v>ソフトウェア活用</v>
          </cell>
        </row>
        <row r="1499">
          <cell r="A1499" t="str">
            <v>c815</v>
          </cell>
          <cell r="B1499" t="str">
            <v>実教</v>
          </cell>
          <cell r="C1499" t="str">
            <v>最新プログラミング　オブジェクト指向プログラミング</v>
          </cell>
        </row>
        <row r="1500">
          <cell r="A1500" t="str">
            <v>c816</v>
          </cell>
          <cell r="B1500" t="str">
            <v>実教</v>
          </cell>
          <cell r="C1500" t="str">
            <v>プログラミング　～マクロ言語～</v>
          </cell>
        </row>
        <row r="1501">
          <cell r="A1501" t="str">
            <v>c817</v>
          </cell>
          <cell r="B1501" t="str">
            <v>東法</v>
          </cell>
          <cell r="C1501" t="str">
            <v>プログラミング</v>
          </cell>
        </row>
        <row r="1502">
          <cell r="A1502" t="str">
            <v>c818</v>
          </cell>
          <cell r="B1502" t="str">
            <v>実教</v>
          </cell>
          <cell r="C1502" t="str">
            <v>ネットワーク活用</v>
          </cell>
        </row>
        <row r="1503">
          <cell r="A1503" t="str">
            <v>c819</v>
          </cell>
          <cell r="B1503" t="str">
            <v>東法</v>
          </cell>
          <cell r="C1503" t="str">
            <v>ネットワーク活用</v>
          </cell>
        </row>
        <row r="1504">
          <cell r="A1504" t="str">
            <v>c820</v>
          </cell>
          <cell r="B1504" t="str">
            <v>実教</v>
          </cell>
          <cell r="C1504" t="str">
            <v xml:space="preserve">ネットワーク管理
</v>
          </cell>
        </row>
        <row r="1505">
          <cell r="A1505" t="str">
            <v>c821</v>
          </cell>
          <cell r="B1505" t="str">
            <v>海文堂</v>
          </cell>
          <cell r="C1505" t="str">
            <v>水産海洋基礎</v>
          </cell>
        </row>
        <row r="1506">
          <cell r="A1506" t="str">
            <v>c822</v>
          </cell>
          <cell r="B1506" t="str">
            <v>海文堂</v>
          </cell>
          <cell r="C1506" t="str">
            <v xml:space="preserve">海洋情報技術
</v>
          </cell>
        </row>
        <row r="1507">
          <cell r="A1507" t="str">
            <v>c823</v>
          </cell>
          <cell r="B1507" t="str">
            <v>実教</v>
          </cell>
          <cell r="C1507" t="str">
            <v>漁業</v>
          </cell>
        </row>
        <row r="1508">
          <cell r="A1508" t="str">
            <v>c824</v>
          </cell>
          <cell r="B1508" t="str">
            <v>海文堂</v>
          </cell>
          <cell r="C1508" t="str">
            <v>航海・計器</v>
          </cell>
        </row>
        <row r="1509">
          <cell r="A1509" t="str">
            <v>c825</v>
          </cell>
          <cell r="B1509" t="str">
            <v>海文堂</v>
          </cell>
          <cell r="C1509" t="str">
            <v>船舶運用</v>
          </cell>
        </row>
        <row r="1510">
          <cell r="A1510" t="str">
            <v>c826</v>
          </cell>
          <cell r="B1510" t="str">
            <v>実教</v>
          </cell>
          <cell r="C1510" t="str">
            <v>船用機関１</v>
          </cell>
        </row>
        <row r="1511">
          <cell r="A1511" t="str">
            <v>c827</v>
          </cell>
          <cell r="B1511" t="str">
            <v>実教</v>
          </cell>
          <cell r="C1511" t="str">
            <v>船用機関２</v>
          </cell>
        </row>
        <row r="1512">
          <cell r="A1512" t="str">
            <v>c828</v>
          </cell>
          <cell r="B1512" t="str">
            <v>海文堂</v>
          </cell>
          <cell r="C1512" t="str">
            <v>機械設計工作</v>
          </cell>
        </row>
        <row r="1513">
          <cell r="A1513" t="str">
            <v>c829</v>
          </cell>
          <cell r="B1513" t="str">
            <v>海文堂</v>
          </cell>
          <cell r="C1513" t="str">
            <v>電気理論</v>
          </cell>
        </row>
        <row r="1514">
          <cell r="A1514" t="str">
            <v>c830</v>
          </cell>
          <cell r="B1514" t="str">
            <v>海文堂</v>
          </cell>
          <cell r="C1514" t="str">
            <v>移動体通信工学</v>
          </cell>
        </row>
        <row r="1515">
          <cell r="A1515" t="str">
            <v>c831</v>
          </cell>
          <cell r="B1515" t="str">
            <v>文科省</v>
          </cell>
          <cell r="C1515" t="str">
            <v>海洋通信技術</v>
          </cell>
        </row>
        <row r="1516">
          <cell r="A1516" t="str">
            <v>c832</v>
          </cell>
          <cell r="B1516" t="str">
            <v>実教</v>
          </cell>
          <cell r="C1516" t="str">
            <v>資源増殖</v>
          </cell>
        </row>
        <row r="1517">
          <cell r="A1517" t="str">
            <v>c833</v>
          </cell>
          <cell r="B1517" t="str">
            <v>海文堂</v>
          </cell>
          <cell r="C1517" t="str">
            <v>海洋生物</v>
          </cell>
        </row>
        <row r="1518">
          <cell r="A1518" t="str">
            <v>c834</v>
          </cell>
          <cell r="B1518" t="str">
            <v>海文堂</v>
          </cell>
          <cell r="C1518" t="str">
            <v>海洋環境</v>
          </cell>
        </row>
        <row r="1519">
          <cell r="A1519" t="str">
            <v>c835</v>
          </cell>
          <cell r="B1519" t="str">
            <v>海文堂</v>
          </cell>
          <cell r="C1519" t="str">
            <v xml:space="preserve">食品製造
</v>
          </cell>
        </row>
        <row r="1520">
          <cell r="A1520" t="str">
            <v>c836</v>
          </cell>
          <cell r="B1520" t="str">
            <v>海文堂</v>
          </cell>
          <cell r="C1520" t="str">
            <v>食品管理１</v>
          </cell>
        </row>
        <row r="1521">
          <cell r="A1521" t="str">
            <v>c837</v>
          </cell>
          <cell r="B1521" t="str">
            <v>海文堂</v>
          </cell>
          <cell r="C1521" t="str">
            <v>食品管理２</v>
          </cell>
        </row>
        <row r="1522">
          <cell r="A1522" t="str">
            <v>c838</v>
          </cell>
          <cell r="B1522" t="str">
            <v>海文堂</v>
          </cell>
          <cell r="C1522" t="str">
            <v xml:space="preserve">水産流通
</v>
          </cell>
        </row>
        <row r="1523">
          <cell r="A1523" t="str">
            <v>c839</v>
          </cell>
          <cell r="B1523" t="str">
            <v>実教</v>
          </cell>
          <cell r="C1523" t="str">
            <v>生活産業情報</v>
          </cell>
        </row>
        <row r="1524">
          <cell r="A1524" t="str">
            <v>c840</v>
          </cell>
          <cell r="B1524" t="str">
            <v>教図</v>
          </cell>
          <cell r="C1524" t="str">
            <v>保育基礎　ようこそ，ともに育ち合う保育の世界へ</v>
          </cell>
        </row>
        <row r="1525">
          <cell r="A1525" t="str">
            <v>c841</v>
          </cell>
          <cell r="B1525" t="str">
            <v>実教</v>
          </cell>
          <cell r="C1525" t="str">
            <v>保育基礎</v>
          </cell>
        </row>
        <row r="1526">
          <cell r="A1526" t="str">
            <v>c842</v>
          </cell>
          <cell r="B1526" t="str">
            <v>実教</v>
          </cell>
          <cell r="C1526" t="str">
            <v>ファッション造形基礎</v>
          </cell>
        </row>
        <row r="1527">
          <cell r="A1527" t="str">
            <v>c843</v>
          </cell>
          <cell r="B1527" t="str">
            <v>教図</v>
          </cell>
          <cell r="C1527" t="str">
            <v>フードデザイン Food Changes LIFE</v>
          </cell>
        </row>
        <row r="1528">
          <cell r="A1528" t="str">
            <v>c844</v>
          </cell>
          <cell r="B1528" t="str">
            <v>実教</v>
          </cell>
          <cell r="C1528" t="str">
            <v xml:space="preserve">フードデザイン
</v>
          </cell>
        </row>
        <row r="1529">
          <cell r="A1529" t="str">
            <v>c845</v>
          </cell>
          <cell r="B1529" t="str">
            <v>実教</v>
          </cell>
          <cell r="C1529" t="str">
            <v>消費生活</v>
          </cell>
        </row>
        <row r="1530">
          <cell r="A1530" t="str">
            <v>c846</v>
          </cell>
          <cell r="B1530" t="str">
            <v>実教</v>
          </cell>
          <cell r="C1530" t="str">
            <v>保育実践</v>
          </cell>
        </row>
        <row r="1531">
          <cell r="A1531" t="str">
            <v>c847</v>
          </cell>
          <cell r="B1531" t="str">
            <v>実教</v>
          </cell>
          <cell r="C1531" t="str">
            <v>服飾文化</v>
          </cell>
        </row>
        <row r="1532">
          <cell r="A1532" t="str">
            <v>c848</v>
          </cell>
          <cell r="B1532" t="str">
            <v>実教</v>
          </cell>
          <cell r="C1532" t="str">
            <v xml:space="preserve">ファッションデザイン
</v>
          </cell>
        </row>
        <row r="1533">
          <cell r="A1533" t="str">
            <v>c849</v>
          </cell>
          <cell r="B1533" t="str">
            <v>実教</v>
          </cell>
          <cell r="C1533" t="str">
            <v xml:space="preserve">基礎看護
</v>
          </cell>
        </row>
        <row r="1534">
          <cell r="A1534" t="str">
            <v>c850</v>
          </cell>
          <cell r="B1534" t="str">
            <v>実教</v>
          </cell>
          <cell r="C1534" t="str">
            <v>情報産業と社会</v>
          </cell>
        </row>
        <row r="1535">
          <cell r="A1535" t="str">
            <v>c851</v>
          </cell>
          <cell r="B1535" t="str">
            <v>実教</v>
          </cell>
          <cell r="C1535" t="str">
            <v>情報の表現と管理</v>
          </cell>
        </row>
        <row r="1536">
          <cell r="A1536" t="str">
            <v>c852</v>
          </cell>
          <cell r="B1536" t="str">
            <v>実教</v>
          </cell>
          <cell r="C1536" t="str">
            <v>情報セキュリティ</v>
          </cell>
        </row>
        <row r="1537">
          <cell r="A1537" t="str">
            <v>c853</v>
          </cell>
          <cell r="B1537" t="str">
            <v>実教</v>
          </cell>
          <cell r="C1537" t="str">
            <v xml:space="preserve">情報デザイン
</v>
          </cell>
        </row>
        <row r="1538">
          <cell r="A1538" t="str">
            <v>c854</v>
          </cell>
          <cell r="B1538" t="str">
            <v>電機大</v>
          </cell>
          <cell r="C1538" t="str">
            <v>情報システムのプログラミング</v>
          </cell>
        </row>
        <row r="1539">
          <cell r="A1539" t="str">
            <v>c855</v>
          </cell>
          <cell r="B1539" t="str">
            <v>実教</v>
          </cell>
          <cell r="C1539" t="str">
            <v>ネットワークシステム</v>
          </cell>
        </row>
        <row r="1540">
          <cell r="A1540" t="str">
            <v>c856</v>
          </cell>
          <cell r="B1540" t="str">
            <v>実教</v>
          </cell>
          <cell r="C1540" t="str">
            <v>データベース</v>
          </cell>
        </row>
        <row r="1541">
          <cell r="A1541" t="str">
            <v>c857</v>
          </cell>
          <cell r="B1541" t="str">
            <v>実教</v>
          </cell>
          <cell r="C1541" t="str">
            <v xml:space="preserve">メディアとサービス
</v>
          </cell>
        </row>
        <row r="1542">
          <cell r="A1542" t="str">
            <v>c858</v>
          </cell>
          <cell r="B1542" t="str">
            <v>実教</v>
          </cell>
          <cell r="C1542" t="str">
            <v>社会福祉基礎</v>
          </cell>
        </row>
        <row r="1543">
          <cell r="A1543" t="str">
            <v>c859</v>
          </cell>
          <cell r="B1543" t="str">
            <v>実教</v>
          </cell>
          <cell r="C1543" t="str">
            <v>介護福祉基礎</v>
          </cell>
        </row>
        <row r="1544">
          <cell r="A1544" t="str">
            <v>c860</v>
          </cell>
          <cell r="B1544" t="str">
            <v>実教</v>
          </cell>
          <cell r="C1544" t="str">
            <v>コミュニケーション技術</v>
          </cell>
        </row>
        <row r="1545">
          <cell r="A1545" t="str">
            <v>c861</v>
          </cell>
          <cell r="B1545" t="str">
            <v>実教</v>
          </cell>
          <cell r="C1545" t="str">
            <v>生活支援技術</v>
          </cell>
        </row>
        <row r="1546">
          <cell r="A1546" t="str">
            <v>c862</v>
          </cell>
          <cell r="B1546" t="str">
            <v>実教</v>
          </cell>
          <cell r="C1546" t="str">
            <v>介護過程</v>
          </cell>
        </row>
        <row r="1547">
          <cell r="A1547" t="str">
            <v>c863</v>
          </cell>
          <cell r="B1547" t="str">
            <v>実教</v>
          </cell>
          <cell r="C1547" t="str">
            <v xml:space="preserve">こころとからだの理解
</v>
          </cell>
        </row>
        <row r="1548">
          <cell r="A1548" t="str">
            <v>d101</v>
          </cell>
          <cell r="B1548" t="str">
            <v>日文</v>
          </cell>
          <cell r="C1548" t="str">
            <v xml:space="preserve">高校生の美術１
</v>
          </cell>
        </row>
        <row r="1549">
          <cell r="A1549" t="str">
            <v>d102</v>
          </cell>
          <cell r="B1549" t="str">
            <v>日文</v>
          </cell>
          <cell r="C1549" t="str">
            <v xml:space="preserve">高校生の美術２
</v>
          </cell>
        </row>
        <row r="1550">
          <cell r="A1550" t="str">
            <v>d103</v>
          </cell>
          <cell r="B1550" t="str">
            <v>日文</v>
          </cell>
          <cell r="C1550" t="str">
            <v xml:space="preserve">高校生の美術３
</v>
          </cell>
        </row>
        <row r="1551">
          <cell r="A1551" t="str">
            <v>d104</v>
          </cell>
          <cell r="B1551" t="str">
            <v>農文協</v>
          </cell>
          <cell r="C1551" t="str">
            <v>農業と環境</v>
          </cell>
        </row>
        <row r="1552">
          <cell r="A1552" t="str">
            <v>d105</v>
          </cell>
          <cell r="B1552" t="str">
            <v>農文協</v>
          </cell>
          <cell r="C1552" t="str">
            <v xml:space="preserve">植物バイオテクノロジー
</v>
          </cell>
        </row>
        <row r="1553">
          <cell r="A1553" t="str">
            <v>d106</v>
          </cell>
          <cell r="B1553" t="str">
            <v>実教</v>
          </cell>
          <cell r="C1553" t="str">
            <v xml:space="preserve">情報テクノロジー
</v>
          </cell>
        </row>
      </sheetData>
      <sheetData sheetId="5">
        <row r="1">
          <cell r="B1" t="str">
            <v>発行者
の番号
・略称</v>
          </cell>
          <cell r="C1" t="str">
            <v>書　　　　　　名</v>
          </cell>
        </row>
        <row r="2">
          <cell r="A2" t="str">
            <v>g101</v>
          </cell>
          <cell r="B2" t="str">
            <v>ライト</v>
          </cell>
          <cell r="C2" t="str">
            <v>こくご　点字導入編</v>
          </cell>
        </row>
        <row r="3">
          <cell r="A3" t="str">
            <v>g102</v>
          </cell>
          <cell r="B3" t="str">
            <v>ライト</v>
          </cell>
          <cell r="C3" t="str">
            <v>こくご　１－１～２</v>
          </cell>
        </row>
        <row r="4">
          <cell r="A4" t="str">
            <v>g103</v>
          </cell>
          <cell r="B4" t="str">
            <v>ライト</v>
          </cell>
          <cell r="C4" t="str">
            <v>こくご　２－１～４</v>
          </cell>
        </row>
        <row r="5">
          <cell r="A5" t="str">
            <v>g104</v>
          </cell>
          <cell r="B5" t="str">
            <v>ライト</v>
          </cell>
          <cell r="C5" t="str">
            <v>国語　３－１～４</v>
          </cell>
        </row>
        <row r="6">
          <cell r="A6" t="str">
            <v>g105</v>
          </cell>
          <cell r="B6" t="str">
            <v>ライト</v>
          </cell>
          <cell r="C6" t="str">
            <v>国語　４－１～４</v>
          </cell>
        </row>
        <row r="7">
          <cell r="A7" t="str">
            <v>g106</v>
          </cell>
          <cell r="B7" t="str">
            <v>ライト</v>
          </cell>
          <cell r="C7" t="str">
            <v>国語　５－１～４</v>
          </cell>
        </row>
        <row r="8">
          <cell r="A8" t="str">
            <v>g107</v>
          </cell>
          <cell r="B8" t="str">
            <v>ライト</v>
          </cell>
          <cell r="C8" t="str">
            <v>国語　６－１～４</v>
          </cell>
        </row>
        <row r="9">
          <cell r="A9" t="str">
            <v>g108</v>
          </cell>
          <cell r="B9" t="str">
            <v>支援ｾﾝﾀｰ</v>
          </cell>
          <cell r="C9" t="str">
            <v>社会　３－１～４</v>
          </cell>
        </row>
        <row r="10">
          <cell r="A10" t="str">
            <v>g109</v>
          </cell>
          <cell r="B10" t="str">
            <v>支援ｾﾝﾀｰ</v>
          </cell>
          <cell r="C10" t="str">
            <v>社会　４－１～５</v>
          </cell>
        </row>
        <row r="11">
          <cell r="A11" t="str">
            <v>g110</v>
          </cell>
          <cell r="B11" t="str">
            <v>支援ｾﾝﾀｰ</v>
          </cell>
          <cell r="C11" t="str">
            <v>社会　５－１～７</v>
          </cell>
        </row>
        <row r="12">
          <cell r="A12" t="str">
            <v>g111</v>
          </cell>
          <cell r="B12" t="str">
            <v>支援ｾﾝﾀｰ</v>
          </cell>
          <cell r="C12" t="str">
            <v>社会　６－１～８</v>
          </cell>
        </row>
        <row r="13">
          <cell r="A13" t="str">
            <v>g112</v>
          </cell>
          <cell r="B13" t="str">
            <v>ヘレン</v>
          </cell>
          <cell r="C13" t="str">
            <v>さんすう　触って学ぶ導入編～</v>
          </cell>
        </row>
        <row r="14">
          <cell r="A14" t="str">
            <v>g113</v>
          </cell>
          <cell r="B14" t="str">
            <v>ヘレン</v>
          </cell>
          <cell r="C14" t="str">
            <v>さんすう　１－１～７</v>
          </cell>
        </row>
        <row r="15">
          <cell r="A15" t="str">
            <v>g114</v>
          </cell>
          <cell r="B15" t="str">
            <v>ヘレン</v>
          </cell>
          <cell r="C15" t="str">
            <v>さんすう　２－１～８</v>
          </cell>
        </row>
        <row r="16">
          <cell r="A16" t="str">
            <v>g115</v>
          </cell>
          <cell r="B16" t="str">
            <v>ヘレン</v>
          </cell>
          <cell r="C16" t="str">
            <v>さんすう　珠算編１～２</v>
          </cell>
        </row>
        <row r="17">
          <cell r="A17" t="str">
            <v>g116</v>
          </cell>
          <cell r="B17" t="str">
            <v>ヘレン</v>
          </cell>
          <cell r="C17" t="str">
            <v>さんすう　３－１～９</v>
          </cell>
        </row>
        <row r="18">
          <cell r="A18" t="str">
            <v>g117</v>
          </cell>
          <cell r="B18" t="str">
            <v>ヘレン</v>
          </cell>
          <cell r="C18" t="str">
            <v>算数　４－１～９</v>
          </cell>
        </row>
        <row r="19">
          <cell r="A19" t="str">
            <v>g118</v>
          </cell>
          <cell r="B19" t="str">
            <v>ヘレン</v>
          </cell>
          <cell r="C19" t="str">
            <v>算数　５－１～11</v>
          </cell>
        </row>
        <row r="20">
          <cell r="A20" t="str">
            <v>g119</v>
          </cell>
          <cell r="B20" t="str">
            <v>ヘレン</v>
          </cell>
          <cell r="C20" t="str">
            <v>算数　６－１～９</v>
          </cell>
        </row>
        <row r="21">
          <cell r="A21" t="str">
            <v>g120</v>
          </cell>
          <cell r="B21" t="str">
            <v>東点</v>
          </cell>
          <cell r="C21" t="str">
            <v>理科　３－１～６</v>
          </cell>
        </row>
        <row r="22">
          <cell r="A22" t="str">
            <v>g121</v>
          </cell>
          <cell r="B22" t="str">
            <v>東点</v>
          </cell>
          <cell r="C22" t="str">
            <v>理科　４－１～６</v>
          </cell>
        </row>
        <row r="23">
          <cell r="A23" t="str">
            <v>g122</v>
          </cell>
          <cell r="B23" t="str">
            <v>東点</v>
          </cell>
          <cell r="C23" t="str">
            <v>理科　５－１～６</v>
          </cell>
        </row>
        <row r="24">
          <cell r="A24" t="str">
            <v>g123</v>
          </cell>
          <cell r="B24" t="str">
            <v>東点</v>
          </cell>
          <cell r="C24" t="str">
            <v>理科　６－１～６</v>
          </cell>
        </row>
        <row r="25">
          <cell r="A25" t="str">
            <v>g124</v>
          </cell>
          <cell r="B25" t="str">
            <v>東点</v>
          </cell>
          <cell r="C25" t="str">
            <v>英語　５－１～４</v>
          </cell>
        </row>
        <row r="26">
          <cell r="A26" t="str">
            <v>g125</v>
          </cell>
          <cell r="B26" t="str">
            <v>東点</v>
          </cell>
          <cell r="C26" t="str">
            <v>英語　６－１～４</v>
          </cell>
        </row>
        <row r="27">
          <cell r="A27" t="str">
            <v>g126</v>
          </cell>
          <cell r="B27" t="str">
            <v>ライト</v>
          </cell>
          <cell r="C27" t="str">
            <v>どうとく　１－１～２</v>
          </cell>
        </row>
        <row r="28">
          <cell r="A28" t="str">
            <v>g127</v>
          </cell>
          <cell r="B28" t="str">
            <v>ライト</v>
          </cell>
          <cell r="C28" t="str">
            <v>どうとく　２－１～２</v>
          </cell>
        </row>
        <row r="29">
          <cell r="A29" t="str">
            <v>g128</v>
          </cell>
          <cell r="B29" t="str">
            <v>ライト</v>
          </cell>
          <cell r="C29" t="str">
            <v>どうとく　３－１～２</v>
          </cell>
        </row>
        <row r="30">
          <cell r="A30" t="str">
            <v>g129</v>
          </cell>
          <cell r="B30" t="str">
            <v>ライト</v>
          </cell>
          <cell r="C30" t="str">
            <v>道徳　４－１～２</v>
          </cell>
        </row>
        <row r="31">
          <cell r="A31" t="str">
            <v>g130</v>
          </cell>
          <cell r="B31" t="str">
            <v>ライト</v>
          </cell>
          <cell r="C31" t="str">
            <v>道徳　５－１～２</v>
          </cell>
        </row>
        <row r="32">
          <cell r="A32" t="str">
            <v>g131</v>
          </cell>
          <cell r="B32" t="str">
            <v>ライト</v>
          </cell>
          <cell r="C32" t="str">
            <v>道徳　６－１～２</v>
          </cell>
        </row>
        <row r="33">
          <cell r="A33" t="str">
            <v>g132</v>
          </cell>
          <cell r="B33" t="str">
            <v>支援ｾﾝﾀｰ</v>
          </cell>
          <cell r="C33" t="str">
            <v>国語　１－１～６</v>
          </cell>
        </row>
        <row r="34">
          <cell r="A34" t="str">
            <v>g133</v>
          </cell>
          <cell r="B34" t="str">
            <v>支援ｾﾝﾀｰ</v>
          </cell>
          <cell r="C34" t="str">
            <v>国語　２－１～６</v>
          </cell>
        </row>
        <row r="35">
          <cell r="A35" t="str">
            <v>g134</v>
          </cell>
          <cell r="B35" t="str">
            <v>支援ｾﾝﾀｰ</v>
          </cell>
          <cell r="C35" t="str">
            <v>国語　３－１～６</v>
          </cell>
        </row>
        <row r="36">
          <cell r="A36" t="str">
            <v>g135</v>
          </cell>
          <cell r="B36" t="str">
            <v>支援ｾﾝﾀｰ</v>
          </cell>
          <cell r="C36" t="str">
            <v>社会　（地理）　１～12</v>
          </cell>
        </row>
        <row r="37">
          <cell r="A37" t="str">
            <v>g136</v>
          </cell>
          <cell r="B37" t="str">
            <v>ヘレン</v>
          </cell>
          <cell r="C37" t="str">
            <v>社会　（歴史）　１～10</v>
          </cell>
        </row>
        <row r="38">
          <cell r="A38" t="str">
            <v>g137</v>
          </cell>
          <cell r="B38" t="str">
            <v>日点</v>
          </cell>
          <cell r="C38" t="str">
            <v>社会　（公民）　１～12</v>
          </cell>
        </row>
        <row r="39">
          <cell r="A39" t="str">
            <v>g138</v>
          </cell>
          <cell r="B39" t="str">
            <v>ライト</v>
          </cell>
          <cell r="C39" t="str">
            <v>数学　１－１～11</v>
          </cell>
        </row>
        <row r="40">
          <cell r="A40" t="str">
            <v>g139</v>
          </cell>
          <cell r="B40" t="str">
            <v>ライト</v>
          </cell>
          <cell r="C40" t="str">
            <v>数学　２－１～10</v>
          </cell>
        </row>
        <row r="41">
          <cell r="A41" t="str">
            <v>g140</v>
          </cell>
          <cell r="B41" t="str">
            <v>ライト</v>
          </cell>
          <cell r="C41" t="str">
            <v>数学　３－１～10</v>
          </cell>
        </row>
        <row r="42">
          <cell r="A42" t="str">
            <v>g141</v>
          </cell>
          <cell r="B42" t="str">
            <v>東点</v>
          </cell>
          <cell r="C42" t="str">
            <v>理科　１－１～９</v>
          </cell>
        </row>
        <row r="43">
          <cell r="A43" t="str">
            <v>g142</v>
          </cell>
          <cell r="B43" t="str">
            <v>東点</v>
          </cell>
          <cell r="C43" t="str">
            <v>理科　２－１～11</v>
          </cell>
        </row>
        <row r="44">
          <cell r="A44" t="str">
            <v>g143</v>
          </cell>
          <cell r="B44" t="str">
            <v>東点</v>
          </cell>
          <cell r="C44" t="str">
            <v>理科　３－１～11</v>
          </cell>
        </row>
        <row r="45">
          <cell r="A45" t="str">
            <v>g144</v>
          </cell>
          <cell r="B45" t="str">
            <v>東点</v>
          </cell>
          <cell r="C45" t="str">
            <v>英語　１－１～５
英語　資料編</v>
          </cell>
        </row>
        <row r="46">
          <cell r="A46" t="str">
            <v>g145</v>
          </cell>
          <cell r="B46" t="str">
            <v>東点</v>
          </cell>
          <cell r="C46" t="str">
            <v>英語　２－１～７</v>
          </cell>
        </row>
        <row r="47">
          <cell r="A47" t="str">
            <v>g146</v>
          </cell>
          <cell r="B47" t="str">
            <v>東点</v>
          </cell>
          <cell r="C47" t="str">
            <v>英語　３－１～７</v>
          </cell>
        </row>
        <row r="48">
          <cell r="A48" t="str">
            <v>g147</v>
          </cell>
          <cell r="B48" t="str">
            <v>ヘレン</v>
          </cell>
          <cell r="C48" t="str">
            <v>道徳　１－１～２</v>
          </cell>
        </row>
        <row r="49">
          <cell r="A49" t="str">
            <v>g148</v>
          </cell>
          <cell r="B49" t="str">
            <v>ヘレン</v>
          </cell>
          <cell r="C49" t="str">
            <v>道徳　２－１～２</v>
          </cell>
        </row>
        <row r="50">
          <cell r="A50" t="str">
            <v>g149</v>
          </cell>
          <cell r="B50" t="str">
            <v>ヘレン</v>
          </cell>
          <cell r="C50" t="str">
            <v>道徳　３－１～２</v>
          </cell>
        </row>
        <row r="51">
          <cell r="A51" t="str">
            <v>g150</v>
          </cell>
          <cell r="B51" t="str">
            <v>教出</v>
          </cell>
          <cell r="C51" t="str">
            <v>こくご　ことばのべんきょう　
一ねん</v>
          </cell>
        </row>
        <row r="52">
          <cell r="A52" t="str">
            <v>g151</v>
          </cell>
          <cell r="B52" t="str">
            <v>教出</v>
          </cell>
          <cell r="C52" t="str">
            <v>こくご　ことばのべんきょう　
二ねん</v>
          </cell>
        </row>
        <row r="53">
          <cell r="A53" t="str">
            <v>g152</v>
          </cell>
          <cell r="B53" t="str">
            <v>教出</v>
          </cell>
          <cell r="C53" t="str">
            <v>こくご　ことばのべんきょう　
三ねん</v>
          </cell>
        </row>
        <row r="54">
          <cell r="A54" t="str">
            <v>g153</v>
          </cell>
          <cell r="B54" t="str">
            <v>教出</v>
          </cell>
          <cell r="C54" t="str">
            <v>国語　ことばのれんしゅう　
四年</v>
          </cell>
        </row>
        <row r="55">
          <cell r="A55" t="str">
            <v>g154</v>
          </cell>
          <cell r="B55" t="str">
            <v>教出</v>
          </cell>
          <cell r="C55" t="str">
            <v>国語　ことばの練習　五年</v>
          </cell>
        </row>
        <row r="56">
          <cell r="A56" t="str">
            <v>g155</v>
          </cell>
          <cell r="B56" t="str">
            <v>教出</v>
          </cell>
          <cell r="C56" t="str">
            <v>国語　ことばの練習　六年～</v>
          </cell>
        </row>
        <row r="57">
          <cell r="A57" t="str">
            <v>g156</v>
          </cell>
          <cell r="B57" t="str">
            <v>教出</v>
          </cell>
          <cell r="C57" t="str">
            <v>国語　言語編～</v>
          </cell>
        </row>
        <row r="58">
          <cell r="A58" t="str">
            <v>g157</v>
          </cell>
          <cell r="B58" t="str">
            <v>東書</v>
          </cell>
          <cell r="C58" t="str">
            <v>こくご　☆</v>
          </cell>
        </row>
        <row r="59">
          <cell r="A59" t="str">
            <v>g158</v>
          </cell>
          <cell r="B59" t="str">
            <v>東書</v>
          </cell>
          <cell r="C59" t="str">
            <v>こくご　☆☆</v>
          </cell>
        </row>
        <row r="60">
          <cell r="A60" t="str">
            <v>g159</v>
          </cell>
          <cell r="B60" t="str">
            <v>東書</v>
          </cell>
          <cell r="C60" t="str">
            <v>こくご　☆☆☆</v>
          </cell>
        </row>
        <row r="61">
          <cell r="A61" t="str">
            <v>g160</v>
          </cell>
          <cell r="B61" t="str">
            <v>教出</v>
          </cell>
          <cell r="C61" t="str">
            <v>さんすう　☆</v>
          </cell>
        </row>
        <row r="62">
          <cell r="A62" t="str">
            <v>g161</v>
          </cell>
          <cell r="B62" t="str">
            <v>教出</v>
          </cell>
          <cell r="C62" t="str">
            <v>さんすう　☆☆（１）
さんすう　☆☆（２）</v>
          </cell>
        </row>
        <row r="63">
          <cell r="A63" t="str">
            <v>g162</v>
          </cell>
          <cell r="B63" t="str">
            <v>教出</v>
          </cell>
          <cell r="C63" t="str">
            <v>さんすう　☆☆☆</v>
          </cell>
        </row>
        <row r="64">
          <cell r="A64" t="str">
            <v>g163</v>
          </cell>
          <cell r="B64" t="str">
            <v>東書</v>
          </cell>
          <cell r="C64" t="str">
            <v>せいかつ　☆</v>
          </cell>
        </row>
        <row r="65">
          <cell r="A65" t="str">
            <v>g164</v>
          </cell>
          <cell r="B65" t="str">
            <v>東書</v>
          </cell>
          <cell r="C65" t="str">
            <v>せいかつ　☆☆</v>
          </cell>
        </row>
        <row r="66">
          <cell r="A66" t="str">
            <v>g165</v>
          </cell>
          <cell r="B66" t="str">
            <v>東書</v>
          </cell>
          <cell r="C66" t="str">
            <v>せいかつ　☆☆☆</v>
          </cell>
        </row>
        <row r="67">
          <cell r="A67" t="str">
            <v>g166</v>
          </cell>
          <cell r="B67" t="str">
            <v>東書</v>
          </cell>
          <cell r="C67" t="str">
            <v>おんがく　☆</v>
          </cell>
        </row>
        <row r="68">
          <cell r="A68" t="str">
            <v>g167</v>
          </cell>
          <cell r="B68" t="str">
            <v>東書</v>
          </cell>
          <cell r="C68" t="str">
            <v>おんがく　☆☆</v>
          </cell>
        </row>
        <row r="69">
          <cell r="A69" t="str">
            <v>g168</v>
          </cell>
          <cell r="B69" t="str">
            <v>東書</v>
          </cell>
          <cell r="C69" t="str">
            <v>おんがく　☆☆☆</v>
          </cell>
        </row>
        <row r="70">
          <cell r="A70" t="str">
            <v>g169</v>
          </cell>
          <cell r="B70" t="str">
            <v>東書</v>
          </cell>
          <cell r="C70" t="str">
            <v>国語　☆☆☆☆</v>
          </cell>
        </row>
        <row r="71">
          <cell r="A71" t="str">
            <v>g170</v>
          </cell>
          <cell r="B71" t="str">
            <v>東書</v>
          </cell>
          <cell r="C71" t="str">
            <v>国語　☆☆☆☆☆</v>
          </cell>
        </row>
        <row r="72">
          <cell r="A72" t="str">
            <v>g171</v>
          </cell>
          <cell r="B72" t="str">
            <v>東書</v>
          </cell>
          <cell r="C72" t="str">
            <v>社会　☆☆☆☆</v>
          </cell>
        </row>
        <row r="73">
          <cell r="A73" t="str">
            <v>g172</v>
          </cell>
          <cell r="B73" t="str">
            <v>東書</v>
          </cell>
          <cell r="C73" t="str">
            <v>社会　☆☆☆☆☆</v>
          </cell>
        </row>
        <row r="74">
          <cell r="A74" t="str">
            <v>g173</v>
          </cell>
          <cell r="B74" t="str">
            <v>教出</v>
          </cell>
          <cell r="C74" t="str">
            <v>数学　☆☆☆☆</v>
          </cell>
        </row>
        <row r="75">
          <cell r="A75" t="str">
            <v>g174</v>
          </cell>
          <cell r="B75" t="str">
            <v>教出</v>
          </cell>
          <cell r="C75" t="str">
            <v>数学　☆☆☆☆☆</v>
          </cell>
        </row>
        <row r="76">
          <cell r="A76" t="str">
            <v>g175</v>
          </cell>
          <cell r="B76" t="str">
            <v>東書</v>
          </cell>
          <cell r="C76" t="str">
            <v>理科　☆☆☆☆</v>
          </cell>
        </row>
        <row r="77">
          <cell r="A77" t="str">
            <v>g176</v>
          </cell>
          <cell r="B77" t="str">
            <v>東書</v>
          </cell>
          <cell r="C77" t="str">
            <v>理科　☆☆☆☆☆</v>
          </cell>
        </row>
        <row r="78">
          <cell r="A78" t="str">
            <v>g177</v>
          </cell>
          <cell r="B78" t="str">
            <v>東書</v>
          </cell>
          <cell r="C78" t="str">
            <v>音楽　☆☆☆☆</v>
          </cell>
        </row>
        <row r="79">
          <cell r="A79" t="str">
            <v>g178</v>
          </cell>
          <cell r="B79" t="str">
            <v>東書</v>
          </cell>
          <cell r="C79" t="str">
            <v>音楽　☆☆☆☆☆</v>
          </cell>
        </row>
        <row r="80">
          <cell r="A80" t="str">
            <v>g179</v>
          </cell>
          <cell r="B80" t="str">
            <v>東書</v>
          </cell>
          <cell r="C80" t="str">
            <v>職業・家庭　☆☆☆☆</v>
          </cell>
        </row>
        <row r="81">
          <cell r="A81" t="str">
            <v>g180</v>
          </cell>
          <cell r="B81" t="str">
            <v>東書</v>
          </cell>
          <cell r="C81" t="str">
            <v>職業・家庭　☆☆☆☆☆</v>
          </cell>
        </row>
      </sheetData>
      <sheetData sheetId="6">
        <row r="1">
          <cell r="A1" t="str">
            <v>JANコード</v>
          </cell>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row>
        <row r="2">
          <cell r="BE2" t="str">
            <v>×</v>
          </cell>
          <cell r="BS2" t="str">
            <v>×</v>
          </cell>
          <cell r="OM2" t="str">
            <v>×</v>
          </cell>
        </row>
        <row r="3">
          <cell r="BE3" t="str">
            <v>H30品切れ</v>
          </cell>
          <cell r="BS3" t="str">
            <v>R2品切れ</v>
          </cell>
          <cell r="OM3" t="str">
            <v>R3品切れ</v>
          </cell>
        </row>
        <row r="4">
          <cell r="A4" t="str">
            <v>発行者</v>
          </cell>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row>
        <row r="5">
          <cell r="A5" t="str">
            <v>書　名</v>
          </cell>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row>
      </sheetData>
      <sheetData sheetId="7">
        <row r="3">
          <cell r="C3" t="str">
            <v>発行者コード</v>
          </cell>
          <cell r="D3" t="str">
            <v>出版社</v>
          </cell>
        </row>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M</v>
          </cell>
          <cell r="C11" t="str">
            <v>54-22</v>
          </cell>
          <cell r="D11" t="str">
            <v>mpi</v>
          </cell>
          <cell r="E11" t="str">
            <v>Let's study phonics発音から文字へstudent's book. 1</v>
          </cell>
        </row>
        <row r="12">
          <cell r="A12">
            <v>9</v>
          </cell>
          <cell r="B12" t="str">
            <v>M</v>
          </cell>
          <cell r="C12" t="str">
            <v>54-22</v>
          </cell>
          <cell r="D12" t="str">
            <v>mpi</v>
          </cell>
          <cell r="E12" t="str">
            <v>Let's study phonics発音から文字へstudent's book. 2</v>
          </cell>
        </row>
        <row r="13">
          <cell r="A13">
            <v>10</v>
          </cell>
          <cell r="B13" t="str">
            <v>M</v>
          </cell>
          <cell r="C13" t="str">
            <v>54-22</v>
          </cell>
          <cell r="D13" t="str">
            <v>mpi</v>
          </cell>
          <cell r="E13" t="str">
            <v>Let's study phonics発音から文字へstudent's book. 3</v>
          </cell>
        </row>
        <row r="14">
          <cell r="A14">
            <v>11</v>
          </cell>
          <cell r="B14" t="str">
            <v>O</v>
          </cell>
          <cell r="D14" t="str">
            <v>OXFORD university press</v>
          </cell>
          <cell r="E14" t="str">
            <v>LET'SGO1 Student Book with Student AudioCD PackFourth</v>
          </cell>
        </row>
        <row r="15">
          <cell r="A15">
            <v>12</v>
          </cell>
          <cell r="B15" t="str">
            <v>O</v>
          </cell>
          <cell r="D15" t="str">
            <v>OXFORD university press</v>
          </cell>
          <cell r="E15" t="str">
            <v>LET'SGO　Level１ Student Book ５ｔｈ　Edition</v>
          </cell>
        </row>
        <row r="16">
          <cell r="A16">
            <v>13</v>
          </cell>
          <cell r="B16" t="str">
            <v>O</v>
          </cell>
          <cell r="D16" t="str">
            <v>OXFORD university press</v>
          </cell>
          <cell r="E16" t="str">
            <v>LET'SGO　Level２ Student Book ５ｔｈ　Edition</v>
          </cell>
        </row>
        <row r="17">
          <cell r="A17">
            <v>14</v>
          </cell>
          <cell r="B17" t="str">
            <v>O</v>
          </cell>
          <cell r="D17" t="str">
            <v>OXFORD university press</v>
          </cell>
          <cell r="E17" t="str">
            <v>LET'SGO　Level３ Student Book ５ｔｈ　Edition</v>
          </cell>
        </row>
        <row r="18">
          <cell r="A18">
            <v>15</v>
          </cell>
          <cell r="B18" t="str">
            <v>O</v>
          </cell>
          <cell r="D18" t="str">
            <v>OXFORD university press</v>
          </cell>
          <cell r="E18" t="str">
            <v>LET'SGO1 4th Edition Student Book with Student AudioCD PackFourth</v>
          </cell>
        </row>
        <row r="19">
          <cell r="A19">
            <v>16</v>
          </cell>
          <cell r="B19" t="str">
            <v>O</v>
          </cell>
          <cell r="D19" t="str">
            <v>OXFORD university press</v>
          </cell>
          <cell r="E19" t="str">
            <v>LET'SGO2 4th Student Book with Student AudioCD PackFourth</v>
          </cell>
        </row>
        <row r="20">
          <cell r="A20">
            <v>17</v>
          </cell>
          <cell r="B20" t="str">
            <v>O</v>
          </cell>
          <cell r="D20" t="str">
            <v>OXFORD university press</v>
          </cell>
          <cell r="E20" t="str">
            <v>LET'SGO3 4th Student Book with Student AudioCD PackFourth</v>
          </cell>
        </row>
        <row r="21">
          <cell r="A21">
            <v>18</v>
          </cell>
          <cell r="B21" t="str">
            <v>O</v>
          </cell>
          <cell r="D21" t="str">
            <v>OXFORD</v>
          </cell>
          <cell r="E21" t="str">
            <v>Oxford Read and Discover Cities</v>
          </cell>
        </row>
        <row r="22">
          <cell r="A22">
            <v>19</v>
          </cell>
          <cell r="B22" t="str">
            <v>O</v>
          </cell>
          <cell r="D22" t="str">
            <v>OXFORD</v>
          </cell>
          <cell r="E22" t="str">
            <v>Oxford Read and Discover Jobｓ</v>
          </cell>
        </row>
        <row r="23">
          <cell r="A23">
            <v>20</v>
          </cell>
          <cell r="B23" t="str">
            <v>O</v>
          </cell>
          <cell r="D23" t="str">
            <v>OXFORD UNIVERSITY PRESS</v>
          </cell>
          <cell r="E23" t="str">
            <v xml:space="preserve">Oxford Read and Discover Schools </v>
          </cell>
        </row>
        <row r="24">
          <cell r="A24">
            <v>21</v>
          </cell>
          <cell r="B24" t="str">
            <v>O</v>
          </cell>
          <cell r="D24" t="str">
            <v>OXFORD UNIVERSITY PRESS</v>
          </cell>
          <cell r="E24" t="str">
            <v>Oxford Read and Discover Jobs</v>
          </cell>
        </row>
        <row r="25">
          <cell r="A25">
            <v>22</v>
          </cell>
          <cell r="B25" t="str">
            <v>O</v>
          </cell>
          <cell r="D25" t="str">
            <v>OXFORD UNIVERSITY PRESS</v>
          </cell>
          <cell r="E25" t="str">
            <v>Oxford Read and Discover Cities</v>
          </cell>
        </row>
        <row r="26">
          <cell r="A26">
            <v>23</v>
          </cell>
          <cell r="B26" t="str">
            <v>あ</v>
          </cell>
          <cell r="C26" t="str">
            <v>01-1</v>
          </cell>
          <cell r="D26" t="str">
            <v>あかね書房</v>
          </cell>
          <cell r="E26" t="str">
            <v>あそぼう　あそぼう　あいうえお</v>
          </cell>
        </row>
        <row r="27">
          <cell r="A27">
            <v>24</v>
          </cell>
          <cell r="B27" t="str">
            <v>あ</v>
          </cell>
          <cell r="C27" t="str">
            <v>01-1</v>
          </cell>
          <cell r="D27" t="str">
            <v>あかね書房</v>
          </cell>
          <cell r="E27" t="str">
            <v>もじのえほん　かんじ（１）</v>
          </cell>
        </row>
        <row r="28">
          <cell r="A28">
            <v>25</v>
          </cell>
          <cell r="B28" t="str">
            <v>あ</v>
          </cell>
          <cell r="C28" t="str">
            <v>01-1</v>
          </cell>
          <cell r="D28" t="str">
            <v>あかね書房</v>
          </cell>
          <cell r="E28" t="str">
            <v>もじのえほん　かたかなアイウエオ</v>
          </cell>
        </row>
        <row r="29">
          <cell r="A29">
            <v>26</v>
          </cell>
          <cell r="B29" t="str">
            <v>あ</v>
          </cell>
          <cell r="C29" t="str">
            <v>01-1</v>
          </cell>
          <cell r="D29" t="str">
            <v>あかね書房</v>
          </cell>
          <cell r="E29" t="str">
            <v>えいご絵じてんAＢＣ</v>
          </cell>
        </row>
        <row r="30">
          <cell r="A30">
            <v>27</v>
          </cell>
          <cell r="B30" t="str">
            <v>あ</v>
          </cell>
          <cell r="D30" t="str">
            <v>朝日新聞出版</v>
          </cell>
          <cell r="E30" t="str">
            <v>再現イラストでよみがえる　日本史の現場</v>
          </cell>
        </row>
        <row r="31">
          <cell r="A31">
            <v>28</v>
          </cell>
          <cell r="B31" t="str">
            <v>い</v>
          </cell>
          <cell r="C31" t="str">
            <v>52-1</v>
          </cell>
          <cell r="D31" t="str">
            <v>家の光協会</v>
          </cell>
          <cell r="E31" t="str">
            <v>もっとうまくなる農家に教わるおいしい野菜の作り方</v>
          </cell>
        </row>
        <row r="32">
          <cell r="A32">
            <v>29</v>
          </cell>
          <cell r="B32" t="str">
            <v>い</v>
          </cell>
          <cell r="D32" t="str">
            <v>医学書院</v>
          </cell>
          <cell r="E32" t="str">
            <v>学生のための医療概論　 第４版</v>
          </cell>
        </row>
        <row r="33">
          <cell r="A33">
            <v>30</v>
          </cell>
          <cell r="B33" t="str">
            <v>い</v>
          </cell>
          <cell r="D33" t="str">
            <v>医学書院</v>
          </cell>
          <cell r="E33" t="str">
            <v>義肢装具のチェックポイント　第８版</v>
          </cell>
        </row>
        <row r="34">
          <cell r="A34">
            <v>31</v>
          </cell>
          <cell r="B34" t="str">
            <v>い</v>
          </cell>
          <cell r="D34" t="str">
            <v>医学書院</v>
          </cell>
          <cell r="E34" t="str">
            <v>グラント解剖学図譜　第８版</v>
          </cell>
        </row>
        <row r="35">
          <cell r="A35">
            <v>32</v>
          </cell>
          <cell r="B35" t="str">
            <v>い</v>
          </cell>
          <cell r="D35" t="str">
            <v>医学書院</v>
          </cell>
          <cell r="E35" t="str">
            <v>系統看護学講座病理学　第６版</v>
          </cell>
        </row>
        <row r="36">
          <cell r="A36">
            <v>33</v>
          </cell>
          <cell r="B36" t="str">
            <v>い</v>
          </cell>
          <cell r="D36" t="str">
            <v>医学書院</v>
          </cell>
          <cell r="E36" t="str">
            <v>図説　包帯法　第４版</v>
          </cell>
        </row>
        <row r="37">
          <cell r="A37">
            <v>34</v>
          </cell>
          <cell r="B37" t="str">
            <v>い</v>
          </cell>
          <cell r="D37" t="str">
            <v>医学書院</v>
          </cell>
          <cell r="E37" t="str">
            <v>義肢装具学　第３版</v>
          </cell>
        </row>
        <row r="38">
          <cell r="A38">
            <v>35</v>
          </cell>
          <cell r="B38" t="str">
            <v>い</v>
          </cell>
          <cell r="D38" t="str">
            <v>医学書院</v>
          </cell>
          <cell r="E38" t="str">
            <v>ＰＴ・ＯTのためのコミュニケーション実践ガイド　第２版</v>
          </cell>
        </row>
        <row r="39">
          <cell r="A39">
            <v>36</v>
          </cell>
          <cell r="B39" t="str">
            <v>い</v>
          </cell>
          <cell r="D39" t="str">
            <v>医学書院</v>
          </cell>
          <cell r="E39" t="str">
            <v>標準整形外科学　第15版</v>
          </cell>
        </row>
        <row r="40">
          <cell r="A40">
            <v>37</v>
          </cell>
          <cell r="B40" t="str">
            <v>い</v>
          </cell>
          <cell r="D40" t="str">
            <v>医学書院</v>
          </cell>
          <cell r="E40" t="str">
            <v>標準精神医学　第９版</v>
          </cell>
        </row>
        <row r="41">
          <cell r="A41">
            <v>38</v>
          </cell>
          <cell r="B41" t="str">
            <v>い</v>
          </cell>
          <cell r="D41" t="str">
            <v>医学書院</v>
          </cell>
          <cell r="E41" t="str">
            <v>標準理学療法学　専門分野　運動療法学　総論　第６版</v>
          </cell>
        </row>
        <row r="42">
          <cell r="A42">
            <v>39</v>
          </cell>
          <cell r="B42" t="str">
            <v>い</v>
          </cell>
          <cell r="D42" t="str">
            <v>医学書院</v>
          </cell>
          <cell r="E42" t="str">
            <v>標準理学療法学作業療法学　専門基礎分野　解剖学　第６版</v>
          </cell>
        </row>
        <row r="43">
          <cell r="A43">
            <v>40</v>
          </cell>
          <cell r="B43" t="str">
            <v>い</v>
          </cell>
          <cell r="D43" t="str">
            <v>医学書院</v>
          </cell>
          <cell r="E43" t="str">
            <v>標準理学療法学作業療法学　専門基礎分野　生理学　第５版</v>
          </cell>
        </row>
        <row r="44">
          <cell r="A44">
            <v>41</v>
          </cell>
          <cell r="B44" t="str">
            <v>い</v>
          </cell>
          <cell r="D44" t="str">
            <v>医学書院</v>
          </cell>
          <cell r="E44" t="str">
            <v>標準理学療法学・作業療法学　専門基礎分野　老年学　第５版</v>
          </cell>
        </row>
        <row r="45">
          <cell r="A45">
            <v>42</v>
          </cell>
          <cell r="B45" t="str">
            <v>い</v>
          </cell>
          <cell r="D45" t="str">
            <v>医学書院</v>
          </cell>
          <cell r="E45" t="str">
            <v>標準理学療法学　専門分野　地域理学療法学　第４版</v>
          </cell>
        </row>
        <row r="46">
          <cell r="A46">
            <v>43</v>
          </cell>
          <cell r="B46" t="str">
            <v>い</v>
          </cell>
          <cell r="D46" t="str">
            <v>医学書院</v>
          </cell>
          <cell r="E46" t="str">
            <v>標準理学療法学　専門分野　内部障害理学療法学　第２版</v>
          </cell>
        </row>
        <row r="47">
          <cell r="A47">
            <v>44</v>
          </cell>
          <cell r="B47" t="str">
            <v>い</v>
          </cell>
          <cell r="D47" t="str">
            <v>医学書院</v>
          </cell>
          <cell r="E47" t="str">
            <v>標準理学療法学　専門分野　日常生活活動学・生活環境学　第５版</v>
          </cell>
        </row>
        <row r="48">
          <cell r="A48">
            <v>45</v>
          </cell>
          <cell r="B48" t="str">
            <v>い</v>
          </cell>
          <cell r="D48" t="str">
            <v>医学書院</v>
          </cell>
          <cell r="E48" t="str">
            <v>標準理学療法学　専門分野　理学療法学概説　第１版</v>
          </cell>
        </row>
        <row r="49">
          <cell r="A49">
            <v>46</v>
          </cell>
          <cell r="B49" t="str">
            <v>い</v>
          </cell>
          <cell r="D49" t="str">
            <v>医学書院</v>
          </cell>
          <cell r="E49" t="str">
            <v>標準理学療法学　専門分野　物理療法学　第５版</v>
          </cell>
        </row>
        <row r="50">
          <cell r="A50">
            <v>47</v>
          </cell>
          <cell r="B50" t="str">
            <v>い</v>
          </cell>
          <cell r="D50" t="str">
            <v>医学書院</v>
          </cell>
          <cell r="E50" t="str">
            <v>装具　第３版</v>
          </cell>
        </row>
        <row r="51">
          <cell r="A51">
            <v>48</v>
          </cell>
          <cell r="B51" t="str">
            <v>い</v>
          </cell>
          <cell r="C51" t="str">
            <v>52-7</v>
          </cell>
          <cell r="D51" t="str">
            <v>いかだ社</v>
          </cell>
          <cell r="E51" t="str">
            <v>校庭の雑草観察便利帳-ふしぎが楽しい</v>
          </cell>
        </row>
        <row r="52">
          <cell r="A52">
            <v>49</v>
          </cell>
          <cell r="B52" t="str">
            <v>い</v>
          </cell>
          <cell r="D52" t="str">
            <v>医歯薬出版</v>
          </cell>
          <cell r="E52" t="str">
            <v>PT・OT・STのための一般臨床医学　第３版　</v>
          </cell>
        </row>
        <row r="53">
          <cell r="A53">
            <v>50</v>
          </cell>
          <cell r="B53" t="str">
            <v>い</v>
          </cell>
          <cell r="D53" t="str">
            <v>医歯薬出版</v>
          </cell>
          <cell r="E53" t="str">
            <v>運動学　改訂第３版　</v>
          </cell>
        </row>
        <row r="54">
          <cell r="A54">
            <v>51</v>
          </cell>
          <cell r="B54" t="str">
            <v>い</v>
          </cell>
          <cell r="D54" t="str">
            <v>医歯薬出版</v>
          </cell>
          <cell r="E54" t="str">
            <v>カパンジー機能解剖学　全３巻　第７版</v>
          </cell>
        </row>
        <row r="55">
          <cell r="A55">
            <v>52</v>
          </cell>
          <cell r="B55" t="str">
            <v>い</v>
          </cell>
          <cell r="D55" t="str">
            <v>医歯薬出版</v>
          </cell>
          <cell r="E55" t="str">
            <v>関係法規　2025年版</v>
          </cell>
        </row>
        <row r="56">
          <cell r="A56">
            <v>53</v>
          </cell>
          <cell r="B56" t="str">
            <v>い</v>
          </cell>
          <cell r="D56" t="str">
            <v>医歯薬出版</v>
          </cell>
          <cell r="E56" t="str">
            <v>基礎運動学　第６版</v>
          </cell>
        </row>
        <row r="57">
          <cell r="A57">
            <v>54</v>
          </cell>
          <cell r="B57" t="str">
            <v>い</v>
          </cell>
          <cell r="D57" t="str">
            <v>医歯薬出版</v>
          </cell>
          <cell r="E57" t="str">
            <v>人体の構造と機能解剖学　第２版</v>
          </cell>
        </row>
        <row r="58">
          <cell r="A58">
            <v>55</v>
          </cell>
          <cell r="B58" t="str">
            <v>い</v>
          </cell>
          <cell r="D58" t="str">
            <v>医歯薬出版</v>
          </cell>
          <cell r="E58" t="str">
            <v>人体の構造と機能生理学　第３版</v>
          </cell>
        </row>
        <row r="59">
          <cell r="A59">
            <v>56</v>
          </cell>
          <cell r="B59" t="str">
            <v>い</v>
          </cell>
          <cell r="D59" t="str">
            <v>医歯薬出版</v>
          </cell>
          <cell r="E59" t="str">
            <v>入門リハビリテーション概論　第７版</v>
          </cell>
        </row>
        <row r="60">
          <cell r="A60">
            <v>57</v>
          </cell>
          <cell r="B60" t="str">
            <v>い</v>
          </cell>
          <cell r="D60" t="str">
            <v>医歯薬出版</v>
          </cell>
          <cell r="E60" t="str">
            <v>病理学概論　改訂第３版</v>
          </cell>
        </row>
        <row r="61">
          <cell r="A61">
            <v>58</v>
          </cell>
          <cell r="B61" t="str">
            <v>い</v>
          </cell>
          <cell r="D61" t="str">
            <v>医歯薬出版</v>
          </cell>
          <cell r="E61" t="str">
            <v>リハビリテーションのための神経内科学　第２版</v>
          </cell>
        </row>
        <row r="62">
          <cell r="A62">
            <v>59</v>
          </cell>
          <cell r="B62" t="str">
            <v>い</v>
          </cell>
          <cell r="D62" t="str">
            <v>医歯薬出版</v>
          </cell>
          <cell r="E62" t="str">
            <v>臨床栄養学実習書</v>
          </cell>
        </row>
        <row r="63">
          <cell r="A63">
            <v>60</v>
          </cell>
          <cell r="B63" t="str">
            <v>い</v>
          </cell>
          <cell r="D63" t="str">
            <v>医歯薬出版</v>
          </cell>
          <cell r="E63" t="str">
            <v>解剖学（臨床検査学講座）</v>
          </cell>
        </row>
        <row r="64">
          <cell r="A64">
            <v>61</v>
          </cell>
          <cell r="B64" t="str">
            <v>い</v>
          </cell>
          <cell r="D64" t="str">
            <v>医歯薬出版</v>
          </cell>
          <cell r="E64" t="str">
            <v>社会保障制度と柔道整復師の職業倫理</v>
          </cell>
        </row>
        <row r="65">
          <cell r="A65">
            <v>62</v>
          </cell>
          <cell r="B65" t="str">
            <v>い</v>
          </cell>
          <cell r="D65" t="str">
            <v>医歯薬出版</v>
          </cell>
          <cell r="E65" t="str">
            <v>競技者の外傷予防</v>
          </cell>
        </row>
        <row r="66">
          <cell r="A66">
            <v>63</v>
          </cell>
          <cell r="B66" t="str">
            <v>い</v>
          </cell>
          <cell r="D66" t="str">
            <v>医歯薬出版</v>
          </cell>
          <cell r="E66" t="str">
            <v>会話例とワークで学ぶ　理学療法コミュニケーション論　第１版</v>
          </cell>
        </row>
        <row r="67">
          <cell r="A67">
            <v>64</v>
          </cell>
          <cell r="B67" t="str">
            <v>い</v>
          </cell>
          <cell r="D67" t="str">
            <v>医歯薬出版</v>
          </cell>
          <cell r="E67" t="str">
            <v>リハベーシック　生化学・栄養学　第２版</v>
          </cell>
        </row>
        <row r="68">
          <cell r="A68">
            <v>65</v>
          </cell>
          <cell r="B68" t="str">
            <v>い</v>
          </cell>
          <cell r="D68" t="str">
            <v>医歯薬出版</v>
          </cell>
          <cell r="E68" t="str">
            <v>リハベーシック　薬理学・臨床薬理学　第２版</v>
          </cell>
        </row>
        <row r="69">
          <cell r="A69">
            <v>66</v>
          </cell>
          <cell r="B69" t="str">
            <v>い</v>
          </cell>
          <cell r="D69" t="str">
            <v>医歯薬出版</v>
          </cell>
          <cell r="E69" t="str">
            <v>一般臨床医学　改訂第３版</v>
          </cell>
        </row>
        <row r="70">
          <cell r="A70">
            <v>67</v>
          </cell>
          <cell r="B70" t="str">
            <v>い</v>
          </cell>
          <cell r="D70" t="str">
            <v>医歯薬出版</v>
          </cell>
          <cell r="E70" t="str">
            <v>解剖学　改訂第２版</v>
          </cell>
        </row>
        <row r="71">
          <cell r="A71">
            <v>68</v>
          </cell>
          <cell r="B71" t="str">
            <v>い</v>
          </cell>
          <cell r="D71" t="str">
            <v>医道の日本社</v>
          </cell>
          <cell r="E71" t="str">
            <v>医療と社会　</v>
          </cell>
        </row>
        <row r="72">
          <cell r="A72">
            <v>69</v>
          </cell>
          <cell r="B72" t="str">
            <v>い</v>
          </cell>
          <cell r="D72" t="str">
            <v>医道の日本社</v>
          </cell>
          <cell r="E72" t="str">
            <v>医療と社会　第７版</v>
          </cell>
        </row>
        <row r="73">
          <cell r="A73">
            <v>70</v>
          </cell>
          <cell r="B73" t="str">
            <v>い</v>
          </cell>
          <cell r="D73" t="str">
            <v>医道の日本社</v>
          </cell>
          <cell r="E73" t="str">
            <v>【改訂版】鍼灸臨床における医療面接</v>
          </cell>
        </row>
        <row r="74">
          <cell r="A74">
            <v>71</v>
          </cell>
          <cell r="B74" t="str">
            <v>い</v>
          </cell>
          <cell r="D74" t="str">
            <v>医道の日本社</v>
          </cell>
          <cell r="E74" t="str">
            <v>【拡大版】鍼灸臨床における医療面接（B５版）（改訂版）</v>
          </cell>
        </row>
        <row r="75">
          <cell r="A75">
            <v>72</v>
          </cell>
          <cell r="B75" t="str">
            <v>い</v>
          </cell>
          <cell r="D75" t="str">
            <v>医道の日本社</v>
          </cell>
          <cell r="E75" t="str">
            <v>新版経絡経穴概論　第２版</v>
          </cell>
        </row>
        <row r="76">
          <cell r="A76">
            <v>73</v>
          </cell>
          <cell r="B76" t="str">
            <v>い</v>
          </cell>
          <cell r="D76" t="str">
            <v>医道の日本社</v>
          </cell>
          <cell r="E76" t="str">
            <v>新版経絡経穴概論　</v>
          </cell>
        </row>
        <row r="77">
          <cell r="A77">
            <v>74</v>
          </cell>
          <cell r="B77" t="str">
            <v>い</v>
          </cell>
          <cell r="D77" t="str">
            <v>医道の日本社</v>
          </cell>
          <cell r="E77" t="str">
            <v>東洋医学臨床論（あん摩マッサージ指圧編）　初版</v>
          </cell>
        </row>
        <row r="78">
          <cell r="A78">
            <v>75</v>
          </cell>
          <cell r="B78" t="str">
            <v>い</v>
          </cell>
          <cell r="D78" t="str">
            <v>医道の日本社</v>
          </cell>
          <cell r="E78" t="str">
            <v>東洋医学臨床論（はりきゅう編）　初版</v>
          </cell>
        </row>
        <row r="79">
          <cell r="A79">
            <v>76</v>
          </cell>
          <cell r="B79" t="str">
            <v>い</v>
          </cell>
          <cell r="D79" t="str">
            <v>医道の日本社</v>
          </cell>
          <cell r="E79" t="str">
            <v>はりきゅう理論　改訂第３版</v>
          </cell>
        </row>
        <row r="80">
          <cell r="A80">
            <v>77</v>
          </cell>
          <cell r="B80" t="str">
            <v>い</v>
          </cell>
          <cell r="C80" t="str">
            <v>52-4</v>
          </cell>
          <cell r="D80" t="str">
            <v>教養池田</v>
          </cell>
          <cell r="E80" t="str">
            <v>パンづくりに困ったら読む本</v>
          </cell>
        </row>
        <row r="81">
          <cell r="A81">
            <v>78</v>
          </cell>
          <cell r="B81" t="str">
            <v>い</v>
          </cell>
          <cell r="C81" t="str">
            <v>02-1</v>
          </cell>
          <cell r="D81" t="str">
            <v>岩崎書店</v>
          </cell>
          <cell r="E81" t="str">
            <v>五味太郎のことわざえほんシリーズ（全２巻）</v>
          </cell>
        </row>
        <row r="82">
          <cell r="A82">
            <v>79</v>
          </cell>
          <cell r="B82" t="str">
            <v>い</v>
          </cell>
          <cell r="C82" t="str">
            <v>02-1</v>
          </cell>
          <cell r="D82" t="str">
            <v>岩崎書店</v>
          </cell>
          <cell r="E82" t="str">
            <v>知識の絵本　人のからだ</v>
          </cell>
        </row>
        <row r="83">
          <cell r="A83">
            <v>80</v>
          </cell>
          <cell r="B83" t="str">
            <v>い</v>
          </cell>
          <cell r="C83" t="str">
            <v>52-2</v>
          </cell>
          <cell r="D83" t="str">
            <v>岩波書店</v>
          </cell>
          <cell r="E83" t="str">
            <v>だれでもアーティスト</v>
          </cell>
        </row>
        <row r="84">
          <cell r="A84">
            <v>81</v>
          </cell>
          <cell r="B84" t="str">
            <v>い</v>
          </cell>
          <cell r="D84" t="str">
            <v>インプレス</v>
          </cell>
          <cell r="E84" t="str">
            <v>初めてだけど、いっぱいやりたい！Premiere　Pro　よくばり入門　CC対応</v>
          </cell>
        </row>
        <row r="85">
          <cell r="A85">
            <v>82</v>
          </cell>
          <cell r="B85" t="str">
            <v>い</v>
          </cell>
          <cell r="D85" t="str">
            <v>インプレス</v>
          </cell>
          <cell r="E85" t="str">
            <v>できるExcelマクロ＆VBA　Office365/2019/2016/2013/2010対応作業の効率化＆時短に役立つ本</v>
          </cell>
        </row>
        <row r="86">
          <cell r="A86">
            <v>83</v>
          </cell>
          <cell r="B86" t="str">
            <v>い</v>
          </cell>
          <cell r="D86" t="str">
            <v>医学出版社</v>
          </cell>
          <cell r="E86" t="str">
            <v>メディカルスタッフのための救急医学　第１版</v>
          </cell>
        </row>
        <row r="87">
          <cell r="A87">
            <v>84</v>
          </cell>
          <cell r="B87" t="str">
            <v>い</v>
          </cell>
          <cell r="D87" t="str">
            <v>医歯薬出版</v>
          </cell>
          <cell r="E87" t="str">
            <v>PT入門イラストでわかる理学療法概論　第１版</v>
          </cell>
        </row>
        <row r="88">
          <cell r="A88">
            <v>85</v>
          </cell>
          <cell r="B88" t="str">
            <v>い</v>
          </cell>
          <cell r="D88" t="str">
            <v>医歯薬出版</v>
          </cell>
          <cell r="E88" t="str">
            <v>理学療法管理学　第１版</v>
          </cell>
        </row>
        <row r="89">
          <cell r="A89">
            <v>86</v>
          </cell>
          <cell r="B89" t="str">
            <v>い</v>
          </cell>
          <cell r="D89" t="str">
            <v>医道の日本社</v>
          </cell>
          <cell r="E89" t="str">
            <v>医療と社会　第７版（墨字・点字）</v>
          </cell>
        </row>
        <row r="90">
          <cell r="A90">
            <v>87</v>
          </cell>
          <cell r="B90" t="str">
            <v>お</v>
          </cell>
          <cell r="C90" t="str">
            <v>05-3</v>
          </cell>
          <cell r="D90" t="str">
            <v>旺文社</v>
          </cell>
          <cell r="E90" t="str">
            <v>学校では教えてくれない大切なこと（１２）ネットのルール</v>
          </cell>
        </row>
        <row r="91">
          <cell r="A91">
            <v>88</v>
          </cell>
          <cell r="B91" t="str">
            <v>お</v>
          </cell>
          <cell r="C91" t="str">
            <v>55-22</v>
          </cell>
          <cell r="D91" t="str">
            <v>桜雲会</v>
          </cell>
          <cell r="E91" t="str">
            <v>疾病の成り立ちと予防Ⅰ衛生学・公衆衛生学　改訂第９版</v>
          </cell>
        </row>
        <row r="92">
          <cell r="A92">
            <v>89</v>
          </cell>
          <cell r="B92" t="str">
            <v>お</v>
          </cell>
          <cell r="C92" t="str">
            <v>55-22</v>
          </cell>
          <cell r="D92" t="str">
            <v>桜雲会</v>
          </cell>
          <cell r="E92" t="str">
            <v>触察解剖図</v>
          </cell>
        </row>
        <row r="93">
          <cell r="A93">
            <v>90</v>
          </cell>
          <cell r="B93" t="str">
            <v>お</v>
          </cell>
          <cell r="C93" t="str">
            <v>55-22</v>
          </cell>
          <cell r="D93" t="str">
            <v>桜雲会</v>
          </cell>
          <cell r="E93" t="str">
            <v>触察図譜シリーズ　病理学</v>
          </cell>
        </row>
        <row r="94">
          <cell r="A94">
            <v>91</v>
          </cell>
          <cell r="B94" t="str">
            <v>お</v>
          </cell>
          <cell r="C94" t="str">
            <v>55-22</v>
          </cell>
          <cell r="D94" t="str">
            <v>桜雲会</v>
          </cell>
          <cell r="E94" t="str">
            <v>触察図譜２　病理学（墨字・点字）</v>
          </cell>
        </row>
        <row r="95">
          <cell r="A95">
            <v>92</v>
          </cell>
          <cell r="B95" t="str">
            <v>お</v>
          </cell>
          <cell r="C95" t="str">
            <v>14-3</v>
          </cell>
          <cell r="D95" t="str">
            <v>育成会</v>
          </cell>
          <cell r="E95" t="str">
            <v>ホームヘルパー養成講座テキスト（３級課程）</v>
          </cell>
        </row>
        <row r="96">
          <cell r="A96">
            <v>93</v>
          </cell>
          <cell r="B96" t="str">
            <v>お</v>
          </cell>
          <cell r="C96" t="str">
            <v>14-3</v>
          </cell>
          <cell r="D96" t="str">
            <v>育成会</v>
          </cell>
          <cell r="E96" t="str">
            <v>自立生活ハンドブック16　性・say・生</v>
          </cell>
        </row>
        <row r="97">
          <cell r="A97">
            <v>94</v>
          </cell>
          <cell r="B97" t="str">
            <v>お</v>
          </cell>
          <cell r="C97" t="str">
            <v>14-3</v>
          </cell>
          <cell r="D97" t="str">
            <v>育成会</v>
          </cell>
          <cell r="E97" t="str">
            <v>自立生活ハンドブック11　ひとりだち（改訂版）</v>
          </cell>
        </row>
        <row r="98">
          <cell r="A98">
            <v>95</v>
          </cell>
          <cell r="B98" t="str">
            <v>お</v>
          </cell>
          <cell r="C98" t="str">
            <v>14-3</v>
          </cell>
          <cell r="D98" t="str">
            <v>育成会</v>
          </cell>
          <cell r="E98" t="str">
            <v>自立生活ハンドブック５　ぼなぺてぃー</v>
          </cell>
        </row>
        <row r="99">
          <cell r="A99">
            <v>96</v>
          </cell>
          <cell r="B99" t="str">
            <v>お</v>
          </cell>
          <cell r="C99" t="str">
            <v>14-3</v>
          </cell>
          <cell r="D99" t="str">
            <v>育成会</v>
          </cell>
          <cell r="E99" t="str">
            <v>自立生活ハンドブック４　からだ！！げんき！？</v>
          </cell>
        </row>
        <row r="100">
          <cell r="A100">
            <v>97</v>
          </cell>
          <cell r="B100" t="str">
            <v>お</v>
          </cell>
          <cell r="D100" t="str">
            <v>岡山ライトハウス</v>
          </cell>
          <cell r="E100" t="str">
            <v>あはき師　　国家試験全科総まとめ　改訂第５版　第１巻</v>
          </cell>
        </row>
        <row r="101">
          <cell r="A101">
            <v>98</v>
          </cell>
          <cell r="B101" t="str">
            <v>お</v>
          </cell>
          <cell r="D101" t="str">
            <v>岡山ライトハウス</v>
          </cell>
          <cell r="E101" t="str">
            <v>あはき師　　国家試験全科総まとめ　改訂第５版　第２巻</v>
          </cell>
        </row>
        <row r="102">
          <cell r="A102">
            <v>99</v>
          </cell>
          <cell r="B102" t="str">
            <v>お</v>
          </cell>
          <cell r="D102" t="str">
            <v>岡山ライトハウス</v>
          </cell>
          <cell r="E102" t="str">
            <v>あはき師　　国家試験全科総まとめ　改訂第５版　第３巻</v>
          </cell>
        </row>
        <row r="103">
          <cell r="A103">
            <v>100</v>
          </cell>
          <cell r="B103" t="str">
            <v>お</v>
          </cell>
          <cell r="D103" t="str">
            <v>岡山ライトハウス</v>
          </cell>
          <cell r="E103" t="str">
            <v>あはき師　　国家試験全科総まとめ　改訂第５版　第４巻</v>
          </cell>
        </row>
        <row r="104">
          <cell r="A104">
            <v>101</v>
          </cell>
          <cell r="B104" t="str">
            <v>お</v>
          </cell>
          <cell r="D104" t="str">
            <v>岡山ライトハウス</v>
          </cell>
          <cell r="E104" t="str">
            <v>あはき師　　国家試験全科総まとめ　改訂第５版　第５巻</v>
          </cell>
        </row>
        <row r="105">
          <cell r="A105">
            <v>102</v>
          </cell>
          <cell r="B105" t="str">
            <v>お</v>
          </cell>
          <cell r="D105" t="str">
            <v>岡山ライトハウス</v>
          </cell>
          <cell r="E105" t="str">
            <v>あん摩マッサージ指圧師　国家試験全科総まとめ　改訂第４版　第１巻</v>
          </cell>
        </row>
        <row r="106">
          <cell r="A106">
            <v>103</v>
          </cell>
          <cell r="B106" t="str">
            <v>お</v>
          </cell>
          <cell r="D106" t="str">
            <v>岡山ライトハウス</v>
          </cell>
          <cell r="E106" t="str">
            <v>あん摩マッサージ指圧師　国家試験全科総まとめ　改訂第４版　第２巻</v>
          </cell>
        </row>
        <row r="107">
          <cell r="A107">
            <v>104</v>
          </cell>
          <cell r="B107" t="str">
            <v>お</v>
          </cell>
          <cell r="D107" t="str">
            <v>岡山ライトハウス</v>
          </cell>
          <cell r="E107" t="str">
            <v>あん摩マッサージ指圧師　国家試験全科総まとめ　改訂第４版　第３巻</v>
          </cell>
        </row>
        <row r="108">
          <cell r="A108">
            <v>105</v>
          </cell>
          <cell r="B108" t="str">
            <v>お</v>
          </cell>
          <cell r="D108" t="str">
            <v>岡山ライトハウス</v>
          </cell>
          <cell r="E108" t="str">
            <v>あん摩マッサージ指圧師　国家試験全科総まとめ　改訂第４版　第４巻</v>
          </cell>
        </row>
        <row r="109">
          <cell r="A109">
            <v>106</v>
          </cell>
          <cell r="B109" t="str">
            <v>お</v>
          </cell>
          <cell r="D109" t="str">
            <v>岡山ライトハウス</v>
          </cell>
          <cell r="E109" t="str">
            <v>医療と社会　改訂第８版</v>
          </cell>
        </row>
        <row r="110">
          <cell r="A110">
            <v>107</v>
          </cell>
          <cell r="B110" t="str">
            <v>お</v>
          </cell>
          <cell r="D110" t="str">
            <v>岡山ライトハウス</v>
          </cell>
          <cell r="E110" t="str">
            <v>基礎理療学Ⅲ　理療理論　改訂第１０版　（墨字・点字・音声）　</v>
          </cell>
        </row>
        <row r="111">
          <cell r="A111">
            <v>108</v>
          </cell>
          <cell r="B111" t="str">
            <v>お</v>
          </cell>
          <cell r="D111" t="str">
            <v>岡山ライトハウス</v>
          </cell>
          <cell r="E111" t="str">
            <v>コミュニケーション概論‐医療面接を目指して‐　改訂第３版</v>
          </cell>
        </row>
        <row r="112">
          <cell r="A112">
            <v>109</v>
          </cell>
          <cell r="B112" t="str">
            <v>お</v>
          </cell>
          <cell r="D112" t="str">
            <v>岡山ライトハウス</v>
          </cell>
          <cell r="E112" t="str">
            <v>疾病の成り立ちと予防Ⅱ　病理学概論　改訂第７版</v>
          </cell>
        </row>
        <row r="113">
          <cell r="A113">
            <v>110</v>
          </cell>
          <cell r="B113" t="str">
            <v>お</v>
          </cell>
          <cell r="D113" t="str">
            <v>岡山ライトハウス</v>
          </cell>
          <cell r="E113" t="str">
            <v>疾病の成り立ちと予防Ⅱ　病理</v>
          </cell>
        </row>
        <row r="114">
          <cell r="A114">
            <v>111</v>
          </cell>
          <cell r="B114" t="str">
            <v>お</v>
          </cell>
          <cell r="D114" t="str">
            <v>岡山ライトハウス</v>
          </cell>
          <cell r="E114" t="str">
            <v>生活と疾病Ⅰリハビリテーション医学と機能再建（墨字・点字・音声）</v>
          </cell>
        </row>
        <row r="115">
          <cell r="A115">
            <v>112</v>
          </cell>
          <cell r="B115" t="str">
            <v>お</v>
          </cell>
          <cell r="D115" t="str">
            <v>岡山ライトハウス</v>
          </cell>
          <cell r="E115" t="str">
            <v>生活と疾病Ⅱ臨床医学　改訂第４版　（墨字・点字・音声）</v>
          </cell>
        </row>
        <row r="116">
          <cell r="A116">
            <v>113</v>
          </cell>
          <cell r="B116" t="str">
            <v>お</v>
          </cell>
          <cell r="D116" t="str">
            <v>岡山ライトハウス</v>
          </cell>
          <cell r="E116" t="str">
            <v>生活と疾病Ⅱ臨床医学　改訂第５版</v>
          </cell>
        </row>
        <row r="117">
          <cell r="A117">
            <v>114</v>
          </cell>
          <cell r="B117" t="str">
            <v>お</v>
          </cell>
          <cell r="D117" t="str">
            <v>岡山ライトハウス</v>
          </cell>
          <cell r="E117" t="str">
            <v>臨床保健理療　東洋医学臨床論（あん摩マッサージ指圧）　初版　（墨字・点字・音声）</v>
          </cell>
        </row>
        <row r="118">
          <cell r="A118">
            <v>115</v>
          </cell>
          <cell r="B118" t="str">
            <v>お</v>
          </cell>
          <cell r="D118" t="str">
            <v>岡山ライトハウス</v>
          </cell>
          <cell r="E118" t="str">
            <v>臨床保健理療　東洋医学臨床論（あん摩マッサージ指圧）　第２版　（墨字・点字・音声）</v>
          </cell>
        </row>
        <row r="119">
          <cell r="A119">
            <v>116</v>
          </cell>
          <cell r="B119" t="str">
            <v>お</v>
          </cell>
          <cell r="D119" t="str">
            <v>岡山ライトハウス</v>
          </cell>
          <cell r="E119" t="str">
            <v>臨床保健理療　あん摩マッサージ指圧師用東洋医学臨床論　第２版</v>
          </cell>
        </row>
        <row r="120">
          <cell r="A120">
            <v>117</v>
          </cell>
          <cell r="B120" t="str">
            <v>お</v>
          </cell>
          <cell r="D120" t="str">
            <v>岡山ライトハウス</v>
          </cell>
          <cell r="E120" t="str">
            <v>臨床理療学　あはき師用東洋医学臨床論　第２版</v>
          </cell>
        </row>
        <row r="121">
          <cell r="A121">
            <v>118</v>
          </cell>
          <cell r="B121" t="str">
            <v>お</v>
          </cell>
          <cell r="D121" t="str">
            <v>岡山ライトハウス</v>
          </cell>
          <cell r="E121" t="str">
            <v>東洋医学臨床論　（はりきゅう編）　初版　（点字）　</v>
          </cell>
        </row>
        <row r="122">
          <cell r="A122">
            <v>119</v>
          </cell>
          <cell r="B122" t="str">
            <v>お</v>
          </cell>
          <cell r="D122" t="str">
            <v>岡山ライトハウス</v>
          </cell>
          <cell r="E122" t="str">
            <v>東洋医学臨床論　（はりきゅう編）　第６刷　（点字）</v>
          </cell>
        </row>
        <row r="123">
          <cell r="A123">
            <v>120</v>
          </cell>
          <cell r="B123" t="str">
            <v>お</v>
          </cell>
          <cell r="D123" t="str">
            <v>岡山ライトハウス</v>
          </cell>
          <cell r="E123" t="str">
            <v>基礎理療学　新版理療理論</v>
          </cell>
        </row>
        <row r="124">
          <cell r="A124">
            <v>121</v>
          </cell>
          <cell r="B124" t="str">
            <v>お</v>
          </cell>
          <cell r="D124" t="str">
            <v>岡山ライトハウス</v>
          </cell>
          <cell r="E124" t="str">
            <v>基礎理療学Ⅰ　東洋医学概論　改訂第８版</v>
          </cell>
        </row>
        <row r="125">
          <cell r="A125">
            <v>122</v>
          </cell>
          <cell r="B125" t="str">
            <v>お</v>
          </cell>
          <cell r="D125" t="str">
            <v>岡山ライトハウス</v>
          </cell>
          <cell r="E125" t="str">
            <v>東洋医学臨床論（あん摩マッサージ指圧師編）初版（点字）</v>
          </cell>
        </row>
        <row r="126">
          <cell r="A126">
            <v>123</v>
          </cell>
          <cell r="B126" t="str">
            <v>お</v>
          </cell>
          <cell r="D126" t="str">
            <v>岡山ライトハウス</v>
          </cell>
          <cell r="E126" t="str">
            <v>はりきゅう理論　第１５刷（点字）</v>
          </cell>
        </row>
        <row r="127">
          <cell r="A127">
            <v>124</v>
          </cell>
          <cell r="B127" t="str">
            <v>お</v>
          </cell>
          <cell r="C127" t="str">
            <v>55-15</v>
          </cell>
          <cell r="D127" t="str">
            <v>音楽之友社</v>
          </cell>
          <cell r="E127" t="str">
            <v>クラス合唱曲　レッツ・コーラス！</v>
          </cell>
        </row>
        <row r="128">
          <cell r="A128">
            <v>125</v>
          </cell>
          <cell r="B128" t="str">
            <v>お</v>
          </cell>
          <cell r="D128" t="str">
            <v>岡山ライトハウス</v>
          </cell>
          <cell r="E128" t="str">
            <v>基礎理療学Ⅰ　東洋医学概論　改訂第８版　（墨字・点字・音声）　</v>
          </cell>
        </row>
        <row r="129">
          <cell r="A129">
            <v>126</v>
          </cell>
          <cell r="B129" t="str">
            <v>か</v>
          </cell>
          <cell r="C129" t="str">
            <v>56-28</v>
          </cell>
          <cell r="D129" t="str">
            <v>カドカワ</v>
          </cell>
          <cell r="E129" t="str">
            <v>社会人として必要な経済と政治のことが５時間で学べる</v>
          </cell>
        </row>
        <row r="130">
          <cell r="A130">
            <v>127</v>
          </cell>
          <cell r="B130" t="str">
            <v>か</v>
          </cell>
          <cell r="C130" t="str">
            <v>56-28</v>
          </cell>
          <cell r="D130" t="str">
            <v>カドカワ</v>
          </cell>
          <cell r="E130" t="str">
            <v>ゼロから始める　新版　さいほうの基本</v>
          </cell>
        </row>
        <row r="131">
          <cell r="A131">
            <v>128</v>
          </cell>
          <cell r="B131" t="str">
            <v>か</v>
          </cell>
          <cell r="C131" t="str">
            <v>06-1</v>
          </cell>
          <cell r="D131" t="str">
            <v>偕成社</v>
          </cell>
          <cell r="E131" t="str">
            <v>かぞえてみよ　くらべてみよう　ゲームブック　NO.２</v>
          </cell>
        </row>
        <row r="132">
          <cell r="A132">
            <v>129</v>
          </cell>
          <cell r="B132" t="str">
            <v>か</v>
          </cell>
          <cell r="C132" t="str">
            <v>06-1</v>
          </cell>
          <cell r="D132" t="str">
            <v>偕成社</v>
          </cell>
          <cell r="E132" t="str">
            <v>ことばをおぼえる本かず・かたち・いろあいうえお</v>
          </cell>
        </row>
        <row r="133">
          <cell r="A133">
            <v>130</v>
          </cell>
          <cell r="B133" t="str">
            <v>か</v>
          </cell>
          <cell r="C133" t="str">
            <v>06-1</v>
          </cell>
          <cell r="D133" t="str">
            <v>偕成社</v>
          </cell>
          <cell r="E133" t="str">
            <v>算数たんけん（７）わり算わかったよ</v>
          </cell>
        </row>
        <row r="134">
          <cell r="A134">
            <v>131</v>
          </cell>
          <cell r="B134" t="str">
            <v>か</v>
          </cell>
          <cell r="C134" t="str">
            <v>06-4</v>
          </cell>
          <cell r="D134" t="str">
            <v>開隆堂出版</v>
          </cell>
          <cell r="E134" t="str">
            <v>たのしい家庭科　職業・家庭　わたしのくらしに生かす</v>
          </cell>
        </row>
        <row r="135">
          <cell r="A135">
            <v>132</v>
          </cell>
          <cell r="B135" t="str">
            <v>か</v>
          </cell>
          <cell r="C135" t="str">
            <v>06-2</v>
          </cell>
          <cell r="D135" t="str">
            <v>学研</v>
          </cell>
          <cell r="E135" t="str">
            <v>あそびのおうさまずかん たべもの　増補改訂</v>
          </cell>
        </row>
        <row r="136">
          <cell r="A136">
            <v>133</v>
          </cell>
          <cell r="B136" t="str">
            <v>か</v>
          </cell>
          <cell r="C136" t="str">
            <v>06-2</v>
          </cell>
          <cell r="D136" t="str">
            <v>学研</v>
          </cell>
          <cell r="E136" t="str">
            <v>お仕事のマナーとコツ</v>
          </cell>
        </row>
        <row r="137">
          <cell r="A137">
            <v>134</v>
          </cell>
          <cell r="B137" t="str">
            <v>か</v>
          </cell>
          <cell r="C137" t="str">
            <v>06-2</v>
          </cell>
          <cell r="D137" t="str">
            <v>学研</v>
          </cell>
          <cell r="E137" t="str">
            <v>せいかつこどもずかん衣食住</v>
          </cell>
        </row>
        <row r="138">
          <cell r="A138">
            <v>135</v>
          </cell>
          <cell r="B138" t="str">
            <v>か</v>
          </cell>
          <cell r="C138" t="str">
            <v>06-2</v>
          </cell>
          <cell r="D138" t="str">
            <v>学研</v>
          </cell>
          <cell r="E138" t="str">
            <v>中学公民をひとつひとつわかりやすく</v>
          </cell>
        </row>
        <row r="139">
          <cell r="A139">
            <v>136</v>
          </cell>
          <cell r="B139" t="str">
            <v>か</v>
          </cell>
          <cell r="C139" t="str">
            <v>06-2</v>
          </cell>
          <cell r="D139" t="str">
            <v>学研</v>
          </cell>
          <cell r="E139" t="str">
            <v>日本地図の迷宮　改訂版</v>
          </cell>
        </row>
        <row r="140">
          <cell r="A140">
            <v>137</v>
          </cell>
          <cell r="B140" t="str">
            <v>か</v>
          </cell>
          <cell r="C140" t="str">
            <v>06-2</v>
          </cell>
          <cell r="D140" t="str">
            <v>学研</v>
          </cell>
          <cell r="E140" t="str">
            <v>はっけんずかんプチ　からだ</v>
          </cell>
        </row>
        <row r="141">
          <cell r="A141">
            <v>138</v>
          </cell>
          <cell r="B141" t="str">
            <v>か</v>
          </cell>
          <cell r="C141" t="str">
            <v>06-2</v>
          </cell>
          <cell r="D141" t="str">
            <v>学研</v>
          </cell>
          <cell r="E141" t="str">
            <v>読んで見て楽しむ日本地図帳 増補改訂版</v>
          </cell>
        </row>
        <row r="142">
          <cell r="A142">
            <v>139</v>
          </cell>
          <cell r="B142" t="str">
            <v>か</v>
          </cell>
          <cell r="C142" t="str">
            <v>06-2</v>
          </cell>
          <cell r="D142" t="str">
            <v>学研</v>
          </cell>
          <cell r="E142" t="str">
            <v>リハビリテーションビジュアルブック</v>
          </cell>
        </row>
        <row r="143">
          <cell r="A143">
            <v>140</v>
          </cell>
          <cell r="B143" t="str">
            <v>か</v>
          </cell>
          <cell r="C143" t="str">
            <v>06-2</v>
          </cell>
          <cell r="D143" t="str">
            <v>学研</v>
          </cell>
          <cell r="E143" t="str">
            <v>改訂版　DIY木工上達テクニック　技がふえれば木工がさらに楽しくなる！</v>
          </cell>
        </row>
        <row r="144">
          <cell r="A144">
            <v>141</v>
          </cell>
          <cell r="B144" t="str">
            <v>か</v>
          </cell>
          <cell r="C144" t="str">
            <v>06-2</v>
          </cell>
          <cell r="D144" t="str">
            <v>学研</v>
          </cell>
          <cell r="E144" t="str">
            <v>まいにちの中高生のお弁当</v>
          </cell>
        </row>
        <row r="145">
          <cell r="A145">
            <v>142</v>
          </cell>
          <cell r="B145" t="str">
            <v>か</v>
          </cell>
          <cell r="C145" t="str">
            <v>06-2</v>
          </cell>
          <cell r="D145" t="str">
            <v>学研</v>
          </cell>
          <cell r="E145" t="str">
            <v>リハビリテーションビジュアルブック　第２版</v>
          </cell>
        </row>
        <row r="146">
          <cell r="A146">
            <v>143</v>
          </cell>
          <cell r="B146" t="str">
            <v>か</v>
          </cell>
          <cell r="C146" t="str">
            <v>06-2</v>
          </cell>
          <cell r="D146" t="str">
            <v>学研</v>
          </cell>
          <cell r="E146" t="str">
            <v>お菓子な自由研究</v>
          </cell>
        </row>
        <row r="147">
          <cell r="A147">
            <v>144</v>
          </cell>
          <cell r="B147" t="str">
            <v>か</v>
          </cell>
          <cell r="C147" t="str">
            <v>06-2</v>
          </cell>
          <cell r="D147" t="str">
            <v>学研</v>
          </cell>
          <cell r="E147" t="str">
            <v>10分で読めるお話１年生</v>
          </cell>
        </row>
        <row r="148">
          <cell r="A148">
            <v>145</v>
          </cell>
          <cell r="B148" t="str">
            <v>か</v>
          </cell>
          <cell r="C148" t="str">
            <v>06-2</v>
          </cell>
          <cell r="D148" t="str">
            <v>学研</v>
          </cell>
          <cell r="E148" t="str">
            <v>10分で読めるお話２年生</v>
          </cell>
        </row>
        <row r="149">
          <cell r="A149">
            <v>146</v>
          </cell>
          <cell r="B149" t="str">
            <v>か</v>
          </cell>
          <cell r="C149" t="str">
            <v>06-2</v>
          </cell>
          <cell r="D149" t="str">
            <v>学研</v>
          </cell>
          <cell r="E149" t="str">
            <v>改訂新版　基礎からかわるはじめての陶芸</v>
          </cell>
        </row>
        <row r="150">
          <cell r="A150">
            <v>147</v>
          </cell>
          <cell r="B150" t="str">
            <v>か</v>
          </cell>
          <cell r="D150" t="str">
            <v>学研教育出版</v>
          </cell>
          <cell r="E150" t="str">
            <v>絵でわかる小学生の英単語</v>
          </cell>
        </row>
        <row r="151">
          <cell r="A151">
            <v>148</v>
          </cell>
          <cell r="B151" t="str">
            <v>か</v>
          </cell>
          <cell r="D151" t="str">
            <v>学研教育出版</v>
          </cell>
          <cell r="E151" t="str">
            <v>さわって学べる算数図鑑</v>
          </cell>
        </row>
        <row r="152">
          <cell r="A152">
            <v>149</v>
          </cell>
          <cell r="B152" t="str">
            <v>か</v>
          </cell>
          <cell r="D152" t="str">
            <v>角川</v>
          </cell>
          <cell r="E152" t="str">
            <v>新生活便利シリーズさいほうの基本</v>
          </cell>
        </row>
        <row r="153">
          <cell r="A153">
            <v>150</v>
          </cell>
          <cell r="B153" t="str">
            <v>か</v>
          </cell>
          <cell r="D153" t="str">
            <v>金原出版</v>
          </cell>
          <cell r="E153" t="str">
            <v>スポーツ傷害のリハビリテーション　第２版</v>
          </cell>
        </row>
        <row r="154">
          <cell r="A154">
            <v>151</v>
          </cell>
          <cell r="B154" t="str">
            <v>か</v>
          </cell>
          <cell r="D154" t="str">
            <v>金原出版</v>
          </cell>
          <cell r="E154" t="str">
            <v>理学療法評価学　改訂第６版</v>
          </cell>
        </row>
        <row r="155">
          <cell r="A155">
            <v>152</v>
          </cell>
          <cell r="B155" t="str">
            <v>か</v>
          </cell>
          <cell r="D155" t="str">
            <v>金原出版</v>
          </cell>
          <cell r="E155" t="str">
            <v>ＰＴ・ＯTのための画像のみかた　第２版</v>
          </cell>
        </row>
        <row r="156">
          <cell r="A156">
            <v>153</v>
          </cell>
          <cell r="B156" t="str">
            <v>か</v>
          </cell>
          <cell r="D156" t="str">
            <v>株式会社じほう</v>
          </cell>
          <cell r="E156" t="str">
            <v>わかりやすい糖尿病テキスト　第５版</v>
          </cell>
        </row>
        <row r="157">
          <cell r="A157">
            <v>154</v>
          </cell>
          <cell r="B157" t="str">
            <v>か</v>
          </cell>
          <cell r="D157" t="str">
            <v>翰林書房</v>
          </cell>
          <cell r="E157" t="str">
            <v>日本語表現法　改訂版　２１世紀を生きる社会人のたしなみ</v>
          </cell>
        </row>
        <row r="158">
          <cell r="A158">
            <v>155</v>
          </cell>
          <cell r="B158" t="str">
            <v>か</v>
          </cell>
          <cell r="C158" t="str">
            <v>56-13</v>
          </cell>
          <cell r="D158" t="str">
            <v>かもがわ</v>
          </cell>
          <cell r="E158" t="str">
            <v>あたまと心で考えようSSTワークシート自己認知・コミュニケーションスキル編</v>
          </cell>
        </row>
        <row r="159">
          <cell r="A159">
            <v>156</v>
          </cell>
          <cell r="B159" t="str">
            <v>か</v>
          </cell>
          <cell r="C159" t="str">
            <v>56-13</v>
          </cell>
          <cell r="D159" t="str">
            <v>かもがわ</v>
          </cell>
          <cell r="E159" t="str">
            <v>あたまと心で考えようSSTワークシート社会的行動編</v>
          </cell>
        </row>
        <row r="160">
          <cell r="A160">
            <v>157</v>
          </cell>
          <cell r="B160" t="str">
            <v>か</v>
          </cell>
          <cell r="C160" t="str">
            <v>56-13</v>
          </cell>
          <cell r="D160" t="str">
            <v>かもがわ</v>
          </cell>
          <cell r="E160" t="str">
            <v>あたまと心で考えよう　ＳＳＴワークシート　思春期編</v>
          </cell>
        </row>
        <row r="161">
          <cell r="A161">
            <v>158</v>
          </cell>
          <cell r="B161" t="str">
            <v>か</v>
          </cell>
          <cell r="C161" t="str">
            <v>56-13</v>
          </cell>
          <cell r="D161" t="str">
            <v>かもがわ</v>
          </cell>
          <cell r="E161" t="str">
            <v>ポリポリ村のみんしゅしゅぎ</v>
          </cell>
        </row>
        <row r="162">
          <cell r="A162">
            <v>159</v>
          </cell>
          <cell r="B162" t="str">
            <v>か</v>
          </cell>
          <cell r="C162" t="str">
            <v>56-29</v>
          </cell>
          <cell r="D162" t="str">
            <v>かんき出版</v>
          </cell>
          <cell r="E162" t="str">
            <v>ゼロから教えて　接客・接遇</v>
          </cell>
        </row>
        <row r="163">
          <cell r="A163">
            <v>160</v>
          </cell>
          <cell r="B163" t="str">
            <v>か</v>
          </cell>
          <cell r="C163" t="str">
            <v/>
          </cell>
          <cell r="D163" t="str">
            <v>開隆堂出版</v>
          </cell>
          <cell r="E163" t="str">
            <v>私たちの未来　未来の私たち</v>
          </cell>
        </row>
        <row r="164">
          <cell r="A164">
            <v>161</v>
          </cell>
          <cell r="B164" t="str">
            <v>が</v>
          </cell>
          <cell r="C164" t="str">
            <v/>
          </cell>
          <cell r="D164" t="str">
            <v>Gakken</v>
          </cell>
          <cell r="E164" t="str">
            <v>大学入試　小論文をひとつひとつわかりやすく。</v>
          </cell>
        </row>
        <row r="165">
          <cell r="A165">
            <v>162</v>
          </cell>
          <cell r="B165" t="str">
            <v>き</v>
          </cell>
          <cell r="C165" t="str">
            <v>57-26</v>
          </cell>
          <cell r="D165" t="str">
            <v>技術評論社</v>
          </cell>
          <cell r="E165" t="str">
            <v>大きな字でわかりやすい　ワード2013入門</v>
          </cell>
        </row>
        <row r="166">
          <cell r="A166">
            <v>163</v>
          </cell>
          <cell r="B166" t="str">
            <v>き</v>
          </cell>
          <cell r="C166" t="str">
            <v>57-26</v>
          </cell>
          <cell r="D166" t="str">
            <v>技術評論社</v>
          </cell>
          <cell r="E166" t="str">
            <v>例題30+演習問題70でしっかい学ぶExcel標準テキストWindows10/office2016対応版</v>
          </cell>
        </row>
        <row r="167">
          <cell r="A167">
            <v>164</v>
          </cell>
          <cell r="B167" t="str">
            <v>き</v>
          </cell>
          <cell r="C167" t="str">
            <v>57-26</v>
          </cell>
          <cell r="D167" t="str">
            <v>技術評論社</v>
          </cell>
          <cell r="E167" t="str">
            <v>今すぐ使えるかんたんぜったいデキます！ワード＆エクセル超入門</v>
          </cell>
        </row>
        <row r="168">
          <cell r="A168">
            <v>165</v>
          </cell>
          <cell r="B168" t="str">
            <v>き</v>
          </cell>
          <cell r="C168" t="str">
            <v>57-26</v>
          </cell>
          <cell r="D168" t="str">
            <v>技術評論社</v>
          </cell>
          <cell r="E168" t="str">
            <v>今すぐ使えるかんたん　ネットワークのしくみ超入門</v>
          </cell>
        </row>
        <row r="169">
          <cell r="A169">
            <v>166</v>
          </cell>
          <cell r="B169" t="str">
            <v>き</v>
          </cell>
          <cell r="C169" t="str">
            <v>57-26</v>
          </cell>
          <cell r="D169" t="str">
            <v>技術評論社</v>
          </cell>
          <cell r="E169" t="str">
            <v>世界一わかりやすいInDesign　操作とデザインの教科書　cc/cs6対応</v>
          </cell>
        </row>
        <row r="170">
          <cell r="A170">
            <v>167</v>
          </cell>
          <cell r="B170" t="str">
            <v>き</v>
          </cell>
          <cell r="C170" t="str">
            <v>57-26</v>
          </cell>
          <cell r="D170" t="str">
            <v>技術評論社</v>
          </cell>
          <cell r="E170" t="str">
            <v>大きな字で分かりやすい　エクセル2013入門</v>
          </cell>
        </row>
        <row r="171">
          <cell r="A171">
            <v>168</v>
          </cell>
          <cell r="B171" t="str">
            <v>き</v>
          </cell>
          <cell r="C171" t="str">
            <v>57-26</v>
          </cell>
          <cell r="D171" t="str">
            <v>技術評論社</v>
          </cell>
          <cell r="E171" t="str">
            <v>これからはじめるパワーポイントの本</v>
          </cell>
        </row>
        <row r="172">
          <cell r="A172">
            <v>169</v>
          </cell>
          <cell r="B172" t="str">
            <v>き</v>
          </cell>
          <cell r="C172" t="str">
            <v>57-26</v>
          </cell>
          <cell r="D172" t="str">
            <v>技術評論社</v>
          </cell>
          <cell r="E172" t="str">
            <v>やさしくわかるデジタル時代の情報モラル１基本編</v>
          </cell>
        </row>
        <row r="173">
          <cell r="A173">
            <v>170</v>
          </cell>
          <cell r="B173" t="str">
            <v>き</v>
          </cell>
          <cell r="C173" t="str">
            <v>57-26</v>
          </cell>
          <cell r="D173" t="str">
            <v>技術評論社</v>
          </cell>
          <cell r="E173" t="str">
            <v>デザインの学校　これからはじめる Illustrator＆Photoshopの本</v>
          </cell>
        </row>
        <row r="174">
          <cell r="A174">
            <v>171</v>
          </cell>
          <cell r="B174" t="str">
            <v>き</v>
          </cell>
          <cell r="C174" t="str">
            <v>57-26</v>
          </cell>
          <cell r="D174" t="str">
            <v>教育芸術社</v>
          </cell>
          <cell r="E174" t="str">
            <v>TOMORROW４訂版</v>
          </cell>
        </row>
        <row r="175">
          <cell r="A175">
            <v>172</v>
          </cell>
          <cell r="B175" t="str">
            <v>き</v>
          </cell>
          <cell r="C175" t="str">
            <v>57-26</v>
          </cell>
          <cell r="D175" t="str">
            <v>教育芸術社</v>
          </cell>
          <cell r="E175" t="str">
            <v>歌のミュージックランド</v>
          </cell>
        </row>
        <row r="176">
          <cell r="A176">
            <v>173</v>
          </cell>
          <cell r="B176" t="str">
            <v>き</v>
          </cell>
          <cell r="C176" t="str">
            <v>57-26</v>
          </cell>
          <cell r="D176" t="str">
            <v>教育芸術社</v>
          </cell>
          <cell r="E176" t="str">
            <v>５訂版　歌はともだち</v>
          </cell>
        </row>
        <row r="177">
          <cell r="A177">
            <v>174</v>
          </cell>
          <cell r="B177" t="str">
            <v>き</v>
          </cell>
          <cell r="D177" t="str">
            <v>教育実務センター</v>
          </cell>
          <cell r="E177" t="str">
            <v>季節の歌あそび</v>
          </cell>
        </row>
        <row r="178">
          <cell r="A178">
            <v>175</v>
          </cell>
          <cell r="B178" t="str">
            <v>き</v>
          </cell>
          <cell r="C178" t="str">
            <v>57-11</v>
          </cell>
          <cell r="D178" t="str">
            <v>教育図書</v>
          </cell>
          <cell r="E178" t="str">
            <v>トータル・データ　家庭科ガイドブック　資料+成分表　（付録　自立の話、食べ物の話）</v>
          </cell>
        </row>
        <row r="179">
          <cell r="A179">
            <v>176</v>
          </cell>
          <cell r="B179" t="str">
            <v>き</v>
          </cell>
          <cell r="C179" t="str">
            <v>57-11</v>
          </cell>
          <cell r="D179" t="str">
            <v>教育図書</v>
          </cell>
          <cell r="E179" t="str">
            <v>LIFE　おとなガイド　家庭科資料+グラフ式成分表</v>
          </cell>
        </row>
        <row r="180">
          <cell r="A180">
            <v>177</v>
          </cell>
          <cell r="B180" t="str">
            <v>き</v>
          </cell>
          <cell r="D180" t="str">
            <v>協同医書</v>
          </cell>
          <cell r="E180" t="str">
            <v>新・徒手筋力検査法</v>
          </cell>
        </row>
        <row r="181">
          <cell r="A181">
            <v>178</v>
          </cell>
          <cell r="B181" t="str">
            <v>き</v>
          </cell>
          <cell r="D181" t="str">
            <v>協同医書</v>
          </cell>
          <cell r="E181" t="str">
            <v>新・徒手筋力検査法　第１０版</v>
          </cell>
        </row>
        <row r="182">
          <cell r="A182">
            <v>179</v>
          </cell>
          <cell r="B182" t="str">
            <v>き</v>
          </cell>
          <cell r="C182" t="str">
            <v>07-2</v>
          </cell>
          <cell r="D182" t="str">
            <v>金の星社</v>
          </cell>
          <cell r="E182" t="str">
            <v>あいさつ（はじめての絵本たいむ）</v>
          </cell>
        </row>
        <row r="183">
          <cell r="A183">
            <v>180</v>
          </cell>
          <cell r="B183" t="str">
            <v>き</v>
          </cell>
          <cell r="C183" t="str">
            <v>07-2</v>
          </cell>
          <cell r="D183" t="str">
            <v>金の星社</v>
          </cell>
          <cell r="E183" t="str">
            <v>斎藤孝の覚えておきたい日本の行事</v>
          </cell>
        </row>
        <row r="184">
          <cell r="A184">
            <v>181</v>
          </cell>
          <cell r="B184" t="str">
            <v>き</v>
          </cell>
          <cell r="C184" t="str">
            <v>57-11</v>
          </cell>
          <cell r="D184" t="str">
            <v>教育図書</v>
          </cell>
          <cell r="E184" t="str">
            <v>LIFE　おとなガイド　デジタル＋</v>
          </cell>
        </row>
        <row r="185">
          <cell r="A185">
            <v>182</v>
          </cell>
          <cell r="B185" t="str">
            <v>ぎ</v>
          </cell>
          <cell r="C185" t="str">
            <v/>
          </cell>
          <cell r="D185" t="str">
            <v>技術評論社</v>
          </cell>
          <cell r="E185" t="str">
            <v>世界一わかりやすい　InDesign　操作とデザインの教科書　改訂２版</v>
          </cell>
        </row>
        <row r="186">
          <cell r="A186">
            <v>183</v>
          </cell>
          <cell r="B186" t="str">
            <v>ぎ</v>
          </cell>
          <cell r="C186" t="str">
            <v/>
          </cell>
          <cell r="D186" t="str">
            <v>技術評論社</v>
          </cell>
          <cell r="E186" t="str">
            <v>理解するほどおもしろい！ パソコンのしくみがよくわかる本 改訂３版</v>
          </cell>
        </row>
        <row r="187">
          <cell r="A187">
            <v>184</v>
          </cell>
          <cell r="B187" t="str">
            <v>ぎ</v>
          </cell>
          <cell r="C187" t="str">
            <v/>
          </cell>
          <cell r="D187" t="str">
            <v>技術評論社</v>
          </cell>
          <cell r="E187" t="str">
            <v>例題30+演習問題70でしっかり学ぶExcel標準テキスト
Windows10/office2019対応版</v>
          </cell>
        </row>
        <row r="188">
          <cell r="A188">
            <v>185</v>
          </cell>
          <cell r="B188" t="str">
            <v>ぎ</v>
          </cell>
          <cell r="C188" t="str">
            <v/>
          </cell>
          <cell r="D188" t="str">
            <v>技術評論社</v>
          </cell>
          <cell r="E188" t="str">
            <v>例題30＋演習問題70でしっかり学ぶWord標準テキスト　Windows10/office2016対応版</v>
          </cell>
        </row>
        <row r="189">
          <cell r="A189">
            <v>186</v>
          </cell>
          <cell r="B189" t="str">
            <v>く</v>
          </cell>
          <cell r="C189" t="str">
            <v>08-1</v>
          </cell>
          <cell r="D189" t="str">
            <v>くもん出版</v>
          </cell>
          <cell r="E189" t="str">
            <v>時計のみかたが楽しくわかる　くろくまくんのとけいえほん</v>
          </cell>
        </row>
        <row r="190">
          <cell r="A190">
            <v>187</v>
          </cell>
          <cell r="B190" t="str">
            <v>く</v>
          </cell>
          <cell r="C190" t="str">
            <v>08-1</v>
          </cell>
          <cell r="D190" t="str">
            <v>くもん出版</v>
          </cell>
          <cell r="E190" t="str">
            <v>かず・けいさん１　はじめてのすうじ</v>
          </cell>
        </row>
        <row r="191">
          <cell r="A191">
            <v>188</v>
          </cell>
          <cell r="B191" t="str">
            <v>く</v>
          </cell>
          <cell r="C191" t="str">
            <v>58-8</v>
          </cell>
          <cell r="D191" t="str">
            <v>グラフィック社</v>
          </cell>
          <cell r="E191" t="str">
            <v>アートであそぼ　おえかきレッスンわくわくワーク</v>
          </cell>
        </row>
        <row r="192">
          <cell r="A192">
            <v>189</v>
          </cell>
          <cell r="B192" t="str">
            <v>く</v>
          </cell>
          <cell r="D192" t="str">
            <v>クリーンシステム科学研究所</v>
          </cell>
          <cell r="E192" t="str">
            <v>してはいけない！一目でわかる清掃の基本</v>
          </cell>
        </row>
        <row r="193">
          <cell r="A193">
            <v>190</v>
          </cell>
          <cell r="B193" t="str">
            <v>く</v>
          </cell>
          <cell r="D193" t="str">
            <v>クリーンシステム科学研究所</v>
          </cell>
          <cell r="E193" t="str">
            <v>まんがやさしいお掃除教室第1巻</v>
          </cell>
        </row>
        <row r="194">
          <cell r="A194">
            <v>191</v>
          </cell>
          <cell r="B194" t="str">
            <v>け</v>
          </cell>
          <cell r="C194" t="str">
            <v>６２－１３</v>
          </cell>
          <cell r="D194" t="str">
            <v>啓林館</v>
          </cell>
          <cell r="E194" t="str">
            <v>せいかつめいじんブック１１４</v>
          </cell>
        </row>
        <row r="195">
          <cell r="A195">
            <v>192</v>
          </cell>
          <cell r="B195" t="str">
            <v>け</v>
          </cell>
          <cell r="D195" t="str">
            <v>建帛社</v>
          </cell>
          <cell r="E195" t="str">
            <v>食と健康の科学　第３版</v>
          </cell>
        </row>
        <row r="196">
          <cell r="A196">
            <v>193</v>
          </cell>
          <cell r="B196" t="str">
            <v>け</v>
          </cell>
          <cell r="D196" t="str">
            <v>玄光社</v>
          </cell>
          <cell r="E196" t="str">
            <v>新版　映像制作ハンドブック</v>
          </cell>
        </row>
        <row r="197">
          <cell r="A197">
            <v>194</v>
          </cell>
          <cell r="B197" t="str">
            <v>け</v>
          </cell>
          <cell r="D197" t="str">
            <v>経済界</v>
          </cell>
          <cell r="E197" t="str">
            <v>キッチンであそぼ！</v>
          </cell>
        </row>
        <row r="198">
          <cell r="A198">
            <v>195</v>
          </cell>
          <cell r="B198" t="str">
            <v>こ</v>
          </cell>
          <cell r="D198" t="str">
            <v>向学院</v>
          </cell>
          <cell r="E198" t="str">
            <v>丙種危険物取扱者受験教科書</v>
          </cell>
        </row>
        <row r="199">
          <cell r="A199">
            <v>196</v>
          </cell>
          <cell r="B199" t="str">
            <v>こ</v>
          </cell>
          <cell r="C199" t="str">
            <v>10-1</v>
          </cell>
          <cell r="D199" t="str">
            <v>講談社</v>
          </cell>
          <cell r="E199" t="str">
            <v>すてきなひらがな</v>
          </cell>
        </row>
        <row r="200">
          <cell r="A200">
            <v>197</v>
          </cell>
          <cell r="B200" t="str">
            <v>こ</v>
          </cell>
          <cell r="C200" t="str">
            <v>10-1</v>
          </cell>
          <cell r="D200" t="str">
            <v>講談社</v>
          </cell>
          <cell r="E200" t="str">
            <v>にじいろのさかな</v>
          </cell>
        </row>
        <row r="201">
          <cell r="A201">
            <v>198</v>
          </cell>
          <cell r="B201" t="str">
            <v>こ</v>
          </cell>
          <cell r="C201" t="str">
            <v>10-8</v>
          </cell>
          <cell r="D201" t="str">
            <v>合同出版</v>
          </cell>
          <cell r="E201" t="str">
            <v>イラスト版　10歳からの性教育 子どもとマスターする51の性のしくみと命のだいじ</v>
          </cell>
        </row>
        <row r="202">
          <cell r="A202">
            <v>199</v>
          </cell>
          <cell r="B202" t="str">
            <v>こ</v>
          </cell>
          <cell r="C202" t="str">
            <v>10-8</v>
          </cell>
          <cell r="D202" t="str">
            <v>合同出版</v>
          </cell>
          <cell r="E202" t="str">
            <v>イラスト版　からだのしくみとケア 子どもとマスターする58のからだの知識</v>
          </cell>
        </row>
        <row r="203">
          <cell r="A203">
            <v>200</v>
          </cell>
          <cell r="B203" t="str">
            <v>こ</v>
          </cell>
          <cell r="C203" t="str">
            <v>10-8</v>
          </cell>
          <cell r="D203" t="str">
            <v>合同出版</v>
          </cell>
          <cell r="E203" t="str">
            <v>イラスト版　子どものマナー　子どもとマスターする49の生活技術３</v>
          </cell>
        </row>
        <row r="204">
          <cell r="A204">
            <v>201</v>
          </cell>
          <cell r="B204" t="str">
            <v>こ</v>
          </cell>
          <cell r="C204" t="str">
            <v>10-8</v>
          </cell>
          <cell r="D204" t="str">
            <v>合同出版</v>
          </cell>
          <cell r="E204" t="str">
            <v xml:space="preserve">イラスト版　台所のしごと　子どもとマスターする37の調理の知識 </v>
          </cell>
        </row>
        <row r="205">
          <cell r="A205">
            <v>202</v>
          </cell>
          <cell r="B205" t="str">
            <v>こ</v>
          </cell>
          <cell r="C205" t="str">
            <v>10-8</v>
          </cell>
          <cell r="D205" t="str">
            <v>合同出版</v>
          </cell>
          <cell r="E205" t="str">
            <v>イラスト版　子どもとマスターする54の生活技術 修理のこつ</v>
          </cell>
        </row>
        <row r="206">
          <cell r="A206">
            <v>203</v>
          </cell>
          <cell r="B206" t="str">
            <v>こ</v>
          </cell>
          <cell r="C206" t="str">
            <v>10-8</v>
          </cell>
          <cell r="D206" t="str">
            <v>合同出版</v>
          </cell>
          <cell r="E206" t="str">
            <v>イラスト版　気持ちが伝わる言葉の使方　子どもとマスターする49の敬語</v>
          </cell>
        </row>
        <row r="207">
          <cell r="A207">
            <v>204</v>
          </cell>
          <cell r="B207" t="str">
            <v>こ</v>
          </cell>
          <cell r="C207" t="str">
            <v>10-3</v>
          </cell>
          <cell r="D207" t="str">
            <v>国土社</v>
          </cell>
          <cell r="E207" t="str">
            <v>わくわく自由研究工作・観察・実験ブック１</v>
          </cell>
        </row>
        <row r="208">
          <cell r="A208">
            <v>205</v>
          </cell>
          <cell r="B208" t="str">
            <v>こ</v>
          </cell>
          <cell r="C208" t="str">
            <v>10-9</v>
          </cell>
          <cell r="D208" t="str">
            <v>こばと</v>
          </cell>
          <cell r="E208" t="str">
            <v>認知発達教材上級編レベルアップしぜん</v>
          </cell>
        </row>
        <row r="209">
          <cell r="A209">
            <v>206</v>
          </cell>
          <cell r="B209" t="str">
            <v>こ</v>
          </cell>
          <cell r="C209" t="str">
            <v>10-9</v>
          </cell>
          <cell r="D209" t="str">
            <v>こばと</v>
          </cell>
          <cell r="E209" t="str">
            <v>認知発達教材上級編レベルアップせいかつ上・下</v>
          </cell>
        </row>
        <row r="210">
          <cell r="A210">
            <v>207</v>
          </cell>
          <cell r="B210" t="str">
            <v>こ</v>
          </cell>
          <cell r="D210" t="str">
            <v>コミット出版</v>
          </cell>
          <cell r="E210" t="str">
            <v>自分で作る家具！　はじめてのＤＩＹ</v>
          </cell>
        </row>
        <row r="211">
          <cell r="A211">
            <v>208</v>
          </cell>
          <cell r="B211" t="str">
            <v>こ</v>
          </cell>
          <cell r="D211" t="str">
            <v>厚有出版株式会社</v>
          </cell>
          <cell r="E211" t="str">
            <v>はじめての介護入門研修テキスト[受講者用]</v>
          </cell>
        </row>
        <row r="212">
          <cell r="A212">
            <v>209</v>
          </cell>
          <cell r="B212" t="str">
            <v>こ</v>
          </cell>
          <cell r="C212" t="str">
            <v/>
          </cell>
          <cell r="D212" t="str">
            <v>国土社</v>
          </cell>
          <cell r="E212" t="str">
            <v>ルールとマナーを学ぶ　子ども生活図鑑　③地域・社会生活編</v>
          </cell>
        </row>
        <row r="213">
          <cell r="A213">
            <v>210</v>
          </cell>
          <cell r="B213" t="str">
            <v>こ</v>
          </cell>
          <cell r="C213" t="str">
            <v/>
          </cell>
          <cell r="D213" t="str">
            <v>講談社</v>
          </cell>
          <cell r="E213" t="str">
            <v>発達が気になる子の性の話　みんなでいっしょに学びたい</v>
          </cell>
        </row>
        <row r="214">
          <cell r="A214">
            <v>211</v>
          </cell>
          <cell r="D214" t="str">
            <v>コスミック出版</v>
          </cell>
          <cell r="E214" t="str">
            <v>おうちで全部洗える魔法の洗濯術</v>
          </cell>
        </row>
        <row r="215">
          <cell r="A215">
            <v>212</v>
          </cell>
          <cell r="B215" t="str">
            <v>さ</v>
          </cell>
          <cell r="C215" t="str">
            <v>11-4</v>
          </cell>
          <cell r="D215" t="str">
            <v>三省堂</v>
          </cell>
          <cell r="E215" t="str">
            <v>こどもマナーとけいご絵じてん</v>
          </cell>
        </row>
        <row r="216">
          <cell r="A216">
            <v>213</v>
          </cell>
          <cell r="B216" t="str">
            <v>さ</v>
          </cell>
          <cell r="C216" t="str">
            <v>11-4</v>
          </cell>
          <cell r="D216" t="str">
            <v>三省堂</v>
          </cell>
          <cell r="E216" t="str">
            <v>こどもきせつぎょうじ絵じてん</v>
          </cell>
        </row>
        <row r="217">
          <cell r="A217">
            <v>214</v>
          </cell>
          <cell r="B217" t="str">
            <v>さ</v>
          </cell>
          <cell r="C217" t="str">
            <v/>
          </cell>
          <cell r="D217" t="str">
            <v>三省堂</v>
          </cell>
          <cell r="E217" t="str">
            <v>三省堂　こども　かずの絵じてん</v>
          </cell>
        </row>
        <row r="218">
          <cell r="A218">
            <v>215</v>
          </cell>
          <cell r="B218" t="str">
            <v>し</v>
          </cell>
          <cell r="C218" t="str">
            <v>62-43</v>
          </cell>
          <cell r="D218" t="str">
            <v>ジアース</v>
          </cell>
          <cell r="E218" t="str">
            <v>知的障害・発達障害の人たちのための見てわかる社会生活ガイド集</v>
          </cell>
        </row>
        <row r="219">
          <cell r="A219">
            <v>216</v>
          </cell>
          <cell r="B219" t="str">
            <v>し</v>
          </cell>
          <cell r="C219" t="str">
            <v>62-43</v>
          </cell>
          <cell r="D219" t="str">
            <v>ジアース</v>
          </cell>
          <cell r="E219" t="str">
            <v>知的障害や発達障害の人たちのための新・見てわかるビジネスマナー集</v>
          </cell>
        </row>
        <row r="220">
          <cell r="A220">
            <v>217</v>
          </cell>
          <cell r="B220" t="str">
            <v>し</v>
          </cell>
          <cell r="C220" t="str">
            <v>62-43</v>
          </cell>
          <cell r="D220" t="str">
            <v>ジアース</v>
          </cell>
          <cell r="E220" t="str">
            <v>知的障害や自閉症の人たちのための見てわかるビジネスマナー集</v>
          </cell>
        </row>
        <row r="221">
          <cell r="A221">
            <v>218</v>
          </cell>
          <cell r="B221" t="str">
            <v>し</v>
          </cell>
          <cell r="C221" t="str">
            <v>62-43</v>
          </cell>
          <cell r="D221" t="str">
            <v>ジアース</v>
          </cell>
          <cell r="E221" t="str">
            <v>キャリアトレーニング事例集１卒業後の社会参加・自立を目指したキャリア教育の充実ビルクリーニング編</v>
          </cell>
        </row>
        <row r="222">
          <cell r="A222">
            <v>219</v>
          </cell>
          <cell r="B222" t="str">
            <v>し</v>
          </cell>
          <cell r="C222" t="str">
            <v>12-10</v>
          </cell>
          <cell r="D222" t="str">
            <v>視覚デザイ</v>
          </cell>
          <cell r="E222" t="str">
            <v>色のえほん</v>
          </cell>
        </row>
        <row r="223">
          <cell r="A223">
            <v>220</v>
          </cell>
          <cell r="B223" t="str">
            <v>し</v>
          </cell>
          <cell r="C223" t="str">
            <v>12-10</v>
          </cell>
          <cell r="D223" t="str">
            <v>視覚デザイ</v>
          </cell>
          <cell r="E223" t="str">
            <v>みみずく・くらふとシリーズ　初めて楽しい陶芸</v>
          </cell>
        </row>
        <row r="224">
          <cell r="A224">
            <v>221</v>
          </cell>
          <cell r="B224" t="str">
            <v>し</v>
          </cell>
          <cell r="D224" t="str">
            <v>実教出版</v>
          </cell>
          <cell r="E224" t="str">
            <v>３０時間でマスターvisual Basic.NET＆Express</v>
          </cell>
        </row>
        <row r="225">
          <cell r="A225">
            <v>222</v>
          </cell>
          <cell r="B225" t="str">
            <v>し</v>
          </cell>
          <cell r="D225" t="str">
            <v>実教出版</v>
          </cell>
          <cell r="E225" t="str">
            <v>３０時間でマスタープレゼンテーション＋PowerPoint　2019</v>
          </cell>
        </row>
        <row r="226">
          <cell r="A226">
            <v>223</v>
          </cell>
          <cell r="B226" t="str">
            <v>し</v>
          </cell>
          <cell r="D226" t="str">
            <v>実教出版</v>
          </cell>
          <cell r="E226" t="str">
            <v>３０時間でマスターword&amp;excel（Windows10対応）</v>
          </cell>
        </row>
        <row r="227">
          <cell r="A227">
            <v>224</v>
          </cell>
          <cell r="B227" t="str">
            <v>し</v>
          </cell>
          <cell r="D227" t="str">
            <v>実教出版</v>
          </cell>
          <cell r="E227" t="str">
            <v>３０時間でマスター　Woｒｄ　2019（Windows10対応）</v>
          </cell>
        </row>
        <row r="228">
          <cell r="A228">
            <v>225</v>
          </cell>
          <cell r="B228" t="str">
            <v>し</v>
          </cell>
          <cell r="D228" t="str">
            <v>実教出版</v>
          </cell>
          <cell r="E228" t="str">
            <v>３０時間でマスター　Excel　2019（Windows10対応）</v>
          </cell>
        </row>
        <row r="229">
          <cell r="A229">
            <v>226</v>
          </cell>
          <cell r="B229" t="str">
            <v>し</v>
          </cell>
          <cell r="D229" t="str">
            <v>実教出版</v>
          </cell>
          <cell r="E229" t="str">
            <v>３０時間でマスター　Windows10　Office2016</v>
          </cell>
        </row>
        <row r="230">
          <cell r="A230">
            <v>227</v>
          </cell>
          <cell r="B230" t="str">
            <v>し</v>
          </cell>
          <cell r="D230" t="str">
            <v>実教出版</v>
          </cell>
          <cell r="E230" t="str">
            <v>３０時間でマスター　Access2013</v>
          </cell>
        </row>
        <row r="231">
          <cell r="A231">
            <v>228</v>
          </cell>
          <cell r="B231" t="str">
            <v>し</v>
          </cell>
          <cell r="D231" t="str">
            <v>実教出版</v>
          </cell>
          <cell r="E231" t="str">
            <v>３０時間アカデミック情報リテラシーoffice2016</v>
          </cell>
        </row>
        <row r="232">
          <cell r="A232">
            <v>229</v>
          </cell>
          <cell r="B232" t="str">
            <v>し</v>
          </cell>
          <cell r="D232" t="str">
            <v>実教出版</v>
          </cell>
          <cell r="E232" t="str">
            <v>３０時間アカデミック　Office2019</v>
          </cell>
        </row>
        <row r="233">
          <cell r="A233">
            <v>230</v>
          </cell>
          <cell r="B233" t="str">
            <v>し</v>
          </cell>
          <cell r="D233" t="str">
            <v>実教出版</v>
          </cell>
          <cell r="E233" t="str">
            <v>６０時間でエキスパート Woｒｄ＆Excel 2007/2010</v>
          </cell>
        </row>
        <row r="234">
          <cell r="A234">
            <v>231</v>
          </cell>
          <cell r="B234" t="str">
            <v>し</v>
          </cell>
          <cell r="D234" t="str">
            <v>実教出版</v>
          </cell>
          <cell r="E234" t="str">
            <v>CGリテラシー　Photoshop＆Illustrator　CC＋CS6</v>
          </cell>
        </row>
        <row r="235">
          <cell r="A235">
            <v>232</v>
          </cell>
          <cell r="B235" t="str">
            <v>し</v>
          </cell>
          <cell r="D235" t="str">
            <v>実教出版</v>
          </cell>
          <cell r="E235" t="str">
            <v>新版　機械実習1　　測定の基礎・手仕上・鋳造・塑性加工・溶接・切削加工[1]</v>
          </cell>
        </row>
        <row r="236">
          <cell r="A236">
            <v>233</v>
          </cell>
          <cell r="B236" t="str">
            <v>し</v>
          </cell>
          <cell r="D236" t="str">
            <v>実教出版</v>
          </cell>
          <cell r="E236" t="str">
            <v>新版　機械実習2　　切削加工[2]・研削加工・NC工作機械加工　CAD/CAM</v>
          </cell>
        </row>
        <row r="237">
          <cell r="A237">
            <v>234</v>
          </cell>
          <cell r="B237" t="str">
            <v>し</v>
          </cell>
          <cell r="D237" t="str">
            <v>実教出版</v>
          </cell>
          <cell r="E237" t="str">
            <v>新版　機械実習3　　材料試験・熱処理、工作、内燃機関、液体機械、電気電子他</v>
          </cell>
        </row>
        <row r="238">
          <cell r="A238">
            <v>235</v>
          </cell>
          <cell r="B238" t="str">
            <v>し</v>
          </cell>
          <cell r="D238" t="str">
            <v>実教出版</v>
          </cell>
          <cell r="E238" t="str">
            <v>機械実習1　　</v>
          </cell>
        </row>
        <row r="239">
          <cell r="A239">
            <v>236</v>
          </cell>
          <cell r="B239" t="str">
            <v>し</v>
          </cell>
          <cell r="D239" t="str">
            <v>実教出版</v>
          </cell>
          <cell r="E239" t="str">
            <v>機械実習2　　</v>
          </cell>
        </row>
        <row r="240">
          <cell r="A240">
            <v>237</v>
          </cell>
          <cell r="B240" t="str">
            <v>し</v>
          </cell>
          <cell r="D240" t="str">
            <v>実教出版</v>
          </cell>
          <cell r="E240" t="str">
            <v>機械実習3　　</v>
          </cell>
        </row>
        <row r="241">
          <cell r="A241">
            <v>238</v>
          </cell>
          <cell r="B241" t="str">
            <v>し</v>
          </cell>
          <cell r="D241" t="str">
            <v>実教出版</v>
          </cell>
          <cell r="E241" t="str">
            <v>基本マスターフード＆クッキングレシピ＋成分表</v>
          </cell>
        </row>
        <row r="242">
          <cell r="A242">
            <v>239</v>
          </cell>
          <cell r="B242" t="str">
            <v>し</v>
          </cell>
          <cell r="D242" t="str">
            <v>実教出版</v>
          </cell>
          <cell r="E242" t="str">
            <v>最新事例でわかる情報モラル　改訂版</v>
          </cell>
        </row>
        <row r="243">
          <cell r="A243">
            <v>240</v>
          </cell>
          <cell r="B243" t="str">
            <v>し</v>
          </cell>
          <cell r="D243" t="str">
            <v>実教出版</v>
          </cell>
          <cell r="E243" t="str">
            <v>情報books plus!　コンピュータのしくみ</v>
          </cell>
        </row>
        <row r="244">
          <cell r="A244">
            <v>241</v>
          </cell>
          <cell r="B244" t="str">
            <v>し</v>
          </cell>
          <cell r="D244" t="str">
            <v>実教出版</v>
          </cell>
          <cell r="E244" t="str">
            <v>情報Booksplus!　初歩からのネットワーク</v>
          </cell>
        </row>
        <row r="245">
          <cell r="A245">
            <v>242</v>
          </cell>
          <cell r="B245" t="str">
            <v>し</v>
          </cell>
          <cell r="D245" t="str">
            <v>実教出版</v>
          </cell>
          <cell r="E245" t="str">
            <v>生活産業基礎</v>
          </cell>
        </row>
        <row r="246">
          <cell r="A246">
            <v>243</v>
          </cell>
          <cell r="B246" t="str">
            <v>し</v>
          </cell>
          <cell r="D246" t="str">
            <v>実教出版</v>
          </cell>
          <cell r="E246" t="str">
            <v>チャレンジライセンス　乙種４類危険物取扱者テキスト（新訂版）</v>
          </cell>
        </row>
        <row r="247">
          <cell r="A247">
            <v>244</v>
          </cell>
          <cell r="B247" t="str">
            <v>し</v>
          </cell>
          <cell r="D247" t="str">
            <v>実教出版</v>
          </cell>
          <cell r="E247" t="str">
            <v>調理１</v>
          </cell>
        </row>
        <row r="248">
          <cell r="A248">
            <v>245</v>
          </cell>
          <cell r="B248" t="str">
            <v>し</v>
          </cell>
          <cell r="D248" t="str">
            <v>実教出版</v>
          </cell>
          <cell r="E248" t="str">
            <v>調理２</v>
          </cell>
        </row>
        <row r="249">
          <cell r="A249">
            <v>246</v>
          </cell>
          <cell r="B249" t="str">
            <v>し</v>
          </cell>
          <cell r="D249" t="str">
            <v>実教出版</v>
          </cell>
          <cell r="E249" t="str">
            <v>福祉情報活用</v>
          </cell>
        </row>
        <row r="250">
          <cell r="A250">
            <v>247</v>
          </cell>
          <cell r="B250" t="str">
            <v>し</v>
          </cell>
          <cell r="D250" t="str">
            <v>実教出版</v>
          </cell>
          <cell r="E250" t="str">
            <v>要点と演習　ビジネス能力検定３級</v>
          </cell>
        </row>
        <row r="251">
          <cell r="A251">
            <v>248</v>
          </cell>
          <cell r="B251" t="str">
            <v>し</v>
          </cell>
          <cell r="D251" t="str">
            <v>実教出版</v>
          </cell>
          <cell r="E251" t="str">
            <v>リビングデザイン</v>
          </cell>
        </row>
        <row r="252">
          <cell r="A252">
            <v>249</v>
          </cell>
          <cell r="B252" t="str">
            <v>し</v>
          </cell>
          <cell r="D252" t="str">
            <v>実教出版</v>
          </cell>
          <cell r="E252" t="str">
            <v>精選電気基礎　新訂版</v>
          </cell>
        </row>
        <row r="253">
          <cell r="A253">
            <v>250</v>
          </cell>
          <cell r="B253" t="str">
            <v>し</v>
          </cell>
          <cell r="D253" t="str">
            <v>実教出版</v>
          </cell>
          <cell r="E253" t="str">
            <v>情報テクノロジー</v>
          </cell>
        </row>
        <row r="254">
          <cell r="A254">
            <v>251</v>
          </cell>
          <cell r="B254" t="str">
            <v>し</v>
          </cell>
          <cell r="C254" t="str">
            <v>62-3</v>
          </cell>
          <cell r="D254" t="str">
            <v>集英社</v>
          </cell>
          <cell r="E254" t="str">
            <v>ちびまるこちゃんの音読暗誦教室</v>
          </cell>
        </row>
        <row r="255">
          <cell r="A255">
            <v>252</v>
          </cell>
          <cell r="B255" t="str">
            <v>し</v>
          </cell>
          <cell r="C255" t="str">
            <v>62-3</v>
          </cell>
          <cell r="D255" t="str">
            <v>集英社</v>
          </cell>
          <cell r="E255" t="str">
            <v>ちびまるこちゃんの敬語教室</v>
          </cell>
        </row>
        <row r="256">
          <cell r="A256">
            <v>253</v>
          </cell>
          <cell r="B256" t="str">
            <v>し</v>
          </cell>
          <cell r="C256" t="str">
            <v>62-7</v>
          </cell>
          <cell r="D256" t="str">
            <v>秀学社</v>
          </cell>
          <cell r="E256" t="str">
            <v>WATCH２　イマジネーションの旅</v>
          </cell>
        </row>
        <row r="257">
          <cell r="A257">
            <v>254</v>
          </cell>
          <cell r="B257" t="str">
            <v>し</v>
          </cell>
          <cell r="C257" t="str">
            <v>62-7</v>
          </cell>
          <cell r="D257" t="str">
            <v>秀学社</v>
          </cell>
          <cell r="E257" t="str">
            <v>美術資料　大阪府版</v>
          </cell>
        </row>
        <row r="258">
          <cell r="A258">
            <v>255</v>
          </cell>
          <cell r="B258" t="str">
            <v>し</v>
          </cell>
          <cell r="D258" t="str">
            <v>受験研究社</v>
          </cell>
          <cell r="E258" t="str">
            <v>なるほど！理科図録</v>
          </cell>
        </row>
        <row r="259">
          <cell r="A259">
            <v>256</v>
          </cell>
          <cell r="B259" t="str">
            <v>し</v>
          </cell>
          <cell r="C259" t="str">
            <v>62-8</v>
          </cell>
          <cell r="D259" t="str">
            <v>主婦と生活</v>
          </cell>
          <cell r="E259" t="str">
            <v>幸せ！一人暮らし完全サポートBOOK</v>
          </cell>
        </row>
        <row r="260">
          <cell r="A260">
            <v>257</v>
          </cell>
          <cell r="B260" t="str">
            <v>し</v>
          </cell>
          <cell r="C260" t="str">
            <v>62-8</v>
          </cell>
          <cell r="D260" t="str">
            <v>主婦と生活</v>
          </cell>
          <cell r="E260" t="str">
            <v>見てわかるビジネスマナー集</v>
          </cell>
        </row>
        <row r="261">
          <cell r="A261">
            <v>258</v>
          </cell>
          <cell r="B261" t="str">
            <v>し</v>
          </cell>
          <cell r="C261" t="str">
            <v>62-12</v>
          </cell>
          <cell r="D261" t="str">
            <v>主婦の友社</v>
          </cell>
          <cell r="E261" t="str">
            <v>はじめての花づくり</v>
          </cell>
        </row>
        <row r="262">
          <cell r="A262">
            <v>259</v>
          </cell>
          <cell r="B262" t="str">
            <v>し</v>
          </cell>
          <cell r="C262" t="str">
            <v>62-12</v>
          </cell>
          <cell r="D262" t="str">
            <v>主婦の友社</v>
          </cell>
          <cell r="E262" t="str">
            <v>はじめてのおもしろ理科実験＆工作</v>
          </cell>
        </row>
        <row r="263">
          <cell r="A263">
            <v>260</v>
          </cell>
          <cell r="B263" t="str">
            <v>し</v>
          </cell>
          <cell r="C263" t="str">
            <v>12-2</v>
          </cell>
          <cell r="D263" t="str">
            <v>小学館</v>
          </cell>
          <cell r="E263" t="str">
            <v>科学の実験～あそび・工作・手品～</v>
          </cell>
        </row>
        <row r="264">
          <cell r="A264">
            <v>261</v>
          </cell>
          <cell r="B264" t="str">
            <v>し</v>
          </cell>
          <cell r="C264" t="str">
            <v>12-2</v>
          </cell>
          <cell r="D264" t="str">
            <v>小学館</v>
          </cell>
          <cell r="E264" t="str">
            <v>きせつの行事あそび</v>
          </cell>
        </row>
        <row r="265">
          <cell r="A265">
            <v>262</v>
          </cell>
          <cell r="B265" t="str">
            <v>し</v>
          </cell>
          <cell r="C265" t="str">
            <v>12-2</v>
          </cell>
          <cell r="D265" t="str">
            <v>小学館</v>
          </cell>
          <cell r="E265" t="str">
            <v>なぜ？どうして？科学の不思議</v>
          </cell>
        </row>
        <row r="266">
          <cell r="A266">
            <v>263</v>
          </cell>
          <cell r="B266" t="str">
            <v>し</v>
          </cell>
          <cell r="C266" t="str">
            <v>12-2</v>
          </cell>
          <cell r="D266" t="str">
            <v>小学館</v>
          </cell>
          <cell r="E266" t="str">
            <v>本物の大きさ絵本原寸大すいぞく館</v>
          </cell>
        </row>
        <row r="267">
          <cell r="A267">
            <v>264</v>
          </cell>
          <cell r="B267" t="str">
            <v>し</v>
          </cell>
          <cell r="C267" t="str">
            <v>12-2</v>
          </cell>
          <cell r="D267" t="str">
            <v>小学館</v>
          </cell>
          <cell r="E267" t="str">
            <v>楽しく遊ぶ学ぶ　せいかつ図鑑</v>
          </cell>
        </row>
        <row r="268">
          <cell r="A268">
            <v>265</v>
          </cell>
          <cell r="B268" t="str">
            <v>し</v>
          </cell>
          <cell r="C268" t="str">
            <v>12-2</v>
          </cell>
          <cell r="D268" t="str">
            <v>小学館</v>
          </cell>
          <cell r="E268" t="str">
            <v>にほんのマナー　えほん</v>
          </cell>
        </row>
        <row r="269">
          <cell r="A269">
            <v>266</v>
          </cell>
          <cell r="B269" t="str">
            <v>し</v>
          </cell>
          <cell r="C269" t="str">
            <v>12-2</v>
          </cell>
          <cell r="D269" t="str">
            <v>小学館</v>
          </cell>
          <cell r="E269" t="str">
            <v>マンガでわかるよのなかのルール</v>
          </cell>
        </row>
        <row r="270">
          <cell r="A270">
            <v>267</v>
          </cell>
          <cell r="B270" t="str">
            <v>し</v>
          </cell>
          <cell r="C270" t="str">
            <v>12-2</v>
          </cell>
          <cell r="D270" t="str">
            <v>小学館</v>
          </cell>
          <cell r="E270" t="str">
            <v>えいごではなそう！ミニオンABCの絵本</v>
          </cell>
        </row>
        <row r="271">
          <cell r="A271">
            <v>268</v>
          </cell>
          <cell r="B271" t="str">
            <v>し</v>
          </cell>
          <cell r="C271" t="str">
            <v>62-4</v>
          </cell>
          <cell r="D271" t="str">
            <v>少年写真新</v>
          </cell>
          <cell r="E271" t="str">
            <v>大切なからだ・こころ</v>
          </cell>
        </row>
        <row r="272">
          <cell r="A272">
            <v>269</v>
          </cell>
          <cell r="B272" t="str">
            <v>し</v>
          </cell>
          <cell r="C272" t="str">
            <v>62-22</v>
          </cell>
          <cell r="D272" t="str">
            <v>新星出版社</v>
          </cell>
          <cell r="E272" t="str">
            <v>イチバン親切な掃除と洗濯の教科書</v>
          </cell>
        </row>
        <row r="273">
          <cell r="A273">
            <v>270</v>
          </cell>
          <cell r="B273" t="str">
            <v>し</v>
          </cell>
          <cell r="C273" t="str">
            <v>62-22</v>
          </cell>
          <cell r="D273" t="str">
            <v>新星出版社</v>
          </cell>
          <cell r="E273" t="str">
            <v>イチバン親切な野菜づくりの教科書</v>
          </cell>
        </row>
        <row r="274">
          <cell r="A274">
            <v>271</v>
          </cell>
          <cell r="B274" t="str">
            <v>し</v>
          </cell>
          <cell r="C274" t="str">
            <v>62-22</v>
          </cell>
          <cell r="D274" t="str">
            <v>新星出版社</v>
          </cell>
          <cell r="E274" t="str">
            <v>イチバン親切な料理の教科書</v>
          </cell>
        </row>
        <row r="275">
          <cell r="A275">
            <v>272</v>
          </cell>
          <cell r="B275" t="str">
            <v>し</v>
          </cell>
          <cell r="C275" t="str">
            <v>62-22</v>
          </cell>
          <cell r="D275" t="str">
            <v>新星出版社</v>
          </cell>
          <cell r="E275" t="str">
            <v>ひとめ目でわかる　料理の教科書　きほん編</v>
          </cell>
        </row>
        <row r="276">
          <cell r="A276">
            <v>273</v>
          </cell>
          <cell r="B276" t="str">
            <v>し</v>
          </cell>
          <cell r="C276" t="str">
            <v>62-22</v>
          </cell>
          <cell r="D276" t="str">
            <v>新星出版社</v>
          </cell>
          <cell r="E276" t="str">
            <v>ひとめ目でわかる　お菓子の教科書　きほん編</v>
          </cell>
        </row>
        <row r="277">
          <cell r="A277">
            <v>274</v>
          </cell>
          <cell r="B277" t="str">
            <v>し</v>
          </cell>
          <cell r="C277" t="str">
            <v>62-22</v>
          </cell>
          <cell r="D277" t="str">
            <v>新星出版社</v>
          </cell>
          <cell r="E277" t="str">
            <v>おいしい野菜を育てましょう！はじめての野菜づくり６０種類</v>
          </cell>
        </row>
        <row r="278">
          <cell r="A278">
            <v>275</v>
          </cell>
          <cell r="B278" t="str">
            <v>し</v>
          </cell>
          <cell r="C278" t="str">
            <v>62-22</v>
          </cell>
          <cell r="D278" t="str">
            <v>新星出版社</v>
          </cell>
          <cell r="E278" t="str">
            <v>徹底図解　パソコンのしくみ　新版</v>
          </cell>
        </row>
        <row r="279">
          <cell r="A279">
            <v>276</v>
          </cell>
          <cell r="B279" t="str">
            <v>し</v>
          </cell>
          <cell r="C279" t="str">
            <v>62-22</v>
          </cell>
          <cell r="D279" t="str">
            <v>新星出版社</v>
          </cell>
          <cell r="E279" t="str">
            <v>イチバン親切なソーイングの教科書</v>
          </cell>
        </row>
        <row r="280">
          <cell r="A280">
            <v>277</v>
          </cell>
          <cell r="B280" t="str">
            <v>し</v>
          </cell>
          <cell r="C280" t="str">
            <v>62-22</v>
          </cell>
          <cell r="D280" t="str">
            <v>新星出版社</v>
          </cell>
          <cell r="E280" t="str">
            <v>おいしいお菓子の教科書</v>
          </cell>
        </row>
        <row r="281">
          <cell r="A281">
            <v>278</v>
          </cell>
          <cell r="B281" t="str">
            <v>し</v>
          </cell>
          <cell r="D281" t="str">
            <v>神陵文庫</v>
          </cell>
          <cell r="E281" t="str">
            <v>はじめての研究法</v>
          </cell>
        </row>
        <row r="282">
          <cell r="A282">
            <v>279</v>
          </cell>
          <cell r="B282" t="str">
            <v>し</v>
          </cell>
          <cell r="D282" t="str">
            <v>神陵文庫</v>
          </cell>
          <cell r="E282" t="str">
            <v>理学療法学テキストＸ生活環境論　第１版</v>
          </cell>
        </row>
        <row r="283">
          <cell r="A283">
            <v>280</v>
          </cell>
          <cell r="B283" t="str">
            <v>し</v>
          </cell>
          <cell r="D283" t="str">
            <v>神陵文庫</v>
          </cell>
          <cell r="E283" t="str">
            <v>理学療法評価法　第３版</v>
          </cell>
        </row>
        <row r="284">
          <cell r="A284">
            <v>281</v>
          </cell>
          <cell r="B284" t="str">
            <v>し</v>
          </cell>
          <cell r="D284" t="str">
            <v>神陵文庫</v>
          </cell>
          <cell r="E284" t="str">
            <v>機能障害科学入門　第１版</v>
          </cell>
        </row>
        <row r="285">
          <cell r="A285">
            <v>282</v>
          </cell>
          <cell r="B285" t="str">
            <v>し</v>
          </cell>
          <cell r="D285" t="str">
            <v>神陵文庫</v>
          </cell>
          <cell r="E285" t="str">
            <v>はじめての研究法　第２版</v>
          </cell>
        </row>
        <row r="286">
          <cell r="A286">
            <v>283</v>
          </cell>
          <cell r="B286" t="str">
            <v>し</v>
          </cell>
          <cell r="D286" t="str">
            <v>翔泳社</v>
          </cell>
          <cell r="E286" t="str">
            <v>対人援助の現場で使える　聴く・伝える・共感する技術　便利帖</v>
          </cell>
        </row>
        <row r="287">
          <cell r="A287">
            <v>284</v>
          </cell>
          <cell r="B287" t="str">
            <v>し</v>
          </cell>
          <cell r="D287" t="str">
            <v>翔泳社</v>
          </cell>
          <cell r="E287" t="str">
            <v>Python1年生　体験してわかる！会話で学べる！プログラミングのしくみ</v>
          </cell>
        </row>
        <row r="288">
          <cell r="A288">
            <v>285</v>
          </cell>
          <cell r="B288" t="str">
            <v>し</v>
          </cell>
          <cell r="C288" t="str">
            <v/>
          </cell>
          <cell r="D288" t="str">
            <v>主婦の友社</v>
          </cell>
          <cell r="E288" t="str">
            <v>新版　はじめての茶の湯</v>
          </cell>
        </row>
        <row r="289">
          <cell r="A289">
            <v>286</v>
          </cell>
          <cell r="B289" t="str">
            <v>じ</v>
          </cell>
          <cell r="C289" t="str">
            <v/>
          </cell>
          <cell r="D289" t="str">
            <v>JTBパブリッシング</v>
          </cell>
          <cell r="E289" t="str">
            <v>るるぶ　地図でよくわかる都道府県大百科</v>
          </cell>
        </row>
        <row r="290">
          <cell r="A290">
            <v>287</v>
          </cell>
          <cell r="B290" t="str">
            <v>じ</v>
          </cell>
          <cell r="C290" t="str">
            <v/>
          </cell>
          <cell r="D290" t="str">
            <v>実教出版</v>
          </cell>
          <cell r="E290" t="str">
            <v>生活と福祉</v>
          </cell>
        </row>
        <row r="291">
          <cell r="A291">
            <v>288</v>
          </cell>
          <cell r="B291" t="str">
            <v>す</v>
          </cell>
          <cell r="C291" t="str">
            <v>63-8</v>
          </cell>
          <cell r="D291" t="str">
            <v>数研出版</v>
          </cell>
          <cell r="E291" t="str">
            <v>まちのしごと日記</v>
          </cell>
        </row>
        <row r="292">
          <cell r="A292">
            <v>289</v>
          </cell>
          <cell r="B292" t="str">
            <v>す</v>
          </cell>
          <cell r="C292" t="str">
            <v>13-2</v>
          </cell>
          <cell r="D292" t="str">
            <v>鈴木出版</v>
          </cell>
          <cell r="E292" t="str">
            <v>ことわざのえほん</v>
          </cell>
        </row>
        <row r="293">
          <cell r="A293">
            <v>290</v>
          </cell>
          <cell r="B293" t="str">
            <v>す</v>
          </cell>
          <cell r="C293" t="str">
            <v>13-2</v>
          </cell>
          <cell r="D293" t="str">
            <v>鈴木出版</v>
          </cell>
          <cell r="E293" t="str">
            <v>こどもヨガソングヨガであそぼう！～アートヨガほぐしあそび</v>
          </cell>
        </row>
        <row r="294">
          <cell r="A294">
            <v>291</v>
          </cell>
          <cell r="B294" t="str">
            <v>せ</v>
          </cell>
          <cell r="C294" t="str">
            <v>64-9</v>
          </cell>
          <cell r="D294" t="str">
            <v>西東社</v>
          </cell>
          <cell r="E294" t="str">
            <v>写真とイラストですぐわかる！安全・やさしい介護術</v>
          </cell>
        </row>
        <row r="295">
          <cell r="A295">
            <v>292</v>
          </cell>
          <cell r="B295" t="str">
            <v>せ</v>
          </cell>
          <cell r="C295" t="str">
            <v>64-9</v>
          </cell>
          <cell r="D295" t="str">
            <v>西東社</v>
          </cell>
          <cell r="E295" t="str">
            <v>プロが教えるはじめての野菜づくり-DVD６０分付き</v>
          </cell>
        </row>
        <row r="296">
          <cell r="A296">
            <v>293</v>
          </cell>
          <cell r="B296" t="str">
            <v>せ</v>
          </cell>
          <cell r="C296" t="str">
            <v>14-4</v>
          </cell>
          <cell r="D296" t="str">
            <v>成美堂出版</v>
          </cell>
          <cell r="E296" t="str">
            <v>目で見てわかる最新介護術</v>
          </cell>
        </row>
        <row r="297">
          <cell r="A297">
            <v>294</v>
          </cell>
          <cell r="B297" t="str">
            <v>せ</v>
          </cell>
          <cell r="C297" t="str">
            <v>14-4</v>
          </cell>
          <cell r="D297" t="str">
            <v>成美堂出版</v>
          </cell>
          <cell r="E297" t="str">
            <v>いちばんわかりやすい家事の基本大事典</v>
          </cell>
        </row>
        <row r="298">
          <cell r="A298">
            <v>295</v>
          </cell>
          <cell r="B298" t="str">
            <v>せ</v>
          </cell>
          <cell r="D298" t="str">
            <v>青春出版社</v>
          </cell>
          <cell r="E298" t="str">
            <v>面白いほど点が取れる！　小論文</v>
          </cell>
        </row>
        <row r="299">
          <cell r="A299">
            <v>296</v>
          </cell>
          <cell r="B299" t="str">
            <v>せ</v>
          </cell>
          <cell r="C299" t="str">
            <v>14-5</v>
          </cell>
          <cell r="D299" t="str">
            <v>世界文化社</v>
          </cell>
          <cell r="E299" t="str">
            <v>うたで楽しむーかけ算九九えほん</v>
          </cell>
        </row>
        <row r="300">
          <cell r="A300">
            <v>297</v>
          </cell>
          <cell r="B300" t="str">
            <v>せ</v>
          </cell>
          <cell r="C300" t="str">
            <v>14-5</v>
          </cell>
          <cell r="D300" t="str">
            <v>世界文化社</v>
          </cell>
          <cell r="E300" t="str">
            <v>はじめてのえいご</v>
          </cell>
        </row>
        <row r="301">
          <cell r="A301">
            <v>298</v>
          </cell>
          <cell r="B301" t="str">
            <v>せ</v>
          </cell>
          <cell r="C301" t="str">
            <v>14-5</v>
          </cell>
          <cell r="D301" t="str">
            <v>世界文化社</v>
          </cell>
          <cell r="E301" t="str">
            <v>はじめての日本知事絵本</v>
          </cell>
        </row>
        <row r="302">
          <cell r="A302">
            <v>299</v>
          </cell>
          <cell r="B302" t="str">
            <v>せ</v>
          </cell>
          <cell r="D302" t="str">
            <v>星湖舎</v>
          </cell>
          <cell r="E302" t="str">
            <v>エル・チャレンジ　清掃技能テスト</v>
          </cell>
        </row>
        <row r="303">
          <cell r="A303">
            <v>300</v>
          </cell>
          <cell r="B303" t="str">
            <v>そ</v>
          </cell>
          <cell r="C303" t="str">
            <v>15-3</v>
          </cell>
          <cell r="D303" t="str">
            <v>草思社</v>
          </cell>
          <cell r="E303" t="str">
            <v>考える力がつく子ども地図帳＜日本＞</v>
          </cell>
        </row>
        <row r="304">
          <cell r="A304">
            <v>301</v>
          </cell>
          <cell r="B304" t="str">
            <v>そ</v>
          </cell>
          <cell r="C304" t="str">
            <v>15-3</v>
          </cell>
          <cell r="D304" t="str">
            <v>草思社</v>
          </cell>
          <cell r="E304" t="str">
            <v>声に出して読みたい日本語</v>
          </cell>
        </row>
        <row r="305">
          <cell r="A305">
            <v>302</v>
          </cell>
          <cell r="B305" t="str">
            <v>そ</v>
          </cell>
          <cell r="C305" t="str">
            <v>15-3</v>
          </cell>
          <cell r="D305" t="str">
            <v>草思社</v>
          </cell>
          <cell r="E305" t="str">
            <v>みんなのためのルールブックあたりまえだけどとても大切なこと</v>
          </cell>
        </row>
        <row r="306">
          <cell r="A306">
            <v>303</v>
          </cell>
          <cell r="B306" t="str">
            <v>そ</v>
          </cell>
          <cell r="D306" t="str">
            <v>ソーテック社</v>
          </cell>
          <cell r="E306" t="str">
            <v>Premiere Pro スーパーリファレンス　cc2017/2015/2014/cc/cs6対応</v>
          </cell>
        </row>
        <row r="307">
          <cell r="A307">
            <v>304</v>
          </cell>
          <cell r="B307" t="str">
            <v>そ</v>
          </cell>
          <cell r="D307" t="str">
            <v>ソーテック社</v>
          </cell>
          <cell r="E307" t="str">
            <v>Premiere Pro スーパーリファレンス　cc2018/2017対応 Windows&amp;MacOS</v>
          </cell>
        </row>
        <row r="308">
          <cell r="A308">
            <v>305</v>
          </cell>
          <cell r="B308" t="str">
            <v>そ</v>
          </cell>
          <cell r="D308" t="str">
            <v>ソシム</v>
          </cell>
          <cell r="E308" t="str">
            <v>InDesignレッスンブック　cc2017/cs6/cs5/cs4対応</v>
          </cell>
        </row>
        <row r="309">
          <cell r="A309">
            <v>306</v>
          </cell>
          <cell r="B309" t="str">
            <v>そ</v>
          </cell>
          <cell r="D309" t="str">
            <v>ソシム</v>
          </cell>
          <cell r="E309" t="str">
            <v>HTML5＆CSS３　レッスンブック</v>
          </cell>
        </row>
        <row r="310">
          <cell r="A310">
            <v>307</v>
          </cell>
          <cell r="B310" t="str">
            <v>た</v>
          </cell>
          <cell r="C310" t="str">
            <v>66-5</v>
          </cell>
          <cell r="D310" t="str">
            <v>大修館書店</v>
          </cell>
          <cell r="E310" t="str">
            <v>ステップアップ高校スポーツ</v>
          </cell>
        </row>
        <row r="311">
          <cell r="A311">
            <v>308</v>
          </cell>
          <cell r="B311" t="str">
            <v>た</v>
          </cell>
          <cell r="C311" t="str">
            <v>66-5</v>
          </cell>
          <cell r="D311" t="str">
            <v>大修館書店</v>
          </cell>
          <cell r="E311" t="str">
            <v>ステップアップ高校スポーツ 2025</v>
          </cell>
        </row>
        <row r="312">
          <cell r="A312">
            <v>309</v>
          </cell>
          <cell r="B312" t="str">
            <v>た</v>
          </cell>
          <cell r="D312" t="str">
            <v>ダイヤモンド社</v>
          </cell>
          <cell r="E312" t="str">
            <v>この1冊で一気におさらい　小中学校9年分の算数・数学がわかる本</v>
          </cell>
        </row>
        <row r="313">
          <cell r="A313">
            <v>310</v>
          </cell>
          <cell r="B313" t="str">
            <v>た</v>
          </cell>
          <cell r="D313" t="str">
            <v>大峰閣</v>
          </cell>
          <cell r="E313" t="str">
            <v>骨格筋の形と触察法　第２版</v>
          </cell>
        </row>
        <row r="314">
          <cell r="A314">
            <v>311</v>
          </cell>
          <cell r="B314" t="str">
            <v>た</v>
          </cell>
          <cell r="C314" t="str">
            <v>66-10</v>
          </cell>
          <cell r="D314" t="str">
            <v>高橋書店</v>
          </cell>
          <cell r="E314" t="str">
            <v>おぼえる！学べる！たのしい四字熟語</v>
          </cell>
        </row>
        <row r="315">
          <cell r="A315">
            <v>312</v>
          </cell>
          <cell r="B315" t="str">
            <v>た</v>
          </cell>
          <cell r="C315" t="str">
            <v>66-10</v>
          </cell>
          <cell r="D315" t="str">
            <v>高橋書店</v>
          </cell>
          <cell r="E315" t="str">
            <v>たのしく読める　日本のすごい歴史人物伝</v>
          </cell>
        </row>
        <row r="316">
          <cell r="A316">
            <v>313</v>
          </cell>
          <cell r="B316" t="str">
            <v>た</v>
          </cell>
          <cell r="C316" t="str">
            <v>66-10</v>
          </cell>
          <cell r="D316" t="str">
            <v>高橋書店</v>
          </cell>
          <cell r="E316" t="str">
            <v>はじめてでも、おいしい　料理のきほん練習帳</v>
          </cell>
        </row>
        <row r="317">
          <cell r="A317">
            <v>314</v>
          </cell>
          <cell r="B317" t="str">
            <v>ち</v>
          </cell>
          <cell r="D317" t="str">
            <v>中経出版</v>
          </cell>
          <cell r="E317" t="str">
            <v>カラー版ＣＤ付　中学３年間の英語を10時間で復習する本</v>
          </cell>
        </row>
        <row r="318">
          <cell r="A318">
            <v>315</v>
          </cell>
          <cell r="B318" t="str">
            <v>ち</v>
          </cell>
          <cell r="D318" t="str">
            <v>中外医学社</v>
          </cell>
          <cell r="E318" t="str">
            <v>ナースの小児科学　第６版</v>
          </cell>
        </row>
        <row r="319">
          <cell r="A319">
            <v>316</v>
          </cell>
          <cell r="B319" t="str">
            <v>ち</v>
          </cell>
          <cell r="D319" t="str">
            <v>中外医学社</v>
          </cell>
          <cell r="E319" t="str">
            <v>ナースの内科学　　第１０版</v>
          </cell>
        </row>
        <row r="320">
          <cell r="A320">
            <v>317</v>
          </cell>
          <cell r="B320" t="str">
            <v>ち</v>
          </cell>
          <cell r="D320" t="str">
            <v>中災防</v>
          </cell>
          <cell r="E320" t="str">
            <v>ガス溶接・溶断作業の安全</v>
          </cell>
        </row>
        <row r="321">
          <cell r="A321">
            <v>318</v>
          </cell>
          <cell r="B321" t="str">
            <v>ち</v>
          </cell>
          <cell r="C321" t="str">
            <v>67-6</v>
          </cell>
          <cell r="D321" t="str">
            <v>中央法規</v>
          </cell>
          <cell r="E321" t="str">
            <v>介護職員初任者研修テキスト２</v>
          </cell>
        </row>
        <row r="322">
          <cell r="A322">
            <v>319</v>
          </cell>
          <cell r="B322" t="str">
            <v>ち</v>
          </cell>
          <cell r="C322" t="str">
            <v>67-6</v>
          </cell>
          <cell r="D322" t="str">
            <v>中央法規</v>
          </cell>
          <cell r="E322" t="str">
            <v>介護職員初任者研修テキスト１　第２版</v>
          </cell>
        </row>
        <row r="323">
          <cell r="A323">
            <v>320</v>
          </cell>
          <cell r="B323" t="str">
            <v>ち</v>
          </cell>
          <cell r="C323" t="str">
            <v>67-6</v>
          </cell>
          <cell r="D323" t="str">
            <v>中央法規</v>
          </cell>
          <cell r="E323" t="str">
            <v>ケアマネ・相談援助職必携　現場で役立つ！社会保障制度活用ガイド</v>
          </cell>
        </row>
        <row r="324">
          <cell r="A324">
            <v>321</v>
          </cell>
          <cell r="B324" t="str">
            <v>て</v>
          </cell>
          <cell r="C324" t="str">
            <v>69-2</v>
          </cell>
          <cell r="D324" t="str">
            <v>帝国書院</v>
          </cell>
          <cell r="E324" t="str">
            <v>アドバンス　中学歴史資料</v>
          </cell>
        </row>
        <row r="325">
          <cell r="A325">
            <v>322</v>
          </cell>
          <cell r="B325" t="str">
            <v>て</v>
          </cell>
          <cell r="C325" t="str">
            <v>69-2</v>
          </cell>
          <cell r="D325" t="str">
            <v>帝国書院</v>
          </cell>
          <cell r="E325" t="str">
            <v>大きな文字の地図帳</v>
          </cell>
        </row>
        <row r="326">
          <cell r="A326">
            <v>323</v>
          </cell>
          <cell r="B326" t="str">
            <v>て</v>
          </cell>
          <cell r="C326" t="str">
            <v>69-2</v>
          </cell>
          <cell r="D326" t="str">
            <v>帝国書院</v>
          </cell>
          <cell r="E326" t="str">
            <v>みんなの地図帳～見やすい・使いやすい～</v>
          </cell>
        </row>
        <row r="327">
          <cell r="A327">
            <v>324</v>
          </cell>
          <cell r="B327" t="str">
            <v>と</v>
          </cell>
          <cell r="C327" t="str">
            <v>70-12</v>
          </cell>
          <cell r="D327" t="str">
            <v>東京書籍</v>
          </cell>
          <cell r="E327" t="str">
            <v>日本語検定これならわかる図解日本語　超入門用</v>
          </cell>
        </row>
        <row r="328">
          <cell r="A328">
            <v>325</v>
          </cell>
          <cell r="B328" t="str">
            <v>と</v>
          </cell>
          <cell r="C328" t="str">
            <v>181</v>
          </cell>
          <cell r="D328" t="str">
            <v>東点</v>
          </cell>
          <cell r="E328" t="str">
            <v>人体の構造と機能　解剖学　第２版　</v>
          </cell>
        </row>
        <row r="329">
          <cell r="A329">
            <v>326</v>
          </cell>
          <cell r="B329" t="str">
            <v>と</v>
          </cell>
          <cell r="C329" t="str">
            <v>181</v>
          </cell>
          <cell r="D329" t="str">
            <v>東点</v>
          </cell>
          <cell r="E329" t="str">
            <v>人体の構造と機能　生理学　第３版　</v>
          </cell>
        </row>
        <row r="330">
          <cell r="A330">
            <v>327</v>
          </cell>
          <cell r="B330" t="str">
            <v>と</v>
          </cell>
          <cell r="C330" t="str">
            <v>181</v>
          </cell>
          <cell r="D330" t="str">
            <v>東点</v>
          </cell>
          <cell r="E330" t="str">
            <v>疾病の成り立ちと予防Ⅱ　病理（点字）</v>
          </cell>
        </row>
        <row r="331">
          <cell r="A331">
            <v>328</v>
          </cell>
          <cell r="B331" t="str">
            <v>と</v>
          </cell>
          <cell r="C331" t="str">
            <v>181</v>
          </cell>
          <cell r="D331" t="str">
            <v>東点</v>
          </cell>
          <cell r="E331" t="str">
            <v>改訂第７版医療と関係法規（墨字・点字・音声）</v>
          </cell>
        </row>
        <row r="332">
          <cell r="A332">
            <v>329</v>
          </cell>
          <cell r="B332" t="str">
            <v>と</v>
          </cell>
          <cell r="C332" t="str">
            <v>181</v>
          </cell>
          <cell r="D332" t="str">
            <v>東点</v>
          </cell>
          <cell r="E332" t="str">
            <v>生活と疾病Ⅱ臨床医学総論第２版</v>
          </cell>
        </row>
        <row r="333">
          <cell r="A333">
            <v>330</v>
          </cell>
          <cell r="B333" t="str">
            <v>と</v>
          </cell>
          <cell r="C333" t="str">
            <v>20-1</v>
          </cell>
          <cell r="D333" t="str">
            <v>童心社</v>
          </cell>
          <cell r="E333" t="str">
            <v>おかあさんとみる性の本　わたしのはなし</v>
          </cell>
        </row>
        <row r="334">
          <cell r="A334">
            <v>331</v>
          </cell>
          <cell r="B334" t="str">
            <v>と</v>
          </cell>
          <cell r="C334" t="str">
            <v>20-1</v>
          </cell>
          <cell r="D334" t="str">
            <v>童心社</v>
          </cell>
          <cell r="E334" t="str">
            <v>かずのほん２　０から１０まで</v>
          </cell>
        </row>
        <row r="335">
          <cell r="A335">
            <v>332</v>
          </cell>
          <cell r="B335" t="str">
            <v>と</v>
          </cell>
          <cell r="C335" t="str">
            <v>20-5</v>
          </cell>
          <cell r="D335" t="str">
            <v>同成社</v>
          </cell>
          <cell r="E335" t="str">
            <v>ゆっくり学ぶ子のためのこくご入門編</v>
          </cell>
        </row>
        <row r="336">
          <cell r="A336">
            <v>333</v>
          </cell>
          <cell r="B336" t="str">
            <v>と</v>
          </cell>
          <cell r="C336" t="str">
            <v>20-5</v>
          </cell>
          <cell r="D336" t="str">
            <v>同成社</v>
          </cell>
          <cell r="E336" t="str">
            <v>ゆっくり学ぶ子のためのこくご入門編２　改訂版ひらがなの読み書き</v>
          </cell>
        </row>
        <row r="337">
          <cell r="A337">
            <v>334</v>
          </cell>
          <cell r="B337" t="str">
            <v>と</v>
          </cell>
          <cell r="C337" t="str">
            <v>20-5</v>
          </cell>
          <cell r="D337" t="str">
            <v>同成社</v>
          </cell>
          <cell r="E337" t="str">
            <v>ゆっくり学ぶ子のためのこくご１　改訂版</v>
          </cell>
        </row>
        <row r="338">
          <cell r="A338">
            <v>335</v>
          </cell>
          <cell r="B338" t="str">
            <v>と</v>
          </cell>
          <cell r="C338" t="str">
            <v>20-5</v>
          </cell>
          <cell r="D338" t="str">
            <v>同成社</v>
          </cell>
          <cell r="E338" t="str">
            <v>ゆっくり学ぶ子のためのこくご２　改訂版</v>
          </cell>
        </row>
        <row r="339">
          <cell r="A339">
            <v>336</v>
          </cell>
          <cell r="B339" t="str">
            <v>と</v>
          </cell>
          <cell r="C339" t="str">
            <v>20-5</v>
          </cell>
          <cell r="D339" t="str">
            <v>同成社</v>
          </cell>
          <cell r="E339" t="str">
            <v>ゆっくり学ぶ子のためのこくご３　改訂版</v>
          </cell>
        </row>
        <row r="340">
          <cell r="A340">
            <v>337</v>
          </cell>
          <cell r="B340" t="str">
            <v>と</v>
          </cell>
          <cell r="C340" t="str">
            <v>20-5</v>
          </cell>
          <cell r="D340" t="str">
            <v>同成社</v>
          </cell>
          <cell r="E340" t="str">
            <v>ゆっくり学ぶ子のための国語４</v>
          </cell>
        </row>
        <row r="341">
          <cell r="A341">
            <v>338</v>
          </cell>
          <cell r="B341" t="str">
            <v>と</v>
          </cell>
          <cell r="C341" t="str">
            <v>20-5</v>
          </cell>
          <cell r="D341" t="str">
            <v>同成社</v>
          </cell>
          <cell r="E341" t="str">
            <v>ゆっくり学ぶ子のための国語５</v>
          </cell>
        </row>
        <row r="342">
          <cell r="A342">
            <v>339</v>
          </cell>
          <cell r="B342" t="str">
            <v>と</v>
          </cell>
          <cell r="C342" t="str">
            <v>20-5</v>
          </cell>
          <cell r="D342" t="str">
            <v>同成社</v>
          </cell>
          <cell r="E342" t="str">
            <v>ゆっくり学ぶ子のためのこくご入門編１　改訂版</v>
          </cell>
        </row>
        <row r="343">
          <cell r="A343">
            <v>340</v>
          </cell>
          <cell r="B343" t="str">
            <v>と</v>
          </cell>
          <cell r="C343" t="str">
            <v>20-5</v>
          </cell>
          <cell r="D343" t="str">
            <v>同成社</v>
          </cell>
          <cell r="E343" t="str">
            <v>ゆっくり学ぶ子のためのこくご２　改訂版</v>
          </cell>
        </row>
        <row r="344">
          <cell r="A344">
            <v>341</v>
          </cell>
          <cell r="B344" t="str">
            <v>と</v>
          </cell>
          <cell r="C344" t="str">
            <v>20-5</v>
          </cell>
          <cell r="D344" t="str">
            <v>同成社</v>
          </cell>
          <cell r="E344" t="str">
            <v>ゆっくり学ぶ子のためのさんすう１</v>
          </cell>
        </row>
        <row r="345">
          <cell r="A345">
            <v>342</v>
          </cell>
          <cell r="B345" t="str">
            <v>と</v>
          </cell>
          <cell r="C345" t="str">
            <v>20-5</v>
          </cell>
          <cell r="D345" t="str">
            <v>同成社</v>
          </cell>
          <cell r="E345" t="str">
            <v>ゆっくり学ぶ子のためのさんすう２</v>
          </cell>
        </row>
        <row r="346">
          <cell r="A346">
            <v>343</v>
          </cell>
          <cell r="B346" t="str">
            <v>と</v>
          </cell>
          <cell r="C346" t="str">
            <v>20-5</v>
          </cell>
          <cell r="D346" t="str">
            <v>同成社</v>
          </cell>
          <cell r="E346" t="str">
            <v>ゆっくり学ぶ子のためのさんすう３</v>
          </cell>
        </row>
        <row r="347">
          <cell r="A347">
            <v>344</v>
          </cell>
          <cell r="B347" t="str">
            <v>と</v>
          </cell>
          <cell r="C347" t="str">
            <v>20-5</v>
          </cell>
          <cell r="D347" t="str">
            <v>同成社</v>
          </cell>
          <cell r="E347" t="str">
            <v>ゆっくり学ぶ子のためのさんすう４</v>
          </cell>
        </row>
        <row r="348">
          <cell r="A348">
            <v>345</v>
          </cell>
          <cell r="B348" t="str">
            <v>と</v>
          </cell>
          <cell r="C348" t="str">
            <v>20-5</v>
          </cell>
          <cell r="D348" t="str">
            <v>同成社</v>
          </cell>
          <cell r="E348" t="str">
            <v>ゆっくり学ぶ子のためのさんすう５</v>
          </cell>
        </row>
        <row r="349">
          <cell r="A349">
            <v>346</v>
          </cell>
          <cell r="B349" t="str">
            <v>と</v>
          </cell>
          <cell r="C349" t="str">
            <v>196</v>
          </cell>
          <cell r="D349" t="str">
            <v>ヘレン</v>
          </cell>
          <cell r="E349" t="str">
            <v>生活と疾病ⅠＡ：リハビリテーション医学（概論編）</v>
          </cell>
        </row>
        <row r="350">
          <cell r="A350">
            <v>347</v>
          </cell>
          <cell r="B350" t="str">
            <v>と</v>
          </cell>
          <cell r="C350" t="str">
            <v>196</v>
          </cell>
          <cell r="D350" t="str">
            <v>ヘレン</v>
          </cell>
          <cell r="E350" t="str">
            <v>生活と疾病ⅠＢ：リハビリテーション医学（基礎運動学編）（墨字・点字・音声）</v>
          </cell>
        </row>
        <row r="351">
          <cell r="A351">
            <v>348</v>
          </cell>
          <cell r="B351" t="str">
            <v>と</v>
          </cell>
          <cell r="C351" t="str">
            <v>196</v>
          </cell>
          <cell r="D351" t="str">
            <v>ヘレン</v>
          </cell>
          <cell r="E351" t="str">
            <v>生活と疾病ⅠＢ：リハビリテーション医学（基礎運動学編）第２版　</v>
          </cell>
        </row>
        <row r="352">
          <cell r="A352">
            <v>349</v>
          </cell>
          <cell r="B352" t="str">
            <v>と</v>
          </cell>
          <cell r="C352" t="str">
            <v>196</v>
          </cell>
          <cell r="D352" t="str">
            <v>ヘレン</v>
          </cell>
          <cell r="E352" t="str">
            <v>地域理療と理療経営　第５版</v>
          </cell>
        </row>
        <row r="353">
          <cell r="A353">
            <v>350</v>
          </cell>
          <cell r="B353" t="str">
            <v>と</v>
          </cell>
          <cell r="C353" t="str">
            <v>20-7</v>
          </cell>
          <cell r="D353" t="str">
            <v>東洋館</v>
          </cell>
          <cell r="E353" t="str">
            <v>くらしに役立つ家庭改訂新版</v>
          </cell>
        </row>
        <row r="354">
          <cell r="A354">
            <v>351</v>
          </cell>
          <cell r="B354" t="str">
            <v>と</v>
          </cell>
          <cell r="C354" t="str">
            <v>20-7</v>
          </cell>
          <cell r="D354" t="str">
            <v>東洋館</v>
          </cell>
          <cell r="E354" t="str">
            <v>くらしに役立つ国語改訂新版</v>
          </cell>
        </row>
        <row r="355">
          <cell r="A355">
            <v>352</v>
          </cell>
          <cell r="B355" t="str">
            <v>と</v>
          </cell>
          <cell r="C355" t="str">
            <v>20-7</v>
          </cell>
          <cell r="D355" t="str">
            <v>東洋館</v>
          </cell>
          <cell r="E355" t="str">
            <v>くらしに役立つ社会改訂新版</v>
          </cell>
        </row>
        <row r="356">
          <cell r="A356">
            <v>353</v>
          </cell>
          <cell r="B356" t="str">
            <v>と</v>
          </cell>
          <cell r="C356" t="str">
            <v>20-7</v>
          </cell>
          <cell r="D356" t="str">
            <v>東洋館</v>
          </cell>
          <cell r="E356" t="str">
            <v>くらしに役立つ数学改訂新版</v>
          </cell>
        </row>
        <row r="357">
          <cell r="A357">
            <v>354</v>
          </cell>
          <cell r="B357" t="str">
            <v>と</v>
          </cell>
          <cell r="C357" t="str">
            <v>20-7</v>
          </cell>
          <cell r="D357" t="str">
            <v>東洋館</v>
          </cell>
          <cell r="E357" t="str">
            <v>くらしに役立つ保健体育改訂新版</v>
          </cell>
        </row>
        <row r="358">
          <cell r="A358">
            <v>355</v>
          </cell>
          <cell r="B358" t="str">
            <v>と</v>
          </cell>
          <cell r="C358" t="str">
            <v>20-7</v>
          </cell>
          <cell r="D358" t="str">
            <v>東洋館</v>
          </cell>
          <cell r="E358" t="str">
            <v>くらしに役立つ理科改訂新版</v>
          </cell>
        </row>
        <row r="359">
          <cell r="A359">
            <v>356</v>
          </cell>
          <cell r="B359" t="str">
            <v>と</v>
          </cell>
          <cell r="C359" t="str">
            <v>20-7</v>
          </cell>
          <cell r="D359" t="str">
            <v>東洋館</v>
          </cell>
          <cell r="E359" t="str">
            <v>くらしに役立つ音楽</v>
          </cell>
        </row>
        <row r="360">
          <cell r="A360">
            <v>357</v>
          </cell>
          <cell r="B360" t="str">
            <v>と</v>
          </cell>
          <cell r="C360" t="str">
            <v>20-7</v>
          </cell>
          <cell r="D360" t="str">
            <v>東洋館</v>
          </cell>
          <cell r="E360" t="str">
            <v>くらしに役立つ英語</v>
          </cell>
        </row>
        <row r="361">
          <cell r="A361">
            <v>358</v>
          </cell>
          <cell r="B361" t="str">
            <v>と</v>
          </cell>
          <cell r="C361" t="str">
            <v>20-7</v>
          </cell>
          <cell r="D361" t="str">
            <v>東洋館</v>
          </cell>
          <cell r="E361" t="str">
            <v>くらしに役立つソーシャルスキル よりよく暮らす・働く・楽しむ</v>
          </cell>
        </row>
        <row r="362">
          <cell r="A362">
            <v>359</v>
          </cell>
          <cell r="B362" t="str">
            <v>と</v>
          </cell>
          <cell r="C362" t="str">
            <v>20-4</v>
          </cell>
          <cell r="D362" t="str">
            <v>戸田デザイ</v>
          </cell>
          <cell r="E362" t="str">
            <v>よみかた絵本</v>
          </cell>
        </row>
        <row r="363">
          <cell r="A363">
            <v>360</v>
          </cell>
          <cell r="B363" t="str">
            <v>と</v>
          </cell>
          <cell r="C363" t="str">
            <v>20-2</v>
          </cell>
          <cell r="D363" t="str">
            <v>ドレミ楽譜</v>
          </cell>
          <cell r="E363" t="str">
            <v>みんなでうたおうニュー・スクール・ソング</v>
          </cell>
        </row>
        <row r="364">
          <cell r="A364">
            <v>361</v>
          </cell>
          <cell r="B364" t="str">
            <v>と</v>
          </cell>
          <cell r="C364" t="str">
            <v>20-7</v>
          </cell>
          <cell r="D364" t="str">
            <v>東洋館</v>
          </cell>
          <cell r="E364" t="str">
            <v>くらしに役立つ家庭</v>
          </cell>
        </row>
        <row r="365">
          <cell r="A365">
            <v>362</v>
          </cell>
          <cell r="B365" t="str">
            <v>と</v>
          </cell>
          <cell r="C365" t="str">
            <v>20-7</v>
          </cell>
          <cell r="D365" t="str">
            <v>東洋館</v>
          </cell>
          <cell r="E365" t="str">
            <v>くらしに役立つ国語</v>
          </cell>
        </row>
        <row r="366">
          <cell r="A366">
            <v>363</v>
          </cell>
          <cell r="B366" t="str">
            <v>と</v>
          </cell>
          <cell r="C366" t="str">
            <v>20-7</v>
          </cell>
          <cell r="D366" t="str">
            <v>東洋館</v>
          </cell>
          <cell r="E366" t="str">
            <v>くらしに役立つ社会</v>
          </cell>
        </row>
        <row r="367">
          <cell r="A367">
            <v>364</v>
          </cell>
          <cell r="B367" t="str">
            <v>と</v>
          </cell>
          <cell r="C367" t="str">
            <v>20-7</v>
          </cell>
          <cell r="D367" t="str">
            <v>東洋館</v>
          </cell>
          <cell r="E367" t="str">
            <v>くらしに役立つ数学</v>
          </cell>
        </row>
        <row r="368">
          <cell r="A368">
            <v>365</v>
          </cell>
          <cell r="B368" t="str">
            <v>と</v>
          </cell>
          <cell r="C368" t="str">
            <v>20-7</v>
          </cell>
          <cell r="D368" t="str">
            <v>東洋館</v>
          </cell>
          <cell r="E368" t="str">
            <v>くらしに役立つ保健体育</v>
          </cell>
        </row>
        <row r="369">
          <cell r="A369">
            <v>366</v>
          </cell>
          <cell r="B369" t="str">
            <v>と</v>
          </cell>
          <cell r="C369" t="str">
            <v>20-7</v>
          </cell>
          <cell r="D369" t="str">
            <v>東洋館</v>
          </cell>
          <cell r="E369" t="str">
            <v>くらしに役立つ理科</v>
          </cell>
        </row>
        <row r="370">
          <cell r="A370">
            <v>367</v>
          </cell>
          <cell r="B370" t="str">
            <v>な</v>
          </cell>
          <cell r="C370" t="str">
            <v>21-1</v>
          </cell>
          <cell r="D370" t="str">
            <v>永岡書店</v>
          </cell>
          <cell r="E370" t="str">
            <v>あそびうた大全集　２００</v>
          </cell>
        </row>
        <row r="371">
          <cell r="A371">
            <v>368</v>
          </cell>
          <cell r="B371" t="str">
            <v>な</v>
          </cell>
          <cell r="C371" t="str">
            <v>21-1</v>
          </cell>
          <cell r="D371" t="str">
            <v>永岡書店</v>
          </cell>
          <cell r="E371" t="str">
            <v>見て、学んで、力がつく！こども日本地図　2024年版</v>
          </cell>
        </row>
        <row r="372">
          <cell r="A372">
            <v>369</v>
          </cell>
          <cell r="B372" t="str">
            <v>な</v>
          </cell>
          <cell r="C372" t="str">
            <v>21-1</v>
          </cell>
          <cell r="D372" t="str">
            <v>永岡書店</v>
          </cell>
          <cell r="E372" t="str">
            <v>見て、学んで、力がつく！こども日本地図　2025年版</v>
          </cell>
        </row>
        <row r="373">
          <cell r="A373">
            <v>370</v>
          </cell>
          <cell r="B373" t="str">
            <v>な</v>
          </cell>
          <cell r="C373" t="str">
            <v>21-1</v>
          </cell>
          <cell r="D373" t="str">
            <v>永岡書店</v>
          </cell>
          <cell r="E373" t="str">
            <v>ワザあり全力解説！ゼロからわかるＳＰＩ</v>
          </cell>
        </row>
        <row r="374">
          <cell r="A374">
            <v>371</v>
          </cell>
          <cell r="B374" t="str">
            <v>な</v>
          </cell>
          <cell r="C374" t="str">
            <v>21-1</v>
          </cell>
          <cell r="D374" t="str">
            <v>永岡書店</v>
          </cell>
          <cell r="E374" t="str">
            <v>これ1冊で総復習は完璧！SPIすべてわかるノート</v>
          </cell>
        </row>
        <row r="375">
          <cell r="A375">
            <v>372</v>
          </cell>
          <cell r="B375" t="str">
            <v>な</v>
          </cell>
          <cell r="D375" t="str">
            <v>ナカニシヤ出版</v>
          </cell>
          <cell r="E375" t="str">
            <v>心とかかわる臨床心理　基礎・実際・方法　第３版</v>
          </cell>
        </row>
        <row r="376">
          <cell r="A376">
            <v>373</v>
          </cell>
          <cell r="B376" t="str">
            <v>な</v>
          </cell>
          <cell r="D376" t="str">
            <v>中山書店</v>
          </cell>
          <cell r="E376" t="str">
            <v>動画でわかる呼吸リハビリテーション　第５版</v>
          </cell>
        </row>
        <row r="377">
          <cell r="A377">
            <v>374</v>
          </cell>
          <cell r="B377" t="str">
            <v>な</v>
          </cell>
          <cell r="C377" t="str">
            <v>21-2</v>
          </cell>
          <cell r="D377" t="str">
            <v>ナツメ社</v>
          </cell>
          <cell r="E377" t="str">
            <v>一発合格！甲種危険物取扱者試験</v>
          </cell>
        </row>
        <row r="378">
          <cell r="A378">
            <v>375</v>
          </cell>
          <cell r="B378" t="str">
            <v>な</v>
          </cell>
          <cell r="C378" t="str">
            <v>21-2</v>
          </cell>
          <cell r="D378" t="str">
            <v>ナツメ社</v>
          </cell>
          <cell r="E378" t="str">
            <v>介護職のための困りごと＆お悩み解決ハンドブック</v>
          </cell>
        </row>
        <row r="379">
          <cell r="A379">
            <v>376</v>
          </cell>
          <cell r="B379" t="str">
            <v>な</v>
          </cell>
          <cell r="C379" t="str">
            <v>21-2</v>
          </cell>
          <cell r="D379" t="str">
            <v>ナツメ社</v>
          </cell>
          <cell r="E379" t="str">
            <v>日常の「ふしぎ」に学ぶ　たのしい科学</v>
          </cell>
        </row>
        <row r="380">
          <cell r="A380">
            <v>377</v>
          </cell>
          <cell r="B380" t="str">
            <v>な</v>
          </cell>
          <cell r="C380" t="str">
            <v>21-2</v>
          </cell>
          <cell r="D380" t="str">
            <v>ナツメ社</v>
          </cell>
          <cell r="E380" t="str">
            <v>早引き　介護用語ハンドブック　第4版</v>
          </cell>
        </row>
        <row r="381">
          <cell r="A381">
            <v>378</v>
          </cell>
          <cell r="B381" t="str">
            <v>な</v>
          </cell>
          <cell r="C381" t="str">
            <v>21-2</v>
          </cell>
          <cell r="D381" t="str">
            <v>ナツメ社</v>
          </cell>
          <cell r="E381" t="str">
            <v>早引き　介護のための医学知識ハンドブック　第２版</v>
          </cell>
        </row>
        <row r="382">
          <cell r="A382">
            <v>379</v>
          </cell>
          <cell r="B382" t="str">
            <v>な</v>
          </cell>
          <cell r="C382" t="str">
            <v>21-2</v>
          </cell>
          <cell r="D382" t="str">
            <v>ナツメ社</v>
          </cell>
          <cell r="E382" t="str">
            <v>【最新版】これ一冊ではじめる！日曜大工</v>
          </cell>
        </row>
        <row r="383">
          <cell r="A383">
            <v>380</v>
          </cell>
          <cell r="B383" t="str">
            <v>な</v>
          </cell>
          <cell r="D383" t="str">
            <v>南江堂</v>
          </cell>
          <cell r="E383" t="str">
            <v>衛生学・公衆衛生学　改訂第６版</v>
          </cell>
        </row>
        <row r="384">
          <cell r="A384">
            <v>381</v>
          </cell>
          <cell r="B384" t="str">
            <v>な</v>
          </cell>
          <cell r="D384" t="str">
            <v>南江堂</v>
          </cell>
          <cell r="E384" t="str">
            <v>柔道整復学・理論編　改訂第７版　</v>
          </cell>
        </row>
        <row r="385">
          <cell r="A385">
            <v>382</v>
          </cell>
          <cell r="B385" t="str">
            <v>な</v>
          </cell>
          <cell r="D385" t="str">
            <v>南江堂</v>
          </cell>
          <cell r="E385" t="str">
            <v>柔道整復学・実技編　改訂第２版　</v>
          </cell>
        </row>
        <row r="386">
          <cell r="A386">
            <v>383</v>
          </cell>
          <cell r="B386" t="str">
            <v>な</v>
          </cell>
          <cell r="D386" t="str">
            <v>南江堂</v>
          </cell>
          <cell r="E386" t="str">
            <v>柔道整復師と機能訓練指導　機能訓練指導員養成テキスト</v>
          </cell>
        </row>
        <row r="387">
          <cell r="A387">
            <v>384</v>
          </cell>
          <cell r="B387" t="str">
            <v>な</v>
          </cell>
          <cell r="D387" t="str">
            <v>南江堂</v>
          </cell>
          <cell r="E387" t="str">
            <v>シンプル理学療法学シリーズ　地域リハビリテーション学テキスト　改訂第４版　</v>
          </cell>
        </row>
        <row r="388">
          <cell r="A388">
            <v>385</v>
          </cell>
          <cell r="B388" t="str">
            <v>な</v>
          </cell>
          <cell r="D388" t="str">
            <v>南江堂</v>
          </cell>
          <cell r="E388" t="str">
            <v>シンプル理学療法学シリーズ　小児理学療法学テキスト　改訂第３版</v>
          </cell>
        </row>
        <row r="389">
          <cell r="A389">
            <v>386</v>
          </cell>
          <cell r="B389" t="str">
            <v>な</v>
          </cell>
          <cell r="D389" t="str">
            <v>南江堂</v>
          </cell>
          <cell r="E389" t="str">
            <v>シンプル理学療法学シリーズ　神経筋障害理学療法学テキスト　改訂第３版　</v>
          </cell>
        </row>
        <row r="390">
          <cell r="A390">
            <v>387</v>
          </cell>
          <cell r="B390" t="str">
            <v>な</v>
          </cell>
          <cell r="D390" t="str">
            <v>南江堂</v>
          </cell>
          <cell r="E390" t="str">
            <v>整形外科学テキスト　改訂第４版　</v>
          </cell>
        </row>
        <row r="391">
          <cell r="A391">
            <v>388</v>
          </cell>
          <cell r="B391" t="str">
            <v>な</v>
          </cell>
          <cell r="D391" t="str">
            <v>南江堂</v>
          </cell>
          <cell r="E391" t="str">
            <v>医療の中の柔道整復</v>
          </cell>
        </row>
        <row r="392">
          <cell r="A392">
            <v>389</v>
          </cell>
          <cell r="B392" t="str">
            <v>な</v>
          </cell>
          <cell r="D392" t="str">
            <v>南江堂</v>
          </cell>
          <cell r="E392" t="str">
            <v>施術の適応と医用画像の理解</v>
          </cell>
        </row>
        <row r="393">
          <cell r="A393">
            <v>390</v>
          </cell>
          <cell r="B393" t="str">
            <v>な</v>
          </cell>
          <cell r="D393" t="str">
            <v>南江堂</v>
          </cell>
          <cell r="E393" t="str">
            <v>生理学　改訂第４版　</v>
          </cell>
        </row>
        <row r="394">
          <cell r="A394">
            <v>391</v>
          </cell>
          <cell r="B394" t="str">
            <v>な</v>
          </cell>
          <cell r="D394" t="str">
            <v>南江堂</v>
          </cell>
          <cell r="E394" t="str">
            <v>リハビリテーション医学　改訂第４版　</v>
          </cell>
        </row>
        <row r="395">
          <cell r="A395">
            <v>392</v>
          </cell>
          <cell r="B395" t="str">
            <v>な</v>
          </cell>
          <cell r="D395" t="str">
            <v>南江堂</v>
          </cell>
          <cell r="E395" t="str">
            <v>整形外科学　改訂第４版　</v>
          </cell>
        </row>
        <row r="396">
          <cell r="A396">
            <v>393</v>
          </cell>
          <cell r="B396" t="str">
            <v>な</v>
          </cell>
          <cell r="D396" t="str">
            <v>南江堂</v>
          </cell>
          <cell r="E396" t="str">
            <v>外科学概論　改訂第４版　</v>
          </cell>
        </row>
        <row r="397">
          <cell r="A397">
            <v>394</v>
          </cell>
          <cell r="B397" t="str">
            <v>な</v>
          </cell>
          <cell r="D397" t="str">
            <v>南山堂</v>
          </cell>
          <cell r="E397" t="str">
            <v>ベッドサイドの神経の診かた　改訂第１８版</v>
          </cell>
        </row>
        <row r="398">
          <cell r="A398">
            <v>395</v>
          </cell>
          <cell r="B398" t="str">
            <v>な</v>
          </cell>
          <cell r="D398" t="str">
            <v>南江堂</v>
          </cell>
          <cell r="E398" t="str">
            <v>包帯固定学　改訂第２版　</v>
          </cell>
        </row>
        <row r="399">
          <cell r="A399">
            <v>396</v>
          </cell>
          <cell r="B399" t="str">
            <v>な</v>
          </cell>
          <cell r="D399" t="str">
            <v>南江堂</v>
          </cell>
          <cell r="E399" t="str">
            <v>予防と産業の理学療法　第１版</v>
          </cell>
        </row>
        <row r="400">
          <cell r="A400">
            <v>397</v>
          </cell>
          <cell r="B400" t="str">
            <v>な</v>
          </cell>
          <cell r="D400" t="str">
            <v>南江堂</v>
          </cell>
          <cell r="E400" t="str">
            <v>柔道</v>
          </cell>
        </row>
        <row r="401">
          <cell r="A401">
            <v>398</v>
          </cell>
          <cell r="B401" t="str">
            <v>な</v>
          </cell>
          <cell r="C401" t="str">
            <v/>
          </cell>
          <cell r="D401" t="str">
            <v>ナツメ社</v>
          </cell>
          <cell r="E401" t="str">
            <v>現場で役立つ！【早引き】介護用語辞典</v>
          </cell>
        </row>
        <row r="402">
          <cell r="A402">
            <v>399</v>
          </cell>
          <cell r="B402" t="str">
            <v>に</v>
          </cell>
          <cell r="D402" t="str">
            <v>日能研</v>
          </cell>
          <cell r="E402" t="str">
            <v>日本と世界のしくみがわかる！よのなかマップ　新版</v>
          </cell>
        </row>
        <row r="403">
          <cell r="A403">
            <v>400</v>
          </cell>
          <cell r="B403" t="str">
            <v>に</v>
          </cell>
          <cell r="D403" t="str">
            <v>日経BP社</v>
          </cell>
          <cell r="E403" t="str">
            <v>Ｓｃｒａｔｃｈで学ぶ　プログラミングとアルゴリズムの基本　改訂第２版</v>
          </cell>
        </row>
        <row r="404">
          <cell r="A404">
            <v>401</v>
          </cell>
          <cell r="B404" t="str">
            <v>に</v>
          </cell>
          <cell r="D404" t="str">
            <v>日経BP社</v>
          </cell>
          <cell r="E404" t="str">
            <v>いちばんやさしいＷｏｒｄ2016 スクール標準教科書　初級</v>
          </cell>
        </row>
        <row r="405">
          <cell r="A405">
            <v>402</v>
          </cell>
          <cell r="B405" t="str">
            <v>に</v>
          </cell>
          <cell r="D405" t="str">
            <v>日経BP社</v>
          </cell>
          <cell r="E405" t="str">
            <v>いちばんやさしいＥxcel2016 スクール標準教科書　初級</v>
          </cell>
        </row>
        <row r="406">
          <cell r="A406">
            <v>403</v>
          </cell>
          <cell r="B406" t="str">
            <v>に</v>
          </cell>
          <cell r="D406" t="str">
            <v>日経BP社</v>
          </cell>
          <cell r="E406" t="str">
            <v>やさしく学べるExcel2013スクール標準教科書1</v>
          </cell>
        </row>
        <row r="407">
          <cell r="A407">
            <v>404</v>
          </cell>
          <cell r="B407" t="str">
            <v>に</v>
          </cell>
          <cell r="D407" t="str">
            <v>日経BP社</v>
          </cell>
          <cell r="E407" t="str">
            <v>やさしく学べるWord2013スクール標準教科書1</v>
          </cell>
        </row>
        <row r="408">
          <cell r="A408">
            <v>405</v>
          </cell>
          <cell r="B408" t="str">
            <v>に</v>
          </cell>
          <cell r="D408" t="str">
            <v>日経BP社</v>
          </cell>
          <cell r="E408" t="str">
            <v>情報利活用文書作成　Word 2019対応</v>
          </cell>
        </row>
        <row r="409">
          <cell r="A409">
            <v>406</v>
          </cell>
          <cell r="B409" t="str">
            <v>に</v>
          </cell>
          <cell r="D409" t="str">
            <v>日経BP社</v>
          </cell>
          <cell r="E409" t="str">
            <v>情報利活用表計算　Excel 2019対応</v>
          </cell>
        </row>
        <row r="410">
          <cell r="A410">
            <v>407</v>
          </cell>
          <cell r="B410" t="str">
            <v>に</v>
          </cell>
          <cell r="D410" t="str">
            <v>日経BP社</v>
          </cell>
          <cell r="E410" t="str">
            <v>留学生のためのITテキスト</v>
          </cell>
        </row>
        <row r="411">
          <cell r="A411">
            <v>408</v>
          </cell>
          <cell r="B411" t="str">
            <v>に</v>
          </cell>
          <cell r="D411" t="str">
            <v>日本医療企画</v>
          </cell>
          <cell r="E411" t="str">
            <v>介護を知るはじめの一歩「介護に関する入門的研修」テキスト　わたしたちの介護</v>
          </cell>
        </row>
        <row r="412">
          <cell r="A412">
            <v>409</v>
          </cell>
          <cell r="B412" t="str">
            <v>に</v>
          </cell>
          <cell r="D412" t="str">
            <v>日本医療企画</v>
          </cell>
          <cell r="E412" t="str">
            <v>介護職員初任者研修課程</v>
          </cell>
        </row>
        <row r="413">
          <cell r="A413">
            <v>410</v>
          </cell>
          <cell r="B413" t="str">
            <v>に</v>
          </cell>
          <cell r="C413" t="str">
            <v>22-3</v>
          </cell>
          <cell r="D413" t="str">
            <v>日本教育研</v>
          </cell>
          <cell r="E413" t="str">
            <v>ひとりだちするための国語</v>
          </cell>
        </row>
        <row r="414">
          <cell r="A414">
            <v>411</v>
          </cell>
          <cell r="B414" t="str">
            <v>に</v>
          </cell>
          <cell r="C414" t="str">
            <v>22-3</v>
          </cell>
          <cell r="D414" t="str">
            <v>日本教育研</v>
          </cell>
          <cell r="E414" t="str">
            <v>ひとりだちするための算数・数学</v>
          </cell>
        </row>
        <row r="415">
          <cell r="A415">
            <v>412</v>
          </cell>
          <cell r="B415" t="str">
            <v>に</v>
          </cell>
          <cell r="C415" t="str">
            <v>22-3</v>
          </cell>
          <cell r="D415" t="str">
            <v>日本教育研</v>
          </cell>
          <cell r="E415" t="str">
            <v>ひとり立ちするためのビジネスマナー＆コミュニケーション</v>
          </cell>
        </row>
        <row r="416">
          <cell r="A416">
            <v>413</v>
          </cell>
          <cell r="B416" t="str">
            <v>に</v>
          </cell>
          <cell r="C416" t="str">
            <v>22-3</v>
          </cell>
          <cell r="D416" t="str">
            <v>日本教育研</v>
          </cell>
          <cell r="E416" t="str">
            <v>ひとりだちするための進路学習－あしたへのステップー</v>
          </cell>
        </row>
        <row r="417">
          <cell r="A417">
            <v>414</v>
          </cell>
          <cell r="B417" t="str">
            <v>に</v>
          </cell>
          <cell r="C417" t="str">
            <v>22-3</v>
          </cell>
          <cell r="D417" t="str">
            <v>日本教育研</v>
          </cell>
          <cell r="E417" t="str">
            <v>ひとりだちするための調理学習</v>
          </cell>
        </row>
        <row r="418">
          <cell r="A418">
            <v>415</v>
          </cell>
          <cell r="B418" t="str">
            <v>に</v>
          </cell>
          <cell r="C418" t="str">
            <v>22-3</v>
          </cell>
          <cell r="D418" t="str">
            <v>日本教育研</v>
          </cell>
          <cell r="E418" t="str">
            <v>ひとりだちするためのトラブル対策　予防・回避・対処が学べる　改訂版</v>
          </cell>
        </row>
        <row r="419">
          <cell r="A419">
            <v>416</v>
          </cell>
          <cell r="B419" t="str">
            <v>に</v>
          </cell>
          <cell r="C419" t="str">
            <v>22-3</v>
          </cell>
          <cell r="D419" t="str">
            <v>日本教育研</v>
          </cell>
          <cell r="E419" t="str">
            <v>ひとりだちするためのライフキャリア教育　豊かな自立生活への第１歩</v>
          </cell>
        </row>
        <row r="420">
          <cell r="A420">
            <v>417</v>
          </cell>
          <cell r="B420" t="str">
            <v>に</v>
          </cell>
          <cell r="C420" t="str">
            <v>22-3</v>
          </cell>
          <cell r="D420" t="str">
            <v>日本教育研</v>
          </cell>
          <cell r="E420" t="str">
            <v>私たちの進路＜あしたへのステップ＞</v>
          </cell>
        </row>
        <row r="421">
          <cell r="A421">
            <v>418</v>
          </cell>
          <cell r="B421" t="str">
            <v>に</v>
          </cell>
          <cell r="C421" t="str">
            <v>22-3</v>
          </cell>
          <cell r="D421" t="str">
            <v>日本教育研</v>
          </cell>
          <cell r="E421" t="str">
            <v>ひとりだちするための社会</v>
          </cell>
        </row>
        <row r="422">
          <cell r="A422">
            <v>419</v>
          </cell>
          <cell r="B422" t="str">
            <v>に</v>
          </cell>
          <cell r="C422" t="str">
            <v>22-3</v>
          </cell>
          <cell r="D422" t="str">
            <v>日本教育研</v>
          </cell>
          <cell r="E422" t="str">
            <v>ひとりだちするための理科</v>
          </cell>
        </row>
        <row r="423">
          <cell r="A423">
            <v>420</v>
          </cell>
          <cell r="B423" t="str">
            <v>に</v>
          </cell>
          <cell r="D423" t="str">
            <v>日本コンサルタントグループ</v>
          </cell>
          <cell r="E423" t="str">
            <v>フードサービス接客テキスト実践編</v>
          </cell>
        </row>
        <row r="424">
          <cell r="A424">
            <v>421</v>
          </cell>
          <cell r="B424" t="str">
            <v>に</v>
          </cell>
          <cell r="D424" t="str">
            <v>日本情報処理検定協会</v>
          </cell>
          <cell r="E424" t="str">
            <v>日本語ワープロ検定試験　日本語ワープロ模擬問題集　３・４級編</v>
          </cell>
        </row>
        <row r="425">
          <cell r="A425">
            <v>422</v>
          </cell>
          <cell r="B425" t="str">
            <v>に</v>
          </cell>
          <cell r="C425" t="str">
            <v>T217</v>
          </cell>
          <cell r="D425" t="str">
            <v>日点（一般）</v>
          </cell>
          <cell r="E425" t="str">
            <v>医療と社会　（点字・音声）　（第６版）</v>
          </cell>
        </row>
        <row r="426">
          <cell r="A426">
            <v>423</v>
          </cell>
          <cell r="B426" t="str">
            <v>に</v>
          </cell>
          <cell r="C426" t="str">
            <v>72-31</v>
          </cell>
          <cell r="D426" t="str">
            <v>日本図書</v>
          </cell>
          <cell r="E426" t="str">
            <v>メシが食える大人になる！もっとよのなかルールブック</v>
          </cell>
        </row>
        <row r="427">
          <cell r="A427">
            <v>424</v>
          </cell>
          <cell r="B427" t="str">
            <v>に</v>
          </cell>
          <cell r="C427" t="str">
            <v>72-31</v>
          </cell>
          <cell r="D427" t="str">
            <v>日本図書</v>
          </cell>
          <cell r="E427" t="str">
            <v>さんすうだいすき　第３巻かずってなんだ？（１）</v>
          </cell>
        </row>
        <row r="428">
          <cell r="A428">
            <v>425</v>
          </cell>
          <cell r="B428" t="str">
            <v>に</v>
          </cell>
          <cell r="C428" t="str">
            <v>72-31</v>
          </cell>
          <cell r="D428" t="str">
            <v>日本図書</v>
          </cell>
          <cell r="E428" t="str">
            <v>さんすうだいすき　第６巻かずってなんだ？（２）６～９９まで</v>
          </cell>
        </row>
        <row r="429">
          <cell r="A429">
            <v>426</v>
          </cell>
          <cell r="B429" t="str">
            <v>に</v>
          </cell>
          <cell r="C429" t="str">
            <v>72-31</v>
          </cell>
          <cell r="D429" t="str">
            <v>日本図書</v>
          </cell>
          <cell r="E429" t="str">
            <v>おやくそく　えほん　はじめての「よのなかルールブック」</v>
          </cell>
        </row>
        <row r="430">
          <cell r="A430">
            <v>427</v>
          </cell>
          <cell r="B430" t="str">
            <v>に</v>
          </cell>
          <cell r="D430" t="str">
            <v>日本能率協会マネジメントセンター</v>
          </cell>
          <cell r="E430" t="str">
            <v>介護福祉スタッフのマナー基本テキスト　改訂版</v>
          </cell>
        </row>
        <row r="431">
          <cell r="A431">
            <v>428</v>
          </cell>
          <cell r="B431" t="str">
            <v>に</v>
          </cell>
          <cell r="D431" t="str">
            <v>日本文教出版</v>
          </cell>
          <cell r="E431" t="str">
            <v>見てわかる情報モラル第３版スマホ・SNS時代の情報社会の歩き方２２Lessons</v>
          </cell>
        </row>
        <row r="432">
          <cell r="A432">
            <v>429</v>
          </cell>
          <cell r="B432" t="str">
            <v>に</v>
          </cell>
          <cell r="C432" t="str">
            <v>72-7</v>
          </cell>
          <cell r="D432" t="str">
            <v>日本文芸社</v>
          </cell>
          <cell r="E432" t="str">
            <v>はじめての野菜づくり</v>
          </cell>
        </row>
        <row r="433">
          <cell r="A433">
            <v>430</v>
          </cell>
          <cell r="B433" t="str">
            <v>に</v>
          </cell>
          <cell r="C433" t="str">
            <v>72-7</v>
          </cell>
          <cell r="D433" t="str">
            <v>日本文芸社</v>
          </cell>
          <cell r="E433" t="str">
            <v>「よくある失敗」と「対策」がわかる 野菜づくり</v>
          </cell>
        </row>
        <row r="434">
          <cell r="A434">
            <v>431</v>
          </cell>
          <cell r="B434" t="str">
            <v>に</v>
          </cell>
          <cell r="C434" t="str">
            <v>182</v>
          </cell>
          <cell r="D434" t="str">
            <v>ライト</v>
          </cell>
          <cell r="E434" t="str">
            <v>簡明経穴学　改訂版</v>
          </cell>
        </row>
        <row r="435">
          <cell r="A435">
            <v>432</v>
          </cell>
          <cell r="B435" t="str">
            <v>に</v>
          </cell>
          <cell r="C435" t="str">
            <v>182</v>
          </cell>
          <cell r="D435" t="str">
            <v>ライト</v>
          </cell>
          <cell r="E435" t="str">
            <v>基礎保健理療Ⅰ（東洋医学一般）第４版</v>
          </cell>
        </row>
        <row r="436">
          <cell r="A436">
            <v>433</v>
          </cell>
          <cell r="B436" t="str">
            <v>に</v>
          </cell>
          <cell r="C436" t="str">
            <v>182</v>
          </cell>
          <cell r="D436" t="str">
            <v>ライト</v>
          </cell>
          <cell r="E436" t="str">
            <v>基礎保健理療Ⅱ（保健理療理論）改訂版</v>
          </cell>
        </row>
        <row r="437">
          <cell r="A437">
            <v>434</v>
          </cell>
          <cell r="B437" t="str">
            <v>に</v>
          </cell>
          <cell r="C437" t="str">
            <v>182</v>
          </cell>
          <cell r="D437" t="str">
            <v>ライト</v>
          </cell>
          <cell r="E437" t="str">
            <v>生活と疾病Ⅲ　（臨床医学各論）第４版（墨字・点字・音声）　</v>
          </cell>
        </row>
        <row r="438">
          <cell r="A438">
            <v>435</v>
          </cell>
          <cell r="B438" t="str">
            <v>に</v>
          </cell>
          <cell r="C438" t="str">
            <v>182</v>
          </cell>
          <cell r="D438" t="str">
            <v>ライト</v>
          </cell>
          <cell r="E438" t="str">
            <v>生活と疾病Ⅲ　（臨床医学各論）第５版</v>
          </cell>
        </row>
        <row r="439">
          <cell r="A439">
            <v>436</v>
          </cell>
          <cell r="B439" t="str">
            <v>に</v>
          </cell>
          <cell r="C439" t="str">
            <v>182</v>
          </cell>
          <cell r="D439" t="str">
            <v>ライト</v>
          </cell>
          <cell r="E439" t="str">
            <v>保健理療基礎実習　第２版</v>
          </cell>
        </row>
        <row r="440">
          <cell r="A440">
            <v>437</v>
          </cell>
          <cell r="B440" t="str">
            <v>に</v>
          </cell>
          <cell r="C440" t="str">
            <v>182</v>
          </cell>
          <cell r="D440" t="str">
            <v>ライト</v>
          </cell>
          <cell r="E440" t="str">
            <v>保健理療臨床実習（墨字・点字・音声）</v>
          </cell>
        </row>
        <row r="441">
          <cell r="A441">
            <v>438</v>
          </cell>
          <cell r="B441" t="str">
            <v>に</v>
          </cell>
          <cell r="C441" t="str">
            <v>182</v>
          </cell>
          <cell r="D441" t="str">
            <v>ライト</v>
          </cell>
          <cell r="E441" t="str">
            <v>理療基礎実習　第２版</v>
          </cell>
        </row>
        <row r="442">
          <cell r="A442">
            <v>439</v>
          </cell>
          <cell r="B442" t="str">
            <v>に</v>
          </cell>
          <cell r="C442" t="str">
            <v>182</v>
          </cell>
          <cell r="D442" t="str">
            <v>ライト</v>
          </cell>
          <cell r="E442" t="str">
            <v>理療臨床実習（墨字・点字・音声）</v>
          </cell>
        </row>
        <row r="443">
          <cell r="A443">
            <v>440</v>
          </cell>
          <cell r="B443" t="str">
            <v>に</v>
          </cell>
          <cell r="C443" t="str">
            <v>182</v>
          </cell>
          <cell r="D443" t="str">
            <v>ライト</v>
          </cell>
          <cell r="E443" t="str">
            <v>鍼灸臨床における医療面接　【改訂版】　（点字・音声）　</v>
          </cell>
        </row>
        <row r="444">
          <cell r="A444">
            <v>441</v>
          </cell>
          <cell r="B444" t="str">
            <v>に</v>
          </cell>
          <cell r="C444" t="str">
            <v>182</v>
          </cell>
          <cell r="D444" t="str">
            <v>ライト</v>
          </cell>
          <cell r="E444" t="str">
            <v>新版　経路経穴概論　改訂第２版</v>
          </cell>
        </row>
        <row r="445">
          <cell r="A445">
            <v>442</v>
          </cell>
          <cell r="B445" t="str">
            <v>に</v>
          </cell>
          <cell r="C445" t="str">
            <v>182</v>
          </cell>
          <cell r="D445" t="str">
            <v>ライト</v>
          </cell>
          <cell r="E445" t="str">
            <v>保健理療　臨床実習　（墨字・点字・音声）</v>
          </cell>
        </row>
        <row r="446">
          <cell r="A446">
            <v>443</v>
          </cell>
          <cell r="B446" t="str">
            <v>に</v>
          </cell>
          <cell r="D446" t="str">
            <v>日刊工業</v>
          </cell>
          <cell r="E446" t="str">
            <v>トントンやさしい木工</v>
          </cell>
        </row>
        <row r="447">
          <cell r="A447">
            <v>444</v>
          </cell>
          <cell r="B447" t="str">
            <v>に</v>
          </cell>
          <cell r="D447" t="str">
            <v>日点（一般）</v>
          </cell>
          <cell r="E447" t="str">
            <v>医療と社会　（点字・音声）　（第７版）</v>
          </cell>
        </row>
        <row r="448">
          <cell r="A448">
            <v>445</v>
          </cell>
          <cell r="B448" t="str">
            <v>に</v>
          </cell>
          <cell r="C448" t="str">
            <v/>
          </cell>
          <cell r="D448" t="str">
            <v>日本図書センター</v>
          </cell>
          <cell r="E448" t="str">
            <v>さんすうだいすき第１巻　どちらがおおきい？</v>
          </cell>
        </row>
        <row r="449">
          <cell r="A449">
            <v>446</v>
          </cell>
          <cell r="B449" t="str">
            <v>に</v>
          </cell>
          <cell r="C449" t="str">
            <v/>
          </cell>
          <cell r="D449" t="str">
            <v>日本図書センター</v>
          </cell>
          <cell r="E449" t="str">
            <v>さんすうだいすき第２巻　なかまあつめ</v>
          </cell>
        </row>
        <row r="450">
          <cell r="A450">
            <v>447</v>
          </cell>
          <cell r="B450" t="str">
            <v>の</v>
          </cell>
          <cell r="C450" t="str">
            <v>25-1</v>
          </cell>
          <cell r="D450" t="str">
            <v>のら書店</v>
          </cell>
          <cell r="E450" t="str">
            <v>子どもと楽しむ行事とあそびのえほん</v>
          </cell>
        </row>
        <row r="451">
          <cell r="A451">
            <v>448</v>
          </cell>
          <cell r="B451" t="str">
            <v>の</v>
          </cell>
          <cell r="C451" t="str">
            <v>75-1</v>
          </cell>
          <cell r="D451" t="str">
            <v>農文協</v>
          </cell>
          <cell r="E451" t="str">
            <v>国産材でつくるインパクトドライバー　木工：木工・道具の基礎から家づくりまで</v>
          </cell>
        </row>
        <row r="452">
          <cell r="A452">
            <v>449</v>
          </cell>
          <cell r="B452" t="str">
            <v>は</v>
          </cell>
          <cell r="C452" t="str">
            <v>76-4</v>
          </cell>
          <cell r="D452" t="str">
            <v>白泉社</v>
          </cell>
          <cell r="E452" t="str">
            <v>１日１０分でちずをおぼえる絵本　改訂版</v>
          </cell>
        </row>
        <row r="453">
          <cell r="A453">
            <v>450</v>
          </cell>
          <cell r="B453" t="str">
            <v>は</v>
          </cell>
          <cell r="D453" t="str">
            <v>浜島書店</v>
          </cell>
          <cell r="E453" t="str">
            <v>最新　理科便覧　大阪府版</v>
          </cell>
        </row>
        <row r="454">
          <cell r="A454">
            <v>451</v>
          </cell>
          <cell r="B454" t="str">
            <v>は</v>
          </cell>
          <cell r="D454" t="str">
            <v>浜島書店</v>
          </cell>
          <cell r="E454" t="str">
            <v>最新　理科便覧　東京都版</v>
          </cell>
        </row>
        <row r="455">
          <cell r="A455">
            <v>452</v>
          </cell>
          <cell r="B455" t="str">
            <v>は</v>
          </cell>
          <cell r="D455" t="str">
            <v>パワー社</v>
          </cell>
          <cell r="E455" t="str">
            <v>わすれた算数・数学の勉強</v>
          </cell>
        </row>
        <row r="456">
          <cell r="A456">
            <v>453</v>
          </cell>
          <cell r="B456" t="str">
            <v>ひ</v>
          </cell>
          <cell r="C456" t="str">
            <v>27-1</v>
          </cell>
          <cell r="D456" t="str">
            <v>ひかりのくに</v>
          </cell>
          <cell r="E456" t="str">
            <v>からだとけんこう</v>
          </cell>
        </row>
        <row r="457">
          <cell r="A457">
            <v>454</v>
          </cell>
          <cell r="B457" t="str">
            <v>ひ</v>
          </cell>
          <cell r="C457" t="str">
            <v>27-1</v>
          </cell>
          <cell r="D457" t="str">
            <v>ひかりのくに</v>
          </cell>
          <cell r="E457" t="str">
            <v>なまえのことばえじてん</v>
          </cell>
        </row>
        <row r="458">
          <cell r="A458">
            <v>455</v>
          </cell>
          <cell r="B458" t="str">
            <v>ひ</v>
          </cell>
          <cell r="C458" t="str">
            <v>27-1</v>
          </cell>
          <cell r="D458" t="str">
            <v>ひかりのくに</v>
          </cell>
          <cell r="E458" t="str">
            <v>マナーやルールがどんどんわかる！新装改訂版　みぢかなマーク</v>
          </cell>
        </row>
        <row r="459">
          <cell r="A459">
            <v>456</v>
          </cell>
          <cell r="B459" t="str">
            <v>ひ</v>
          </cell>
          <cell r="C459" t="str">
            <v>27-3</v>
          </cell>
          <cell r="D459" t="str">
            <v>ひさかた</v>
          </cell>
          <cell r="E459" t="str">
            <v>漢字えほん</v>
          </cell>
        </row>
        <row r="460">
          <cell r="A460">
            <v>457</v>
          </cell>
          <cell r="B460" t="str">
            <v>ひ</v>
          </cell>
          <cell r="C460" t="str">
            <v>27-3</v>
          </cell>
          <cell r="D460" t="str">
            <v>ひさかた</v>
          </cell>
          <cell r="E460" t="str">
            <v>きせつとぎょうじのえほん</v>
          </cell>
        </row>
        <row r="461">
          <cell r="A461">
            <v>458</v>
          </cell>
          <cell r="B461" t="str">
            <v>ひ</v>
          </cell>
          <cell r="C461" t="str">
            <v>27-3</v>
          </cell>
          <cell r="D461" t="str">
            <v>ひさかた</v>
          </cell>
          <cell r="E461" t="str">
            <v>どうなってるの？からだのなか</v>
          </cell>
        </row>
        <row r="462">
          <cell r="A462">
            <v>459</v>
          </cell>
          <cell r="B462" t="str">
            <v>ひ</v>
          </cell>
          <cell r="C462" t="str">
            <v>27-3</v>
          </cell>
          <cell r="D462" t="str">
            <v>ひさかた</v>
          </cell>
          <cell r="E462" t="str">
            <v>ぼよよんのはら</v>
          </cell>
        </row>
        <row r="463">
          <cell r="A463">
            <v>460</v>
          </cell>
          <cell r="B463" t="str">
            <v>ひ</v>
          </cell>
          <cell r="C463" t="str">
            <v>27-3</v>
          </cell>
          <cell r="D463" t="str">
            <v>ひさかた</v>
          </cell>
          <cell r="E463" t="str">
            <v>わらべうたえほん　おべんとうばこのうた</v>
          </cell>
        </row>
        <row r="464">
          <cell r="A464">
            <v>461</v>
          </cell>
          <cell r="B464" t="str">
            <v>ふ</v>
          </cell>
          <cell r="C464" t="str">
            <v>28-1</v>
          </cell>
          <cell r="D464" t="str">
            <v>福音館</v>
          </cell>
          <cell r="E464" t="str">
            <v>絵で見る日本の歴史</v>
          </cell>
        </row>
        <row r="465">
          <cell r="A465">
            <v>462</v>
          </cell>
          <cell r="B465" t="str">
            <v>ふ</v>
          </cell>
          <cell r="C465" t="str">
            <v>28-1</v>
          </cell>
          <cell r="D465" t="str">
            <v>福音館</v>
          </cell>
          <cell r="E465" t="str">
            <v>はじめてであうすうがくの絵本１</v>
          </cell>
        </row>
        <row r="466">
          <cell r="A466">
            <v>463</v>
          </cell>
          <cell r="B466" t="str">
            <v>ふ</v>
          </cell>
          <cell r="C466" t="str">
            <v>28-1</v>
          </cell>
          <cell r="D466" t="str">
            <v>福音館</v>
          </cell>
          <cell r="E466" t="str">
            <v>そらまめくんのベッド</v>
          </cell>
        </row>
        <row r="467">
          <cell r="A467">
            <v>464</v>
          </cell>
          <cell r="B467" t="str">
            <v>ふ</v>
          </cell>
          <cell r="C467" t="str">
            <v>28-2</v>
          </cell>
          <cell r="D467" t="str">
            <v>福音館</v>
          </cell>
          <cell r="E467" t="str">
            <v>めっきらもっきらどおんどん</v>
          </cell>
        </row>
        <row r="468">
          <cell r="A468">
            <v>465</v>
          </cell>
          <cell r="B468" t="str">
            <v>ふ</v>
          </cell>
          <cell r="C468" t="str">
            <v>78-16</v>
          </cell>
          <cell r="D468" t="str">
            <v>扶桑社</v>
          </cell>
          <cell r="E468" t="str">
            <v>増補・改訂版　覚えておきたい！暮らしの基本10１</v>
          </cell>
        </row>
        <row r="469">
          <cell r="A469">
            <v>466</v>
          </cell>
          <cell r="B469" t="str">
            <v>ふ</v>
          </cell>
          <cell r="C469" t="str">
            <v>78-16</v>
          </cell>
          <cell r="D469" t="str">
            <v>扶桑社</v>
          </cell>
          <cell r="E469" t="str">
            <v>サザエさんと日本を旅しよう！</v>
          </cell>
        </row>
        <row r="470">
          <cell r="A470">
            <v>467</v>
          </cell>
          <cell r="B470" t="str">
            <v>ふ</v>
          </cell>
          <cell r="C470" t="str">
            <v>78-15</v>
          </cell>
          <cell r="D470" t="str">
            <v>ブティック</v>
          </cell>
          <cell r="E470" t="str">
            <v>主婦のミシン　おもしろい仕掛けの布こもの</v>
          </cell>
        </row>
        <row r="471">
          <cell r="A471">
            <v>468</v>
          </cell>
          <cell r="B471" t="str">
            <v>ふ</v>
          </cell>
          <cell r="C471" t="str">
            <v>28-8</v>
          </cell>
          <cell r="D471" t="str">
            <v>フレーベル</v>
          </cell>
          <cell r="E471" t="str">
            <v>ことばでひらく絵のせかい　はじめてであう美術館</v>
          </cell>
        </row>
        <row r="472">
          <cell r="A472">
            <v>469</v>
          </cell>
          <cell r="B472" t="str">
            <v>ふ</v>
          </cell>
          <cell r="D472" t="str">
            <v>文光堂</v>
          </cell>
          <cell r="E472" t="str">
            <v>脊髄損傷理学療法マニュアル　第３版</v>
          </cell>
        </row>
        <row r="473">
          <cell r="A473">
            <v>470</v>
          </cell>
          <cell r="B473" t="str">
            <v>ふ</v>
          </cell>
          <cell r="D473" t="str">
            <v>文光堂</v>
          </cell>
          <cell r="E473" t="str">
            <v>図解理学療法技術ガイド　第４版　</v>
          </cell>
        </row>
        <row r="474">
          <cell r="A474">
            <v>471</v>
          </cell>
          <cell r="B474" t="str">
            <v>ぶ</v>
          </cell>
          <cell r="D474" t="str">
            <v>ブロンズ新社</v>
          </cell>
          <cell r="E474" t="str">
            <v>これだれの</v>
          </cell>
        </row>
        <row r="475">
          <cell r="A475">
            <v>472</v>
          </cell>
          <cell r="B475" t="str">
            <v>へ</v>
          </cell>
          <cell r="C475" t="str">
            <v>29-1</v>
          </cell>
          <cell r="D475" t="str">
            <v>平凡社</v>
          </cell>
          <cell r="E475" t="str">
            <v>地図で学ぶ日本の歴史人物</v>
          </cell>
        </row>
        <row r="476">
          <cell r="A476">
            <v>473</v>
          </cell>
          <cell r="B476" t="str">
            <v>へ</v>
          </cell>
          <cell r="C476" t="str">
            <v>79-10</v>
          </cell>
          <cell r="D476" t="str">
            <v>ベレ出版</v>
          </cell>
          <cell r="E476" t="str">
            <v>小・中・高の計算がまるごとできる</v>
          </cell>
        </row>
        <row r="477">
          <cell r="A477">
            <v>474</v>
          </cell>
          <cell r="B477" t="str">
            <v>ほ</v>
          </cell>
          <cell r="C477" t="str">
            <v>30-2</v>
          </cell>
          <cell r="D477" t="str">
            <v>ポプラ</v>
          </cell>
          <cell r="E477" t="str">
            <v>わらべ　きみかのことばえほん</v>
          </cell>
        </row>
        <row r="478">
          <cell r="A478">
            <v>475</v>
          </cell>
          <cell r="B478" t="str">
            <v>ほ</v>
          </cell>
          <cell r="D478" t="str">
            <v>ボーンデジタル</v>
          </cell>
          <cell r="E478" t="str">
            <v>Photoshop＋lllustrator+lnDesignで基本力を身につけるデザインの教科書</v>
          </cell>
        </row>
        <row r="479">
          <cell r="A479">
            <v>476</v>
          </cell>
          <cell r="B479" t="str">
            <v>ほ</v>
          </cell>
          <cell r="C479" t="str">
            <v>80-13</v>
          </cell>
          <cell r="D479" t="str">
            <v>本の泉社</v>
          </cell>
          <cell r="E479" t="str">
            <v>小学校学習漢字1006字がすべて読める漢字童話</v>
          </cell>
        </row>
        <row r="480">
          <cell r="A480">
            <v>477</v>
          </cell>
          <cell r="B480" t="str">
            <v>ほ</v>
          </cell>
          <cell r="C480" t="str">
            <v/>
          </cell>
          <cell r="D480" t="str">
            <v>本の泉社</v>
          </cell>
          <cell r="E480" t="str">
            <v>新小学校漢字１０２６字　音読で楽しく学べる漢字童話</v>
          </cell>
        </row>
        <row r="481">
          <cell r="A481">
            <v>478</v>
          </cell>
          <cell r="B481" t="str">
            <v>ま</v>
          </cell>
          <cell r="C481" t="str">
            <v>81-7</v>
          </cell>
          <cell r="D481" t="str">
            <v>マール社</v>
          </cell>
          <cell r="E481" t="str">
            <v>やさしい陶芸 Ⅱ</v>
          </cell>
        </row>
        <row r="482">
          <cell r="A482">
            <v>479</v>
          </cell>
          <cell r="B482" t="str">
            <v>ま</v>
          </cell>
          <cell r="D482" t="str">
            <v>マイナビ</v>
          </cell>
          <cell r="E482" t="str">
            <v>家庭でできる洋服の洗い方とお手入れ</v>
          </cell>
        </row>
        <row r="483">
          <cell r="A483">
            <v>480</v>
          </cell>
          <cell r="B483" t="str">
            <v>ま</v>
          </cell>
          <cell r="D483" t="str">
            <v>マイナビ出版</v>
          </cell>
          <cell r="E483" t="str">
            <v>これからWebをはじめる人のHTML＆CSS、JavaScriptのきほんのきほん</v>
          </cell>
        </row>
        <row r="484">
          <cell r="A484">
            <v>481</v>
          </cell>
          <cell r="B484" t="str">
            <v>ま</v>
          </cell>
          <cell r="D484" t="str">
            <v>マガジンハウス</v>
          </cell>
          <cell r="E484" t="str">
            <v>はたらくきほん１００毎日がスタートアップ</v>
          </cell>
        </row>
        <row r="485">
          <cell r="A485">
            <v>482</v>
          </cell>
          <cell r="B485" t="str">
            <v>み</v>
          </cell>
          <cell r="C485" t="str">
            <v>82-16</v>
          </cell>
          <cell r="D485" t="str">
            <v>ミネルヴァ</v>
          </cell>
          <cell r="E485" t="str">
            <v>よくわかる社会福祉　第１１版</v>
          </cell>
        </row>
        <row r="486">
          <cell r="A486">
            <v>483</v>
          </cell>
          <cell r="B486" t="str">
            <v>み</v>
          </cell>
          <cell r="C486" t="str">
            <v>82-15</v>
          </cell>
          <cell r="D486" t="str">
            <v>三輪書店</v>
          </cell>
          <cell r="E486" t="str">
            <v>PT・OTのための統計学入門　第１版</v>
          </cell>
        </row>
        <row r="487">
          <cell r="A487">
            <v>484</v>
          </cell>
          <cell r="B487" t="str">
            <v>み</v>
          </cell>
          <cell r="C487" t="str">
            <v>82-15</v>
          </cell>
          <cell r="D487" t="str">
            <v>三輪書店</v>
          </cell>
          <cell r="E487" t="str">
            <v>PT・OTのための住環境整備論　第３版</v>
          </cell>
        </row>
        <row r="488">
          <cell r="A488">
            <v>485</v>
          </cell>
          <cell r="B488" t="str">
            <v>み</v>
          </cell>
          <cell r="C488" t="str">
            <v>32-1</v>
          </cell>
          <cell r="D488" t="str">
            <v>民衆社</v>
          </cell>
          <cell r="E488" t="str">
            <v>さんすうだいすき（あそぶ・つくる・しらべる）1年</v>
          </cell>
        </row>
        <row r="489">
          <cell r="A489">
            <v>486</v>
          </cell>
          <cell r="B489" t="str">
            <v>み</v>
          </cell>
          <cell r="C489" t="str">
            <v>32-1</v>
          </cell>
          <cell r="D489" t="str">
            <v>民衆社</v>
          </cell>
          <cell r="E489" t="str">
            <v>さんすうだいすき（あそぶ・つくる・しらべる）2年</v>
          </cell>
        </row>
        <row r="490">
          <cell r="A490">
            <v>487</v>
          </cell>
          <cell r="B490" t="str">
            <v>む</v>
          </cell>
          <cell r="C490" t="str">
            <v/>
          </cell>
          <cell r="D490" t="str">
            <v>むぎ書房</v>
          </cell>
          <cell r="E490" t="str">
            <v>わかるさんすう４</v>
          </cell>
        </row>
        <row r="491">
          <cell r="A491">
            <v>488</v>
          </cell>
          <cell r="B491" t="str">
            <v>め</v>
          </cell>
          <cell r="C491" t="str">
            <v>84-1</v>
          </cell>
          <cell r="D491" t="str">
            <v>明治図書</v>
          </cell>
          <cell r="E491" t="str">
            <v>グラフィックサイエンス最新理科資料集</v>
          </cell>
        </row>
        <row r="492">
          <cell r="A492">
            <v>489</v>
          </cell>
          <cell r="B492" t="str">
            <v>め</v>
          </cell>
          <cell r="D492" t="str">
            <v>メディカルプレス</v>
          </cell>
          <cell r="E492" t="str">
            <v>リハビリテーションのための人間発達学　第３版　</v>
          </cell>
        </row>
        <row r="493">
          <cell r="A493">
            <v>490</v>
          </cell>
          <cell r="B493" t="str">
            <v>や</v>
          </cell>
          <cell r="D493" t="str">
            <v>山川出版社</v>
          </cell>
          <cell r="E493" t="str">
            <v>山川ビジュアル版　日本史図録</v>
          </cell>
        </row>
        <row r="494">
          <cell r="A494">
            <v>491</v>
          </cell>
          <cell r="B494" t="str">
            <v>や</v>
          </cell>
          <cell r="C494" t="str">
            <v>36-1</v>
          </cell>
          <cell r="D494" t="str">
            <v>山と渓谷社</v>
          </cell>
          <cell r="E494" t="str">
            <v>家庭科の教科書　小学校低学年～高学年用</v>
          </cell>
        </row>
        <row r="495">
          <cell r="A495">
            <v>492</v>
          </cell>
          <cell r="B495" t="str">
            <v>ゆ</v>
          </cell>
          <cell r="D495" t="str">
            <v>ユーキャン学び出版</v>
          </cell>
          <cell r="E495" t="str">
            <v>見て遊んで楽しく覚える！よくわかる！日本の都道府県　第２版</v>
          </cell>
        </row>
        <row r="496">
          <cell r="A496">
            <v>493</v>
          </cell>
          <cell r="B496" t="str">
            <v>よ</v>
          </cell>
          <cell r="D496" t="str">
            <v>羊土社</v>
          </cell>
          <cell r="E496" t="str">
            <v>PT・OT　ゼロからの物理学　第１版</v>
          </cell>
        </row>
        <row r="497">
          <cell r="A497">
            <v>494</v>
          </cell>
          <cell r="B497" t="str">
            <v>よ</v>
          </cell>
          <cell r="D497" t="str">
            <v>羊土社</v>
          </cell>
          <cell r="E497" t="str">
            <v>ビジュアル実践リハ　整形外科リハビリテーション　第１版</v>
          </cell>
        </row>
        <row r="498">
          <cell r="A498">
            <v>495</v>
          </cell>
          <cell r="B498" t="str">
            <v>よ</v>
          </cell>
          <cell r="D498" t="str">
            <v>羊土社</v>
          </cell>
          <cell r="E498" t="str">
            <v>PT・OTビジュアルテキスト　ADL　第２版</v>
          </cell>
        </row>
        <row r="499">
          <cell r="A499">
            <v>496</v>
          </cell>
          <cell r="B499" t="str">
            <v>よ</v>
          </cell>
          <cell r="D499" t="str">
            <v>羊土社</v>
          </cell>
          <cell r="E499" t="str">
            <v>PT・OTのための臨床研究はじめの一歩　第１版</v>
          </cell>
        </row>
        <row r="500">
          <cell r="A500">
            <v>497</v>
          </cell>
          <cell r="B500" t="str">
            <v>よ</v>
          </cell>
          <cell r="D500" t="str">
            <v>羊土社</v>
          </cell>
          <cell r="E500" t="str">
            <v>PT・OTビジュアルテキスト　地域リハビリテーション学　第２版</v>
          </cell>
        </row>
        <row r="501">
          <cell r="A501">
            <v>498</v>
          </cell>
          <cell r="B501" t="str">
            <v>よ</v>
          </cell>
          <cell r="D501" t="str">
            <v>横浜日本語倶楽部</v>
          </cell>
          <cell r="E501" t="str">
            <v>留学生のためのWordドリルブック　word2016対応　ルビ付き　（情報演習）</v>
          </cell>
        </row>
        <row r="502">
          <cell r="A502">
            <v>499</v>
          </cell>
          <cell r="B502" t="str">
            <v>よ</v>
          </cell>
          <cell r="D502" t="str">
            <v>横浜日本語倶楽部</v>
          </cell>
          <cell r="E502" t="str">
            <v>留学生のためのExcelドリルブック　Excel2016対応　ルビ付き　（情報演習）</v>
          </cell>
        </row>
        <row r="503">
          <cell r="A503">
            <v>500</v>
          </cell>
          <cell r="B503" t="str">
            <v>よ</v>
          </cell>
          <cell r="C503" t="str">
            <v>88-6</v>
          </cell>
          <cell r="D503" t="str">
            <v>幼年教育</v>
          </cell>
          <cell r="E503" t="str">
            <v>かずあそび１</v>
          </cell>
        </row>
        <row r="504">
          <cell r="A504">
            <v>501</v>
          </cell>
          <cell r="B504" t="str">
            <v>よ</v>
          </cell>
          <cell r="D504" t="str">
            <v>羊土社</v>
          </cell>
          <cell r="E504" t="str">
            <v>リハビリに直結する！　運動器画像の見かた</v>
          </cell>
        </row>
        <row r="505">
          <cell r="A505">
            <v>502</v>
          </cell>
          <cell r="B505" t="str">
            <v>よ</v>
          </cell>
          <cell r="D505" t="str">
            <v>羊土社</v>
          </cell>
          <cell r="E505" t="str">
            <v>リハビリテーション基礎評価学　総論　第2版</v>
          </cell>
        </row>
        <row r="506">
          <cell r="A506">
            <v>503</v>
          </cell>
          <cell r="B506" t="str">
            <v>り</v>
          </cell>
          <cell r="D506" t="str">
            <v>リンクアップ</v>
          </cell>
          <cell r="E506" t="str">
            <v>大きな字でわかりやすいipad　アイパッド超入門</v>
          </cell>
        </row>
        <row r="507">
          <cell r="A507">
            <v>504</v>
          </cell>
          <cell r="B507" t="str">
            <v>り</v>
          </cell>
          <cell r="C507" t="str">
            <v>40-3</v>
          </cell>
          <cell r="D507" t="str">
            <v>リーブル</v>
          </cell>
          <cell r="E507" t="str">
            <v>しりとりしましょ！たべものあいうえお</v>
          </cell>
        </row>
        <row r="508">
          <cell r="A508">
            <v>505</v>
          </cell>
          <cell r="B508" t="str">
            <v>れ</v>
          </cell>
          <cell r="D508" t="str">
            <v>レタスクラブMOOK</v>
          </cell>
          <cell r="E508" t="str">
            <v>ゼロからはじめる　新版　さいほうの基本</v>
          </cell>
        </row>
        <row r="512">
          <cell r="D512">
            <v>505</v>
          </cell>
          <cell r="E512" t="str">
            <v>冊</v>
          </cell>
        </row>
      </sheetData>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等部"/>
      <sheetName val="様式３・高1"/>
      <sheetName val="様式３・高2"/>
      <sheetName val="様式３・高3"/>
      <sheetName val="ア"/>
      <sheetName val="イ"/>
      <sheetName val="ウ"/>
      <sheetName val="エ"/>
      <sheetName val="検算用"/>
      <sheetName val="検算表"/>
      <sheetName val="Sheet2"/>
    </sheetNames>
    <sheetDataSet>
      <sheetData sheetId="0" refreshError="1"/>
      <sheetData sheetId="1" refreshError="1"/>
      <sheetData sheetId="2" refreshError="1"/>
      <sheetData sheetId="3" refreshError="1"/>
      <sheetData sheetId="4">
        <row r="1">
          <cell r="B1" t="str">
            <v>発行者
の番号
・略称</v>
          </cell>
          <cell r="C1" t="str">
            <v>書　　　　　　名</v>
          </cell>
        </row>
        <row r="2">
          <cell r="A2" t="str">
            <v>a101</v>
          </cell>
          <cell r="B2" t="str">
            <v>2
東書</v>
          </cell>
          <cell r="C2" t="str">
            <v>あたらしい こくご　一上_x000D_</v>
          </cell>
        </row>
        <row r="3">
          <cell r="A3" t="str">
            <v>a102</v>
          </cell>
          <cell r="B3" t="str">
            <v>2
東書</v>
          </cell>
          <cell r="C3" t="str">
            <v>あたらしい こくご　一下</v>
          </cell>
        </row>
        <row r="4">
          <cell r="A4" t="str">
            <v>a103</v>
          </cell>
          <cell r="B4" t="str">
            <v>2
東書</v>
          </cell>
          <cell r="C4" t="str">
            <v>新しい国語　二上</v>
          </cell>
        </row>
        <row r="5">
          <cell r="A5" t="str">
            <v>a104</v>
          </cell>
          <cell r="B5" t="str">
            <v>2
東書</v>
          </cell>
          <cell r="C5" t="str">
            <v>新しい国語　二下</v>
          </cell>
        </row>
        <row r="6">
          <cell r="A6" t="str">
            <v>a105</v>
          </cell>
          <cell r="B6" t="str">
            <v>2
東書</v>
          </cell>
          <cell r="C6" t="str">
            <v>新しい国語　三上_x000D_</v>
          </cell>
        </row>
        <row r="7">
          <cell r="A7" t="str">
            <v>a106</v>
          </cell>
          <cell r="B7" t="str">
            <v>2
東書</v>
          </cell>
          <cell r="C7" t="str">
            <v>新しい国語　三下</v>
          </cell>
        </row>
        <row r="8">
          <cell r="A8" t="str">
            <v>a107</v>
          </cell>
          <cell r="B8" t="str">
            <v>2
東書</v>
          </cell>
          <cell r="C8" t="str">
            <v>新しい国語　四上</v>
          </cell>
        </row>
        <row r="9">
          <cell r="A9" t="str">
            <v>a108</v>
          </cell>
          <cell r="B9" t="str">
            <v>2
東書</v>
          </cell>
          <cell r="C9" t="str">
            <v>新しい国語　四下</v>
          </cell>
        </row>
        <row r="10">
          <cell r="A10" t="str">
            <v>a109</v>
          </cell>
          <cell r="B10" t="str">
            <v>2
東書</v>
          </cell>
          <cell r="C10" t="str">
            <v>新しい国語　五_x000D_</v>
          </cell>
        </row>
        <row r="11">
          <cell r="A11" t="str">
            <v>a110</v>
          </cell>
          <cell r="B11" t="str">
            <v>2
東書</v>
          </cell>
          <cell r="C11" t="str">
            <v>新しい国語　六</v>
          </cell>
        </row>
        <row r="12">
          <cell r="A12" t="str">
            <v>a111</v>
          </cell>
          <cell r="B12" t="str">
            <v>11
学図</v>
          </cell>
          <cell r="C12" t="str">
            <v>みんなとまなぶ　_x000D_
しょうがっこう　こくご　一ねん　上</v>
          </cell>
        </row>
        <row r="13">
          <cell r="A13" t="str">
            <v>a112</v>
          </cell>
          <cell r="B13" t="str">
            <v>11
学図</v>
          </cell>
          <cell r="C13" t="str">
            <v>みんなとまなぶ　_x000D_
しょうがっこう　こくご　一ねん　下</v>
          </cell>
        </row>
        <row r="14">
          <cell r="A14" t="str">
            <v>a113</v>
          </cell>
          <cell r="B14" t="str">
            <v>11
学図</v>
          </cell>
          <cell r="C14" t="str">
            <v>みんなと学ぶ　小学校　こくご　_x000D_
二年　上</v>
          </cell>
        </row>
        <row r="15">
          <cell r="A15" t="str">
            <v>a114</v>
          </cell>
          <cell r="B15" t="str">
            <v>11
学図</v>
          </cell>
          <cell r="C15" t="str">
            <v>みんなと学ぶ　小学校　こくご　_x000D_
二年　下</v>
          </cell>
        </row>
        <row r="16">
          <cell r="A16" t="str">
            <v>a115</v>
          </cell>
          <cell r="B16" t="str">
            <v>11
学図</v>
          </cell>
          <cell r="C16" t="str">
            <v>みんなと学ぶ　小学校 国語　_x000D_
三年　上</v>
          </cell>
        </row>
        <row r="17">
          <cell r="A17" t="str">
            <v>a116</v>
          </cell>
          <cell r="B17" t="str">
            <v>11
学図</v>
          </cell>
          <cell r="C17" t="str">
            <v>みんなと学ぶ　小学校 国語　_x000D_
三年　下</v>
          </cell>
        </row>
        <row r="18">
          <cell r="A18" t="str">
            <v>a117</v>
          </cell>
          <cell r="B18" t="str">
            <v>11
学図</v>
          </cell>
          <cell r="C18" t="str">
            <v>みんなと学ぶ　小学校 国語　_x000D_
四年　上</v>
          </cell>
        </row>
        <row r="19">
          <cell r="A19" t="str">
            <v>a118</v>
          </cell>
          <cell r="B19" t="str">
            <v>11
学図</v>
          </cell>
          <cell r="C19" t="str">
            <v>みんなと学ぶ　小学校 国語　_x000D_
四年　下</v>
          </cell>
        </row>
        <row r="20">
          <cell r="A20" t="str">
            <v>a119</v>
          </cell>
          <cell r="B20" t="str">
            <v>11
学図</v>
          </cell>
          <cell r="C20" t="str">
            <v>みんなと学ぶ　小学校 国語　_x000D_
五年　上</v>
          </cell>
        </row>
        <row r="21">
          <cell r="A21" t="str">
            <v>a120</v>
          </cell>
          <cell r="B21" t="str">
            <v>11
学図</v>
          </cell>
          <cell r="C21" t="str">
            <v>みんなと学ぶ　小学校 国語　_x000D_
五年　下</v>
          </cell>
        </row>
        <row r="22">
          <cell r="A22" t="str">
            <v>a121</v>
          </cell>
          <cell r="B22" t="str">
            <v>11
学図</v>
          </cell>
          <cell r="C22" t="str">
            <v>みんなと学ぶ　小学校 国語　_x000D_
六年　上</v>
          </cell>
        </row>
        <row r="23">
          <cell r="A23" t="str">
            <v>a122</v>
          </cell>
          <cell r="B23" t="str">
            <v>11
学図</v>
          </cell>
          <cell r="C23" t="str">
            <v>みんなと学ぶ　小学校 国語　_x000D_
六年　下</v>
          </cell>
        </row>
        <row r="24">
          <cell r="A24" t="str">
            <v>a123</v>
          </cell>
          <cell r="B24" t="str">
            <v>17
教出</v>
          </cell>
          <cell r="C24" t="str">
            <v>ひろがることば　_x000D_
しょうがくこくご　一上</v>
          </cell>
        </row>
        <row r="25">
          <cell r="A25" t="str">
            <v>a124</v>
          </cell>
          <cell r="B25" t="str">
            <v>17
教出</v>
          </cell>
          <cell r="C25" t="str">
            <v>ひろがることば　_x000D_
しょうがくこくご　一下</v>
          </cell>
        </row>
        <row r="26">
          <cell r="A26" t="str">
            <v>a125</v>
          </cell>
          <cell r="B26" t="str">
            <v>17
教出</v>
          </cell>
          <cell r="C26" t="str">
            <v>ひろがることば　_x000D_
小学国語　二上</v>
          </cell>
        </row>
        <row r="27">
          <cell r="A27" t="str">
            <v>a126</v>
          </cell>
          <cell r="B27" t="str">
            <v>17
教出</v>
          </cell>
          <cell r="C27" t="str">
            <v>ひろがることば　_x000D_
小学国語　二下</v>
          </cell>
        </row>
        <row r="28">
          <cell r="A28" t="str">
            <v>a127</v>
          </cell>
          <cell r="B28" t="str">
            <v>17
教出</v>
          </cell>
          <cell r="C28" t="str">
            <v>ひろがる言葉　_x000D_
小学国語　三上</v>
          </cell>
        </row>
        <row r="29">
          <cell r="A29" t="str">
            <v>a128</v>
          </cell>
          <cell r="B29" t="str">
            <v>17
教出</v>
          </cell>
          <cell r="C29" t="str">
            <v>ひろがる言葉　_x000D_
小学国語　三下</v>
          </cell>
        </row>
        <row r="30">
          <cell r="A30" t="str">
            <v>a129</v>
          </cell>
          <cell r="B30" t="str">
            <v>17
教出</v>
          </cell>
          <cell r="C30" t="str">
            <v>ひろがる言葉　_x000D_
小学国語　四上</v>
          </cell>
        </row>
        <row r="31">
          <cell r="A31" t="str">
            <v>a130</v>
          </cell>
          <cell r="B31" t="str">
            <v>17
教出</v>
          </cell>
          <cell r="C31" t="str">
            <v>ひろがる言葉　_x000D_
小学国語　四下</v>
          </cell>
        </row>
        <row r="32">
          <cell r="A32" t="str">
            <v>a131</v>
          </cell>
          <cell r="B32" t="str">
            <v>17
教出</v>
          </cell>
          <cell r="C32" t="str">
            <v>ひろがる言葉　_x000D_
小学国語　五上</v>
          </cell>
        </row>
        <row r="33">
          <cell r="A33" t="str">
            <v>a132</v>
          </cell>
          <cell r="B33" t="str">
            <v>17
教出</v>
          </cell>
          <cell r="C33" t="str">
            <v>ひろがる言葉　_x000D_
小学国語　五下</v>
          </cell>
        </row>
        <row r="34">
          <cell r="A34" t="str">
            <v>a133</v>
          </cell>
          <cell r="B34" t="str">
            <v>17
教出</v>
          </cell>
          <cell r="C34" t="str">
            <v>ひろがる言葉　_x000D_
小学国語　六上</v>
          </cell>
        </row>
        <row r="35">
          <cell r="A35" t="str">
            <v>a134</v>
          </cell>
          <cell r="B35" t="str">
            <v>17
教出</v>
          </cell>
          <cell r="C35" t="str">
            <v>ひろがる言葉　_x000D_
小学国語　六下</v>
          </cell>
        </row>
        <row r="36">
          <cell r="A36" t="str">
            <v>a135</v>
          </cell>
          <cell r="B36" t="str">
            <v>38
光村</v>
          </cell>
          <cell r="C36" t="str">
            <v>こくご一上　かざぐるま</v>
          </cell>
        </row>
        <row r="37">
          <cell r="A37" t="str">
            <v>a136</v>
          </cell>
          <cell r="B37" t="str">
            <v>38
光村</v>
          </cell>
          <cell r="C37" t="str">
            <v>こくご一下　ともだち</v>
          </cell>
        </row>
        <row r="38">
          <cell r="A38" t="str">
            <v>a137</v>
          </cell>
          <cell r="B38" t="str">
            <v>38
光村</v>
          </cell>
          <cell r="C38" t="str">
            <v>こくご二上　たんぽぽ</v>
          </cell>
        </row>
        <row r="39">
          <cell r="A39" t="str">
            <v>a138</v>
          </cell>
          <cell r="B39" t="str">
            <v>38
光村</v>
          </cell>
          <cell r="C39" t="str">
            <v>こくご二下　赤とんぼ</v>
          </cell>
        </row>
        <row r="40">
          <cell r="A40" t="str">
            <v>a139</v>
          </cell>
          <cell r="B40" t="str">
            <v>38
光村</v>
          </cell>
          <cell r="C40" t="str">
            <v>国語三上　わかば_x000D_</v>
          </cell>
        </row>
        <row r="41">
          <cell r="A41" t="str">
            <v>a140</v>
          </cell>
          <cell r="B41" t="str">
            <v>38
光村</v>
          </cell>
          <cell r="C41" t="str">
            <v>国語三下　あおぞら</v>
          </cell>
        </row>
        <row r="42">
          <cell r="A42" t="str">
            <v>a141</v>
          </cell>
          <cell r="B42" t="str">
            <v>38
光村</v>
          </cell>
          <cell r="C42" t="str">
            <v>国語四上　かがやき</v>
          </cell>
        </row>
        <row r="43">
          <cell r="A43" t="str">
            <v>a142</v>
          </cell>
          <cell r="B43" t="str">
            <v>38
光村</v>
          </cell>
          <cell r="C43" t="str">
            <v>国語四下　はばたき</v>
          </cell>
        </row>
        <row r="44">
          <cell r="A44" t="str">
            <v>a143</v>
          </cell>
          <cell r="B44" t="str">
            <v>38
光村</v>
          </cell>
          <cell r="C44" t="str">
            <v>国語五　銀河_x000D_</v>
          </cell>
        </row>
        <row r="45">
          <cell r="A45" t="str">
            <v>a144</v>
          </cell>
          <cell r="B45" t="str">
            <v>38
光村</v>
          </cell>
          <cell r="C45" t="str">
            <v>国語六　創造</v>
          </cell>
        </row>
        <row r="46">
          <cell r="A46" t="str">
            <v>a145</v>
          </cell>
          <cell r="B46" t="str">
            <v>2
東書</v>
          </cell>
          <cell r="C46" t="str">
            <v>あたらしい　しょしゃ　一_x000D_</v>
          </cell>
        </row>
        <row r="47">
          <cell r="A47" t="str">
            <v>a146</v>
          </cell>
          <cell r="B47" t="str">
            <v>2
東書</v>
          </cell>
          <cell r="C47" t="str">
            <v>新しい　しょしゃ　二</v>
          </cell>
        </row>
        <row r="48">
          <cell r="A48" t="str">
            <v>a147</v>
          </cell>
          <cell r="B48" t="str">
            <v>2
東書</v>
          </cell>
          <cell r="C48" t="str">
            <v>新しい書写　三_x000D_</v>
          </cell>
        </row>
        <row r="49">
          <cell r="A49" t="str">
            <v>a148</v>
          </cell>
          <cell r="B49" t="str">
            <v>2
東書</v>
          </cell>
          <cell r="C49" t="str">
            <v>新しい書写　四</v>
          </cell>
        </row>
        <row r="50">
          <cell r="A50" t="str">
            <v>a149</v>
          </cell>
          <cell r="B50" t="str">
            <v>2
東書</v>
          </cell>
          <cell r="C50" t="str">
            <v>新しい書写　五_x000D_</v>
          </cell>
        </row>
        <row r="51">
          <cell r="A51" t="str">
            <v>a150</v>
          </cell>
          <cell r="B51" t="str">
            <v>2
東書</v>
          </cell>
          <cell r="C51" t="str">
            <v>新しい書写　六</v>
          </cell>
        </row>
        <row r="52">
          <cell r="A52" t="str">
            <v>a151</v>
          </cell>
          <cell r="B52" t="str">
            <v>11
学図</v>
          </cell>
          <cell r="C52" t="str">
            <v>みんなとまなぶ　_x000D_
しょうがっこうしょしゃ　一ねん</v>
          </cell>
        </row>
        <row r="53">
          <cell r="A53" t="str">
            <v>a152</v>
          </cell>
          <cell r="B53" t="str">
            <v>11
学図</v>
          </cell>
          <cell r="C53" t="str">
            <v>みんなと学ぶ　_x000D_
小学校しょしゃ　二年</v>
          </cell>
        </row>
        <row r="54">
          <cell r="A54" t="str">
            <v>a153</v>
          </cell>
          <cell r="B54" t="str">
            <v>11
学図</v>
          </cell>
          <cell r="C54" t="str">
            <v>みんなと学ぶ　小学校書写　三年_x000D_</v>
          </cell>
        </row>
        <row r="55">
          <cell r="A55" t="str">
            <v>a154</v>
          </cell>
          <cell r="B55" t="str">
            <v>11
学図</v>
          </cell>
          <cell r="C55" t="str">
            <v>みんなと学ぶ　小学校書写　四年</v>
          </cell>
        </row>
        <row r="56">
          <cell r="A56" t="str">
            <v>a155</v>
          </cell>
          <cell r="B56" t="str">
            <v>11
学図</v>
          </cell>
          <cell r="C56" t="str">
            <v>みんなと学ぶ　小学校書写　五年_x000D_</v>
          </cell>
        </row>
        <row r="57">
          <cell r="A57" t="str">
            <v>a156</v>
          </cell>
          <cell r="B57" t="str">
            <v>11
学図</v>
          </cell>
          <cell r="C57" t="str">
            <v>みんなと学ぶ　小学校書写　六年</v>
          </cell>
        </row>
        <row r="58">
          <cell r="A58" t="str">
            <v>a157</v>
          </cell>
          <cell r="B58" t="str">
            <v>17
教出</v>
          </cell>
          <cell r="C58" t="str">
            <v>しょうがく　しょしゃ　一ねん_x000D_</v>
          </cell>
        </row>
        <row r="59">
          <cell r="A59" t="str">
            <v>a158</v>
          </cell>
          <cell r="B59" t="str">
            <v>17
教出</v>
          </cell>
          <cell r="C59" t="str">
            <v>小学　しょしゃ　二年</v>
          </cell>
        </row>
        <row r="60">
          <cell r="A60" t="str">
            <v>a159</v>
          </cell>
          <cell r="B60" t="str">
            <v>17
教出</v>
          </cell>
          <cell r="C60" t="str">
            <v>小学　書写　三年_x000D_</v>
          </cell>
        </row>
        <row r="61">
          <cell r="A61" t="str">
            <v>a160</v>
          </cell>
          <cell r="B61" t="str">
            <v>17
教出</v>
          </cell>
          <cell r="C61" t="str">
            <v>小学　書写　四年</v>
          </cell>
        </row>
        <row r="62">
          <cell r="A62" t="str">
            <v>a161</v>
          </cell>
          <cell r="B62" t="str">
            <v>17
教出</v>
          </cell>
          <cell r="C62" t="str">
            <v>小学　書写　五年_x000D_</v>
          </cell>
        </row>
        <row r="63">
          <cell r="A63" t="str">
            <v>a162</v>
          </cell>
          <cell r="B63" t="str">
            <v>17
教出</v>
          </cell>
          <cell r="C63" t="str">
            <v>小学　書写　六年</v>
          </cell>
        </row>
        <row r="64">
          <cell r="A64" t="str">
            <v>a163</v>
          </cell>
          <cell r="B64" t="str">
            <v>38
光村</v>
          </cell>
          <cell r="C64" t="str">
            <v>しょしゃ　一ねん_x000D_</v>
          </cell>
        </row>
        <row r="65">
          <cell r="A65" t="str">
            <v>a164</v>
          </cell>
          <cell r="B65" t="str">
            <v>38
光村</v>
          </cell>
          <cell r="C65" t="str">
            <v>しょしゃ　二年</v>
          </cell>
        </row>
        <row r="66">
          <cell r="A66" t="str">
            <v>a165</v>
          </cell>
          <cell r="B66" t="str">
            <v>38
光村</v>
          </cell>
          <cell r="C66" t="str">
            <v>書写　三年_x000D_</v>
          </cell>
        </row>
        <row r="67">
          <cell r="A67" t="str">
            <v>a166</v>
          </cell>
          <cell r="B67" t="str">
            <v>38
光村</v>
          </cell>
          <cell r="C67" t="str">
            <v>書写　四年</v>
          </cell>
        </row>
        <row r="68">
          <cell r="A68" t="str">
            <v>a167</v>
          </cell>
          <cell r="B68" t="str">
            <v>38
光村</v>
          </cell>
          <cell r="C68" t="str">
            <v>書写　五年_x000D_</v>
          </cell>
        </row>
        <row r="69">
          <cell r="A69" t="str">
            <v>a168</v>
          </cell>
          <cell r="B69" t="str">
            <v>38
光村</v>
          </cell>
          <cell r="C69" t="str">
            <v>書写　六年</v>
          </cell>
        </row>
        <row r="70">
          <cell r="A70" t="str">
            <v>a169</v>
          </cell>
          <cell r="B70" t="str">
            <v>116
日文</v>
          </cell>
          <cell r="C70" t="str">
            <v>しょうがくしょしゃ　一ねん_x000D_</v>
          </cell>
        </row>
        <row r="71">
          <cell r="A71" t="str">
            <v>a170</v>
          </cell>
          <cell r="B71" t="str">
            <v>116
日文</v>
          </cell>
          <cell r="C71" t="str">
            <v>小学しょしゃ　二年</v>
          </cell>
        </row>
        <row r="72">
          <cell r="A72" t="str">
            <v>a171</v>
          </cell>
          <cell r="B72" t="str">
            <v>116
日文</v>
          </cell>
          <cell r="C72" t="str">
            <v>小学書写　三年_x000D_</v>
          </cell>
        </row>
        <row r="73">
          <cell r="A73" t="str">
            <v>a172</v>
          </cell>
          <cell r="B73" t="str">
            <v>116
日文</v>
          </cell>
          <cell r="C73" t="str">
            <v>小学書写　四年</v>
          </cell>
        </row>
        <row r="74">
          <cell r="A74" t="str">
            <v>a173</v>
          </cell>
          <cell r="B74" t="str">
            <v>116
日文</v>
          </cell>
          <cell r="C74" t="str">
            <v>小学書写　五年_x000D_</v>
          </cell>
        </row>
        <row r="75">
          <cell r="A75" t="str">
            <v>a174</v>
          </cell>
          <cell r="B75" t="str">
            <v>116
日文</v>
          </cell>
          <cell r="C75" t="str">
            <v>小学書写　六年</v>
          </cell>
        </row>
        <row r="76">
          <cell r="A76" t="str">
            <v>a175</v>
          </cell>
          <cell r="B76" t="str">
            <v>2
東書</v>
          </cell>
          <cell r="C76" t="str">
            <v>新しい社会３</v>
          </cell>
        </row>
        <row r="77">
          <cell r="A77" t="str">
            <v>a176</v>
          </cell>
          <cell r="B77" t="str">
            <v>2
東書</v>
          </cell>
          <cell r="C77" t="str">
            <v>新しい社会４</v>
          </cell>
        </row>
        <row r="78">
          <cell r="A78" t="str">
            <v>a177</v>
          </cell>
          <cell r="B78" t="str">
            <v>2
東書</v>
          </cell>
          <cell r="C78" t="str">
            <v>新しい社会５　上_x000D_</v>
          </cell>
        </row>
        <row r="79">
          <cell r="A79" t="str">
            <v>a178</v>
          </cell>
          <cell r="B79" t="str">
            <v>2
東書</v>
          </cell>
          <cell r="C79" t="str">
            <v>新しい社会５　下</v>
          </cell>
        </row>
        <row r="80">
          <cell r="A80" t="str">
            <v>a179</v>
          </cell>
          <cell r="B80" t="str">
            <v>2
東書</v>
          </cell>
          <cell r="C80" t="str">
            <v>新しい社会６　政治・国際編_x000D_</v>
          </cell>
        </row>
        <row r="81">
          <cell r="A81" t="str">
            <v>a180</v>
          </cell>
          <cell r="B81" t="str">
            <v>2
東書</v>
          </cell>
          <cell r="C81" t="str">
            <v>新しい社会６　歴史編</v>
          </cell>
        </row>
        <row r="82">
          <cell r="A82" t="str">
            <v>a181</v>
          </cell>
          <cell r="B82" t="str">
            <v>17
教出</v>
          </cell>
          <cell r="C82" t="str">
            <v>小学社会３</v>
          </cell>
        </row>
        <row r="83">
          <cell r="A83" t="str">
            <v>a182</v>
          </cell>
          <cell r="B83" t="str">
            <v>17
教出</v>
          </cell>
          <cell r="C83" t="str">
            <v>小学社会４</v>
          </cell>
        </row>
        <row r="84">
          <cell r="A84" t="str">
            <v>a183</v>
          </cell>
          <cell r="B84" t="str">
            <v>17
教出</v>
          </cell>
          <cell r="C84" t="str">
            <v>小学社会５</v>
          </cell>
        </row>
        <row r="85">
          <cell r="A85" t="str">
            <v>a184</v>
          </cell>
          <cell r="B85" t="str">
            <v>17
教出</v>
          </cell>
          <cell r="C85" t="str">
            <v>小学社会６</v>
          </cell>
        </row>
        <row r="86">
          <cell r="A86" t="str">
            <v>a185</v>
          </cell>
          <cell r="B86" t="str">
            <v>116
日文</v>
          </cell>
          <cell r="C86" t="str">
            <v>小学社会　３年</v>
          </cell>
        </row>
        <row r="87">
          <cell r="A87" t="str">
            <v>a186</v>
          </cell>
          <cell r="B87" t="str">
            <v>116
日文</v>
          </cell>
          <cell r="C87" t="str">
            <v>小学社会　４年</v>
          </cell>
        </row>
        <row r="88">
          <cell r="A88" t="str">
            <v>a187</v>
          </cell>
          <cell r="B88" t="str">
            <v>116
日文</v>
          </cell>
          <cell r="C88" t="str">
            <v>小学社会　５年</v>
          </cell>
        </row>
        <row r="89">
          <cell r="A89" t="str">
            <v>a188</v>
          </cell>
          <cell r="B89" t="str">
            <v>116
日文</v>
          </cell>
          <cell r="C89" t="str">
            <v>小学社会　６年</v>
          </cell>
        </row>
        <row r="90">
          <cell r="A90" t="str">
            <v>a189</v>
          </cell>
          <cell r="B90" t="str">
            <v>2
東書</v>
          </cell>
          <cell r="C90" t="str">
            <v>新しい地図帳</v>
          </cell>
        </row>
        <row r="91">
          <cell r="A91" t="str">
            <v>a190</v>
          </cell>
          <cell r="B91" t="str">
            <v>46
帝国</v>
          </cell>
          <cell r="C91" t="str">
            <v>楽しく学ぶ　小学生の地図帳　_x000D_
３・４・５・６年</v>
          </cell>
        </row>
        <row r="92">
          <cell r="A92" t="str">
            <v>a191</v>
          </cell>
          <cell r="B92" t="str">
            <v>2
東書</v>
          </cell>
          <cell r="C92" t="str">
            <v>あたらしい　さんすう　１①　_x000D_
さんすうの　とびら</v>
          </cell>
        </row>
        <row r="93">
          <cell r="A93" t="str">
            <v>a192</v>
          </cell>
          <cell r="B93" t="str">
            <v>2
東書</v>
          </cell>
          <cell r="C93" t="str">
            <v>あたらしい　さんすう　１②　_x000D_
さんすう　だいすき！</v>
          </cell>
        </row>
        <row r="94">
          <cell r="A94" t="str">
            <v>a193</v>
          </cell>
          <cell r="B94" t="str">
            <v>2
東書</v>
          </cell>
          <cell r="C94" t="str">
            <v>新しい算数　２上　_x000D_
考えるって　おもしろい！</v>
          </cell>
        </row>
        <row r="95">
          <cell r="A95" t="str">
            <v>a194</v>
          </cell>
          <cell r="B95" t="str">
            <v>2
東書</v>
          </cell>
          <cell r="C95" t="str">
            <v>新しい算数　２下　_x000D_
考えるって　おもしろい！</v>
          </cell>
        </row>
        <row r="96">
          <cell r="A96" t="str">
            <v>a195</v>
          </cell>
          <cell r="B96" t="str">
            <v>2
東書</v>
          </cell>
          <cell r="C96" t="str">
            <v>新しい算数　３上　_x000D_
考えるっておもしろい！</v>
          </cell>
        </row>
        <row r="97">
          <cell r="A97" t="str">
            <v>a196</v>
          </cell>
          <cell r="B97" t="str">
            <v>2
東書</v>
          </cell>
          <cell r="C97" t="str">
            <v>新しい算数　３下　_x000D_
考えるっておもしろい！</v>
          </cell>
        </row>
        <row r="98">
          <cell r="A98" t="str">
            <v>a197</v>
          </cell>
          <cell r="B98" t="str">
            <v>2
東書</v>
          </cell>
          <cell r="C98" t="str">
            <v>新しい算数　４上　_x000D_
考えると見方が広がる！</v>
          </cell>
        </row>
        <row r="99">
          <cell r="A99" t="str">
            <v>a198</v>
          </cell>
          <cell r="B99" t="str">
            <v>2
東書</v>
          </cell>
          <cell r="C99" t="str">
            <v>新しい算数　４下　_x000D_
考えると見方が広がる！</v>
          </cell>
        </row>
        <row r="100">
          <cell r="A100" t="str">
            <v>a199</v>
          </cell>
          <cell r="B100" t="str">
            <v>2
東書</v>
          </cell>
          <cell r="C100" t="str">
            <v>新しい算数　５上　_x000D_
考えると見方が広がる！</v>
          </cell>
        </row>
        <row r="101">
          <cell r="A101" t="str">
            <v>a200</v>
          </cell>
          <cell r="B101" t="str">
            <v>2
東書</v>
          </cell>
          <cell r="C101" t="str">
            <v>新しい算数　５下　_x000D_
考えると見方が広がる！</v>
          </cell>
        </row>
        <row r="102">
          <cell r="A102" t="str">
            <v>a201</v>
          </cell>
          <cell r="B102" t="str">
            <v>2
東書</v>
          </cell>
          <cell r="C102" t="str">
            <v>新しい算数　６　_x000D_
数学へジャンプ！</v>
          </cell>
        </row>
        <row r="103">
          <cell r="A103" t="str">
            <v>a202</v>
          </cell>
          <cell r="B103" t="str">
            <v>4
大日本</v>
          </cell>
          <cell r="C103" t="str">
            <v>たのしいさんすう１ねん</v>
          </cell>
        </row>
        <row r="104">
          <cell r="A104" t="str">
            <v>a203</v>
          </cell>
          <cell r="B104" t="str">
            <v>4
大日本</v>
          </cell>
          <cell r="C104" t="str">
            <v>たのしい算数２年</v>
          </cell>
        </row>
        <row r="105">
          <cell r="A105" t="str">
            <v>a204</v>
          </cell>
          <cell r="B105" t="str">
            <v>4
大日本</v>
          </cell>
          <cell r="C105" t="str">
            <v>たのしい算数３年</v>
          </cell>
        </row>
        <row r="106">
          <cell r="A106" t="str">
            <v>a205</v>
          </cell>
          <cell r="B106" t="str">
            <v>4
大日本</v>
          </cell>
          <cell r="C106" t="str">
            <v>たのしい算数４年</v>
          </cell>
        </row>
        <row r="107">
          <cell r="A107" t="str">
            <v>a206</v>
          </cell>
          <cell r="B107" t="str">
            <v>4
大日本</v>
          </cell>
          <cell r="C107" t="str">
            <v>たのしい算数５年</v>
          </cell>
        </row>
        <row r="108">
          <cell r="A108" t="str">
            <v>a207</v>
          </cell>
          <cell r="B108" t="str">
            <v>4
大日本</v>
          </cell>
          <cell r="C108" t="str">
            <v>たのしい算数６年</v>
          </cell>
        </row>
        <row r="109">
          <cell r="A109" t="str">
            <v>a208</v>
          </cell>
          <cell r="B109" t="str">
            <v>11
学図</v>
          </cell>
          <cell r="C109" t="str">
            <v>みんなとまなぶ　_x000D_
しょうがっこう　さんすう　１ねん上</v>
          </cell>
        </row>
        <row r="110">
          <cell r="A110" t="str">
            <v>a209</v>
          </cell>
          <cell r="B110" t="str">
            <v>11
学図</v>
          </cell>
          <cell r="C110" t="str">
            <v>みんなとまなぶ　_x000D_
しょうがっこう　さんすう　１ねん下</v>
          </cell>
        </row>
        <row r="111">
          <cell r="A111" t="str">
            <v>a210</v>
          </cell>
          <cell r="B111" t="str">
            <v>11
学図</v>
          </cell>
          <cell r="C111" t="str">
            <v>みんなと学ぶ　小学校　算数　_x000D_
２年上</v>
          </cell>
        </row>
        <row r="112">
          <cell r="A112" t="str">
            <v>a211</v>
          </cell>
          <cell r="B112" t="str">
            <v>11
学図</v>
          </cell>
          <cell r="C112" t="str">
            <v>みんなと学ぶ　小学校　算数　_x000D_
２年下</v>
          </cell>
        </row>
        <row r="113">
          <cell r="A113" t="str">
            <v>a212</v>
          </cell>
          <cell r="B113" t="str">
            <v>11
学図</v>
          </cell>
          <cell r="C113" t="str">
            <v>みんなと学ぶ　小学校　算数　_x000D_
３年上</v>
          </cell>
        </row>
        <row r="114">
          <cell r="A114" t="str">
            <v>a213</v>
          </cell>
          <cell r="B114" t="str">
            <v>11
学図</v>
          </cell>
          <cell r="C114" t="str">
            <v>みんなと学ぶ　小学校　算数　_x000D_
３年下</v>
          </cell>
        </row>
        <row r="115">
          <cell r="A115" t="str">
            <v>a214</v>
          </cell>
          <cell r="B115" t="str">
            <v>11
学図</v>
          </cell>
          <cell r="C115" t="str">
            <v>みんなと学ぶ　小学校　算数　_x000D_
４年上</v>
          </cell>
        </row>
        <row r="116">
          <cell r="A116" t="str">
            <v>a215</v>
          </cell>
          <cell r="B116" t="str">
            <v>11
学図</v>
          </cell>
          <cell r="C116" t="str">
            <v>みんなと学ぶ　小学校　算数　_x000D_
４年下</v>
          </cell>
        </row>
        <row r="117">
          <cell r="A117" t="str">
            <v>a216</v>
          </cell>
          <cell r="B117" t="str">
            <v>11
学図</v>
          </cell>
          <cell r="C117" t="str">
            <v>みんなと学ぶ　小学校　算数　_x000D_
５年上</v>
          </cell>
        </row>
        <row r="118">
          <cell r="A118" t="str">
            <v>a217</v>
          </cell>
          <cell r="B118" t="str">
            <v>11
学図</v>
          </cell>
          <cell r="C118" t="str">
            <v>みんなと学ぶ　小学校　算数　_x000D_
５年下</v>
          </cell>
        </row>
        <row r="119">
          <cell r="A119" t="str">
            <v>a218</v>
          </cell>
          <cell r="B119" t="str">
            <v>11
学図</v>
          </cell>
          <cell r="C119" t="str">
            <v>みんなと学ぶ　小学校　算数　_x000D_
６年</v>
          </cell>
        </row>
        <row r="120">
          <cell r="A120" t="str">
            <v>a219</v>
          </cell>
          <cell r="B120" t="str">
            <v>11
学図</v>
          </cell>
          <cell r="C120" t="str">
            <v>みんなと学ぶ　小学校　算数　_x000D_
６年　中学校へのかけ橋</v>
          </cell>
        </row>
        <row r="121">
          <cell r="A121" t="str">
            <v>a220</v>
          </cell>
          <cell r="B121" t="str">
            <v>17
教出</v>
          </cell>
          <cell r="C121" t="str">
            <v>しょうがくさんすう１</v>
          </cell>
        </row>
        <row r="122">
          <cell r="A122" t="str">
            <v>a221</v>
          </cell>
          <cell r="B122" t="str">
            <v>17
教出</v>
          </cell>
          <cell r="C122" t="str">
            <v>小学算数２上_x000D_</v>
          </cell>
        </row>
        <row r="123">
          <cell r="A123" t="str">
            <v>a222</v>
          </cell>
          <cell r="B123" t="str">
            <v>17
教出</v>
          </cell>
          <cell r="C123" t="str">
            <v>小学算数２下</v>
          </cell>
        </row>
        <row r="124">
          <cell r="A124" t="str">
            <v>a223</v>
          </cell>
          <cell r="B124" t="str">
            <v>17
教出</v>
          </cell>
          <cell r="C124" t="str">
            <v>小学算数３上_x000D_</v>
          </cell>
        </row>
        <row r="125">
          <cell r="A125" t="str">
            <v>a224</v>
          </cell>
          <cell r="B125" t="str">
            <v>17
教出</v>
          </cell>
          <cell r="C125" t="str">
            <v>小学算数３下</v>
          </cell>
        </row>
        <row r="126">
          <cell r="A126" t="str">
            <v>a225</v>
          </cell>
          <cell r="B126" t="str">
            <v>17
教出</v>
          </cell>
          <cell r="C126" t="str">
            <v>小学算数４上_x000D_</v>
          </cell>
        </row>
        <row r="127">
          <cell r="A127" t="str">
            <v>a226</v>
          </cell>
          <cell r="B127" t="str">
            <v>17
教出</v>
          </cell>
          <cell r="C127" t="str">
            <v>小学算数４下</v>
          </cell>
        </row>
        <row r="128">
          <cell r="A128" t="str">
            <v>a227</v>
          </cell>
          <cell r="B128" t="str">
            <v>17
教出</v>
          </cell>
          <cell r="C128" t="str">
            <v>小学算数５</v>
          </cell>
        </row>
        <row r="129">
          <cell r="A129" t="str">
            <v>a228</v>
          </cell>
          <cell r="B129" t="str">
            <v>17
教出</v>
          </cell>
          <cell r="C129" t="str">
            <v>小学算数６</v>
          </cell>
        </row>
        <row r="130">
          <cell r="A130" t="str">
            <v>a229</v>
          </cell>
          <cell r="B130" t="str">
            <v>61
啓林館</v>
          </cell>
          <cell r="C130" t="str">
            <v>わくわく　さんすう１</v>
          </cell>
        </row>
        <row r="131">
          <cell r="A131" t="str">
            <v>a230</v>
          </cell>
          <cell r="B131" t="str">
            <v>61
啓林館</v>
          </cell>
          <cell r="C131" t="str">
            <v>わくわく　算数２上_x000D_</v>
          </cell>
        </row>
        <row r="132">
          <cell r="A132" t="str">
            <v>a231</v>
          </cell>
          <cell r="B132" t="str">
            <v>61
啓林館</v>
          </cell>
          <cell r="C132" t="str">
            <v>わくわく　算数２下</v>
          </cell>
        </row>
        <row r="133">
          <cell r="A133" t="str">
            <v>a232</v>
          </cell>
          <cell r="B133" t="str">
            <v>61
啓林館</v>
          </cell>
          <cell r="C133" t="str">
            <v>わくわく　算数３上_x000D_</v>
          </cell>
        </row>
        <row r="134">
          <cell r="A134" t="str">
            <v>a233</v>
          </cell>
          <cell r="B134" t="str">
            <v>61
啓林館</v>
          </cell>
          <cell r="C134" t="str">
            <v>わくわく　算数３下</v>
          </cell>
        </row>
        <row r="135">
          <cell r="A135" t="str">
            <v>a234</v>
          </cell>
          <cell r="B135" t="str">
            <v>61
啓林館</v>
          </cell>
          <cell r="C135" t="str">
            <v>わくわく　算数４上_x000D_</v>
          </cell>
        </row>
        <row r="136">
          <cell r="A136" t="str">
            <v>a235</v>
          </cell>
          <cell r="B136" t="str">
            <v>61
啓林館</v>
          </cell>
          <cell r="C136" t="str">
            <v>わくわく　算数４下</v>
          </cell>
        </row>
        <row r="137">
          <cell r="A137" t="str">
            <v>a236</v>
          </cell>
          <cell r="B137" t="str">
            <v>61
啓林館</v>
          </cell>
          <cell r="C137" t="str">
            <v>わくわく　算数５</v>
          </cell>
        </row>
        <row r="138">
          <cell r="A138" t="str">
            <v>a237</v>
          </cell>
          <cell r="B138" t="str">
            <v>61
啓林館</v>
          </cell>
          <cell r="C138" t="str">
            <v>わくわく　算数６</v>
          </cell>
        </row>
        <row r="139">
          <cell r="A139" t="str">
            <v>a238</v>
          </cell>
          <cell r="B139" t="str">
            <v>116
日文</v>
          </cell>
          <cell r="C139" t="str">
            <v>しょうがく　さんすう　１ねん上_x000D_</v>
          </cell>
        </row>
        <row r="140">
          <cell r="A140" t="str">
            <v>a239</v>
          </cell>
          <cell r="B140" t="str">
            <v>116
日文</v>
          </cell>
          <cell r="C140" t="str">
            <v>しょうがく　さんすう　１ねん下</v>
          </cell>
        </row>
        <row r="141">
          <cell r="A141" t="str">
            <v>a240</v>
          </cell>
          <cell r="B141" t="str">
            <v>116
日文</v>
          </cell>
          <cell r="C141" t="str">
            <v>小学算数　２年上_x000D_</v>
          </cell>
        </row>
        <row r="142">
          <cell r="A142" t="str">
            <v>a241</v>
          </cell>
          <cell r="B142" t="str">
            <v>116
日文</v>
          </cell>
          <cell r="C142" t="str">
            <v>小学算数　２年下</v>
          </cell>
        </row>
        <row r="143">
          <cell r="A143" t="str">
            <v>a242</v>
          </cell>
          <cell r="B143" t="str">
            <v>116
日文</v>
          </cell>
          <cell r="C143" t="str">
            <v>小学算数　３年上_x000D_</v>
          </cell>
        </row>
        <row r="144">
          <cell r="A144" t="str">
            <v>a243</v>
          </cell>
          <cell r="B144" t="str">
            <v>116
日文</v>
          </cell>
          <cell r="C144" t="str">
            <v>小学算数　３年下</v>
          </cell>
        </row>
        <row r="145">
          <cell r="A145" t="str">
            <v>a244</v>
          </cell>
          <cell r="B145" t="str">
            <v>116
日文</v>
          </cell>
          <cell r="C145" t="str">
            <v>小学算数　４年上_x000D_</v>
          </cell>
        </row>
        <row r="146">
          <cell r="A146" t="str">
            <v>a245</v>
          </cell>
          <cell r="B146" t="str">
            <v>116
日文</v>
          </cell>
          <cell r="C146" t="str">
            <v>小学算数　４年下</v>
          </cell>
        </row>
        <row r="147">
          <cell r="A147" t="str">
            <v>a246</v>
          </cell>
          <cell r="B147" t="str">
            <v>116
日文</v>
          </cell>
          <cell r="C147" t="str">
            <v>小学算数　５年上_x000D_</v>
          </cell>
        </row>
        <row r="148">
          <cell r="A148" t="str">
            <v>a247</v>
          </cell>
          <cell r="B148" t="str">
            <v>116
日文</v>
          </cell>
          <cell r="C148" t="str">
            <v>小学算数　５年下</v>
          </cell>
        </row>
        <row r="149">
          <cell r="A149" t="str">
            <v>a248</v>
          </cell>
          <cell r="B149" t="str">
            <v>116
日文</v>
          </cell>
          <cell r="C149" t="str">
            <v>小学算数　６年</v>
          </cell>
        </row>
        <row r="150">
          <cell r="A150" t="str">
            <v>a249</v>
          </cell>
          <cell r="B150" t="str">
            <v>2
東書</v>
          </cell>
          <cell r="C150" t="str">
            <v>新しい理科　３</v>
          </cell>
        </row>
        <row r="151">
          <cell r="A151" t="str">
            <v>a250</v>
          </cell>
          <cell r="B151" t="str">
            <v>2
東書</v>
          </cell>
          <cell r="C151" t="str">
            <v>新しい理科　４</v>
          </cell>
        </row>
        <row r="152">
          <cell r="A152" t="str">
            <v>a251</v>
          </cell>
          <cell r="B152" t="str">
            <v>2
東書</v>
          </cell>
          <cell r="C152" t="str">
            <v>新しい理科　５</v>
          </cell>
        </row>
        <row r="153">
          <cell r="A153" t="str">
            <v>a252</v>
          </cell>
          <cell r="B153" t="str">
            <v>2
東書</v>
          </cell>
          <cell r="C153" t="str">
            <v>新しい理科　６</v>
          </cell>
        </row>
        <row r="154">
          <cell r="A154" t="str">
            <v>a253</v>
          </cell>
          <cell r="B154" t="str">
            <v>2
東書</v>
          </cell>
          <cell r="C154" t="str">
            <v>たのしい理科３年</v>
          </cell>
        </row>
        <row r="155">
          <cell r="A155" t="str">
            <v>a254</v>
          </cell>
          <cell r="B155" t="str">
            <v>2
東書</v>
          </cell>
          <cell r="C155" t="str">
            <v>たのしい理科４年</v>
          </cell>
        </row>
        <row r="156">
          <cell r="A156" t="str">
            <v>a255</v>
          </cell>
          <cell r="B156" t="str">
            <v>2
東書</v>
          </cell>
          <cell r="C156" t="str">
            <v>たのしい理科５年</v>
          </cell>
        </row>
        <row r="157">
          <cell r="A157" t="str">
            <v>a256</v>
          </cell>
          <cell r="B157" t="str">
            <v>2
東書</v>
          </cell>
          <cell r="C157" t="str">
            <v>たのしい理科６年</v>
          </cell>
        </row>
        <row r="158">
          <cell r="A158" t="str">
            <v>a257</v>
          </cell>
          <cell r="B158" t="str">
            <v>2
東書</v>
          </cell>
          <cell r="C158" t="str">
            <v>みんなと学ぶ　小学校理科　３年</v>
          </cell>
        </row>
        <row r="159">
          <cell r="A159" t="str">
            <v>a258</v>
          </cell>
          <cell r="B159" t="str">
            <v>2
東書</v>
          </cell>
          <cell r="C159" t="str">
            <v>みんなと学ぶ　小学校理科　４年</v>
          </cell>
        </row>
        <row r="160">
          <cell r="A160" t="str">
            <v>a259</v>
          </cell>
          <cell r="B160" t="str">
            <v>2
東書</v>
          </cell>
          <cell r="C160" t="str">
            <v>みんなと学ぶ　小学校理科　５年</v>
          </cell>
        </row>
        <row r="161">
          <cell r="A161" t="str">
            <v>a260</v>
          </cell>
          <cell r="B161" t="str">
            <v>2
東書</v>
          </cell>
          <cell r="C161" t="str">
            <v>みんなと学ぶ　小学校理科　６年</v>
          </cell>
        </row>
        <row r="162">
          <cell r="A162" t="str">
            <v>a261</v>
          </cell>
          <cell r="B162" t="str">
            <v>17
教出</v>
          </cell>
          <cell r="C162" t="str">
            <v>みらいをひらく　小学理科　３</v>
          </cell>
        </row>
        <row r="163">
          <cell r="A163" t="str">
            <v>a262</v>
          </cell>
          <cell r="B163" t="str">
            <v>17
教出</v>
          </cell>
          <cell r="C163" t="str">
            <v>未来をひらく　小学理科　４</v>
          </cell>
        </row>
        <row r="164">
          <cell r="A164" t="str">
            <v>a263</v>
          </cell>
          <cell r="B164" t="str">
            <v>17
教出</v>
          </cell>
          <cell r="C164" t="str">
            <v>未来をひらく　小学理科　５</v>
          </cell>
        </row>
        <row r="165">
          <cell r="A165" t="str">
            <v>a264</v>
          </cell>
          <cell r="B165" t="str">
            <v>17
教出</v>
          </cell>
          <cell r="C165" t="str">
            <v>未来をひらく　小学理科　６</v>
          </cell>
        </row>
        <row r="166">
          <cell r="A166" t="str">
            <v>a265</v>
          </cell>
          <cell r="B166" t="str">
            <v>26
信教</v>
          </cell>
          <cell r="C166" t="str">
            <v>楽しい理科　3年</v>
          </cell>
        </row>
        <row r="167">
          <cell r="A167" t="str">
            <v>a266</v>
          </cell>
          <cell r="B167" t="str">
            <v>26
信教</v>
          </cell>
          <cell r="C167" t="str">
            <v>楽しい理科　4年</v>
          </cell>
        </row>
        <row r="168">
          <cell r="A168" t="str">
            <v>a267</v>
          </cell>
          <cell r="B168" t="str">
            <v>26
信教</v>
          </cell>
          <cell r="C168" t="str">
            <v>楽しい理科　5年</v>
          </cell>
        </row>
        <row r="169">
          <cell r="A169" t="str">
            <v>a268</v>
          </cell>
          <cell r="B169" t="str">
            <v>26
信教</v>
          </cell>
          <cell r="C169" t="str">
            <v>楽しい理科　6年</v>
          </cell>
        </row>
        <row r="170">
          <cell r="A170" t="str">
            <v>a269</v>
          </cell>
          <cell r="B170" t="str">
            <v>61
啓林館</v>
          </cell>
          <cell r="C170" t="str">
            <v>わくわく理科　３</v>
          </cell>
        </row>
        <row r="171">
          <cell r="A171" t="str">
            <v>a270</v>
          </cell>
          <cell r="B171" t="str">
            <v>61
啓林館</v>
          </cell>
          <cell r="C171" t="str">
            <v>わくわく理科　４</v>
          </cell>
        </row>
        <row r="172">
          <cell r="A172" t="str">
            <v>a271</v>
          </cell>
          <cell r="B172" t="str">
            <v>61
啓林館</v>
          </cell>
          <cell r="C172" t="str">
            <v>わくわく理科　５</v>
          </cell>
        </row>
        <row r="173">
          <cell r="A173" t="str">
            <v>a272</v>
          </cell>
          <cell r="B173" t="str">
            <v>61
啓林館</v>
          </cell>
          <cell r="C173" t="str">
            <v>わくわく理科　６</v>
          </cell>
        </row>
        <row r="174">
          <cell r="A174" t="str">
            <v>a273</v>
          </cell>
          <cell r="B174" t="str">
            <v>2
東書</v>
          </cell>
          <cell r="C174" t="str">
            <v>どきどき わくわく　_x000D_
あたらしい せいかつ 上</v>
          </cell>
        </row>
        <row r="175">
          <cell r="A175" t="str">
            <v>a274</v>
          </cell>
          <cell r="B175" t="str">
            <v>2
東書</v>
          </cell>
          <cell r="C175" t="str">
            <v>あしたへ ジャンプ　_x000D_
新しい 生活 下</v>
          </cell>
        </row>
        <row r="176">
          <cell r="A176" t="str">
            <v>a275</v>
          </cell>
          <cell r="B176" t="str">
            <v>4
大日本</v>
          </cell>
          <cell r="C176" t="str">
            <v>たのしい せいかつ 上 _x000D_
なかよし</v>
          </cell>
        </row>
        <row r="177">
          <cell r="A177" t="str">
            <v>a276</v>
          </cell>
          <cell r="B177" t="str">
            <v>4
大日本</v>
          </cell>
          <cell r="C177" t="str">
            <v>たのしい せいかつ 下 _x000D_
はっけん</v>
          </cell>
        </row>
        <row r="178">
          <cell r="A178" t="str">
            <v>a277</v>
          </cell>
          <cell r="B178" t="str">
            <v>11
学図</v>
          </cell>
          <cell r="C178" t="str">
            <v>みんなとまなぶ　_x000D_
しょうがっこう　せいかつ　上</v>
          </cell>
        </row>
        <row r="179">
          <cell r="A179" t="str">
            <v>a278</v>
          </cell>
          <cell r="B179" t="str">
            <v>11
学図</v>
          </cell>
          <cell r="C179" t="str">
            <v>みんなとまなぶ　_x000D_
しょうがっこう　せいかつ　下</v>
          </cell>
        </row>
        <row r="180">
          <cell r="A180" t="str">
            <v>a279</v>
          </cell>
          <cell r="B180" t="str">
            <v>17
教出</v>
          </cell>
          <cell r="C180" t="str">
            <v>せいかつ上 _x000D_
みんな なかよし</v>
          </cell>
        </row>
        <row r="181">
          <cell r="A181" t="str">
            <v>a280</v>
          </cell>
          <cell r="B181" t="str">
            <v>17
教出</v>
          </cell>
          <cell r="C181" t="str">
            <v>せいかつ下 _x000D_
なかよし ひろがれ</v>
          </cell>
        </row>
        <row r="182">
          <cell r="A182" t="str">
            <v>a281</v>
          </cell>
          <cell r="B182" t="str">
            <v>26
信教</v>
          </cell>
          <cell r="C182" t="str">
            <v>せいかつ　上　あおぞら_x000D_</v>
          </cell>
        </row>
        <row r="183">
          <cell r="A183" t="str">
            <v>a282</v>
          </cell>
          <cell r="B183" t="str">
            <v>26
信教</v>
          </cell>
          <cell r="C183" t="str">
            <v>せいかつ　下　そよかぜ</v>
          </cell>
        </row>
        <row r="184">
          <cell r="A184" t="str">
            <v>a283</v>
          </cell>
          <cell r="B184" t="str">
            <v>38
光村</v>
          </cell>
          <cell r="C184" t="str">
            <v>せいかつ　上　まいにち　あたらしい_x000D_</v>
          </cell>
        </row>
        <row r="185">
          <cell r="A185" t="str">
            <v>a284</v>
          </cell>
          <cell r="B185" t="str">
            <v>38
光村</v>
          </cell>
          <cell r="C185" t="str">
            <v>せいかつ　下　だいすき　みつけた</v>
          </cell>
        </row>
        <row r="186">
          <cell r="A186" t="str">
            <v>a285</v>
          </cell>
          <cell r="B186" t="str">
            <v>61
啓林館</v>
          </cell>
          <cell r="C186" t="str">
            <v>わくわく　せいかつ上_x000D_</v>
          </cell>
        </row>
        <row r="187">
          <cell r="A187" t="str">
            <v>a286</v>
          </cell>
          <cell r="B187" t="str">
            <v>61
啓林館</v>
          </cell>
          <cell r="C187" t="str">
            <v>いきいき　せいかつ下</v>
          </cell>
        </row>
        <row r="188">
          <cell r="A188" t="str">
            <v>a287</v>
          </cell>
          <cell r="B188" t="str">
            <v>116
日文</v>
          </cell>
          <cell r="C188" t="str">
            <v>わたしと せいかつ 上　_x000D_
みんな　なかよし</v>
          </cell>
        </row>
        <row r="189">
          <cell r="A189" t="str">
            <v>a288</v>
          </cell>
          <cell r="B189" t="str">
            <v>116
日文</v>
          </cell>
          <cell r="C189" t="str">
            <v>わたしと せいかつ 下　_x000D_
ふれあい　だいすき</v>
          </cell>
        </row>
        <row r="190">
          <cell r="A190" t="str">
            <v>a289</v>
          </cell>
          <cell r="B190" t="str">
            <v>17
教出</v>
          </cell>
          <cell r="C190" t="str">
            <v>小学音楽　_x000D_
おんがくのおくりもの　１</v>
          </cell>
        </row>
        <row r="191">
          <cell r="A191" t="str">
            <v>a290</v>
          </cell>
          <cell r="B191" t="str">
            <v>17
教出</v>
          </cell>
          <cell r="C191" t="str">
            <v>小学音楽　_x000D_
音楽のおくりもの　２</v>
          </cell>
        </row>
        <row r="192">
          <cell r="A192" t="str">
            <v>a291</v>
          </cell>
          <cell r="B192" t="str">
            <v>17
教出</v>
          </cell>
          <cell r="C192" t="str">
            <v>小学音楽　_x000D_
音楽のおくりもの　３</v>
          </cell>
        </row>
        <row r="193">
          <cell r="A193" t="str">
            <v>a292</v>
          </cell>
          <cell r="B193" t="str">
            <v>17
教出</v>
          </cell>
          <cell r="C193" t="str">
            <v>小学音楽　_x000D_
音楽のおくりもの　４</v>
          </cell>
        </row>
        <row r="194">
          <cell r="A194" t="str">
            <v>a293</v>
          </cell>
          <cell r="B194" t="str">
            <v>17
教出</v>
          </cell>
          <cell r="C194" t="str">
            <v>小学音楽　_x000D_
音楽のおくりもの　５</v>
          </cell>
        </row>
        <row r="195">
          <cell r="A195" t="str">
            <v>a294</v>
          </cell>
          <cell r="B195" t="str">
            <v>17
教出</v>
          </cell>
          <cell r="C195" t="str">
            <v>小学音楽　_x000D_
音楽のおくりもの　６</v>
          </cell>
        </row>
        <row r="196">
          <cell r="A196" t="str">
            <v>a295</v>
          </cell>
          <cell r="B196" t="str">
            <v>27
教芸</v>
          </cell>
          <cell r="C196" t="str">
            <v>小学生のおんがく　１</v>
          </cell>
        </row>
        <row r="197">
          <cell r="A197" t="str">
            <v>a296</v>
          </cell>
          <cell r="B197" t="str">
            <v>27
教芸</v>
          </cell>
          <cell r="C197" t="str">
            <v>小学生の音楽　２</v>
          </cell>
        </row>
        <row r="198">
          <cell r="A198" t="str">
            <v>a297</v>
          </cell>
          <cell r="B198" t="str">
            <v>27
教芸</v>
          </cell>
          <cell r="C198" t="str">
            <v>小学生の音楽　３</v>
          </cell>
        </row>
        <row r="199">
          <cell r="A199" t="str">
            <v>a298</v>
          </cell>
          <cell r="B199" t="str">
            <v>27
教芸</v>
          </cell>
          <cell r="C199" t="str">
            <v>小学生の音楽　４</v>
          </cell>
        </row>
        <row r="200">
          <cell r="A200" t="str">
            <v>a299</v>
          </cell>
          <cell r="B200" t="str">
            <v>27
教芸</v>
          </cell>
          <cell r="C200" t="str">
            <v>小学生の音楽　５</v>
          </cell>
        </row>
        <row r="201">
          <cell r="A201" t="str">
            <v>a300</v>
          </cell>
          <cell r="B201" t="str">
            <v>27
教芸</v>
          </cell>
          <cell r="C201" t="str">
            <v>小学生の音楽　６</v>
          </cell>
        </row>
        <row r="202">
          <cell r="A202" t="str">
            <v>a301</v>
          </cell>
          <cell r="B202" t="str">
            <v>9
開隆堂</v>
          </cell>
          <cell r="C202" t="str">
            <v>ずがこうさく１・２上　_x000D_
わくわくするね</v>
          </cell>
        </row>
        <row r="203">
          <cell r="A203" t="str">
            <v>a302</v>
          </cell>
          <cell r="B203" t="str">
            <v>9
開隆堂</v>
          </cell>
          <cell r="C203" t="str">
            <v>ずがこうさく１・２下　_x000D_
みつけたよ</v>
          </cell>
        </row>
        <row r="204">
          <cell r="A204" t="str">
            <v>a303</v>
          </cell>
          <cell r="B204" t="str">
            <v>9
開隆堂</v>
          </cell>
          <cell r="C204" t="str">
            <v>図画工作３・４上　_x000D_
できたらいいな</v>
          </cell>
        </row>
        <row r="205">
          <cell r="A205" t="str">
            <v>a304</v>
          </cell>
          <cell r="B205" t="str">
            <v>9
開隆堂</v>
          </cell>
          <cell r="C205" t="str">
            <v>図画工作３・４下　_x000D_
力を合わせて</v>
          </cell>
        </row>
        <row r="206">
          <cell r="A206" t="str">
            <v>a305</v>
          </cell>
          <cell r="B206" t="str">
            <v>9
開隆堂</v>
          </cell>
          <cell r="C206" t="str">
            <v>図画工作５・６上　_x000D_
心をひらいて</v>
          </cell>
        </row>
        <row r="207">
          <cell r="A207" t="str">
            <v>a306</v>
          </cell>
          <cell r="B207" t="str">
            <v>9
開隆堂</v>
          </cell>
          <cell r="C207" t="str">
            <v>図画工作５・６下　_x000D_
つながる思い</v>
          </cell>
        </row>
        <row r="208">
          <cell r="A208" t="str">
            <v>a307</v>
          </cell>
          <cell r="B208" t="str">
            <v>116
日文</v>
          </cell>
          <cell r="C208" t="str">
            <v>ずがこうさく１・２上　_x000D_
たのしいな　おもしろいな</v>
          </cell>
        </row>
        <row r="209">
          <cell r="A209" t="str">
            <v>a308</v>
          </cell>
          <cell r="B209" t="str">
            <v>116
日文</v>
          </cell>
          <cell r="C209" t="str">
            <v>ずがこうさく１・２下　_x000D_
たのしいな　おもしろいな</v>
          </cell>
        </row>
        <row r="210">
          <cell r="A210" t="str">
            <v>a309</v>
          </cell>
          <cell r="B210" t="str">
            <v>116
日文</v>
          </cell>
          <cell r="C210" t="str">
            <v>図画工作３・４上　_x000D_
ためしたよ　見つけたよ</v>
          </cell>
        </row>
        <row r="211">
          <cell r="A211" t="str">
            <v>a310</v>
          </cell>
          <cell r="B211" t="str">
            <v>116
日文</v>
          </cell>
          <cell r="C211" t="str">
            <v>図画工作３・４下　_x000D_
ためしたよ　見つけたよ</v>
          </cell>
        </row>
        <row r="212">
          <cell r="A212" t="str">
            <v>a311</v>
          </cell>
          <cell r="B212" t="str">
            <v>116
日文</v>
          </cell>
          <cell r="C212" t="str">
            <v>図画工作５・６上　_x000D_
見つめて　広げて</v>
          </cell>
        </row>
        <row r="213">
          <cell r="A213" t="str">
            <v>a312</v>
          </cell>
          <cell r="B213" t="str">
            <v>116
日文</v>
          </cell>
          <cell r="C213" t="str">
            <v>図画工作５・６下　_x000D_
見つめて　広げて</v>
          </cell>
        </row>
        <row r="214">
          <cell r="A214" t="str">
            <v>a313</v>
          </cell>
          <cell r="B214" t="str">
            <v>2
東書</v>
          </cell>
          <cell r="C214" t="str">
            <v>新しい家庭　５・６</v>
          </cell>
        </row>
        <row r="215">
          <cell r="A215" t="str">
            <v>a314</v>
          </cell>
          <cell r="B215" t="str">
            <v>2
東書</v>
          </cell>
          <cell r="C215" t="str">
            <v>わたしたちの家庭科　_x000D_５・６</v>
          </cell>
        </row>
        <row r="216">
          <cell r="A216" t="str">
            <v>a315</v>
          </cell>
          <cell r="B216" t="str">
            <v>2
東書</v>
          </cell>
          <cell r="C216" t="str">
            <v>新しいほけん　３・４</v>
          </cell>
        </row>
        <row r="217">
          <cell r="A217" t="str">
            <v>a316</v>
          </cell>
          <cell r="B217" t="str">
            <v>2
東書</v>
          </cell>
          <cell r="C217" t="str">
            <v>新しい保健　５・６</v>
          </cell>
        </row>
        <row r="218">
          <cell r="A218" t="str">
            <v>a317</v>
          </cell>
          <cell r="B218" t="str">
            <v>4
大日本</v>
          </cell>
          <cell r="C218" t="str">
            <v>たのしいほけん　３・４年</v>
          </cell>
        </row>
        <row r="219">
          <cell r="A219" t="str">
            <v>a318</v>
          </cell>
          <cell r="B219" t="str">
            <v>4
大日本</v>
          </cell>
          <cell r="C219" t="str">
            <v>たのしい保健　５・６年</v>
          </cell>
        </row>
        <row r="220">
          <cell r="A220" t="str">
            <v>a319</v>
          </cell>
          <cell r="B220" t="str">
            <v>207
文教社</v>
          </cell>
          <cell r="C220" t="str">
            <v>わたしたちのほけん　３・４年</v>
          </cell>
        </row>
        <row r="221">
          <cell r="A221" t="str">
            <v>a320</v>
          </cell>
          <cell r="B221" t="str">
            <v>207
文教社</v>
          </cell>
          <cell r="C221" t="str">
            <v>わたしたちの保健　５・６年</v>
          </cell>
        </row>
        <row r="222">
          <cell r="A222" t="str">
            <v>a321</v>
          </cell>
          <cell r="B222" t="str">
            <v>208
光文</v>
          </cell>
          <cell r="C222" t="str">
            <v>小学ほけん　３・４年</v>
          </cell>
        </row>
        <row r="223">
          <cell r="A223" t="str">
            <v>a322</v>
          </cell>
          <cell r="B223" t="str">
            <v>208
光文</v>
          </cell>
          <cell r="C223" t="str">
            <v>小学保健　５・６年</v>
          </cell>
        </row>
        <row r="224">
          <cell r="A224" t="str">
            <v>a323</v>
          </cell>
          <cell r="B224" t="str">
            <v>224
学研</v>
          </cell>
          <cell r="C224" t="str">
            <v>みんなのほけん　３・４年</v>
          </cell>
        </row>
        <row r="225">
          <cell r="A225" t="str">
            <v>a324</v>
          </cell>
          <cell r="B225" t="str">
            <v>224
学研</v>
          </cell>
          <cell r="C225" t="str">
            <v>みんなの保健　５・６年</v>
          </cell>
        </row>
        <row r="226">
          <cell r="A226" t="str">
            <v>a325</v>
          </cell>
          <cell r="B226" t="str">
            <v>2
東書</v>
          </cell>
          <cell r="C226" t="str">
            <v>NEW HORIZON Elementary
English Course 5</v>
          </cell>
        </row>
        <row r="227">
          <cell r="A227" t="str">
            <v>a326</v>
          </cell>
          <cell r="B227" t="str">
            <v>2
東書</v>
          </cell>
          <cell r="C227" t="str">
            <v>NEW HORIZON Elementary
English Course
Picture Dictionary</v>
          </cell>
        </row>
        <row r="228">
          <cell r="A228" t="str">
            <v>a327</v>
          </cell>
          <cell r="B228" t="str">
            <v>2
東書</v>
          </cell>
          <cell r="C228" t="str">
            <v>NEW HORIZON Elementary
English Course 6</v>
          </cell>
        </row>
        <row r="229">
          <cell r="A229" t="str">
            <v>a328</v>
          </cell>
          <cell r="B229" t="str">
            <v>9
開隆堂</v>
          </cell>
          <cell r="C229" t="str">
            <v>Junior Sunshine 5_x000D_</v>
          </cell>
        </row>
        <row r="230">
          <cell r="A230" t="str">
            <v>a329</v>
          </cell>
          <cell r="B230" t="str">
            <v>9
開隆堂</v>
          </cell>
          <cell r="C230" t="str">
            <v>Junior Sunshine 6</v>
          </cell>
        </row>
        <row r="231">
          <cell r="A231" t="str">
            <v>a330</v>
          </cell>
          <cell r="B231" t="str">
            <v>11
学図</v>
          </cell>
          <cell r="C231" t="str">
            <v>JUNIOR TOTAL ENGLISH 1_x000D_</v>
          </cell>
        </row>
        <row r="232">
          <cell r="A232" t="str">
            <v>a331</v>
          </cell>
          <cell r="B232" t="str">
            <v>11
学図</v>
          </cell>
          <cell r="C232" t="str">
            <v>JUNIOR TOTAL ENGLISH 2</v>
          </cell>
        </row>
        <row r="233">
          <cell r="A233" t="str">
            <v>a332</v>
          </cell>
          <cell r="B233" t="str">
            <v>15
三省堂</v>
          </cell>
          <cell r="C233" t="str">
            <v>CROWN Jr. 5_x000D_</v>
          </cell>
        </row>
        <row r="234">
          <cell r="A234" t="str">
            <v>a333</v>
          </cell>
          <cell r="B234" t="str">
            <v>15
三省堂</v>
          </cell>
          <cell r="C234" t="str">
            <v>CROWN Jr. 6</v>
          </cell>
        </row>
        <row r="235">
          <cell r="A235" t="str">
            <v>a334</v>
          </cell>
          <cell r="B235" t="str">
            <v>17
教出</v>
          </cell>
          <cell r="C235" t="str">
            <v>ONE WORLD Smiles 5_x000D_</v>
          </cell>
        </row>
        <row r="236">
          <cell r="A236" t="str">
            <v>a335</v>
          </cell>
          <cell r="B236" t="str">
            <v>17
教出</v>
          </cell>
          <cell r="C236" t="str">
            <v>ONE WORLD Smiles 6</v>
          </cell>
        </row>
        <row r="237">
          <cell r="A237" t="str">
            <v>a336</v>
          </cell>
          <cell r="B237" t="str">
            <v>38
光村</v>
          </cell>
          <cell r="C237" t="str">
            <v>Here We Go! 5</v>
          </cell>
        </row>
        <row r="238">
          <cell r="A238" t="str">
            <v>a337</v>
          </cell>
          <cell r="B238" t="str">
            <v>38
光村</v>
          </cell>
          <cell r="C238" t="str">
            <v>Here We Go! 6</v>
          </cell>
        </row>
        <row r="239">
          <cell r="A239" t="str">
            <v>a338</v>
          </cell>
          <cell r="B239" t="str">
            <v>61
啓林館</v>
          </cell>
          <cell r="C239" t="str">
            <v>Blue Sky elementary 5_x000D_</v>
          </cell>
        </row>
        <row r="240">
          <cell r="A240" t="str">
            <v>a339</v>
          </cell>
          <cell r="B240" t="str">
            <v>61
啓林館</v>
          </cell>
          <cell r="C240" t="str">
            <v>Blue Sky elementary 6</v>
          </cell>
        </row>
        <row r="241">
          <cell r="A241" t="str">
            <v>a340</v>
          </cell>
          <cell r="B241" t="str">
            <v>2
東書</v>
          </cell>
          <cell r="C241" t="str">
            <v>新訂　あたらしいどうとく　１_x000D_</v>
          </cell>
        </row>
        <row r="242">
          <cell r="A242" t="str">
            <v>a341</v>
          </cell>
          <cell r="B242" t="str">
            <v>2
東書</v>
          </cell>
          <cell r="C242" t="str">
            <v>新訂　新しいどうとく　２</v>
          </cell>
        </row>
        <row r="243">
          <cell r="A243" t="str">
            <v>a342</v>
          </cell>
          <cell r="B243" t="str">
            <v>2
東書</v>
          </cell>
          <cell r="C243" t="str">
            <v>新訂　新しいどうとく　３_x000D_</v>
          </cell>
        </row>
        <row r="244">
          <cell r="A244" t="str">
            <v>a343</v>
          </cell>
          <cell r="B244" t="str">
            <v>2
東書</v>
          </cell>
          <cell r="C244" t="str">
            <v>新訂　新しいどうとく　４</v>
          </cell>
        </row>
        <row r="245">
          <cell r="A245" t="str">
            <v>a344</v>
          </cell>
          <cell r="B245" t="str">
            <v>2
東書</v>
          </cell>
          <cell r="C245" t="str">
            <v>新訂　新しい道徳　５_x000D_</v>
          </cell>
        </row>
        <row r="246">
          <cell r="A246" t="str">
            <v>a345</v>
          </cell>
          <cell r="B246" t="str">
            <v>2
東書</v>
          </cell>
          <cell r="C246" t="str">
            <v>新訂　新しい道徳　６</v>
          </cell>
        </row>
        <row r="247">
          <cell r="A247" t="str">
            <v>a346</v>
          </cell>
          <cell r="B247" t="str">
            <v>11
学図</v>
          </cell>
          <cell r="C247" t="str">
            <v>かがやけ みらい　しょうがっこうどうとく　１ねん　きづき_x000D_</v>
          </cell>
        </row>
        <row r="248">
          <cell r="A248" t="str">
            <v>a347</v>
          </cell>
          <cell r="B248" t="str">
            <v>11
学図</v>
          </cell>
          <cell r="C248" t="str">
            <v>かがやけ みらい　しょうがっこうどうとく　１ねん　まなび</v>
          </cell>
        </row>
        <row r="249">
          <cell r="A249" t="str">
            <v>a348</v>
          </cell>
          <cell r="B249" t="str">
            <v>11
学図</v>
          </cell>
          <cell r="C249" t="str">
            <v>かがやけ みらい　小学校どうとく　２年　きづき</v>
          </cell>
        </row>
        <row r="250">
          <cell r="A250" t="str">
            <v>a349</v>
          </cell>
          <cell r="B250" t="str">
            <v>11
学図</v>
          </cell>
          <cell r="C250" t="str">
            <v>かがやけ みらい　小学校どうとく　２年　まなび</v>
          </cell>
        </row>
        <row r="251">
          <cell r="A251" t="str">
            <v>a350</v>
          </cell>
          <cell r="B251" t="str">
            <v>11
学図</v>
          </cell>
          <cell r="C251" t="str">
            <v>かがやけ みらい　小学校どうとく　３年　きづき_x000D_</v>
          </cell>
        </row>
        <row r="252">
          <cell r="A252" t="str">
            <v>a351</v>
          </cell>
          <cell r="B252" t="str">
            <v>11
学図</v>
          </cell>
          <cell r="C252" t="str">
            <v>かがやけ みらい　小学校どうとく　３年　まなび</v>
          </cell>
        </row>
        <row r="253">
          <cell r="A253" t="str">
            <v>a352</v>
          </cell>
          <cell r="B253" t="str">
            <v>11
学図</v>
          </cell>
          <cell r="C253" t="str">
            <v>かがやけ みらい　小学校道徳　４年　きづき</v>
          </cell>
        </row>
        <row r="254">
          <cell r="A254" t="str">
            <v>a353</v>
          </cell>
          <cell r="B254" t="str">
            <v>11
学図</v>
          </cell>
          <cell r="C254" t="str">
            <v>かがやけ みらい　小学校道徳　４年　まなび</v>
          </cell>
        </row>
        <row r="255">
          <cell r="A255" t="str">
            <v>a354</v>
          </cell>
          <cell r="B255" t="str">
            <v>11
学図</v>
          </cell>
          <cell r="C255" t="str">
            <v>かがやけ みらい　小学校道徳　５年　きづき_x000D_</v>
          </cell>
        </row>
        <row r="256">
          <cell r="A256" t="str">
            <v>a355</v>
          </cell>
          <cell r="B256" t="str">
            <v>11
学図</v>
          </cell>
          <cell r="C256" t="str">
            <v>かがやけ みらい　小学校道徳　５年　まなび</v>
          </cell>
        </row>
        <row r="257">
          <cell r="A257" t="str">
            <v>a356</v>
          </cell>
          <cell r="B257" t="str">
            <v>11
学図</v>
          </cell>
          <cell r="C257" t="str">
            <v>かがやけ みらい　小学校道徳　６年　きづき</v>
          </cell>
        </row>
        <row r="258">
          <cell r="A258" t="str">
            <v>a357</v>
          </cell>
          <cell r="B258" t="str">
            <v>11
学図</v>
          </cell>
          <cell r="C258" t="str">
            <v>かがやけ みらい　小学校道徳　６年　まなび</v>
          </cell>
        </row>
        <row r="259">
          <cell r="A259" t="str">
            <v>a358</v>
          </cell>
          <cell r="B259" t="str">
            <v>17
教出</v>
          </cell>
          <cell r="C259" t="str">
            <v>しょうがくどうとく１　はばたこうあすへ_x000D_</v>
          </cell>
        </row>
        <row r="260">
          <cell r="A260" t="str">
            <v>a359</v>
          </cell>
          <cell r="B260" t="str">
            <v>17
教出</v>
          </cell>
          <cell r="C260" t="str">
            <v>小学どうとく２　はばたこう明日へ</v>
          </cell>
        </row>
        <row r="261">
          <cell r="A261" t="str">
            <v>a360</v>
          </cell>
          <cell r="B261" t="str">
            <v>17
教出</v>
          </cell>
          <cell r="C261" t="str">
            <v>小学どうとく３　はばたこう明日へ_x000D_</v>
          </cell>
        </row>
        <row r="262">
          <cell r="A262" t="str">
            <v>a361</v>
          </cell>
          <cell r="B262" t="str">
            <v>17
教出</v>
          </cell>
          <cell r="C262" t="str">
            <v>小学道徳４　はばたこう明日へ</v>
          </cell>
        </row>
        <row r="263">
          <cell r="A263" t="str">
            <v>a362</v>
          </cell>
          <cell r="B263" t="str">
            <v>17
教出</v>
          </cell>
          <cell r="C263" t="str">
            <v>小学道徳５　はばたこう明日へ_x000D_</v>
          </cell>
        </row>
        <row r="264">
          <cell r="A264" t="str">
            <v>a363</v>
          </cell>
          <cell r="B264" t="str">
            <v>17
教出</v>
          </cell>
          <cell r="C264" t="str">
            <v>小学道徳６　はばたこう明日へ</v>
          </cell>
        </row>
        <row r="265">
          <cell r="A265" t="str">
            <v>a364</v>
          </cell>
          <cell r="B265" t="str">
            <v>38
光村</v>
          </cell>
          <cell r="C265" t="str">
            <v>どうとく　１
きみが いちばん ひかるとき_x000D_</v>
          </cell>
        </row>
        <row r="266">
          <cell r="A266" t="str">
            <v>a365</v>
          </cell>
          <cell r="B266" t="str">
            <v>38
光村</v>
          </cell>
          <cell r="C266" t="str">
            <v>どうとく　２
きみが いちばん ひかるとき</v>
          </cell>
        </row>
        <row r="267">
          <cell r="A267" t="str">
            <v>a366</v>
          </cell>
          <cell r="B267" t="str">
            <v>38
光村</v>
          </cell>
          <cell r="C267" t="str">
            <v>どうとく　３
きみが いちばん ひかるとき_x000D_</v>
          </cell>
        </row>
        <row r="268">
          <cell r="A268" t="str">
            <v>a367</v>
          </cell>
          <cell r="B268" t="str">
            <v>38
光村</v>
          </cell>
          <cell r="C268" t="str">
            <v>道徳　４
きみが いちばん ひかるとき</v>
          </cell>
        </row>
        <row r="269">
          <cell r="A269" t="str">
            <v>a368</v>
          </cell>
          <cell r="B269" t="str">
            <v>38
光村</v>
          </cell>
          <cell r="C269" t="str">
            <v>道徳　５
きみが いちばん ひかるとき_x000D_</v>
          </cell>
        </row>
        <row r="270">
          <cell r="A270" t="str">
            <v>a369</v>
          </cell>
          <cell r="B270" t="str">
            <v>38
光村</v>
          </cell>
          <cell r="C270" t="str">
            <v>道徳　６
きみが いちばん ひかるとき</v>
          </cell>
        </row>
        <row r="271">
          <cell r="A271" t="str">
            <v>a370</v>
          </cell>
          <cell r="B271" t="str">
            <v>116
日文</v>
          </cell>
          <cell r="C271" t="str">
            <v>しょうがくどうとく　いきる ちから　１_x000D_</v>
          </cell>
        </row>
        <row r="272">
          <cell r="A272" t="str">
            <v>a371</v>
          </cell>
          <cell r="B272" t="str">
            <v>116
日文</v>
          </cell>
          <cell r="C272" t="str">
            <v>しょうがくどうとく　いきる ちから　１
どうとくノート</v>
          </cell>
        </row>
        <row r="273">
          <cell r="A273" t="str">
            <v>a372</v>
          </cell>
          <cell r="B273" t="str">
            <v>116
日文</v>
          </cell>
          <cell r="C273" t="str">
            <v>小学どうとく　生きる 力　２</v>
          </cell>
        </row>
        <row r="274">
          <cell r="A274" t="str">
            <v>a373</v>
          </cell>
          <cell r="B274" t="str">
            <v>116
日文</v>
          </cell>
          <cell r="C274" t="str">
            <v>小学どうとく　生きる 力　２　_x000D_
どうとくノート</v>
          </cell>
        </row>
        <row r="275">
          <cell r="A275" t="str">
            <v>a374</v>
          </cell>
          <cell r="B275" t="str">
            <v>116
日文</v>
          </cell>
          <cell r="C275" t="str">
            <v>小学どうとく　生きる力　３_x000D_</v>
          </cell>
        </row>
        <row r="276">
          <cell r="A276" t="str">
            <v>a375</v>
          </cell>
          <cell r="B276" t="str">
            <v>116
日文</v>
          </cell>
          <cell r="C276" t="str">
            <v>小学どうとく　生きる力　３　_x000D_
どうとくノート</v>
          </cell>
        </row>
        <row r="277">
          <cell r="A277" t="str">
            <v>a376</v>
          </cell>
          <cell r="B277" t="str">
            <v>116
日文</v>
          </cell>
          <cell r="C277" t="str">
            <v>小学道徳　生きる力　４</v>
          </cell>
        </row>
        <row r="278">
          <cell r="A278" t="str">
            <v>a377</v>
          </cell>
          <cell r="B278" t="str">
            <v>116
日文</v>
          </cell>
          <cell r="C278" t="str">
            <v>小学道徳　生きる力　４　_x000D_
道徳ノート</v>
          </cell>
        </row>
        <row r="279">
          <cell r="A279" t="str">
            <v>a378</v>
          </cell>
          <cell r="B279" t="str">
            <v>116
日文</v>
          </cell>
          <cell r="C279" t="str">
            <v>小学道徳　生きる力　５_x000D_</v>
          </cell>
        </row>
        <row r="280">
          <cell r="A280" t="str">
            <v>a379</v>
          </cell>
          <cell r="B280" t="str">
            <v>116
日文</v>
          </cell>
          <cell r="C280" t="str">
            <v>小学道徳　生きる力　５　_x000D_
道徳ノート</v>
          </cell>
        </row>
        <row r="281">
          <cell r="A281" t="str">
            <v>a380</v>
          </cell>
          <cell r="B281" t="str">
            <v>116
日文</v>
          </cell>
          <cell r="C281" t="str">
            <v>小学道徳　生きる力　６</v>
          </cell>
        </row>
        <row r="282">
          <cell r="A282" t="str">
            <v>a381</v>
          </cell>
          <cell r="B282" t="str">
            <v>116
日文</v>
          </cell>
          <cell r="C282" t="str">
            <v>小学道徳　生きる力　６　_x000D_
道徳ノート</v>
          </cell>
        </row>
        <row r="283">
          <cell r="A283" t="str">
            <v>a382</v>
          </cell>
          <cell r="B283" t="str">
            <v>208
光文</v>
          </cell>
          <cell r="C283" t="str">
            <v>しょうがく　どうとく　ゆたかな　こころ　１ねん_x000D_</v>
          </cell>
        </row>
        <row r="284">
          <cell r="A284" t="str">
            <v>a383</v>
          </cell>
          <cell r="B284" t="str">
            <v>208
光文</v>
          </cell>
          <cell r="C284" t="str">
            <v>小学　どうとく　ゆたかな　こころ
２年</v>
          </cell>
        </row>
        <row r="285">
          <cell r="A285" t="str">
            <v>a384</v>
          </cell>
          <cell r="B285" t="str">
            <v>208
光文</v>
          </cell>
          <cell r="C285" t="str">
            <v>小学どうとく　ゆたかな心　３年_x000D_</v>
          </cell>
        </row>
        <row r="286">
          <cell r="A286" t="str">
            <v>a385</v>
          </cell>
          <cell r="B286" t="str">
            <v>208
光文</v>
          </cell>
          <cell r="C286" t="str">
            <v>小学どうとく　ゆたかな心　４年</v>
          </cell>
        </row>
        <row r="287">
          <cell r="A287" t="str">
            <v>a386</v>
          </cell>
          <cell r="B287" t="str">
            <v>208
光文</v>
          </cell>
          <cell r="C287" t="str">
            <v>小学道徳　ゆたかな心　５年_x000D_</v>
          </cell>
        </row>
        <row r="288">
          <cell r="A288" t="str">
            <v>a387</v>
          </cell>
          <cell r="B288" t="str">
            <v>208
光文</v>
          </cell>
          <cell r="C288" t="str">
            <v>小学道徳　ゆたかな心　６年</v>
          </cell>
        </row>
        <row r="289">
          <cell r="A289" t="str">
            <v>a388</v>
          </cell>
          <cell r="B289" t="str">
            <v>224
学研</v>
          </cell>
          <cell r="C289" t="str">
            <v>新・みんなのどうとく１_x000D_</v>
          </cell>
        </row>
        <row r="290">
          <cell r="A290" t="str">
            <v>a389</v>
          </cell>
          <cell r="B290" t="str">
            <v>224
学研</v>
          </cell>
          <cell r="C290" t="str">
            <v>新・みんなのどうとく２</v>
          </cell>
        </row>
        <row r="291">
          <cell r="A291" t="str">
            <v>a390</v>
          </cell>
          <cell r="B291" t="str">
            <v>224
学研</v>
          </cell>
          <cell r="C291" t="str">
            <v>新・みんなのどうとく３_x000D_</v>
          </cell>
        </row>
        <row r="292">
          <cell r="A292" t="str">
            <v>a391</v>
          </cell>
          <cell r="B292" t="str">
            <v>224
学研</v>
          </cell>
          <cell r="C292" t="str">
            <v>新・みんなの道徳４</v>
          </cell>
        </row>
        <row r="293">
          <cell r="A293" t="str">
            <v>a392</v>
          </cell>
          <cell r="B293" t="str">
            <v>224
学研</v>
          </cell>
          <cell r="C293" t="str">
            <v>新・みんなの道徳５_x000D_</v>
          </cell>
        </row>
        <row r="294">
          <cell r="A294" t="str">
            <v>a393</v>
          </cell>
          <cell r="B294" t="str">
            <v>224
学研</v>
          </cell>
          <cell r="C294" t="str">
            <v>新・みんなの道徳６</v>
          </cell>
        </row>
        <row r="295">
          <cell r="A295" t="str">
            <v>a394</v>
          </cell>
          <cell r="B295" t="str">
            <v>232
あか図</v>
          </cell>
          <cell r="C295" t="str">
            <v>みんなでかんがえ，はなしあう
しょうがくせいのどうとく１_x000D_</v>
          </cell>
        </row>
        <row r="296">
          <cell r="A296" t="str">
            <v>a395</v>
          </cell>
          <cell r="B296" t="str">
            <v>232
あか図</v>
          </cell>
          <cell r="C296" t="str">
            <v>じぶんをみつめ，かんがえる
どうとくノート１</v>
          </cell>
        </row>
        <row r="297">
          <cell r="A297" t="str">
            <v>a396</v>
          </cell>
          <cell r="B297" t="str">
            <v>232
あか図</v>
          </cell>
          <cell r="C297" t="str">
            <v>みんなで考え，話し合う　
小学生のどうとく２</v>
          </cell>
        </row>
        <row r="298">
          <cell r="A298" t="str">
            <v>a397</v>
          </cell>
          <cell r="B298" t="str">
            <v>232
あか図</v>
          </cell>
          <cell r="C298" t="str">
            <v>自分を見つめ，考える
どうとくノート２</v>
          </cell>
        </row>
        <row r="299">
          <cell r="A299" t="str">
            <v>a398</v>
          </cell>
          <cell r="B299" t="str">
            <v>232
あか図</v>
          </cell>
          <cell r="C299" t="str">
            <v>みんなで考え，話し合う
小学生のどうとく３_x000D_</v>
          </cell>
        </row>
        <row r="300">
          <cell r="A300" t="str">
            <v>a399</v>
          </cell>
          <cell r="B300" t="str">
            <v>232
あか図</v>
          </cell>
          <cell r="C300" t="str">
            <v>自分を見つめ，考える
どうとくノート３</v>
          </cell>
        </row>
        <row r="301">
          <cell r="A301" t="str">
            <v>a400</v>
          </cell>
          <cell r="B301" t="str">
            <v>232
あか図</v>
          </cell>
          <cell r="C301" t="str">
            <v>みんなで考え，話し合う
小学生の道徳４</v>
          </cell>
        </row>
        <row r="302">
          <cell r="A302" t="str">
            <v>a401</v>
          </cell>
          <cell r="B302" t="str">
            <v>232
あか図</v>
          </cell>
          <cell r="C302" t="str">
            <v>自分を見つめ，考える　道徳ノート４</v>
          </cell>
        </row>
        <row r="303">
          <cell r="A303" t="str">
            <v>a402</v>
          </cell>
          <cell r="B303" t="str">
            <v>232
あか図</v>
          </cell>
          <cell r="C303" t="str">
            <v>みんなで考え，話し合う
小学生の道徳５_x000D_</v>
          </cell>
        </row>
        <row r="304">
          <cell r="A304" t="str">
            <v>a403</v>
          </cell>
          <cell r="B304" t="str">
            <v>232
あか図</v>
          </cell>
          <cell r="C304" t="str">
            <v>自分を見つめ，考える　道徳ノート５</v>
          </cell>
        </row>
        <row r="305">
          <cell r="A305" t="str">
            <v>a404</v>
          </cell>
          <cell r="B305" t="str">
            <v>232
あか図</v>
          </cell>
          <cell r="C305" t="str">
            <v>みんなで考え，話し合う
小学生の道徳６</v>
          </cell>
        </row>
        <row r="306">
          <cell r="A306" t="str">
            <v>a405</v>
          </cell>
          <cell r="B306" t="str">
            <v>232
あか図</v>
          </cell>
          <cell r="C306" t="str">
            <v>自分を見つめ，考える　道徳ノート６</v>
          </cell>
        </row>
        <row r="307">
          <cell r="A307" t="str">
            <v>b101</v>
          </cell>
          <cell r="B307" t="str">
            <v>2
東書</v>
          </cell>
          <cell r="C307" t="str">
            <v>新しい国語　１</v>
          </cell>
        </row>
        <row r="308">
          <cell r="A308" t="str">
            <v>b102</v>
          </cell>
          <cell r="B308" t="str">
            <v>2
東書</v>
          </cell>
          <cell r="C308" t="str">
            <v>新しい国語　２</v>
          </cell>
        </row>
        <row r="309">
          <cell r="A309" t="str">
            <v>b103</v>
          </cell>
          <cell r="B309" t="str">
            <v>2
東書</v>
          </cell>
          <cell r="C309" t="str">
            <v>新しい国語　３</v>
          </cell>
        </row>
        <row r="310">
          <cell r="A310" t="str">
            <v>b104</v>
          </cell>
          <cell r="B310" t="str">
            <v>15
三省堂</v>
          </cell>
          <cell r="C310" t="str">
            <v>現代の国語 １</v>
          </cell>
        </row>
        <row r="311">
          <cell r="A311" t="str">
            <v>b105</v>
          </cell>
          <cell r="B311" t="str">
            <v>15
三省堂</v>
          </cell>
          <cell r="C311" t="str">
            <v>現代の国語 ２</v>
          </cell>
        </row>
        <row r="312">
          <cell r="A312" t="str">
            <v>b106</v>
          </cell>
          <cell r="B312" t="str">
            <v>15
三省堂</v>
          </cell>
          <cell r="C312" t="str">
            <v>現代の国語 ３</v>
          </cell>
        </row>
        <row r="313">
          <cell r="A313" t="str">
            <v>b107</v>
          </cell>
          <cell r="B313" t="str">
            <v>17
教出</v>
          </cell>
          <cell r="C313" t="str">
            <v>伝え合う言葉　中学国語１</v>
          </cell>
        </row>
        <row r="314">
          <cell r="A314" t="str">
            <v>b108</v>
          </cell>
          <cell r="B314" t="str">
            <v>17
教出</v>
          </cell>
          <cell r="C314" t="str">
            <v>伝え合う言葉　中学国語２</v>
          </cell>
        </row>
        <row r="315">
          <cell r="A315" t="str">
            <v>b109</v>
          </cell>
          <cell r="B315" t="str">
            <v>17
教出</v>
          </cell>
          <cell r="C315" t="str">
            <v>伝え合う言葉　中学国語３</v>
          </cell>
        </row>
        <row r="316">
          <cell r="A316" t="str">
            <v>b110</v>
          </cell>
          <cell r="B316" t="str">
            <v>38
光村</v>
          </cell>
          <cell r="C316" t="str">
            <v>国語１</v>
          </cell>
        </row>
        <row r="317">
          <cell r="A317" t="str">
            <v>b111</v>
          </cell>
          <cell r="B317" t="str">
            <v>38
光村</v>
          </cell>
          <cell r="C317" t="str">
            <v>国語２</v>
          </cell>
        </row>
        <row r="318">
          <cell r="A318" t="str">
            <v>b112</v>
          </cell>
          <cell r="B318" t="str">
            <v>38
光村</v>
          </cell>
          <cell r="C318" t="str">
            <v>国語３</v>
          </cell>
        </row>
        <row r="319">
          <cell r="A319" t="str">
            <v>b113</v>
          </cell>
          <cell r="B319" t="str">
            <v>2
東書</v>
          </cell>
          <cell r="C319" t="str">
            <v>新しい書写　一・二・三年</v>
          </cell>
        </row>
        <row r="320">
          <cell r="A320" t="str">
            <v>b114</v>
          </cell>
          <cell r="B320" t="str">
            <v>15
三省堂</v>
          </cell>
          <cell r="C320" t="str">
            <v>現代の書写 一・二・三</v>
          </cell>
        </row>
        <row r="321">
          <cell r="A321" t="str">
            <v>b115</v>
          </cell>
          <cell r="B321" t="str">
            <v>17
教出</v>
          </cell>
          <cell r="C321" t="str">
            <v>中学書写</v>
          </cell>
        </row>
        <row r="322">
          <cell r="A322" t="str">
            <v>b116</v>
          </cell>
          <cell r="B322" t="str">
            <v>38
光村</v>
          </cell>
          <cell r="C322" t="str">
            <v>中学書写　一・二・三年</v>
          </cell>
        </row>
        <row r="323">
          <cell r="A323" t="str">
            <v>b117</v>
          </cell>
          <cell r="B323" t="str">
            <v>2
東書</v>
          </cell>
          <cell r="C323" t="str">
            <v>新しい社会　地理</v>
          </cell>
        </row>
        <row r="324">
          <cell r="A324" t="str">
            <v>b118</v>
          </cell>
          <cell r="B324" t="str">
            <v>17
教出</v>
          </cell>
          <cell r="C324" t="str">
            <v>中学社会　地理　地域にまなぶ</v>
          </cell>
        </row>
        <row r="325">
          <cell r="A325" t="str">
            <v>b119</v>
          </cell>
          <cell r="B325" t="str">
            <v>46
帝国</v>
          </cell>
          <cell r="C325" t="str">
            <v>社会科　中学生の地理
世界の姿と日本の国土</v>
          </cell>
        </row>
        <row r="326">
          <cell r="A326" t="str">
            <v>b120</v>
          </cell>
          <cell r="B326" t="str">
            <v>116
日文</v>
          </cell>
          <cell r="C326" t="str">
            <v>中学社会　地理的分野</v>
          </cell>
        </row>
        <row r="327">
          <cell r="A327" t="str">
            <v>b121</v>
          </cell>
          <cell r="B327" t="str">
            <v>2
東書</v>
          </cell>
          <cell r="C327" t="str">
            <v>新しい社会 歴史</v>
          </cell>
        </row>
        <row r="328">
          <cell r="A328" t="str">
            <v>b122</v>
          </cell>
          <cell r="B328" t="str">
            <v>17
教出</v>
          </cell>
          <cell r="C328" t="str">
            <v>中学社会　歴史　未来をひらく</v>
          </cell>
        </row>
        <row r="329">
          <cell r="A329" t="str">
            <v>b123</v>
          </cell>
          <cell r="B329" t="str">
            <v>46
帝国</v>
          </cell>
          <cell r="C329" t="str">
            <v>社会科　中学生の歴史
日本の歩みと世界の動き</v>
          </cell>
        </row>
        <row r="330">
          <cell r="A330" t="str">
            <v>b124</v>
          </cell>
          <cell r="B330" t="str">
            <v>81
山川</v>
          </cell>
          <cell r="C330" t="str">
            <v>中学歴史　日本と世界</v>
          </cell>
        </row>
        <row r="331">
          <cell r="A331" t="str">
            <v>b125</v>
          </cell>
          <cell r="B331" t="str">
            <v>116
日文</v>
          </cell>
          <cell r="C331" t="str">
            <v>中学社会　歴史的分野</v>
          </cell>
        </row>
        <row r="332">
          <cell r="A332" t="str">
            <v>b126</v>
          </cell>
          <cell r="B332" t="str">
            <v>225
自由社</v>
          </cell>
          <cell r="C332">
            <v>0</v>
          </cell>
        </row>
        <row r="333">
          <cell r="A333" t="str">
            <v>b127</v>
          </cell>
          <cell r="B333" t="str">
            <v>227
育鵬社</v>
          </cell>
          <cell r="C333" t="str">
            <v>［最新］新しい日本の歴史</v>
          </cell>
        </row>
        <row r="334">
          <cell r="A334" t="str">
            <v>b128</v>
          </cell>
          <cell r="B334" t="str">
            <v>229
学び舎</v>
          </cell>
          <cell r="C334" t="str">
            <v>ともに学ぶ人間の歴史</v>
          </cell>
        </row>
        <row r="335">
          <cell r="A335" t="str">
            <v>b129</v>
          </cell>
          <cell r="B335" t="str">
            <v>2
東書</v>
          </cell>
          <cell r="C335" t="str">
            <v>新しい社会　公民</v>
          </cell>
        </row>
        <row r="336">
          <cell r="A336" t="str">
            <v>b130</v>
          </cell>
          <cell r="B336" t="str">
            <v>17
教出</v>
          </cell>
          <cell r="C336" t="str">
            <v>中学社会　公民　ともに生きる</v>
          </cell>
        </row>
        <row r="337">
          <cell r="A337" t="str">
            <v>b131</v>
          </cell>
          <cell r="B337" t="str">
            <v>46
帝国</v>
          </cell>
          <cell r="C337" t="str">
            <v>社会科　中学生の公民
よりよい社会を目指して</v>
          </cell>
        </row>
        <row r="338">
          <cell r="A338" t="str">
            <v>b132</v>
          </cell>
          <cell r="B338" t="str">
            <v>116
日文</v>
          </cell>
          <cell r="C338" t="str">
            <v>中学社会　公民的分野</v>
          </cell>
        </row>
        <row r="339">
          <cell r="A339" t="str">
            <v>b133</v>
          </cell>
          <cell r="B339" t="str">
            <v>225
自由社</v>
          </cell>
          <cell r="C339" t="str">
            <v>新しい公民教科書</v>
          </cell>
        </row>
        <row r="340">
          <cell r="A340" t="str">
            <v>b134</v>
          </cell>
          <cell r="B340" t="str">
            <v>227
育鵬社</v>
          </cell>
          <cell r="C340" t="str">
            <v>［最新］新しいみんなの公民</v>
          </cell>
        </row>
        <row r="341">
          <cell r="A341" t="str">
            <v>b135</v>
          </cell>
          <cell r="B341" t="str">
            <v>2
東書</v>
          </cell>
          <cell r="C341" t="str">
            <v>新しい社会　地図</v>
          </cell>
        </row>
        <row r="342">
          <cell r="A342" t="str">
            <v>b136</v>
          </cell>
          <cell r="B342" t="str">
            <v>46
帝国</v>
          </cell>
          <cell r="C342" t="str">
            <v>中学校社会科地図</v>
          </cell>
        </row>
        <row r="343">
          <cell r="A343" t="str">
            <v>b137</v>
          </cell>
          <cell r="B343" t="str">
            <v>2
東書</v>
          </cell>
          <cell r="C343" t="str">
            <v>新しい数学１</v>
          </cell>
        </row>
        <row r="344">
          <cell r="A344" t="str">
            <v>b138</v>
          </cell>
          <cell r="B344" t="str">
            <v>2
東書</v>
          </cell>
          <cell r="C344" t="str">
            <v>新しい数学２</v>
          </cell>
        </row>
        <row r="345">
          <cell r="A345" t="str">
            <v>b139</v>
          </cell>
          <cell r="B345" t="str">
            <v>2
東書</v>
          </cell>
          <cell r="C345" t="str">
            <v>新しい数学３</v>
          </cell>
        </row>
        <row r="346">
          <cell r="A346" t="str">
            <v>b140</v>
          </cell>
          <cell r="B346" t="str">
            <v>4
大日本</v>
          </cell>
          <cell r="C346" t="str">
            <v>数学の世界１</v>
          </cell>
        </row>
        <row r="347">
          <cell r="A347" t="str">
            <v>b141</v>
          </cell>
          <cell r="B347" t="str">
            <v>4
大日本</v>
          </cell>
          <cell r="C347" t="str">
            <v>数学の世界２</v>
          </cell>
        </row>
        <row r="348">
          <cell r="A348" t="str">
            <v>b142</v>
          </cell>
          <cell r="B348" t="str">
            <v>4
大日本</v>
          </cell>
          <cell r="C348" t="str">
            <v>数学の世界３</v>
          </cell>
        </row>
        <row r="349">
          <cell r="A349" t="str">
            <v>b143</v>
          </cell>
          <cell r="B349" t="str">
            <v>11
学図</v>
          </cell>
          <cell r="C349" t="str">
            <v>中学校数学１</v>
          </cell>
        </row>
        <row r="350">
          <cell r="A350" t="str">
            <v>b144</v>
          </cell>
          <cell r="B350" t="str">
            <v>11
学図</v>
          </cell>
          <cell r="C350" t="str">
            <v>中学校数学２</v>
          </cell>
        </row>
        <row r="351">
          <cell r="A351" t="str">
            <v>b145</v>
          </cell>
          <cell r="B351" t="str">
            <v>11
学図</v>
          </cell>
          <cell r="C351" t="str">
            <v>中学校数学３</v>
          </cell>
        </row>
        <row r="352">
          <cell r="A352" t="str">
            <v>b146</v>
          </cell>
          <cell r="B352" t="str">
            <v>17
教出</v>
          </cell>
          <cell r="C352" t="str">
            <v>中学数学　１</v>
          </cell>
        </row>
        <row r="353">
          <cell r="A353" t="str">
            <v>b147</v>
          </cell>
          <cell r="B353" t="str">
            <v>17
教出</v>
          </cell>
          <cell r="C353" t="str">
            <v>中学数学　２</v>
          </cell>
        </row>
        <row r="354">
          <cell r="A354" t="str">
            <v>b148</v>
          </cell>
          <cell r="B354" t="str">
            <v>17
教出</v>
          </cell>
          <cell r="C354" t="str">
            <v>中学数学　３</v>
          </cell>
        </row>
        <row r="355">
          <cell r="A355" t="str">
            <v>b149</v>
          </cell>
          <cell r="B355" t="str">
            <v>61
啓林館</v>
          </cell>
          <cell r="C355" t="str">
            <v>未来へひろがる数学 １</v>
          </cell>
        </row>
        <row r="356">
          <cell r="A356" t="str">
            <v>b150</v>
          </cell>
          <cell r="B356" t="str">
            <v>61
啓林館</v>
          </cell>
          <cell r="C356" t="str">
            <v>未来へひろがる数学 ２</v>
          </cell>
        </row>
        <row r="357">
          <cell r="A357" t="str">
            <v>b151</v>
          </cell>
          <cell r="B357" t="str">
            <v>61
啓林館</v>
          </cell>
          <cell r="C357" t="str">
            <v>未来へひろがる数学 ３</v>
          </cell>
        </row>
        <row r="358">
          <cell r="A358" t="str">
            <v>b152</v>
          </cell>
          <cell r="B358" t="str">
            <v>104
数研</v>
          </cell>
          <cell r="C358" t="str">
            <v>日々の学びに数学的な見方・考え方を
はたらかせる　これからの 数学１_x000D_</v>
          </cell>
        </row>
        <row r="359">
          <cell r="A359" t="str">
            <v>b153</v>
          </cell>
          <cell r="B359" t="str">
            <v>104
数研</v>
          </cell>
          <cell r="C359" t="str">
            <v>見方・考え方がはたらき，問題解決の
チカラが高まる　これからの 数学１
探究ノート</v>
          </cell>
        </row>
        <row r="360">
          <cell r="A360" t="str">
            <v>b154</v>
          </cell>
          <cell r="B360" t="str">
            <v>104
数研</v>
          </cell>
          <cell r="C360" t="str">
            <v>日々の学びに数学的な見方・考え方を
はたらかせる　これからの 数学２_x000D_</v>
          </cell>
        </row>
        <row r="361">
          <cell r="A361" t="str">
            <v>b155</v>
          </cell>
          <cell r="B361" t="str">
            <v>104
数研</v>
          </cell>
          <cell r="C361" t="str">
            <v>見方・考え方がはたらき，問題解決の
チカラが高まる　これからの 数学２
探究ノート</v>
          </cell>
        </row>
        <row r="362">
          <cell r="A362" t="str">
            <v>b156</v>
          </cell>
          <cell r="B362" t="str">
            <v>104
数研</v>
          </cell>
          <cell r="C362" t="str">
            <v>日々の学びに数学的な見方・考え方を
はたらかせる　これからの 数学３_x000D_</v>
          </cell>
        </row>
        <row r="363">
          <cell r="A363" t="str">
            <v>b157</v>
          </cell>
          <cell r="B363" t="str">
            <v>104
数研</v>
          </cell>
          <cell r="C363" t="str">
            <v>見方・考え方がはたらき，問題解決の
チカラが高まる　これからの 数学３
探究ノート</v>
          </cell>
        </row>
        <row r="364">
          <cell r="A364" t="str">
            <v>b158</v>
          </cell>
          <cell r="B364" t="str">
            <v>116
日文</v>
          </cell>
          <cell r="C364" t="str">
            <v>中学数学１</v>
          </cell>
        </row>
        <row r="365">
          <cell r="A365" t="str">
            <v>b159</v>
          </cell>
          <cell r="B365" t="str">
            <v>116
日文</v>
          </cell>
          <cell r="C365" t="str">
            <v>中学数学２</v>
          </cell>
        </row>
        <row r="366">
          <cell r="A366" t="str">
            <v>b160</v>
          </cell>
          <cell r="B366" t="str">
            <v>116
日文</v>
          </cell>
          <cell r="C366" t="str">
            <v>中学数学３</v>
          </cell>
        </row>
        <row r="367">
          <cell r="A367" t="str">
            <v>b161</v>
          </cell>
          <cell r="B367" t="str">
            <v>2
東書</v>
          </cell>
          <cell r="C367" t="str">
            <v>新しい科学１</v>
          </cell>
        </row>
        <row r="368">
          <cell r="A368" t="str">
            <v>b162</v>
          </cell>
          <cell r="B368" t="str">
            <v>2
東書</v>
          </cell>
          <cell r="C368" t="str">
            <v>新しい科学２</v>
          </cell>
        </row>
        <row r="369">
          <cell r="A369" t="str">
            <v>b163</v>
          </cell>
          <cell r="B369" t="str">
            <v>2
東書</v>
          </cell>
          <cell r="C369" t="str">
            <v>新しい科学３</v>
          </cell>
        </row>
        <row r="370">
          <cell r="A370" t="str">
            <v>b164</v>
          </cell>
          <cell r="B370" t="str">
            <v>4
大日本</v>
          </cell>
          <cell r="C370" t="str">
            <v>理科の世界　１</v>
          </cell>
        </row>
        <row r="371">
          <cell r="A371" t="str">
            <v>b165</v>
          </cell>
          <cell r="B371" t="str">
            <v>4
大日本</v>
          </cell>
          <cell r="C371" t="str">
            <v>理科の世界　２</v>
          </cell>
        </row>
        <row r="372">
          <cell r="A372" t="str">
            <v>b166</v>
          </cell>
          <cell r="B372" t="str">
            <v>4
大日本</v>
          </cell>
          <cell r="C372" t="str">
            <v>理科の世界　３</v>
          </cell>
        </row>
        <row r="373">
          <cell r="A373" t="str">
            <v>b167</v>
          </cell>
          <cell r="B373" t="str">
            <v>11
学図</v>
          </cell>
          <cell r="C373" t="str">
            <v>中学校科学１</v>
          </cell>
        </row>
        <row r="374">
          <cell r="A374" t="str">
            <v>b168</v>
          </cell>
          <cell r="B374" t="str">
            <v>11
学図</v>
          </cell>
          <cell r="C374" t="str">
            <v>中学校科学２</v>
          </cell>
        </row>
        <row r="375">
          <cell r="A375" t="str">
            <v>b169</v>
          </cell>
          <cell r="B375" t="str">
            <v>11
学図</v>
          </cell>
          <cell r="C375" t="str">
            <v>中学校科学３</v>
          </cell>
        </row>
        <row r="376">
          <cell r="A376" t="str">
            <v>b170</v>
          </cell>
          <cell r="B376" t="str">
            <v>17
教出</v>
          </cell>
          <cell r="C376" t="str">
            <v>自然の探究　中学理科　１</v>
          </cell>
        </row>
        <row r="377">
          <cell r="A377" t="str">
            <v>b171</v>
          </cell>
          <cell r="B377" t="str">
            <v>17
教出</v>
          </cell>
          <cell r="C377" t="str">
            <v>自然の探究　中学理科　２</v>
          </cell>
        </row>
        <row r="378">
          <cell r="A378" t="str">
            <v>b172</v>
          </cell>
          <cell r="B378" t="str">
            <v>17
教出</v>
          </cell>
          <cell r="C378" t="str">
            <v>自然の探究　中学理科　３</v>
          </cell>
        </row>
        <row r="379">
          <cell r="A379" t="str">
            <v>b173</v>
          </cell>
          <cell r="B379" t="str">
            <v>61
啓林館</v>
          </cell>
          <cell r="C379" t="str">
            <v>未来へひろがるサイエンス１</v>
          </cell>
        </row>
        <row r="380">
          <cell r="A380" t="str">
            <v>b174</v>
          </cell>
          <cell r="B380" t="str">
            <v>61
啓林館</v>
          </cell>
          <cell r="C380" t="str">
            <v>未来へひろがるサイエンス２</v>
          </cell>
        </row>
        <row r="381">
          <cell r="A381" t="str">
            <v>b175</v>
          </cell>
          <cell r="B381" t="str">
            <v>61
啓林館</v>
          </cell>
          <cell r="C381" t="str">
            <v>未来へひろがるサイエンス３</v>
          </cell>
        </row>
        <row r="382">
          <cell r="A382" t="str">
            <v>b176</v>
          </cell>
          <cell r="B382" t="str">
            <v>17
教出</v>
          </cell>
          <cell r="C382" t="str">
            <v>中学音楽　１　音楽のおくりもの</v>
          </cell>
        </row>
        <row r="383">
          <cell r="A383" t="str">
            <v>b177</v>
          </cell>
          <cell r="B383" t="str">
            <v>17
教出</v>
          </cell>
          <cell r="C383" t="str">
            <v>中学音楽　２・３上　音楽のおくりもの_x000D_</v>
          </cell>
        </row>
        <row r="384">
          <cell r="A384" t="str">
            <v>b178</v>
          </cell>
          <cell r="B384" t="str">
            <v>17
教出</v>
          </cell>
          <cell r="C384" t="str">
            <v>中学音楽　２・３下　音楽のおくりもの</v>
          </cell>
        </row>
        <row r="385">
          <cell r="A385" t="str">
            <v>b179</v>
          </cell>
          <cell r="B385" t="str">
            <v>27
教芸</v>
          </cell>
          <cell r="C385" t="str">
            <v>中学生の音楽　１</v>
          </cell>
        </row>
        <row r="386">
          <cell r="A386" t="str">
            <v>b180</v>
          </cell>
          <cell r="B386" t="str">
            <v>27
教芸</v>
          </cell>
          <cell r="C386" t="str">
            <v>中学生の音楽　２・３上</v>
          </cell>
        </row>
        <row r="387">
          <cell r="A387" t="str">
            <v>b181</v>
          </cell>
          <cell r="B387" t="str">
            <v>27
教芸</v>
          </cell>
          <cell r="C387" t="str">
            <v>中学生の音楽　２・３下</v>
          </cell>
        </row>
        <row r="388">
          <cell r="A388" t="str">
            <v>b182</v>
          </cell>
          <cell r="B388" t="str">
            <v>17
教出</v>
          </cell>
          <cell r="C388" t="str">
            <v>中学器楽　音楽のおくりもの</v>
          </cell>
        </row>
        <row r="389">
          <cell r="A389" t="str">
            <v>b183</v>
          </cell>
          <cell r="B389" t="str">
            <v>17
教出</v>
          </cell>
          <cell r="C389" t="str">
            <v>中学生の器楽</v>
          </cell>
        </row>
        <row r="390">
          <cell r="A390" t="str">
            <v>b184</v>
          </cell>
          <cell r="B390" t="str">
            <v>9
開隆堂</v>
          </cell>
          <cell r="C390" t="str">
            <v>美術　１　発見と創造</v>
          </cell>
        </row>
        <row r="391">
          <cell r="A391" t="str">
            <v>b185</v>
          </cell>
          <cell r="B391" t="str">
            <v>9
開隆堂</v>
          </cell>
          <cell r="C391" t="str">
            <v>美術　２・３　探求と継承</v>
          </cell>
        </row>
        <row r="392">
          <cell r="A392" t="str">
            <v>b186</v>
          </cell>
          <cell r="B392" t="str">
            <v>38
光村</v>
          </cell>
          <cell r="C392" t="str">
            <v>美 術 １</v>
          </cell>
        </row>
        <row r="393">
          <cell r="A393" t="str">
            <v>b187</v>
          </cell>
          <cell r="B393" t="str">
            <v>38
光村</v>
          </cell>
          <cell r="C393" t="str">
            <v>美 術 ２・３</v>
          </cell>
        </row>
        <row r="394">
          <cell r="A394" t="str">
            <v>b188</v>
          </cell>
          <cell r="B394" t="str">
            <v>116
日文</v>
          </cell>
          <cell r="C394" t="str">
            <v>美術１　美術との出会い</v>
          </cell>
        </row>
        <row r="395">
          <cell r="A395" t="str">
            <v>b189</v>
          </cell>
          <cell r="B395" t="str">
            <v>116
日文</v>
          </cell>
          <cell r="C395" t="str">
            <v>美術２・３上　学びの実感と広がり_x000D_</v>
          </cell>
        </row>
        <row r="396">
          <cell r="A396" t="str">
            <v>b190</v>
          </cell>
          <cell r="B396" t="str">
            <v>116
日文</v>
          </cell>
          <cell r="C396" t="str">
            <v>美術２・３下　学びの探求と未来</v>
          </cell>
        </row>
        <row r="397">
          <cell r="A397" t="str">
            <v>b191</v>
          </cell>
          <cell r="B397" t="str">
            <v>2
東書</v>
          </cell>
          <cell r="C397" t="str">
            <v>新しい保健体育</v>
          </cell>
        </row>
        <row r="398">
          <cell r="A398" t="str">
            <v>b192</v>
          </cell>
          <cell r="B398" t="str">
            <v>4
大日本</v>
          </cell>
          <cell r="C398" t="str">
            <v>中学校保健体育</v>
          </cell>
        </row>
        <row r="399">
          <cell r="A399" t="str">
            <v>b193</v>
          </cell>
          <cell r="B399" t="str">
            <v>50
大修館</v>
          </cell>
          <cell r="C399" t="str">
            <v>最新　中学校保健体育</v>
          </cell>
        </row>
        <row r="400">
          <cell r="A400" t="str">
            <v>b194</v>
          </cell>
          <cell r="B400" t="str">
            <v>224
学研</v>
          </cell>
          <cell r="C400" t="str">
            <v>中学保健体育</v>
          </cell>
        </row>
        <row r="401">
          <cell r="A401" t="str">
            <v>b195</v>
          </cell>
          <cell r="B401" t="str">
            <v>2
東書</v>
          </cell>
          <cell r="C401" t="str">
            <v>新しい技術・家庭　技術分野　      未来を創る Technology</v>
          </cell>
        </row>
        <row r="402">
          <cell r="A402" t="str">
            <v>b196</v>
          </cell>
          <cell r="B402" t="str">
            <v>6
教図</v>
          </cell>
          <cell r="C402" t="str">
            <v>New技術・家庭　技術分野
明日を創造する_x000D_</v>
          </cell>
        </row>
        <row r="403">
          <cell r="A403" t="str">
            <v>b197</v>
          </cell>
          <cell r="B403" t="str">
            <v>6
教図</v>
          </cell>
          <cell r="C403" t="str">
            <v>New技術・家庭　技術分野
明日を創造する技術ハンドブック</v>
          </cell>
        </row>
        <row r="404">
          <cell r="A404" t="str">
            <v>b198</v>
          </cell>
          <cell r="B404" t="str">
            <v>9
開隆堂</v>
          </cell>
          <cell r="C404" t="str">
            <v>技術・家庭　技術分野　                テクノロジーに希望をのせて</v>
          </cell>
        </row>
        <row r="405">
          <cell r="A405" t="str">
            <v>b199</v>
          </cell>
          <cell r="B405" t="str">
            <v>2
東書</v>
          </cell>
          <cell r="C405" t="str">
            <v>新しい技術・家庭　家庭分野　      自立と共生を目指して</v>
          </cell>
        </row>
        <row r="406">
          <cell r="A406" t="str">
            <v>b200</v>
          </cell>
          <cell r="B406" t="str">
            <v>6
教図</v>
          </cell>
          <cell r="C406" t="str">
            <v>New技術・家庭　家庭分野
くらしを創造する</v>
          </cell>
        </row>
        <row r="407">
          <cell r="A407" t="str">
            <v>b201</v>
          </cell>
          <cell r="B407" t="str">
            <v>9
開隆堂</v>
          </cell>
          <cell r="C407" t="str">
            <v>技術・家庭　家庭分野
生活の土台　自立と共生</v>
          </cell>
        </row>
        <row r="408">
          <cell r="A408" t="str">
            <v>b202</v>
          </cell>
          <cell r="B408" t="str">
            <v>2
東書</v>
          </cell>
          <cell r="C408" t="str">
            <v>NEW HORIZON
English Course 1_x000D_</v>
          </cell>
        </row>
        <row r="409">
          <cell r="A409" t="str">
            <v>b203</v>
          </cell>
          <cell r="B409" t="str">
            <v>2
東書</v>
          </cell>
          <cell r="C409" t="str">
            <v>NEW HORIZON 
English Course 2_x000D_</v>
          </cell>
        </row>
        <row r="410">
          <cell r="A410" t="str">
            <v>b204</v>
          </cell>
          <cell r="B410" t="str">
            <v>2
東書</v>
          </cell>
          <cell r="C410" t="str">
            <v>NEW HORIZON 
English Course 3</v>
          </cell>
        </row>
        <row r="411">
          <cell r="A411" t="str">
            <v>b205</v>
          </cell>
          <cell r="B411" t="str">
            <v>9
開隆堂</v>
          </cell>
          <cell r="C411" t="str">
            <v>SUNSHINE ENGLISH COURSE 1_x000D_</v>
          </cell>
        </row>
        <row r="412">
          <cell r="A412" t="str">
            <v>b206</v>
          </cell>
          <cell r="B412" t="str">
            <v>9
開隆堂</v>
          </cell>
          <cell r="C412" t="str">
            <v>SUNSHINE ENGLISH COURSE 2_x000D_</v>
          </cell>
        </row>
        <row r="413">
          <cell r="A413" t="str">
            <v>b207</v>
          </cell>
          <cell r="B413" t="str">
            <v>9
開隆堂</v>
          </cell>
          <cell r="C413" t="str">
            <v>_x000D_SUNSHINE ENGLISH COURSE 3</v>
          </cell>
        </row>
        <row r="414">
          <cell r="A414" t="str">
            <v>b208</v>
          </cell>
          <cell r="B414" t="str">
            <v>15
三省堂</v>
          </cell>
          <cell r="C414" t="str">
            <v>NEW CROWN English Series 1_x000D_</v>
          </cell>
        </row>
        <row r="415">
          <cell r="A415" t="str">
            <v>b209</v>
          </cell>
          <cell r="B415" t="str">
            <v>15
三省堂</v>
          </cell>
          <cell r="C415" t="str">
            <v>NEW CROWN English Series 2</v>
          </cell>
        </row>
        <row r="416">
          <cell r="A416" t="str">
            <v>b210</v>
          </cell>
          <cell r="B416" t="str">
            <v>15
三省堂</v>
          </cell>
          <cell r="C416" t="str">
            <v>NEW CROWN English Series 3</v>
          </cell>
        </row>
        <row r="417">
          <cell r="A417" t="str">
            <v>b211</v>
          </cell>
          <cell r="B417" t="str">
            <v>17
教出</v>
          </cell>
          <cell r="C417" t="str">
            <v>ONE WORLD English Course 1_x000D_</v>
          </cell>
        </row>
        <row r="418">
          <cell r="A418" t="str">
            <v>b212</v>
          </cell>
          <cell r="B418" t="str">
            <v>17
教出</v>
          </cell>
          <cell r="C418" t="str">
            <v>_x000D_ONE WORLD English Course 2_x000D_</v>
          </cell>
        </row>
        <row r="419">
          <cell r="A419" t="str">
            <v>b213</v>
          </cell>
          <cell r="B419" t="str">
            <v>17
教出</v>
          </cell>
          <cell r="C419" t="str">
            <v>ONE WORLD English Course 3</v>
          </cell>
        </row>
        <row r="420">
          <cell r="A420" t="str">
            <v>b214</v>
          </cell>
          <cell r="B420" t="str">
            <v>38
光村</v>
          </cell>
          <cell r="C420" t="str">
            <v>Here We Go!　ENGLISH COURSE　1_x000D_</v>
          </cell>
        </row>
        <row r="421">
          <cell r="A421" t="str">
            <v>b215</v>
          </cell>
          <cell r="B421" t="str">
            <v>38
光村</v>
          </cell>
          <cell r="C421" t="str">
            <v>Here We Go!　ENGLISH COURSE　2_x000D_</v>
          </cell>
        </row>
        <row r="422">
          <cell r="A422" t="str">
            <v>b216</v>
          </cell>
          <cell r="B422" t="str">
            <v>38
光村</v>
          </cell>
          <cell r="C422" t="str">
            <v>Here We Go!　ENGLISH COURSE　3</v>
          </cell>
        </row>
        <row r="423">
          <cell r="A423" t="str">
            <v>b217</v>
          </cell>
          <cell r="B423" t="str">
            <v>61
啓林館</v>
          </cell>
          <cell r="C423" t="str">
            <v>BLUE SKY English Course 1_x000D_</v>
          </cell>
        </row>
        <row r="424">
          <cell r="A424" t="str">
            <v>b218</v>
          </cell>
          <cell r="B424" t="str">
            <v>61
啓林館</v>
          </cell>
          <cell r="C424" t="str">
            <v>BLUE SKY English Course 2_x000D_</v>
          </cell>
        </row>
        <row r="425">
          <cell r="A425" t="str">
            <v>b219</v>
          </cell>
          <cell r="B425" t="str">
            <v>61
啓林館</v>
          </cell>
          <cell r="C425" t="str">
            <v>BLUE SKY English Course 3</v>
          </cell>
        </row>
        <row r="426">
          <cell r="A426" t="str">
            <v>b220</v>
          </cell>
          <cell r="B426" t="str">
            <v>2
東書</v>
          </cell>
          <cell r="C426" t="str">
            <v>新訂　新しい道徳１_x000D_</v>
          </cell>
        </row>
        <row r="427">
          <cell r="A427" t="str">
            <v>b221</v>
          </cell>
          <cell r="B427" t="str">
            <v>2
東書</v>
          </cell>
          <cell r="C427" t="str">
            <v>新訂　新しい道徳２_x000D_</v>
          </cell>
        </row>
        <row r="428">
          <cell r="A428" t="str">
            <v>b222</v>
          </cell>
          <cell r="B428" t="str">
            <v>2
東書</v>
          </cell>
          <cell r="C428" t="str">
            <v>新訂　新しい道徳３</v>
          </cell>
        </row>
        <row r="429">
          <cell r="A429" t="str">
            <v>b223</v>
          </cell>
          <cell r="B429" t="str">
            <v>17
教出</v>
          </cell>
          <cell r="C429" t="str">
            <v>中学道徳１　とびだそう未来へ_x000D_</v>
          </cell>
        </row>
        <row r="430">
          <cell r="A430" t="str">
            <v>b224</v>
          </cell>
          <cell r="B430" t="str">
            <v>17
教出</v>
          </cell>
          <cell r="C430" t="str">
            <v>中学道徳２　とびだそう未来へ_x000D_</v>
          </cell>
        </row>
        <row r="431">
          <cell r="A431" t="str">
            <v>b225</v>
          </cell>
          <cell r="B431" t="str">
            <v>17
教出</v>
          </cell>
          <cell r="C431" t="str">
            <v>中学道徳３　とびだそう未来へ</v>
          </cell>
        </row>
        <row r="432">
          <cell r="A432" t="str">
            <v>b226</v>
          </cell>
          <cell r="B432" t="str">
            <v>38
光村</v>
          </cell>
          <cell r="C432" t="str">
            <v>中学道徳　１　
きみが　いちばん　ひかるとき_x000D_</v>
          </cell>
        </row>
        <row r="433">
          <cell r="A433" t="str">
            <v>b227</v>
          </cell>
          <cell r="B433" t="str">
            <v>38
光村</v>
          </cell>
          <cell r="C433" t="str">
            <v>_x000D_中学道徳　２　
きみが　いちばん　ひかるとき_x000D_</v>
          </cell>
        </row>
        <row r="434">
          <cell r="A434" t="str">
            <v>b228</v>
          </cell>
          <cell r="B434" t="str">
            <v>38
光村</v>
          </cell>
          <cell r="C434" t="str">
            <v>中学道徳　３　
きみが　いちばん　ひかるとき</v>
          </cell>
        </row>
        <row r="435">
          <cell r="A435" t="str">
            <v>b229</v>
          </cell>
          <cell r="B435" t="str">
            <v>116
日文</v>
          </cell>
          <cell r="C435" t="str">
            <v>中学道徳　あすを生きる　１_x000D_</v>
          </cell>
        </row>
        <row r="436">
          <cell r="A436" t="str">
            <v>b230</v>
          </cell>
          <cell r="B436" t="str">
            <v>116
日文</v>
          </cell>
          <cell r="C436" t="str">
            <v xml:space="preserve">中学道徳　あすを生きる　１
道徳ノート
</v>
          </cell>
        </row>
        <row r="437">
          <cell r="A437" t="str">
            <v>b231</v>
          </cell>
          <cell r="B437" t="str">
            <v>116
日文</v>
          </cell>
          <cell r="C437" t="str">
            <v>中学道徳　あすを生きる　２_x000D_</v>
          </cell>
        </row>
        <row r="438">
          <cell r="A438" t="str">
            <v>b232</v>
          </cell>
          <cell r="B438" t="str">
            <v>116
日文</v>
          </cell>
          <cell r="C438" t="str">
            <v>中学道徳　あすを生きる　２
道徳ノート_x000D_</v>
          </cell>
        </row>
        <row r="439">
          <cell r="A439" t="str">
            <v>b233</v>
          </cell>
          <cell r="B439" t="str">
            <v>116
日文</v>
          </cell>
          <cell r="C439" t="str">
            <v>中学道徳　あすを生きる　３_x000D_</v>
          </cell>
        </row>
        <row r="440">
          <cell r="A440" t="str">
            <v>b234</v>
          </cell>
          <cell r="B440" t="str">
            <v>116
日文</v>
          </cell>
          <cell r="C440" t="str">
            <v>中学道徳　あすを生きる　３
道徳ノート</v>
          </cell>
        </row>
        <row r="441">
          <cell r="A441" t="str">
            <v>b235</v>
          </cell>
          <cell r="B441" t="str">
            <v>224
学研</v>
          </cell>
          <cell r="C441" t="str">
            <v>新・中学生の道徳　明日への扉　１_x000D_</v>
          </cell>
        </row>
        <row r="442">
          <cell r="A442" t="str">
            <v>b236</v>
          </cell>
          <cell r="B442" t="str">
            <v>224
学研</v>
          </cell>
          <cell r="C442" t="str">
            <v>新・中学生の道徳　明日への扉　２_x000D_</v>
          </cell>
        </row>
        <row r="443">
          <cell r="A443" t="str">
            <v>b237</v>
          </cell>
          <cell r="B443" t="str">
            <v>224
学研</v>
          </cell>
          <cell r="C443" t="str">
            <v>新・中学生の道徳　明日への扉　３</v>
          </cell>
        </row>
        <row r="444">
          <cell r="A444" t="str">
            <v>b238</v>
          </cell>
          <cell r="B444" t="str">
            <v>232
あか図</v>
          </cell>
          <cell r="C444" t="str">
            <v>中学生の道徳　自分を見つめる１_x000D_</v>
          </cell>
        </row>
        <row r="445">
          <cell r="A445" t="str">
            <v>b239</v>
          </cell>
          <cell r="B445" t="str">
            <v>232
あか図</v>
          </cell>
          <cell r="C445" t="str">
            <v>中学生の道徳ノート　自分を見つめる１_x000D_</v>
          </cell>
        </row>
        <row r="446">
          <cell r="A446" t="str">
            <v>b240</v>
          </cell>
          <cell r="B446" t="str">
            <v>232
あか図</v>
          </cell>
          <cell r="C446" t="str">
            <v>中学生の道徳　自分を考える２_x000D_</v>
          </cell>
        </row>
        <row r="447">
          <cell r="A447" t="str">
            <v>b241</v>
          </cell>
          <cell r="B447" t="str">
            <v>232
あか図</v>
          </cell>
          <cell r="C447" t="str">
            <v>中学生の道徳ノート　自分を考える２_x000D_</v>
          </cell>
        </row>
        <row r="448">
          <cell r="A448" t="str">
            <v>b242</v>
          </cell>
          <cell r="B448" t="str">
            <v>232
あか図</v>
          </cell>
          <cell r="C448" t="str">
            <v>中学生の道徳　自分をのばす３_x000D_</v>
          </cell>
        </row>
        <row r="449">
          <cell r="A449" t="str">
            <v>b243</v>
          </cell>
          <cell r="B449" t="str">
            <v>232
あか図</v>
          </cell>
          <cell r="C449" t="str">
            <v>中学生の道徳ノート　自分をのばす３</v>
          </cell>
        </row>
        <row r="450">
          <cell r="A450" t="str">
            <v>b244</v>
          </cell>
          <cell r="B450" t="str">
            <v>233
日科</v>
          </cell>
          <cell r="C450" t="str">
            <v>道徳　中学１　生き方から学ぶ_x000D_</v>
          </cell>
        </row>
        <row r="451">
          <cell r="A451" t="str">
            <v>b245</v>
          </cell>
          <cell r="B451" t="str">
            <v>233
日科</v>
          </cell>
          <cell r="C451" t="str">
            <v>道徳　中学２　生き方を見つめる_x000D_</v>
          </cell>
        </row>
        <row r="452">
          <cell r="A452" t="str">
            <v>b246</v>
          </cell>
          <cell r="B452" t="str">
            <v>233
日科</v>
          </cell>
          <cell r="C452" t="str">
            <v>道徳　中学３　生き方を創造する</v>
          </cell>
        </row>
        <row r="453">
          <cell r="A453" t="str">
            <v>R05a101</v>
          </cell>
          <cell r="B453" t="str">
            <v>東書</v>
          </cell>
          <cell r="C453" t="str">
            <v>新編　あたらしい　こくご　一上
新編　あたらしい　こくご　一下</v>
          </cell>
        </row>
        <row r="454">
          <cell r="A454" t="str">
            <v>R05a102</v>
          </cell>
          <cell r="B454" t="str">
            <v>東書</v>
          </cell>
          <cell r="C454" t="str">
            <v>新編　新しい　国語　二上
新編　新しい　国語　二下</v>
          </cell>
        </row>
        <row r="455">
          <cell r="A455" t="str">
            <v>R05a103</v>
          </cell>
          <cell r="B455" t="str">
            <v>東書</v>
          </cell>
          <cell r="C455" t="str">
            <v>新編　新しい国語　三上
新編　新しい国語　三下</v>
          </cell>
        </row>
        <row r="456">
          <cell r="A456" t="str">
            <v>R05a104</v>
          </cell>
          <cell r="B456" t="str">
            <v>東書</v>
          </cell>
          <cell r="C456" t="str">
            <v>新編　新しい国語　四上
新編　新しい国語　四下</v>
          </cell>
        </row>
        <row r="457">
          <cell r="A457" t="str">
            <v>R05a105</v>
          </cell>
          <cell r="B457" t="str">
            <v>東書</v>
          </cell>
          <cell r="C457" t="str">
            <v>新編　新しい国語　五</v>
          </cell>
        </row>
        <row r="458">
          <cell r="A458" t="str">
            <v>R05a106</v>
          </cell>
          <cell r="B458" t="str">
            <v>東書</v>
          </cell>
          <cell r="C458" t="str">
            <v xml:space="preserve">新編　新しい国語　六
</v>
          </cell>
        </row>
        <row r="459">
          <cell r="A459" t="str">
            <v>R05a107</v>
          </cell>
          <cell r="B459" t="str">
            <v>教出</v>
          </cell>
          <cell r="C459" t="str">
            <v>ひろがることば　しょうがくこくご　一上
ひろがることば　しょうがくこくご　一下</v>
          </cell>
        </row>
        <row r="460">
          <cell r="A460" t="str">
            <v>R05a108</v>
          </cell>
          <cell r="B460" t="str">
            <v>教出</v>
          </cell>
          <cell r="C460" t="str">
            <v>ひろがることば　小学国語　二上
ひろがることば　小学国語　二下</v>
          </cell>
        </row>
        <row r="461">
          <cell r="A461" t="str">
            <v>R05a109</v>
          </cell>
          <cell r="B461" t="str">
            <v>教出</v>
          </cell>
          <cell r="C461" t="str">
            <v>ひろがる言葉　小学国語　三上
ひろがる言葉　小学国語　三下</v>
          </cell>
        </row>
        <row r="462">
          <cell r="A462" t="str">
            <v>R05a110</v>
          </cell>
          <cell r="B462" t="str">
            <v>教出</v>
          </cell>
          <cell r="C462" t="str">
            <v>ひろがる言葉　小学国語　四上
ひろがる言葉　小学国語　四下</v>
          </cell>
        </row>
        <row r="463">
          <cell r="A463" t="str">
            <v>R05a111</v>
          </cell>
          <cell r="B463" t="str">
            <v>教出</v>
          </cell>
          <cell r="C463" t="str">
            <v>ひろがる言葉　小学国語　五上
ひろがる言葉　小学国語　五下</v>
          </cell>
        </row>
        <row r="464">
          <cell r="A464" t="str">
            <v>R05a112</v>
          </cell>
          <cell r="B464" t="str">
            <v>教出</v>
          </cell>
          <cell r="C464" t="str">
            <v>ひろがる言葉　小学国語　六上
ひろがる言葉　小学国語　六下</v>
          </cell>
        </row>
        <row r="465">
          <cell r="A465" t="str">
            <v>R05a113</v>
          </cell>
          <cell r="B465" t="str">
            <v>光村</v>
          </cell>
          <cell r="C465" t="str">
            <v>こくご一上　かざぐるま
こくご一下　ともだち</v>
          </cell>
        </row>
        <row r="466">
          <cell r="A466" t="str">
            <v>R05a114</v>
          </cell>
          <cell r="B466" t="str">
            <v>光村</v>
          </cell>
          <cell r="C466" t="str">
            <v>こくご二上　たんぽぽ
こくご二下　赤とんぼ</v>
          </cell>
        </row>
        <row r="467">
          <cell r="A467" t="str">
            <v>R05a115</v>
          </cell>
          <cell r="B467" t="str">
            <v>光村</v>
          </cell>
          <cell r="C467" t="str">
            <v>国語三上　わかば
国語三下　あおぞら</v>
          </cell>
        </row>
        <row r="468">
          <cell r="A468" t="str">
            <v>R05a116</v>
          </cell>
          <cell r="B468" t="str">
            <v>光村</v>
          </cell>
          <cell r="C468" t="str">
            <v>国語四上　かがやき
国語四下　はばたき</v>
          </cell>
        </row>
        <row r="469">
          <cell r="A469" t="str">
            <v>R05a117</v>
          </cell>
          <cell r="B469" t="str">
            <v>光村</v>
          </cell>
          <cell r="C469" t="str">
            <v>国語五　銀河</v>
          </cell>
        </row>
        <row r="470">
          <cell r="A470" t="str">
            <v>R05a118</v>
          </cell>
          <cell r="B470" t="str">
            <v>光村</v>
          </cell>
          <cell r="C470" t="str">
            <v xml:space="preserve">国語六　創造
</v>
          </cell>
        </row>
        <row r="471">
          <cell r="A471" t="str">
            <v>R05a119</v>
          </cell>
          <cell r="B471" t="str">
            <v>東書</v>
          </cell>
          <cell r="C471" t="str">
            <v>新編　あたらしい　しょしゃ　一</v>
          </cell>
        </row>
        <row r="472">
          <cell r="A472" t="str">
            <v>R05a120</v>
          </cell>
          <cell r="B472" t="str">
            <v>東書</v>
          </cell>
          <cell r="C472" t="str">
            <v>新編　新しい　しょしゃ　二</v>
          </cell>
        </row>
        <row r="473">
          <cell r="A473" t="str">
            <v>R05a121</v>
          </cell>
          <cell r="B473" t="str">
            <v>東書</v>
          </cell>
          <cell r="C473" t="str">
            <v>新編　新しい書写　三</v>
          </cell>
        </row>
        <row r="474">
          <cell r="A474" t="str">
            <v>R05a122</v>
          </cell>
          <cell r="B474" t="str">
            <v>東書</v>
          </cell>
          <cell r="C474" t="str">
            <v>新編　新しい書写　四</v>
          </cell>
        </row>
        <row r="475">
          <cell r="A475" t="str">
            <v>R05a123</v>
          </cell>
          <cell r="B475" t="str">
            <v>東書</v>
          </cell>
          <cell r="C475" t="str">
            <v>新編　新しい書写　五</v>
          </cell>
        </row>
        <row r="476">
          <cell r="A476" t="str">
            <v>R05a124</v>
          </cell>
          <cell r="B476" t="str">
            <v>東書</v>
          </cell>
          <cell r="C476" t="str">
            <v>新編　新しい書写　六</v>
          </cell>
        </row>
        <row r="477">
          <cell r="A477" t="str">
            <v>R05a125</v>
          </cell>
          <cell r="B477" t="str">
            <v>教出</v>
          </cell>
          <cell r="C477" t="str">
            <v>しょうがく　しょしゃ　一ねん</v>
          </cell>
        </row>
        <row r="478">
          <cell r="A478" t="str">
            <v>R05a126</v>
          </cell>
          <cell r="B478" t="str">
            <v>教出</v>
          </cell>
          <cell r="C478" t="str">
            <v>小学　しょしゃ　二年</v>
          </cell>
        </row>
        <row r="479">
          <cell r="A479" t="str">
            <v>R05a127</v>
          </cell>
          <cell r="B479" t="str">
            <v>教出</v>
          </cell>
          <cell r="C479" t="str">
            <v>小学　書写　三年</v>
          </cell>
        </row>
        <row r="480">
          <cell r="A480" t="str">
            <v>R05a128</v>
          </cell>
          <cell r="B480" t="str">
            <v>教出</v>
          </cell>
          <cell r="C480" t="str">
            <v>小学　書写　四年</v>
          </cell>
        </row>
        <row r="481">
          <cell r="A481" t="str">
            <v>R05a129</v>
          </cell>
          <cell r="B481" t="str">
            <v>教出</v>
          </cell>
          <cell r="C481" t="str">
            <v>小学　書写　五年</v>
          </cell>
        </row>
        <row r="482">
          <cell r="A482" t="str">
            <v>R05a130</v>
          </cell>
          <cell r="B482" t="str">
            <v>教出</v>
          </cell>
          <cell r="C482" t="str">
            <v xml:space="preserve">小学　書写　六年
</v>
          </cell>
        </row>
        <row r="483">
          <cell r="A483" t="str">
            <v>R05a131</v>
          </cell>
          <cell r="B483" t="str">
            <v>光村</v>
          </cell>
          <cell r="C483" t="str">
            <v>しょしゃ　一ねん</v>
          </cell>
        </row>
        <row r="484">
          <cell r="A484" t="str">
            <v>R05a132</v>
          </cell>
          <cell r="B484" t="str">
            <v>光村</v>
          </cell>
          <cell r="C484" t="str">
            <v>しょしゃ　二年</v>
          </cell>
        </row>
        <row r="485">
          <cell r="A485" t="str">
            <v>R05a133</v>
          </cell>
          <cell r="B485" t="str">
            <v>光村</v>
          </cell>
          <cell r="C485" t="str">
            <v>書写　三年</v>
          </cell>
        </row>
        <row r="486">
          <cell r="A486" t="str">
            <v>R05a134</v>
          </cell>
          <cell r="B486" t="str">
            <v>光村</v>
          </cell>
          <cell r="C486" t="str">
            <v>書写　四年</v>
          </cell>
        </row>
        <row r="487">
          <cell r="A487" t="str">
            <v>R05a135</v>
          </cell>
          <cell r="B487" t="str">
            <v>光村</v>
          </cell>
          <cell r="C487" t="str">
            <v>書写　五年</v>
          </cell>
        </row>
        <row r="488">
          <cell r="A488" t="str">
            <v>R05a136</v>
          </cell>
          <cell r="B488" t="str">
            <v>光村</v>
          </cell>
          <cell r="C488" t="str">
            <v xml:space="preserve">書写　六年
</v>
          </cell>
        </row>
        <row r="489">
          <cell r="A489" t="str">
            <v>R05a137</v>
          </cell>
          <cell r="B489" t="str">
            <v>東書</v>
          </cell>
          <cell r="C489" t="str">
            <v>新編　新しい社会３</v>
          </cell>
        </row>
        <row r="490">
          <cell r="A490" t="str">
            <v>R05a138</v>
          </cell>
          <cell r="B490" t="str">
            <v>東書</v>
          </cell>
          <cell r="C490" t="str">
            <v>新編　新しい社会４</v>
          </cell>
        </row>
        <row r="491">
          <cell r="A491" t="str">
            <v>R05a139</v>
          </cell>
          <cell r="B491" t="str">
            <v>東書</v>
          </cell>
          <cell r="C491" t="str">
            <v>新編　新しい社会５上
新編　新しい社会５下</v>
          </cell>
        </row>
        <row r="492">
          <cell r="A492" t="str">
            <v>R05a140</v>
          </cell>
          <cell r="B492" t="str">
            <v>東書</v>
          </cell>
          <cell r="C492" t="str">
            <v>新編　新しい社会６　政治・国際編
新編　新しい社会６　歴史編</v>
          </cell>
        </row>
        <row r="493">
          <cell r="A493" t="str">
            <v>R05a141</v>
          </cell>
          <cell r="B493" t="str">
            <v>教出</v>
          </cell>
          <cell r="C493" t="str">
            <v>小学社会３</v>
          </cell>
        </row>
        <row r="494">
          <cell r="A494" t="str">
            <v>R05a142</v>
          </cell>
          <cell r="B494" t="str">
            <v>教出</v>
          </cell>
          <cell r="C494" t="str">
            <v>小学社会４</v>
          </cell>
        </row>
        <row r="495">
          <cell r="A495" t="str">
            <v>R05a143</v>
          </cell>
          <cell r="B495" t="str">
            <v>教出</v>
          </cell>
          <cell r="C495" t="str">
            <v>小学社会５</v>
          </cell>
        </row>
        <row r="496">
          <cell r="A496" t="str">
            <v>R05a144</v>
          </cell>
          <cell r="B496" t="str">
            <v>教出</v>
          </cell>
          <cell r="C496" t="str">
            <v>小学社会６</v>
          </cell>
        </row>
        <row r="497">
          <cell r="A497" t="str">
            <v>R05a145</v>
          </cell>
          <cell r="B497" t="str">
            <v>日文</v>
          </cell>
          <cell r="C497" t="str">
            <v>小学社会　３年</v>
          </cell>
        </row>
        <row r="498">
          <cell r="A498" t="str">
            <v>R05a146</v>
          </cell>
          <cell r="B498" t="str">
            <v>日文</v>
          </cell>
          <cell r="C498" t="str">
            <v>小学社会　４年</v>
          </cell>
        </row>
        <row r="499">
          <cell r="A499" t="str">
            <v>R05a147</v>
          </cell>
          <cell r="B499" t="str">
            <v>日文</v>
          </cell>
          <cell r="C499" t="str">
            <v>小学社会　５年</v>
          </cell>
        </row>
        <row r="500">
          <cell r="A500" t="str">
            <v>R05a148</v>
          </cell>
          <cell r="B500" t="str">
            <v>日文</v>
          </cell>
          <cell r="C500" t="str">
            <v xml:space="preserve">小学社会　６年
</v>
          </cell>
        </row>
        <row r="501">
          <cell r="A501" t="str">
            <v>R05a149</v>
          </cell>
          <cell r="B501" t="str">
            <v>東書</v>
          </cell>
          <cell r="C501" t="str">
            <v>新編　新しい地図帳</v>
          </cell>
        </row>
        <row r="502">
          <cell r="A502" t="str">
            <v>R05a150</v>
          </cell>
          <cell r="B502" t="str">
            <v>帝国</v>
          </cell>
          <cell r="C502" t="str">
            <v xml:space="preserve">楽しく学ぶ　小学生の地図帳　３・４・５・６年
</v>
          </cell>
        </row>
        <row r="503">
          <cell r="A503" t="str">
            <v>R05a151</v>
          </cell>
          <cell r="B503" t="str">
            <v>東書</v>
          </cell>
          <cell r="C503" t="str">
            <v>新編　あたらしい　さんすう　１①　はじめよう！さんすう
新編　あたらしい　さんすう　１②　みつけよう！さんすう</v>
          </cell>
        </row>
        <row r="504">
          <cell r="A504" t="str">
            <v>R05a152</v>
          </cell>
          <cell r="B504" t="str">
            <v>東書</v>
          </cell>
          <cell r="C504" t="str">
            <v>新編　新しい算数　２上　考えるって　おもしろい！
新編　新しい算数　２下　考えるって　おもしろい！</v>
          </cell>
        </row>
        <row r="505">
          <cell r="A505" t="str">
            <v>R05a153</v>
          </cell>
          <cell r="B505" t="str">
            <v>東書</v>
          </cell>
          <cell r="C505" t="str">
            <v>新編　新しい算数　３上　考えたことが　つながるね！
新編　新しい算数　３下　考えたことが　つながるね！</v>
          </cell>
        </row>
        <row r="506">
          <cell r="A506" t="str">
            <v>R05a154</v>
          </cell>
          <cell r="B506" t="str">
            <v>東書</v>
          </cell>
          <cell r="C506" t="str">
            <v>新編　新しい算数　４上　考えたことが　つながるね！
新編　新しい算数　４下　考えたことが　つながるね！</v>
          </cell>
        </row>
        <row r="507">
          <cell r="A507" t="str">
            <v>R05a155</v>
          </cell>
          <cell r="B507" t="str">
            <v>東書</v>
          </cell>
          <cell r="C507" t="str">
            <v>新編　新しい算数　５上　考えたことが　つながるね！
新編　新しい算数　５下　考えたことが　つながるね！</v>
          </cell>
        </row>
        <row r="508">
          <cell r="A508" t="str">
            <v>R05a156</v>
          </cell>
          <cell r="B508" t="str">
            <v>東書</v>
          </cell>
          <cell r="C508" t="str">
            <v xml:space="preserve">新編　新しい算数　６　数学へジャンプ！
</v>
          </cell>
        </row>
        <row r="509">
          <cell r="A509" t="str">
            <v>R05a157</v>
          </cell>
          <cell r="B509" t="str">
            <v>大日本</v>
          </cell>
          <cell r="C509" t="str">
            <v>新版 たのしいさんすう１ねん①
新版 たのしいさんすう１ねん②</v>
          </cell>
        </row>
        <row r="510">
          <cell r="A510" t="str">
            <v>R05a158</v>
          </cell>
          <cell r="B510" t="str">
            <v>大日本</v>
          </cell>
          <cell r="C510" t="str">
            <v>新版 たのしい算数２年</v>
          </cell>
        </row>
        <row r="511">
          <cell r="A511" t="str">
            <v>R05a159</v>
          </cell>
          <cell r="B511" t="str">
            <v>大日本</v>
          </cell>
          <cell r="C511" t="str">
            <v>新版 たのしい算数３年</v>
          </cell>
        </row>
        <row r="512">
          <cell r="A512" t="str">
            <v>R05a160</v>
          </cell>
          <cell r="B512" t="str">
            <v>大日本</v>
          </cell>
          <cell r="C512" t="str">
            <v>新版 たのしい算数４年</v>
          </cell>
        </row>
        <row r="513">
          <cell r="A513" t="str">
            <v>R05a161</v>
          </cell>
          <cell r="B513" t="str">
            <v>大日本</v>
          </cell>
          <cell r="C513" t="str">
            <v>新版 たのしい算数５年</v>
          </cell>
        </row>
        <row r="514">
          <cell r="A514" t="str">
            <v>R05a162</v>
          </cell>
          <cell r="B514" t="str">
            <v>大日本</v>
          </cell>
          <cell r="C514" t="str">
            <v xml:space="preserve">新版 たのしい算数６年
</v>
          </cell>
        </row>
        <row r="515">
          <cell r="A515" t="str">
            <v>R05a163</v>
          </cell>
          <cell r="B515" t="str">
            <v>学図</v>
          </cell>
          <cell r="C515" t="str">
            <v>みんなとまなぶ　しょうがっこう　さんすう　１ねん上
みんなとまなぶ　しょうがっこう　さんすう　１ねん下</v>
          </cell>
        </row>
        <row r="516">
          <cell r="A516" t="str">
            <v>R05a164</v>
          </cell>
          <cell r="B516" t="str">
            <v>学図</v>
          </cell>
          <cell r="C516" t="str">
            <v>みんなと学ぶ　小学校　算数　２年上
みんなと学ぶ　小学校　算数　２年下</v>
          </cell>
        </row>
        <row r="517">
          <cell r="A517" t="str">
            <v>R05a165</v>
          </cell>
          <cell r="B517" t="str">
            <v>学図</v>
          </cell>
          <cell r="C517" t="str">
            <v>みんなと学ぶ　小学校　算数　３年上
みんなと学ぶ　小学校　算数　３年下</v>
          </cell>
        </row>
        <row r="518">
          <cell r="A518" t="str">
            <v>R05a166</v>
          </cell>
          <cell r="B518" t="str">
            <v>学図</v>
          </cell>
          <cell r="C518" t="str">
            <v>みんなと学ぶ　小学校　算数　４年上
みんなと学ぶ　小学校　算数　４年下</v>
          </cell>
        </row>
        <row r="519">
          <cell r="A519" t="str">
            <v>R05a167</v>
          </cell>
          <cell r="B519" t="str">
            <v>学図</v>
          </cell>
          <cell r="C519" t="str">
            <v>みんなと学ぶ　小学校　算数　５年上
みんなと学ぶ　小学校　算数　５年下</v>
          </cell>
        </row>
        <row r="520">
          <cell r="A520" t="str">
            <v>R05a168</v>
          </cell>
          <cell r="B520" t="str">
            <v>学図</v>
          </cell>
          <cell r="C520" t="str">
            <v>みんなと学ぶ　小学校　算数　６年
みんなと学ぶ　小学校　算数　６年　中学校へのかけ橋</v>
          </cell>
        </row>
        <row r="521">
          <cell r="A521" t="str">
            <v>R05a169</v>
          </cell>
          <cell r="B521" t="str">
            <v>教出</v>
          </cell>
          <cell r="C521" t="str">
            <v>しょうがくさんすう１</v>
          </cell>
        </row>
        <row r="522">
          <cell r="A522" t="str">
            <v>R05a170</v>
          </cell>
          <cell r="B522" t="str">
            <v>教出</v>
          </cell>
          <cell r="C522" t="str">
            <v>小学算数２上
小学算数２下</v>
          </cell>
        </row>
        <row r="523">
          <cell r="A523" t="str">
            <v>R05a171</v>
          </cell>
          <cell r="B523" t="str">
            <v>教出</v>
          </cell>
          <cell r="C523" t="str">
            <v>小学算数３上
小学算数３下</v>
          </cell>
        </row>
        <row r="524">
          <cell r="A524" t="str">
            <v>R05a172</v>
          </cell>
          <cell r="B524" t="str">
            <v>教出</v>
          </cell>
          <cell r="C524" t="str">
            <v>小学算数４上
小学算数４下</v>
          </cell>
        </row>
        <row r="525">
          <cell r="A525" t="str">
            <v>R05a173</v>
          </cell>
          <cell r="B525" t="str">
            <v>教出</v>
          </cell>
          <cell r="C525" t="str">
            <v>小学算数５</v>
          </cell>
        </row>
        <row r="526">
          <cell r="A526" t="str">
            <v>R05a174</v>
          </cell>
          <cell r="B526" t="str">
            <v>教出</v>
          </cell>
          <cell r="C526" t="str">
            <v xml:space="preserve">小学算数６
</v>
          </cell>
        </row>
        <row r="527">
          <cell r="A527" t="str">
            <v>R05a175</v>
          </cell>
          <cell r="B527" t="str">
            <v>啓林館</v>
          </cell>
          <cell r="C527" t="str">
            <v>わくわく　さんすう１　すたあと　ぶっく
わくわく　さんすう１</v>
          </cell>
        </row>
        <row r="528">
          <cell r="A528" t="str">
            <v>R05a176</v>
          </cell>
          <cell r="B528" t="str">
            <v>啓林館</v>
          </cell>
          <cell r="C528" t="str">
            <v>わくわく　算数２上
わくわく　算数２下</v>
          </cell>
        </row>
        <row r="529">
          <cell r="A529" t="str">
            <v>R05a177</v>
          </cell>
          <cell r="B529" t="str">
            <v>啓林館</v>
          </cell>
          <cell r="C529" t="str">
            <v>わくわく　算数３上
わくわく　算数３下</v>
          </cell>
        </row>
        <row r="530">
          <cell r="A530" t="str">
            <v>R05a178</v>
          </cell>
          <cell r="B530" t="str">
            <v>啓林館</v>
          </cell>
          <cell r="C530" t="str">
            <v>わくわく　算数４上
わくわく　算数４下</v>
          </cell>
        </row>
        <row r="531">
          <cell r="A531" t="str">
            <v>R05a179</v>
          </cell>
          <cell r="B531" t="str">
            <v>啓林館</v>
          </cell>
          <cell r="C531" t="str">
            <v>わくわく　算数５</v>
          </cell>
        </row>
        <row r="532">
          <cell r="A532" t="str">
            <v>R05a180</v>
          </cell>
          <cell r="B532" t="str">
            <v>啓林館</v>
          </cell>
          <cell r="C532" t="str">
            <v xml:space="preserve">わくわく　算数６
</v>
          </cell>
        </row>
        <row r="533">
          <cell r="A533" t="str">
            <v>R05a181</v>
          </cell>
          <cell r="B533" t="str">
            <v>日文</v>
          </cell>
          <cell r="C533" t="str">
            <v>しょうがく　さんすう１①
しょうがく　さんすう１②</v>
          </cell>
        </row>
        <row r="534">
          <cell r="A534" t="str">
            <v>R05a182</v>
          </cell>
          <cell r="B534" t="str">
            <v>日文</v>
          </cell>
          <cell r="C534" t="str">
            <v>小学算数２上
小学算数２下</v>
          </cell>
        </row>
        <row r="535">
          <cell r="A535" t="str">
            <v>R05a183</v>
          </cell>
          <cell r="B535" t="str">
            <v>日文</v>
          </cell>
          <cell r="C535" t="str">
            <v>小学算数３上
小学算数３下</v>
          </cell>
        </row>
        <row r="536">
          <cell r="A536" t="str">
            <v>R05a184</v>
          </cell>
          <cell r="B536" t="str">
            <v>日文</v>
          </cell>
          <cell r="C536" t="str">
            <v>小学算数４上
小学算数４下</v>
          </cell>
        </row>
        <row r="537">
          <cell r="A537" t="str">
            <v>R05a185</v>
          </cell>
          <cell r="B537" t="str">
            <v>日文</v>
          </cell>
          <cell r="C537" t="str">
            <v>小学算数５</v>
          </cell>
        </row>
        <row r="538">
          <cell r="A538" t="str">
            <v>R05a186</v>
          </cell>
          <cell r="B538" t="str">
            <v>日文</v>
          </cell>
          <cell r="C538" t="str">
            <v xml:space="preserve">小学算数６
</v>
          </cell>
        </row>
        <row r="539">
          <cell r="A539" t="str">
            <v>R05a187</v>
          </cell>
          <cell r="B539" t="str">
            <v>東書</v>
          </cell>
          <cell r="C539" t="str">
            <v>新編　新しい理科　３</v>
          </cell>
        </row>
        <row r="540">
          <cell r="A540" t="str">
            <v>R05a188</v>
          </cell>
          <cell r="B540" t="str">
            <v>東書</v>
          </cell>
          <cell r="C540" t="str">
            <v>新編　新しい理科　４</v>
          </cell>
        </row>
        <row r="541">
          <cell r="A541" t="str">
            <v>R05a189</v>
          </cell>
          <cell r="B541" t="str">
            <v>東書</v>
          </cell>
          <cell r="C541" t="str">
            <v>新編　新しい理科　５</v>
          </cell>
        </row>
        <row r="542">
          <cell r="A542" t="str">
            <v>R05a190</v>
          </cell>
          <cell r="B542" t="str">
            <v>東書</v>
          </cell>
          <cell r="C542" t="str">
            <v>新編　新しい理科　６</v>
          </cell>
        </row>
        <row r="543">
          <cell r="A543" t="str">
            <v>R05a191</v>
          </cell>
          <cell r="B543" t="str">
            <v>大日本</v>
          </cell>
          <cell r="C543" t="str">
            <v>新版 たのしい理科３年</v>
          </cell>
        </row>
        <row r="544">
          <cell r="A544" t="str">
            <v>R05a192</v>
          </cell>
          <cell r="B544" t="str">
            <v>大日本</v>
          </cell>
          <cell r="C544" t="str">
            <v>新版 たのしい理科４年</v>
          </cell>
        </row>
        <row r="545">
          <cell r="A545" t="str">
            <v>R05a193</v>
          </cell>
          <cell r="B545" t="str">
            <v>大日本</v>
          </cell>
          <cell r="C545" t="str">
            <v>新版 たのしい理科５年</v>
          </cell>
        </row>
        <row r="546">
          <cell r="A546" t="str">
            <v>R05a194</v>
          </cell>
          <cell r="B546" t="str">
            <v>大日本</v>
          </cell>
          <cell r="C546" t="str">
            <v>新版 たのしい理科６年</v>
          </cell>
        </row>
        <row r="547">
          <cell r="A547" t="str">
            <v>R05a195</v>
          </cell>
          <cell r="B547" t="str">
            <v>学図</v>
          </cell>
          <cell r="C547" t="str">
            <v>みんなと学ぶ　小学校　理科　３年</v>
          </cell>
        </row>
        <row r="548">
          <cell r="A548" t="str">
            <v>R05a196</v>
          </cell>
          <cell r="B548" t="str">
            <v>学図</v>
          </cell>
          <cell r="C548" t="str">
            <v>みんなと学ぶ　小学校　理科　４年</v>
          </cell>
        </row>
        <row r="549">
          <cell r="A549" t="str">
            <v>R05a197</v>
          </cell>
          <cell r="B549" t="str">
            <v>学図</v>
          </cell>
          <cell r="C549" t="str">
            <v>みんなと学ぶ　小学校　理科　５年</v>
          </cell>
        </row>
        <row r="550">
          <cell r="A550" t="str">
            <v>R05a198</v>
          </cell>
          <cell r="B550" t="str">
            <v>学図</v>
          </cell>
          <cell r="C550" t="str">
            <v xml:space="preserve">みんなと学ぶ　小学校　理科　６年
</v>
          </cell>
        </row>
        <row r="551">
          <cell r="A551" t="str">
            <v>R05a199</v>
          </cell>
          <cell r="B551" t="str">
            <v>教出</v>
          </cell>
          <cell r="C551" t="str">
            <v>みらいをひらく　小学理科３</v>
          </cell>
        </row>
        <row r="552">
          <cell r="A552" t="str">
            <v>R05a200</v>
          </cell>
          <cell r="B552" t="str">
            <v>教出</v>
          </cell>
          <cell r="C552" t="str">
            <v>未来をひらく　小学理科４</v>
          </cell>
        </row>
        <row r="553">
          <cell r="A553" t="str">
            <v>R05a201</v>
          </cell>
          <cell r="B553" t="str">
            <v>教出</v>
          </cell>
          <cell r="C553" t="str">
            <v>未来をひらく　小学理科５</v>
          </cell>
        </row>
        <row r="554">
          <cell r="A554" t="str">
            <v>R05a202</v>
          </cell>
          <cell r="B554" t="str">
            <v>教出</v>
          </cell>
          <cell r="C554" t="str">
            <v>未来をひらく　小学理科６</v>
          </cell>
        </row>
        <row r="555">
          <cell r="A555" t="str">
            <v>R05a203</v>
          </cell>
          <cell r="B555" t="str">
            <v>信教</v>
          </cell>
          <cell r="C555" t="str">
            <v>楽しい理科　3年</v>
          </cell>
        </row>
        <row r="556">
          <cell r="A556" t="str">
            <v>R05a204</v>
          </cell>
          <cell r="B556" t="str">
            <v>信教</v>
          </cell>
          <cell r="C556" t="str">
            <v>楽しい理科　4年</v>
          </cell>
        </row>
        <row r="557">
          <cell r="A557" t="str">
            <v>R05a205</v>
          </cell>
          <cell r="B557" t="str">
            <v>信教</v>
          </cell>
          <cell r="C557" t="str">
            <v>楽しい理科　5年</v>
          </cell>
        </row>
        <row r="558">
          <cell r="A558" t="str">
            <v>R05a206</v>
          </cell>
          <cell r="B558" t="str">
            <v>信教</v>
          </cell>
          <cell r="C558" t="str">
            <v>楽しい理科　6年</v>
          </cell>
        </row>
        <row r="559">
          <cell r="A559" t="str">
            <v>R05a207</v>
          </cell>
          <cell r="B559" t="str">
            <v>啓林館</v>
          </cell>
          <cell r="C559" t="str">
            <v>わくわく理科　３</v>
          </cell>
        </row>
        <row r="560">
          <cell r="A560" t="str">
            <v>R05a208</v>
          </cell>
          <cell r="B560" t="str">
            <v>啓林館</v>
          </cell>
          <cell r="C560" t="str">
            <v>わくわく理科　４</v>
          </cell>
        </row>
        <row r="561">
          <cell r="A561" t="str">
            <v>R05a209</v>
          </cell>
          <cell r="B561" t="str">
            <v>啓林館</v>
          </cell>
          <cell r="C561" t="str">
            <v>わくわく理科　５</v>
          </cell>
        </row>
        <row r="562">
          <cell r="A562" t="str">
            <v>R05a210</v>
          </cell>
          <cell r="B562" t="str">
            <v>啓林館</v>
          </cell>
          <cell r="C562" t="str">
            <v xml:space="preserve">わくわく理科　６
</v>
          </cell>
        </row>
        <row r="563">
          <cell r="A563" t="str">
            <v>R05a211</v>
          </cell>
          <cell r="B563" t="str">
            <v>東書</v>
          </cell>
          <cell r="C563" t="str">
            <v>どきどき　わくわく　新編　あたらしい　せいかつ　上
あしたへ　ジャンプ　新編　新しい　生活　下</v>
          </cell>
        </row>
        <row r="564">
          <cell r="A564" t="str">
            <v>R05a212</v>
          </cell>
          <cell r="B564" t="str">
            <v>大日本</v>
          </cell>
          <cell r="C564" t="str">
            <v>新版 たのしいせいかつ 上 だいすき
新版 たのしいせいかつ 下 ひろがれ</v>
          </cell>
        </row>
        <row r="565">
          <cell r="A565" t="str">
            <v>R05a213</v>
          </cell>
          <cell r="B565" t="str">
            <v>学図</v>
          </cell>
          <cell r="C565" t="str">
            <v>みんなとまなぶ　しょうがっこう　せいかつ　上
みんなとまなぶ　しょうがっこう　せいかつ　下</v>
          </cell>
        </row>
        <row r="566">
          <cell r="A566" t="str">
            <v>R05a214</v>
          </cell>
          <cell r="B566" t="str">
            <v>教出</v>
          </cell>
          <cell r="C566" t="str">
            <v>せいかつ上 みんな なかよし
せいかつ下 なかよし ひろがれ</v>
          </cell>
        </row>
        <row r="567">
          <cell r="A567" t="str">
            <v>R05a215</v>
          </cell>
          <cell r="B567" t="str">
            <v>信教</v>
          </cell>
          <cell r="C567" t="str">
            <v>せいかつ　上　あおぞら
せいかつ　下　そよかぜ</v>
          </cell>
        </row>
        <row r="568">
          <cell r="A568" t="str">
            <v>R05a216</v>
          </cell>
          <cell r="B568" t="str">
            <v>光村</v>
          </cell>
          <cell r="C568" t="str">
            <v>せいかつ　たんけんたい　上 はじめてが　いっぱい
せいかつ　たんけんたい　下 はっけん　だいすき</v>
          </cell>
        </row>
        <row r="569">
          <cell r="A569" t="str">
            <v>R05a217</v>
          </cell>
          <cell r="B569" t="str">
            <v>啓林館</v>
          </cell>
          <cell r="C569" t="str">
            <v>わくわく　せいかつ上
いきいき　せいかつ下</v>
          </cell>
        </row>
        <row r="570">
          <cell r="A570" t="str">
            <v>R05a218</v>
          </cell>
          <cell r="B570" t="str">
            <v>教出</v>
          </cell>
          <cell r="C570" t="str">
            <v>小学音楽　おんがくのおくりもの１</v>
          </cell>
        </row>
        <row r="571">
          <cell r="A571" t="str">
            <v>R05a219</v>
          </cell>
          <cell r="B571" t="str">
            <v>教出</v>
          </cell>
          <cell r="C571" t="str">
            <v>小学音楽　音楽のおくりもの２</v>
          </cell>
        </row>
        <row r="572">
          <cell r="A572" t="str">
            <v>R05a220</v>
          </cell>
          <cell r="B572" t="str">
            <v>教出</v>
          </cell>
          <cell r="C572" t="str">
            <v>小学音楽　音楽のおくりもの３</v>
          </cell>
        </row>
        <row r="573">
          <cell r="A573" t="str">
            <v>R05a221</v>
          </cell>
          <cell r="B573" t="str">
            <v>教出</v>
          </cell>
          <cell r="C573" t="str">
            <v>小学音楽　音楽のおくりもの４</v>
          </cell>
        </row>
        <row r="574">
          <cell r="A574" t="str">
            <v>R05a222</v>
          </cell>
          <cell r="B574" t="str">
            <v>教出</v>
          </cell>
          <cell r="C574" t="str">
            <v>小学音楽　音楽のおくりもの５</v>
          </cell>
        </row>
        <row r="575">
          <cell r="A575" t="str">
            <v>R05a223</v>
          </cell>
          <cell r="B575" t="str">
            <v>教出</v>
          </cell>
          <cell r="C575" t="str">
            <v>小学音楽　音楽のおくりもの６</v>
          </cell>
        </row>
        <row r="576">
          <cell r="A576" t="str">
            <v>R05a224</v>
          </cell>
          <cell r="B576" t="str">
            <v>教芸</v>
          </cell>
          <cell r="C576" t="str">
            <v>小学生のおんがく　１</v>
          </cell>
        </row>
        <row r="577">
          <cell r="A577" t="str">
            <v>R05a225</v>
          </cell>
          <cell r="B577" t="str">
            <v>教芸</v>
          </cell>
          <cell r="C577" t="str">
            <v>小学生の音楽　２</v>
          </cell>
        </row>
        <row r="578">
          <cell r="A578" t="str">
            <v>R05a226</v>
          </cell>
          <cell r="B578" t="str">
            <v>教芸</v>
          </cell>
          <cell r="C578" t="str">
            <v>小学生の音楽　３</v>
          </cell>
        </row>
        <row r="579">
          <cell r="A579" t="str">
            <v>R05a227</v>
          </cell>
          <cell r="B579" t="str">
            <v>教芸</v>
          </cell>
          <cell r="C579" t="str">
            <v>小学生の音楽　４</v>
          </cell>
        </row>
        <row r="580">
          <cell r="A580" t="str">
            <v>R05a228</v>
          </cell>
          <cell r="B580" t="str">
            <v>教芸</v>
          </cell>
          <cell r="C580" t="str">
            <v>小学生の音楽　５</v>
          </cell>
        </row>
        <row r="581">
          <cell r="A581" t="str">
            <v>R05a229</v>
          </cell>
          <cell r="B581" t="str">
            <v>教芸</v>
          </cell>
          <cell r="C581" t="str">
            <v xml:space="preserve">小学生の音楽　６
</v>
          </cell>
        </row>
        <row r="582">
          <cell r="A582" t="str">
            <v>R05a230</v>
          </cell>
          <cell r="B582" t="str">
            <v>開隆堂</v>
          </cell>
          <cell r="C582" t="str">
            <v>ずがこうさく１・２上　わくわくするね
ずがこうさく１・２下　_x000D_みつけたよ</v>
          </cell>
        </row>
        <row r="583">
          <cell r="A583" t="str">
            <v>R05a231</v>
          </cell>
          <cell r="B583" t="str">
            <v>開隆堂</v>
          </cell>
          <cell r="C583" t="str">
            <v>図画工作３・４上　_x000D_できたらいいな
図画工作３・４下　_x000D_力を合わせて</v>
          </cell>
        </row>
        <row r="584">
          <cell r="A584" t="str">
            <v>R05a232</v>
          </cell>
          <cell r="B584" t="str">
            <v>開隆堂</v>
          </cell>
          <cell r="C584" t="str">
            <v>図画工作５・６上　_x000D_心をひらいて
図画工作５・６下　_x000D_つながる思い</v>
          </cell>
        </row>
        <row r="585">
          <cell r="A585" t="str">
            <v>R05a233</v>
          </cell>
          <cell r="B585" t="str">
            <v>日文</v>
          </cell>
          <cell r="C585" t="str">
            <v>ずがこうさく１・２上　まるごと　たのしもう
ずがこうさく１・２下　まるごと　たのしもう</v>
          </cell>
        </row>
        <row r="586">
          <cell r="A586" t="str">
            <v>R05a234</v>
          </cell>
          <cell r="B586" t="str">
            <v>日文</v>
          </cell>
          <cell r="C586" t="str">
            <v>図画工作３・４上　ためす　見つける
図画工作３・４下　ためす　見つける</v>
          </cell>
        </row>
        <row r="587">
          <cell r="A587" t="str">
            <v>R05a235</v>
          </cell>
          <cell r="B587" t="str">
            <v>日文</v>
          </cell>
          <cell r="C587" t="str">
            <v>図画工作５・６上　わたしとひびき合う
図画工作５・６下　わたしとひびき合う</v>
          </cell>
        </row>
        <row r="588">
          <cell r="A588" t="str">
            <v>R05a236</v>
          </cell>
          <cell r="B588" t="str">
            <v>東書</v>
          </cell>
          <cell r="C588" t="str">
            <v>新編　新しい家庭　５・６　私がつくる　みんなでつくる　明日をつくる</v>
          </cell>
        </row>
        <row r="589">
          <cell r="A589" t="str">
            <v>R05a237</v>
          </cell>
          <cell r="B589" t="str">
            <v>開隆堂</v>
          </cell>
          <cell r="C589" t="str">
            <v xml:space="preserve">わたしたちの家庭科　５・６
</v>
          </cell>
        </row>
        <row r="590">
          <cell r="A590" t="str">
            <v>R05a238</v>
          </cell>
          <cell r="B590" t="str">
            <v>東書</v>
          </cell>
          <cell r="C590" t="str">
            <v>新編　新しいほけん　３・４</v>
          </cell>
        </row>
        <row r="591">
          <cell r="A591" t="str">
            <v>R05a239</v>
          </cell>
          <cell r="B591" t="str">
            <v>東書</v>
          </cell>
          <cell r="C591" t="str">
            <v>新編　新しい保健　５・６</v>
          </cell>
        </row>
        <row r="592">
          <cell r="A592" t="str">
            <v>R05a240</v>
          </cell>
          <cell r="B592" t="str">
            <v>大日本</v>
          </cell>
          <cell r="C592" t="str">
            <v>新版 たのしいほけん３・４年</v>
          </cell>
        </row>
        <row r="593">
          <cell r="A593" t="str">
            <v>R05a241</v>
          </cell>
          <cell r="B593" t="str">
            <v>大日本</v>
          </cell>
          <cell r="C593" t="str">
            <v>新版 たのしい保健５・６年</v>
          </cell>
        </row>
        <row r="594">
          <cell r="A594" t="str">
            <v>R05a242</v>
          </cell>
          <cell r="B594" t="str">
            <v>大修館</v>
          </cell>
          <cell r="C594" t="str">
            <v>新 小学校ほけん 3・4年</v>
          </cell>
        </row>
        <row r="595">
          <cell r="A595" t="str">
            <v>R05a243</v>
          </cell>
          <cell r="B595" t="str">
            <v>大修館</v>
          </cell>
          <cell r="C595" t="str">
            <v>新 小学校保健 5・6年</v>
          </cell>
        </row>
        <row r="596">
          <cell r="A596" t="str">
            <v>R05a244</v>
          </cell>
          <cell r="B596" t="str">
            <v>文教社</v>
          </cell>
          <cell r="C596" t="str">
            <v>新わたしたちのほけん　３・４年</v>
          </cell>
        </row>
        <row r="597">
          <cell r="A597" t="str">
            <v>R05a245</v>
          </cell>
          <cell r="B597" t="str">
            <v>文教社</v>
          </cell>
          <cell r="C597" t="str">
            <v>新わたしたちの保健　５・６年</v>
          </cell>
        </row>
        <row r="598">
          <cell r="A598" t="str">
            <v>R05a246</v>
          </cell>
          <cell r="B598" t="str">
            <v>光文</v>
          </cell>
          <cell r="C598" t="str">
            <v>小学ほけん　３・４年</v>
          </cell>
        </row>
        <row r="599">
          <cell r="A599" t="str">
            <v>R05a247</v>
          </cell>
          <cell r="B599" t="str">
            <v>光文</v>
          </cell>
          <cell r="C599" t="str">
            <v>小学保健　５・６年</v>
          </cell>
        </row>
        <row r="600">
          <cell r="A600" t="str">
            <v>R05a248</v>
          </cell>
          <cell r="B600" t="str">
            <v>学研</v>
          </cell>
          <cell r="C600" t="str">
            <v>新・みんなのほけん３・４年</v>
          </cell>
        </row>
        <row r="601">
          <cell r="A601" t="str">
            <v>R05a249</v>
          </cell>
          <cell r="B601" t="str">
            <v>学研</v>
          </cell>
          <cell r="C601" t="str">
            <v xml:space="preserve">新・みんなの保健５・６年
</v>
          </cell>
        </row>
        <row r="602">
          <cell r="A602" t="str">
            <v>R05a250</v>
          </cell>
          <cell r="B602" t="str">
            <v>東書</v>
          </cell>
          <cell r="C602" t="str">
            <v>NEW HORIZON Elementary English Course 5</v>
          </cell>
        </row>
        <row r="603">
          <cell r="A603" t="str">
            <v>R05a251</v>
          </cell>
          <cell r="B603" t="str">
            <v>東書</v>
          </cell>
          <cell r="C603" t="str">
            <v>NEW HORIZON Elementary English Course My Picture Dictionary</v>
          </cell>
        </row>
        <row r="604">
          <cell r="A604" t="str">
            <v>R05a252</v>
          </cell>
          <cell r="B604" t="str">
            <v>東書</v>
          </cell>
          <cell r="C604" t="str">
            <v>NEW HORIZON Elementary English Course 6</v>
          </cell>
        </row>
        <row r="605">
          <cell r="A605" t="str">
            <v>R05a253</v>
          </cell>
          <cell r="B605" t="str">
            <v>開隆堂</v>
          </cell>
          <cell r="C605" t="str">
            <v>Junior Sunshine 5
Junior Sunshine 5 Word Book</v>
          </cell>
        </row>
        <row r="606">
          <cell r="A606" t="str">
            <v>R05a254</v>
          </cell>
          <cell r="B606" t="str">
            <v>開隆堂</v>
          </cell>
          <cell r="C606" t="str">
            <v>Junior Sunshine 6
Junior Sunshine 6 Word Book</v>
          </cell>
        </row>
        <row r="607">
          <cell r="A607" t="str">
            <v>R05a255</v>
          </cell>
          <cell r="B607" t="str">
            <v>三省堂</v>
          </cell>
          <cell r="C607" t="str">
            <v>CROWN Jr. 5</v>
          </cell>
        </row>
        <row r="608">
          <cell r="A608" t="str">
            <v>R05a256</v>
          </cell>
          <cell r="B608" t="str">
            <v>三省堂</v>
          </cell>
          <cell r="C608" t="str">
            <v>CROWN Jr. My Dictionary</v>
          </cell>
        </row>
        <row r="609">
          <cell r="A609" t="str">
            <v>R05a257</v>
          </cell>
          <cell r="B609" t="str">
            <v>三省堂</v>
          </cell>
          <cell r="C609" t="str">
            <v>CROWN Jr. 6</v>
          </cell>
        </row>
        <row r="610">
          <cell r="A610" t="str">
            <v>R05a258</v>
          </cell>
          <cell r="B610" t="str">
            <v>教出</v>
          </cell>
          <cell r="C610" t="str">
            <v>ONE WORLD Smiles 5</v>
          </cell>
        </row>
        <row r="611">
          <cell r="A611" t="str">
            <v>R05a259</v>
          </cell>
          <cell r="B611" t="str">
            <v>教出</v>
          </cell>
          <cell r="C611" t="str">
            <v>ONE WORLD Smiles 6</v>
          </cell>
        </row>
        <row r="612">
          <cell r="A612" t="str">
            <v>R05a260</v>
          </cell>
          <cell r="B612" t="str">
            <v>光村</v>
          </cell>
          <cell r="C612" t="str">
            <v>Here We Go! 5</v>
          </cell>
        </row>
        <row r="613">
          <cell r="A613" t="str">
            <v>R05a261</v>
          </cell>
          <cell r="B613" t="str">
            <v>光村</v>
          </cell>
          <cell r="C613" t="str">
            <v>Here We Go! 6</v>
          </cell>
        </row>
        <row r="614">
          <cell r="A614" t="str">
            <v>R05a262</v>
          </cell>
          <cell r="B614" t="str">
            <v>啓林館</v>
          </cell>
          <cell r="C614" t="str">
            <v>Blue Sky elementary 5</v>
          </cell>
        </row>
        <row r="615">
          <cell r="A615" t="str">
            <v>R05a263</v>
          </cell>
          <cell r="B615" t="str">
            <v>啓林館</v>
          </cell>
          <cell r="C615" t="str">
            <v xml:space="preserve">Blue Sky elementary 6
</v>
          </cell>
        </row>
        <row r="616">
          <cell r="A616" t="str">
            <v>R05a264</v>
          </cell>
          <cell r="B616" t="str">
            <v>東書</v>
          </cell>
          <cell r="C616" t="str">
            <v>新編　あたらしい　どうとく　１</v>
          </cell>
        </row>
        <row r="617">
          <cell r="A617" t="str">
            <v>R05a265</v>
          </cell>
          <cell r="B617" t="str">
            <v>東書</v>
          </cell>
          <cell r="C617" t="str">
            <v>新編　新しい　どうとく　２</v>
          </cell>
        </row>
        <row r="618">
          <cell r="A618" t="str">
            <v>R05a266</v>
          </cell>
          <cell r="B618" t="str">
            <v>東書</v>
          </cell>
          <cell r="C618" t="str">
            <v>新編　新しいどうとく　３</v>
          </cell>
        </row>
        <row r="619">
          <cell r="A619" t="str">
            <v>R05a267</v>
          </cell>
          <cell r="B619" t="str">
            <v>東書</v>
          </cell>
          <cell r="C619" t="str">
            <v>新編　新しいどうとく　４</v>
          </cell>
        </row>
        <row r="620">
          <cell r="A620" t="str">
            <v>R05a268</v>
          </cell>
          <cell r="B620" t="str">
            <v>東書</v>
          </cell>
          <cell r="C620" t="str">
            <v>新編　新しい道徳　５</v>
          </cell>
        </row>
        <row r="621">
          <cell r="A621" t="str">
            <v>R05a269</v>
          </cell>
          <cell r="B621" t="str">
            <v>東書</v>
          </cell>
          <cell r="C621" t="str">
            <v>新編　新しい道徳　６</v>
          </cell>
        </row>
        <row r="622">
          <cell r="A622" t="str">
            <v>R05a270</v>
          </cell>
          <cell r="B622" t="str">
            <v>教出</v>
          </cell>
          <cell r="C622" t="str">
            <v>しょうがくどうとく１　はばたこうあすへ</v>
          </cell>
        </row>
        <row r="623">
          <cell r="A623" t="str">
            <v>R05a271</v>
          </cell>
          <cell r="B623" t="str">
            <v>教出</v>
          </cell>
          <cell r="C623" t="str">
            <v>小学どうとく２　はばたこう明日へ</v>
          </cell>
        </row>
        <row r="624">
          <cell r="A624" t="str">
            <v>R05a272</v>
          </cell>
          <cell r="B624" t="str">
            <v>教出</v>
          </cell>
          <cell r="C624" t="str">
            <v>小学どうとく３　はばたこう明日へ</v>
          </cell>
        </row>
        <row r="625">
          <cell r="A625" t="str">
            <v>R05a273</v>
          </cell>
          <cell r="B625" t="str">
            <v>教出</v>
          </cell>
          <cell r="C625" t="str">
            <v>小学道徳４　はばたこう明日へ</v>
          </cell>
        </row>
        <row r="626">
          <cell r="A626" t="str">
            <v>R05a274</v>
          </cell>
          <cell r="B626" t="str">
            <v>教出</v>
          </cell>
          <cell r="C626" t="str">
            <v>小学道徳５　はばたこう明日へ</v>
          </cell>
        </row>
        <row r="627">
          <cell r="A627" t="str">
            <v>R05a275</v>
          </cell>
          <cell r="B627" t="str">
            <v>教出</v>
          </cell>
          <cell r="C627" t="str">
            <v xml:space="preserve">小学道徳６　はばたこう明日へ
</v>
          </cell>
        </row>
        <row r="628">
          <cell r="A628" t="str">
            <v>R05a276</v>
          </cell>
          <cell r="B628" t="str">
            <v>光村</v>
          </cell>
          <cell r="C628" t="str">
            <v>どうとく　１　きみが いちばん ひかるとき</v>
          </cell>
        </row>
        <row r="629">
          <cell r="A629" t="str">
            <v>R05a277</v>
          </cell>
          <cell r="B629" t="str">
            <v>光村</v>
          </cell>
          <cell r="C629" t="str">
            <v>どうとく　２　きみが いちばん ひかるとき</v>
          </cell>
        </row>
        <row r="630">
          <cell r="A630" t="str">
            <v>R05a278</v>
          </cell>
          <cell r="B630" t="str">
            <v>光村</v>
          </cell>
          <cell r="C630" t="str">
            <v>どうとく　３　きみが いちばん ひかるとき</v>
          </cell>
        </row>
        <row r="631">
          <cell r="A631" t="str">
            <v>R05a279</v>
          </cell>
          <cell r="B631" t="str">
            <v>光村</v>
          </cell>
          <cell r="C631" t="str">
            <v>道徳　４　きみが いちばん ひかるとき</v>
          </cell>
        </row>
        <row r="632">
          <cell r="A632" t="str">
            <v>R05a280</v>
          </cell>
          <cell r="B632" t="str">
            <v>光村</v>
          </cell>
          <cell r="C632" t="str">
            <v>道徳　５　きみが いちばん ひかるとき</v>
          </cell>
        </row>
        <row r="633">
          <cell r="A633" t="str">
            <v>R05a281</v>
          </cell>
          <cell r="B633" t="str">
            <v>光村</v>
          </cell>
          <cell r="C633" t="str">
            <v xml:space="preserve">道徳　６　きみが いちばん ひかるとき
</v>
          </cell>
        </row>
        <row r="634">
          <cell r="A634" t="str">
            <v>R05a282</v>
          </cell>
          <cell r="B634" t="str">
            <v>日文</v>
          </cell>
          <cell r="C634" t="str">
            <v>しょうがく どうとく　いきる ちから　１
しょうがく どうとく　いきる ちから　１　どうとくノート</v>
          </cell>
        </row>
        <row r="635">
          <cell r="A635" t="str">
            <v>R05a283</v>
          </cell>
          <cell r="B635" t="str">
            <v>日文</v>
          </cell>
          <cell r="C635" t="str">
            <v>小学 どうとく　生きる 力　２
小学 どうとく　生きる 力　２　どうとくノート</v>
          </cell>
        </row>
        <row r="636">
          <cell r="A636" t="str">
            <v>R05a284</v>
          </cell>
          <cell r="B636" t="str">
            <v>日文</v>
          </cell>
          <cell r="C636" t="str">
            <v>小学どうとく　生きる力　３
小学どうとく　生きる力　３　どうとくノート</v>
          </cell>
        </row>
        <row r="637">
          <cell r="A637" t="str">
            <v>R05a285</v>
          </cell>
          <cell r="B637" t="str">
            <v>日文</v>
          </cell>
          <cell r="C637" t="str">
            <v>小学道徳　生きる力　４
小学道徳　生きる力　４　道徳ノート</v>
          </cell>
        </row>
        <row r="638">
          <cell r="A638" t="str">
            <v>R05a286</v>
          </cell>
          <cell r="B638" t="str">
            <v>日文</v>
          </cell>
          <cell r="C638" t="str">
            <v>小学道徳　生きる力　５
小学道徳　生きる力　５　道徳ノート</v>
          </cell>
        </row>
        <row r="639">
          <cell r="A639" t="str">
            <v>R05a287</v>
          </cell>
          <cell r="B639" t="str">
            <v>日文</v>
          </cell>
          <cell r="C639" t="str">
            <v>小学道徳　生きる力　６
小学道徳　生きる力　６　道徳ノート</v>
          </cell>
        </row>
        <row r="640">
          <cell r="A640" t="str">
            <v>R05a288</v>
          </cell>
          <cell r="B640" t="str">
            <v>光文</v>
          </cell>
          <cell r="C640" t="str">
            <v>しょうがく　どうとく　ゆたかな　こころ　１ねん</v>
          </cell>
        </row>
        <row r="641">
          <cell r="A641" t="str">
            <v>R05a289</v>
          </cell>
          <cell r="B641" t="str">
            <v>光文</v>
          </cell>
          <cell r="C641" t="str">
            <v>小学　どうとく　ゆたかな　こころ　２年</v>
          </cell>
        </row>
        <row r="642">
          <cell r="A642" t="str">
            <v>R05a290</v>
          </cell>
          <cell r="B642" t="str">
            <v>光文</v>
          </cell>
          <cell r="C642" t="str">
            <v>小学どうとく　ゆたかな心　３年</v>
          </cell>
        </row>
        <row r="643">
          <cell r="A643" t="str">
            <v>R05a291</v>
          </cell>
          <cell r="B643" t="str">
            <v>光文</v>
          </cell>
          <cell r="C643" t="str">
            <v>小学道徳　ゆたかな心　４年</v>
          </cell>
        </row>
        <row r="644">
          <cell r="A644" t="str">
            <v>R05a292</v>
          </cell>
          <cell r="B644" t="str">
            <v>光文</v>
          </cell>
          <cell r="C644" t="str">
            <v>小学道徳　ゆたかな心　５年</v>
          </cell>
        </row>
        <row r="645">
          <cell r="A645" t="str">
            <v>R05a293</v>
          </cell>
          <cell r="B645" t="str">
            <v>光文</v>
          </cell>
          <cell r="C645" t="str">
            <v>小学道徳　ゆたかな心　６年</v>
          </cell>
        </row>
        <row r="646">
          <cell r="A646" t="str">
            <v>R05a294</v>
          </cell>
          <cell r="B646" t="str">
            <v>学研</v>
          </cell>
          <cell r="C646" t="str">
            <v>新版　みんなのどうとく１</v>
          </cell>
        </row>
        <row r="647">
          <cell r="A647" t="str">
            <v>R05a295</v>
          </cell>
          <cell r="B647" t="str">
            <v>学研</v>
          </cell>
          <cell r="C647" t="str">
            <v>新版　みんなのどうとく２</v>
          </cell>
        </row>
        <row r="648">
          <cell r="A648" t="str">
            <v>R05a296</v>
          </cell>
          <cell r="B648" t="str">
            <v>学研</v>
          </cell>
          <cell r="C648" t="str">
            <v>新版　みんなのどうとく３</v>
          </cell>
        </row>
        <row r="649">
          <cell r="A649" t="str">
            <v>R05a297</v>
          </cell>
          <cell r="B649" t="str">
            <v>学研</v>
          </cell>
          <cell r="C649" t="str">
            <v>新版　みんなの道徳４</v>
          </cell>
        </row>
        <row r="650">
          <cell r="A650" t="str">
            <v>R05a298</v>
          </cell>
          <cell r="B650" t="str">
            <v>学研</v>
          </cell>
          <cell r="C650" t="str">
            <v>新版　みんなの道徳５</v>
          </cell>
        </row>
        <row r="651">
          <cell r="A651" t="str">
            <v>R05a299</v>
          </cell>
          <cell r="B651" t="str">
            <v>学研</v>
          </cell>
          <cell r="C651" t="str">
            <v xml:space="preserve">新版　みんなの道徳６
</v>
          </cell>
        </row>
        <row r="652">
          <cell r="A652" t="str">
            <v>R06b101</v>
          </cell>
          <cell r="B652" t="str">
            <v>東書</v>
          </cell>
          <cell r="C652" t="str">
            <v>新編　新しい国語　１</v>
          </cell>
        </row>
        <row r="653">
          <cell r="A653" t="str">
            <v>R06b102</v>
          </cell>
          <cell r="B653" t="str">
            <v>東書</v>
          </cell>
          <cell r="C653" t="str">
            <v>新編　新しい国語　２</v>
          </cell>
        </row>
        <row r="654">
          <cell r="A654" t="str">
            <v>R06b103</v>
          </cell>
          <cell r="B654" t="str">
            <v>東書</v>
          </cell>
          <cell r="C654" t="str">
            <v>新編　新しい国語　３</v>
          </cell>
        </row>
        <row r="655">
          <cell r="A655" t="str">
            <v>R06b104</v>
          </cell>
          <cell r="B655" t="str">
            <v>三省堂</v>
          </cell>
          <cell r="C655" t="str">
            <v>現代の国語 １</v>
          </cell>
        </row>
        <row r="656">
          <cell r="A656" t="str">
            <v>R06b105</v>
          </cell>
          <cell r="B656" t="str">
            <v>三省堂</v>
          </cell>
          <cell r="C656" t="str">
            <v>現代の国語 ２</v>
          </cell>
        </row>
        <row r="657">
          <cell r="A657" t="str">
            <v>R06b106</v>
          </cell>
          <cell r="B657" t="str">
            <v>三省堂</v>
          </cell>
          <cell r="C657" t="str">
            <v>現代の国語 ３</v>
          </cell>
        </row>
        <row r="658">
          <cell r="A658" t="str">
            <v>R06b107</v>
          </cell>
          <cell r="B658" t="str">
            <v>教出</v>
          </cell>
          <cell r="C658" t="str">
            <v>伝え合う言葉　中学国語１</v>
          </cell>
        </row>
        <row r="659">
          <cell r="A659" t="str">
            <v>R06b108</v>
          </cell>
          <cell r="B659" t="str">
            <v>教出</v>
          </cell>
          <cell r="C659" t="str">
            <v>伝え合う言葉　中学国語２</v>
          </cell>
        </row>
        <row r="660">
          <cell r="A660" t="str">
            <v>R06b109</v>
          </cell>
          <cell r="B660" t="str">
            <v>教出</v>
          </cell>
          <cell r="C660" t="str">
            <v>伝え合う言葉　中学国語３</v>
          </cell>
        </row>
        <row r="661">
          <cell r="A661" t="str">
            <v>R06b110</v>
          </cell>
          <cell r="B661" t="str">
            <v>光村</v>
          </cell>
          <cell r="C661" t="str">
            <v>国語１</v>
          </cell>
        </row>
        <row r="662">
          <cell r="A662" t="str">
            <v>R06b111</v>
          </cell>
          <cell r="B662" t="str">
            <v>光村</v>
          </cell>
          <cell r="C662" t="str">
            <v>国語２</v>
          </cell>
        </row>
        <row r="663">
          <cell r="A663" t="str">
            <v>R06b112</v>
          </cell>
          <cell r="B663" t="str">
            <v>光村</v>
          </cell>
          <cell r="C663" t="str">
            <v xml:space="preserve">国語３
</v>
          </cell>
        </row>
        <row r="664">
          <cell r="A664" t="str">
            <v>R06b113</v>
          </cell>
          <cell r="B664" t="str">
            <v>東書</v>
          </cell>
          <cell r="C664" t="str">
            <v>新編　新しい書写　一・二・三年</v>
          </cell>
        </row>
        <row r="665">
          <cell r="A665" t="str">
            <v>R06b114</v>
          </cell>
          <cell r="B665" t="str">
            <v>三省堂</v>
          </cell>
          <cell r="C665" t="str">
            <v>現代の書写 一・二・三</v>
          </cell>
        </row>
        <row r="666">
          <cell r="A666" t="str">
            <v>R06b115</v>
          </cell>
          <cell r="B666" t="str">
            <v>教出</v>
          </cell>
          <cell r="C666" t="str">
            <v>中学書写</v>
          </cell>
        </row>
        <row r="667">
          <cell r="A667" t="str">
            <v>R06b116</v>
          </cell>
          <cell r="B667" t="str">
            <v>光村</v>
          </cell>
          <cell r="C667" t="str">
            <v xml:space="preserve">中学書写　一・二・三年
</v>
          </cell>
        </row>
        <row r="668">
          <cell r="A668" t="str">
            <v>R06b117</v>
          </cell>
          <cell r="B668" t="str">
            <v>東書</v>
          </cell>
          <cell r="C668" t="str">
            <v>新編　新しい社会　地理</v>
          </cell>
        </row>
        <row r="669">
          <cell r="A669" t="str">
            <v>R06b118</v>
          </cell>
          <cell r="B669" t="str">
            <v>教出</v>
          </cell>
          <cell r="C669" t="str">
            <v>中学社会 地理 地域にまなぶ</v>
          </cell>
        </row>
        <row r="670">
          <cell r="A670" t="str">
            <v>R06b119</v>
          </cell>
          <cell r="B670" t="str">
            <v>帝国</v>
          </cell>
          <cell r="C670" t="str">
            <v>社会科　中学生の地理　世界の姿と日本の国土</v>
          </cell>
        </row>
        <row r="671">
          <cell r="A671" t="str">
            <v>R06b120</v>
          </cell>
          <cell r="B671" t="str">
            <v>日文</v>
          </cell>
          <cell r="C671" t="str">
            <v xml:space="preserve">中学社会　地理的分野
</v>
          </cell>
        </row>
        <row r="672">
          <cell r="A672" t="str">
            <v>R06b121</v>
          </cell>
          <cell r="B672" t="str">
            <v>東書</v>
          </cell>
          <cell r="C672" t="str">
            <v>新編　新しい社会 歴史</v>
          </cell>
        </row>
        <row r="673">
          <cell r="A673" t="str">
            <v>R06b122</v>
          </cell>
          <cell r="B673" t="str">
            <v>教出</v>
          </cell>
          <cell r="C673" t="str">
            <v>中学社会 歴史 未来をひらく</v>
          </cell>
        </row>
        <row r="674">
          <cell r="A674" t="str">
            <v>R06b123</v>
          </cell>
          <cell r="B674" t="str">
            <v>帝国</v>
          </cell>
          <cell r="C674" t="str">
            <v>社会科　中学生の歴史　日本の歩みと世界の動き</v>
          </cell>
        </row>
        <row r="675">
          <cell r="A675" t="str">
            <v>R06b124</v>
          </cell>
          <cell r="B675" t="str">
            <v>山川</v>
          </cell>
          <cell r="C675" t="str">
            <v>中学歴史　日本と世界　改訂版</v>
          </cell>
        </row>
        <row r="676">
          <cell r="A676" t="str">
            <v>R06b125</v>
          </cell>
          <cell r="B676" t="str">
            <v>日文</v>
          </cell>
          <cell r="C676" t="str">
            <v>中学社会　歴史的分野</v>
          </cell>
        </row>
        <row r="677">
          <cell r="A677" t="str">
            <v>R06b126</v>
          </cell>
          <cell r="B677" t="str">
            <v>自由社</v>
          </cell>
          <cell r="C677" t="str">
            <v>新しい歴史教科書</v>
          </cell>
        </row>
        <row r="678">
          <cell r="A678" t="str">
            <v>R06b127</v>
          </cell>
          <cell r="B678" t="str">
            <v>育鵬社</v>
          </cell>
          <cell r="C678" t="str">
            <v>新しい日本の歴史</v>
          </cell>
        </row>
        <row r="679">
          <cell r="A679" t="str">
            <v>R06b128</v>
          </cell>
          <cell r="B679" t="str">
            <v>学び舎</v>
          </cell>
          <cell r="C679" t="str">
            <v>ともに学ぶ人間の歴史</v>
          </cell>
        </row>
        <row r="680">
          <cell r="A680" t="str">
            <v>R06b129</v>
          </cell>
          <cell r="B680" t="str">
            <v>令書</v>
          </cell>
          <cell r="C680" t="str">
            <v xml:space="preserve">国史教科書 第７版
</v>
          </cell>
        </row>
        <row r="681">
          <cell r="A681" t="str">
            <v>R06b130</v>
          </cell>
          <cell r="B681" t="str">
            <v>東書</v>
          </cell>
          <cell r="C681" t="str">
            <v>新編　新しい社会　公民</v>
          </cell>
        </row>
        <row r="682">
          <cell r="A682" t="str">
            <v>R06b131</v>
          </cell>
          <cell r="B682" t="str">
            <v>教出</v>
          </cell>
          <cell r="C682" t="str">
            <v>中学社会 公民 ともに生きる</v>
          </cell>
        </row>
        <row r="683">
          <cell r="A683" t="str">
            <v>R06b132</v>
          </cell>
          <cell r="B683" t="str">
            <v>帝国</v>
          </cell>
          <cell r="C683" t="str">
            <v>社会科　中学生の公民　よりよい社会を目指して</v>
          </cell>
        </row>
        <row r="684">
          <cell r="A684" t="str">
            <v>R06b133</v>
          </cell>
          <cell r="B684" t="str">
            <v>日文</v>
          </cell>
          <cell r="C684" t="str">
            <v>中学社会　公民的分野</v>
          </cell>
        </row>
        <row r="685">
          <cell r="A685" t="str">
            <v>R06b134</v>
          </cell>
          <cell r="B685" t="str">
            <v>自由社</v>
          </cell>
          <cell r="C685" t="str">
            <v>新しい公民教科書</v>
          </cell>
        </row>
        <row r="686">
          <cell r="A686" t="str">
            <v>R06b135</v>
          </cell>
          <cell r="B686" t="str">
            <v>育鵬社</v>
          </cell>
          <cell r="C686" t="str">
            <v xml:space="preserve">新しいみんなの公民
</v>
          </cell>
        </row>
        <row r="687">
          <cell r="A687" t="str">
            <v>R06b136</v>
          </cell>
          <cell r="B687" t="str">
            <v>東書</v>
          </cell>
          <cell r="C687" t="str">
            <v>新編　新しい社会　地図</v>
          </cell>
        </row>
        <row r="688">
          <cell r="A688" t="str">
            <v>R06b137</v>
          </cell>
          <cell r="B688" t="str">
            <v>帝国</v>
          </cell>
          <cell r="C688" t="str">
            <v xml:space="preserve">中学校社会科地図
</v>
          </cell>
        </row>
        <row r="689">
          <cell r="A689" t="str">
            <v>R06b138</v>
          </cell>
          <cell r="B689" t="str">
            <v>東書</v>
          </cell>
          <cell r="C689" t="str">
            <v>新編　新しい数学 １　～MATH CONNECT　数学のつながり～</v>
          </cell>
        </row>
        <row r="690">
          <cell r="A690" t="str">
            <v>R06b139</v>
          </cell>
          <cell r="B690" t="str">
            <v>東書</v>
          </cell>
          <cell r="C690" t="str">
            <v>新編　新しい数学 ２　～MATH CONNECT　数学のつながり～</v>
          </cell>
        </row>
        <row r="691">
          <cell r="A691" t="str">
            <v>R06b140</v>
          </cell>
          <cell r="B691" t="str">
            <v>東書</v>
          </cell>
          <cell r="C691" t="str">
            <v>新編　新しい数学 ３　～MATH CONNECT　数学のつながり～</v>
          </cell>
        </row>
        <row r="692">
          <cell r="A692" t="str">
            <v>R06b141</v>
          </cell>
          <cell r="B692" t="str">
            <v>大日本</v>
          </cell>
          <cell r="C692" t="str">
            <v>数学の世界１</v>
          </cell>
        </row>
        <row r="693">
          <cell r="A693" t="str">
            <v>R06b142</v>
          </cell>
          <cell r="B693" t="str">
            <v>大日本</v>
          </cell>
          <cell r="C693" t="str">
            <v>数学の世界２</v>
          </cell>
        </row>
        <row r="694">
          <cell r="A694" t="str">
            <v>R06b143</v>
          </cell>
          <cell r="B694" t="str">
            <v>大日本</v>
          </cell>
          <cell r="C694" t="str">
            <v>数学の世界３</v>
          </cell>
        </row>
        <row r="695">
          <cell r="A695" t="str">
            <v>R06b144</v>
          </cell>
          <cell r="B695" t="str">
            <v>学図</v>
          </cell>
          <cell r="C695" t="str">
            <v>中学校 数学 1</v>
          </cell>
        </row>
        <row r="696">
          <cell r="A696" t="str">
            <v>R06b145</v>
          </cell>
          <cell r="B696" t="str">
            <v>学図</v>
          </cell>
          <cell r="C696" t="str">
            <v>中学校 数学 2</v>
          </cell>
        </row>
        <row r="697">
          <cell r="A697" t="str">
            <v>R06b146</v>
          </cell>
          <cell r="B697" t="str">
            <v>学図</v>
          </cell>
          <cell r="C697" t="str">
            <v>中学校 数学 3</v>
          </cell>
        </row>
        <row r="698">
          <cell r="A698" t="str">
            <v>R06b147</v>
          </cell>
          <cell r="B698" t="str">
            <v>教出</v>
          </cell>
          <cell r="C698" t="str">
            <v>中学数学１</v>
          </cell>
        </row>
        <row r="699">
          <cell r="A699" t="str">
            <v>R06b148</v>
          </cell>
          <cell r="B699" t="str">
            <v>教出</v>
          </cell>
          <cell r="C699" t="str">
            <v>中学数学２</v>
          </cell>
        </row>
        <row r="700">
          <cell r="A700" t="str">
            <v>R06b149</v>
          </cell>
          <cell r="B700" t="str">
            <v>教出</v>
          </cell>
          <cell r="C700" t="str">
            <v>中学数学３</v>
          </cell>
        </row>
        <row r="701">
          <cell r="A701" t="str">
            <v>R06b150</v>
          </cell>
          <cell r="B701" t="str">
            <v>啓林館</v>
          </cell>
          <cell r="C701" t="str">
            <v>未来へひろがる数学 1</v>
          </cell>
        </row>
        <row r="702">
          <cell r="A702" t="str">
            <v>R06b151</v>
          </cell>
          <cell r="B702" t="str">
            <v>啓林館</v>
          </cell>
          <cell r="C702" t="str">
            <v>未来へひろがる数学 2</v>
          </cell>
        </row>
        <row r="703">
          <cell r="A703" t="str">
            <v>R06b152</v>
          </cell>
          <cell r="B703" t="str">
            <v>啓林館</v>
          </cell>
          <cell r="C703" t="str">
            <v xml:space="preserve">未来へひろがる数学 3
</v>
          </cell>
        </row>
        <row r="704">
          <cell r="A704" t="str">
            <v>R06b153</v>
          </cell>
          <cell r="B704" t="str">
            <v>数研</v>
          </cell>
          <cell r="C704" t="str">
            <v>これからの　数学１</v>
          </cell>
        </row>
        <row r="705">
          <cell r="A705" t="str">
            <v>R06b154</v>
          </cell>
          <cell r="B705" t="str">
            <v>数研</v>
          </cell>
          <cell r="C705" t="str">
            <v>これからの　数学２</v>
          </cell>
        </row>
        <row r="706">
          <cell r="A706" t="str">
            <v>R06b155</v>
          </cell>
          <cell r="B706" t="str">
            <v>数研</v>
          </cell>
          <cell r="C706" t="str">
            <v>これからの　数学３</v>
          </cell>
        </row>
        <row r="707">
          <cell r="A707" t="str">
            <v>R06b156</v>
          </cell>
          <cell r="B707" t="str">
            <v>日文</v>
          </cell>
          <cell r="C707" t="str">
            <v>中学数学１</v>
          </cell>
        </row>
        <row r="708">
          <cell r="A708" t="str">
            <v>R06b157</v>
          </cell>
          <cell r="B708" t="str">
            <v>日文</v>
          </cell>
          <cell r="C708" t="str">
            <v>中学数学２</v>
          </cell>
        </row>
        <row r="709">
          <cell r="A709" t="str">
            <v>R06b158</v>
          </cell>
          <cell r="B709" t="str">
            <v>日文</v>
          </cell>
          <cell r="C709" t="str">
            <v xml:space="preserve">中学数学３
</v>
          </cell>
        </row>
        <row r="710">
          <cell r="A710" t="str">
            <v>R06b159</v>
          </cell>
          <cell r="B710" t="str">
            <v>東書</v>
          </cell>
          <cell r="C710" t="str">
            <v>新編　新しい科学１</v>
          </cell>
        </row>
        <row r="711">
          <cell r="A711" t="str">
            <v>R06b160</v>
          </cell>
          <cell r="B711" t="str">
            <v>東書</v>
          </cell>
          <cell r="C711" t="str">
            <v>新編　新しい科学２</v>
          </cell>
        </row>
        <row r="712">
          <cell r="A712" t="str">
            <v>R06b161</v>
          </cell>
          <cell r="B712" t="str">
            <v>東書</v>
          </cell>
          <cell r="C712" t="str">
            <v>新編　新しい科学３</v>
          </cell>
        </row>
        <row r="713">
          <cell r="A713" t="str">
            <v>R06b162</v>
          </cell>
          <cell r="B713" t="str">
            <v>大日本</v>
          </cell>
          <cell r="C713" t="str">
            <v>理科の世界　１</v>
          </cell>
        </row>
        <row r="714">
          <cell r="A714" t="str">
            <v>R06b163</v>
          </cell>
          <cell r="B714" t="str">
            <v>大日本</v>
          </cell>
          <cell r="C714" t="str">
            <v>理科の世界　２</v>
          </cell>
        </row>
        <row r="715">
          <cell r="A715" t="str">
            <v>R06b164</v>
          </cell>
          <cell r="B715" t="str">
            <v>大日本</v>
          </cell>
          <cell r="C715" t="str">
            <v>理科の世界　３</v>
          </cell>
        </row>
        <row r="716">
          <cell r="A716" t="str">
            <v>R06b165</v>
          </cell>
          <cell r="B716" t="str">
            <v>学図</v>
          </cell>
          <cell r="C716" t="str">
            <v>中学校 科学 1</v>
          </cell>
        </row>
        <row r="717">
          <cell r="A717" t="str">
            <v>R06b166</v>
          </cell>
          <cell r="B717" t="str">
            <v>学図</v>
          </cell>
          <cell r="C717" t="str">
            <v>中学校 科学 2</v>
          </cell>
        </row>
        <row r="718">
          <cell r="A718" t="str">
            <v>R06b167</v>
          </cell>
          <cell r="B718" t="str">
            <v>学図</v>
          </cell>
          <cell r="C718" t="str">
            <v>中学校 科学 3</v>
          </cell>
        </row>
        <row r="719">
          <cell r="A719" t="str">
            <v>R06b168</v>
          </cell>
          <cell r="B719" t="str">
            <v>教出</v>
          </cell>
          <cell r="C719" t="str">
            <v>自然の探究　中学理科１</v>
          </cell>
        </row>
        <row r="720">
          <cell r="A720" t="str">
            <v>R06b169</v>
          </cell>
          <cell r="B720" t="str">
            <v>教出</v>
          </cell>
          <cell r="C720" t="str">
            <v>自然の探究　中学理科２</v>
          </cell>
        </row>
        <row r="721">
          <cell r="A721" t="str">
            <v>R06b170</v>
          </cell>
          <cell r="B721" t="str">
            <v>教出</v>
          </cell>
          <cell r="C721" t="str">
            <v>自然の探究　中学理科３</v>
          </cell>
        </row>
        <row r="722">
          <cell r="A722" t="str">
            <v>R06b171</v>
          </cell>
          <cell r="B722" t="str">
            <v>啓林館</v>
          </cell>
          <cell r="C722" t="str">
            <v>未来へひろがるサイエンス１</v>
          </cell>
        </row>
        <row r="723">
          <cell r="A723" t="str">
            <v>R06b172</v>
          </cell>
          <cell r="B723" t="str">
            <v>啓林館</v>
          </cell>
          <cell r="C723" t="str">
            <v>未来へひろがるサイエンス２</v>
          </cell>
        </row>
        <row r="724">
          <cell r="A724" t="str">
            <v>R06b173</v>
          </cell>
          <cell r="B724" t="str">
            <v>啓林館</v>
          </cell>
          <cell r="C724" t="str">
            <v xml:space="preserve">未来へひろがるサイエンス３
</v>
          </cell>
        </row>
        <row r="725">
          <cell r="A725" t="str">
            <v>R06b174</v>
          </cell>
          <cell r="B725" t="str">
            <v>教出</v>
          </cell>
          <cell r="C725" t="str">
            <v>中学音楽 １　音楽のおくりもの</v>
          </cell>
        </row>
        <row r="726">
          <cell r="A726" t="str">
            <v>R06b175</v>
          </cell>
          <cell r="B726" t="str">
            <v>教出</v>
          </cell>
          <cell r="C726" t="str">
            <v>中学音楽 ２・３上　音楽のおくりもの
中学音楽 ２・３下　音楽のおくりもの</v>
          </cell>
        </row>
        <row r="727">
          <cell r="A727" t="str">
            <v>R06b176</v>
          </cell>
          <cell r="B727" t="str">
            <v>教芸</v>
          </cell>
          <cell r="C727" t="str">
            <v>中学生の音楽　１</v>
          </cell>
        </row>
        <row r="728">
          <cell r="A728" t="str">
            <v>R06b177</v>
          </cell>
          <cell r="B728" t="str">
            <v>教芸</v>
          </cell>
          <cell r="C728" t="str">
            <v>中学生の音楽　２・３上
中学生の音楽　２・３下</v>
          </cell>
        </row>
        <row r="729">
          <cell r="A729" t="str">
            <v>R06b178</v>
          </cell>
          <cell r="B729" t="str">
            <v>教出</v>
          </cell>
          <cell r="C729" t="str">
            <v>中学器楽 音楽のおくりもの</v>
          </cell>
        </row>
        <row r="730">
          <cell r="A730" t="str">
            <v>R06b179</v>
          </cell>
          <cell r="B730" t="str">
            <v>教芸</v>
          </cell>
          <cell r="C730" t="str">
            <v xml:space="preserve">中学生の器楽
</v>
          </cell>
        </row>
        <row r="731">
          <cell r="A731" t="str">
            <v>R06b180</v>
          </cell>
          <cell r="B731" t="str">
            <v>開隆堂</v>
          </cell>
          <cell r="C731" t="str">
            <v>美術 1</v>
          </cell>
        </row>
        <row r="732">
          <cell r="A732" t="str">
            <v>R06b181</v>
          </cell>
          <cell r="B732" t="str">
            <v>開隆堂</v>
          </cell>
          <cell r="C732" t="str">
            <v>美術 2・3</v>
          </cell>
        </row>
        <row r="733">
          <cell r="A733" t="str">
            <v>R06b182</v>
          </cell>
          <cell r="B733" t="str">
            <v>光村</v>
          </cell>
          <cell r="C733" t="str">
            <v>美術 １
美術 １ 資料</v>
          </cell>
        </row>
        <row r="734">
          <cell r="A734" t="str">
            <v>R06b183</v>
          </cell>
          <cell r="B734" t="str">
            <v>光村</v>
          </cell>
          <cell r="C734" t="str">
            <v>美術 ２・３</v>
          </cell>
        </row>
        <row r="735">
          <cell r="A735" t="str">
            <v>R06b184</v>
          </cell>
          <cell r="B735" t="str">
            <v>日文</v>
          </cell>
          <cell r="C735" t="str">
            <v>美術１　美術との出会い</v>
          </cell>
        </row>
        <row r="736">
          <cell r="A736" t="str">
            <v>R06b185</v>
          </cell>
          <cell r="B736" t="str">
            <v>日文</v>
          </cell>
          <cell r="C736" t="str">
            <v>美術２・３上　学びの実感と深まり
美術２・３下　学びの探求と未来</v>
          </cell>
        </row>
        <row r="737">
          <cell r="A737" t="str">
            <v>R06b186</v>
          </cell>
          <cell r="B737" t="str">
            <v>東書</v>
          </cell>
          <cell r="C737" t="str">
            <v>新編　新しい保健体育</v>
          </cell>
        </row>
        <row r="738">
          <cell r="A738" t="str">
            <v>R06b187</v>
          </cell>
          <cell r="B738" t="str">
            <v>大日本</v>
          </cell>
          <cell r="C738" t="str">
            <v>中学校保健体育</v>
          </cell>
        </row>
        <row r="739">
          <cell r="A739" t="str">
            <v>R06b188</v>
          </cell>
          <cell r="B739" t="str">
            <v>大修館</v>
          </cell>
          <cell r="C739" t="str">
            <v>最新　中学校保健体育</v>
          </cell>
        </row>
        <row r="740">
          <cell r="A740" t="str">
            <v>R06b189</v>
          </cell>
          <cell r="B740" t="str">
            <v>学研</v>
          </cell>
          <cell r="C740" t="str">
            <v xml:space="preserve">新・中学保健体育
</v>
          </cell>
        </row>
        <row r="741">
          <cell r="A741" t="str">
            <v>R06b190</v>
          </cell>
          <cell r="B741" t="str">
            <v>東書</v>
          </cell>
          <cell r="C741" t="str">
            <v>新編　新しい技術・家庭　技術分野　未来を創るTechnology</v>
          </cell>
        </row>
        <row r="742">
          <cell r="A742" t="str">
            <v>R06b191</v>
          </cell>
          <cell r="B742" t="str">
            <v>教図</v>
          </cell>
          <cell r="C742" t="str">
            <v>新　技術・家庭　技術分野　明日を創造する
新　技術・家庭　技術分野　明日を創造する　スキルアシスト</v>
          </cell>
        </row>
        <row r="743">
          <cell r="A743" t="str">
            <v>R06b193</v>
          </cell>
          <cell r="B743" t="str">
            <v>東書</v>
          </cell>
          <cell r="C743" t="str">
            <v>新編　新しい技術・家庭　家庭分野　自立と共生を目指して</v>
          </cell>
        </row>
        <row r="744">
          <cell r="A744" t="str">
            <v>R06b194</v>
          </cell>
          <cell r="B744" t="str">
            <v>教図</v>
          </cell>
          <cell r="C744" t="str">
            <v>新　技術・家庭　家庭分野　暮らしを創造する</v>
          </cell>
        </row>
        <row r="745">
          <cell r="A745" t="str">
            <v>R06b195</v>
          </cell>
          <cell r="B745" t="str">
            <v>開隆堂</v>
          </cell>
          <cell r="C745" t="str">
            <v xml:space="preserve">技術・家庭　家庭分野　自立しともに支え合う生活へ
</v>
          </cell>
        </row>
        <row r="746">
          <cell r="A746" t="str">
            <v>R06b196</v>
          </cell>
          <cell r="B746" t="str">
            <v>東書</v>
          </cell>
          <cell r="C746" t="str">
            <v>NEW HORIZON English Course 1</v>
          </cell>
        </row>
        <row r="747">
          <cell r="A747" t="str">
            <v>R06b197</v>
          </cell>
          <cell r="B747" t="str">
            <v>東書</v>
          </cell>
          <cell r="C747" t="str">
            <v>NEW HORIZON English Course 2</v>
          </cell>
        </row>
        <row r="748">
          <cell r="A748" t="str">
            <v>R06b198</v>
          </cell>
          <cell r="B748" t="str">
            <v>東書</v>
          </cell>
          <cell r="C748" t="str">
            <v>NEW HORIZON English Course 3</v>
          </cell>
        </row>
        <row r="749">
          <cell r="A749" t="str">
            <v>R06b199</v>
          </cell>
          <cell r="B749" t="str">
            <v>開隆堂</v>
          </cell>
          <cell r="C749" t="str">
            <v>Sunshine English Course 1</v>
          </cell>
        </row>
        <row r="750">
          <cell r="A750" t="str">
            <v>R06b200</v>
          </cell>
          <cell r="B750" t="str">
            <v>開隆堂</v>
          </cell>
          <cell r="C750" t="str">
            <v>Sunshine English Course 2</v>
          </cell>
        </row>
        <row r="751">
          <cell r="A751" t="str">
            <v>R06b201</v>
          </cell>
          <cell r="B751" t="str">
            <v>開隆堂</v>
          </cell>
          <cell r="C751" t="str">
            <v>Sunshine English Course 3</v>
          </cell>
        </row>
        <row r="752">
          <cell r="A752" t="str">
            <v>R06b202</v>
          </cell>
          <cell r="B752" t="str">
            <v>三省堂</v>
          </cell>
          <cell r="C752" t="str">
            <v>NEW CROWN English Series 1</v>
          </cell>
        </row>
        <row r="753">
          <cell r="A753" t="str">
            <v>R06b203</v>
          </cell>
          <cell r="B753" t="str">
            <v>三省堂</v>
          </cell>
          <cell r="C753" t="str">
            <v>NEW CROWN English Series 2</v>
          </cell>
        </row>
        <row r="754">
          <cell r="A754" t="str">
            <v>R06b204</v>
          </cell>
          <cell r="B754" t="str">
            <v>三省堂</v>
          </cell>
          <cell r="C754" t="str">
            <v>NEW CROWN English Series 3</v>
          </cell>
        </row>
        <row r="755">
          <cell r="A755" t="str">
            <v>R06b205</v>
          </cell>
          <cell r="B755" t="str">
            <v>教出</v>
          </cell>
          <cell r="C755" t="str">
            <v>ONE WORLD English Course 1</v>
          </cell>
        </row>
        <row r="756">
          <cell r="A756" t="str">
            <v>R06b206</v>
          </cell>
          <cell r="B756" t="str">
            <v>教出</v>
          </cell>
          <cell r="C756" t="str">
            <v>ONE WORLD English Course 2</v>
          </cell>
        </row>
        <row r="757">
          <cell r="A757" t="str">
            <v>R06b207</v>
          </cell>
          <cell r="B757" t="str">
            <v>教出</v>
          </cell>
          <cell r="C757" t="str">
            <v>ONE WORLD English Course 3</v>
          </cell>
        </row>
        <row r="758">
          <cell r="A758" t="str">
            <v>R06b208</v>
          </cell>
          <cell r="B758" t="str">
            <v>光村</v>
          </cell>
          <cell r="C758" t="str">
            <v>Here We Go! ENGLISH COURSE 1</v>
          </cell>
        </row>
        <row r="759">
          <cell r="A759" t="str">
            <v>R06b209</v>
          </cell>
          <cell r="B759" t="str">
            <v>光村</v>
          </cell>
          <cell r="C759" t="str">
            <v>Here We Go! ENGLISH COURSE 2</v>
          </cell>
        </row>
        <row r="760">
          <cell r="A760" t="str">
            <v>R06b210</v>
          </cell>
          <cell r="B760" t="str">
            <v>光村</v>
          </cell>
          <cell r="C760" t="str">
            <v>Here We Go! ENGLISH COURSE 3</v>
          </cell>
        </row>
        <row r="761">
          <cell r="A761" t="str">
            <v>R06b211</v>
          </cell>
          <cell r="B761" t="str">
            <v>啓林館</v>
          </cell>
          <cell r="C761" t="str">
            <v>BLUE SKY English Course 1</v>
          </cell>
        </row>
        <row r="762">
          <cell r="A762" t="str">
            <v>R06b212</v>
          </cell>
          <cell r="B762" t="str">
            <v>啓林館</v>
          </cell>
          <cell r="C762" t="str">
            <v>BLUE SKY English Course 2</v>
          </cell>
        </row>
        <row r="763">
          <cell r="A763" t="str">
            <v>R06b213</v>
          </cell>
          <cell r="B763" t="str">
            <v>啓林館</v>
          </cell>
          <cell r="C763" t="str">
            <v xml:space="preserve">BLUE SKY English Course 3
</v>
          </cell>
        </row>
        <row r="764">
          <cell r="A764" t="str">
            <v>R06b214</v>
          </cell>
          <cell r="B764" t="str">
            <v>東書</v>
          </cell>
          <cell r="C764" t="str">
            <v>新編　新しい道徳１</v>
          </cell>
        </row>
        <row r="765">
          <cell r="A765" t="str">
            <v>R06b215</v>
          </cell>
          <cell r="B765" t="str">
            <v>東書</v>
          </cell>
          <cell r="C765" t="str">
            <v>新編　新しい道徳２</v>
          </cell>
        </row>
        <row r="766">
          <cell r="A766" t="str">
            <v>R06b216</v>
          </cell>
          <cell r="B766" t="str">
            <v>東書</v>
          </cell>
          <cell r="C766" t="str">
            <v>新編　新しい道徳３</v>
          </cell>
        </row>
        <row r="767">
          <cell r="A767" t="str">
            <v>R06b217</v>
          </cell>
          <cell r="B767" t="str">
            <v>教出</v>
          </cell>
          <cell r="C767" t="str">
            <v>中学道徳１　とびだそう未来へ</v>
          </cell>
        </row>
        <row r="768">
          <cell r="A768" t="str">
            <v>R06b218</v>
          </cell>
          <cell r="B768" t="str">
            <v>教出</v>
          </cell>
          <cell r="C768" t="str">
            <v>中学道徳２　とびだそう未来へ</v>
          </cell>
        </row>
        <row r="769">
          <cell r="A769" t="str">
            <v>R06b219</v>
          </cell>
          <cell r="B769" t="str">
            <v>教出</v>
          </cell>
          <cell r="C769" t="str">
            <v>中学道徳３　とびだそう未来へ</v>
          </cell>
        </row>
        <row r="770">
          <cell r="A770" t="str">
            <v>R06b220</v>
          </cell>
          <cell r="B770" t="str">
            <v>光村</v>
          </cell>
          <cell r="C770" t="str">
            <v>中学道徳　１　きみが いちばん ひかるとき</v>
          </cell>
        </row>
        <row r="771">
          <cell r="A771" t="str">
            <v>R06b221</v>
          </cell>
          <cell r="B771" t="str">
            <v>光村</v>
          </cell>
          <cell r="C771" t="str">
            <v>中学道徳　２　きみが いちばん ひかるとき</v>
          </cell>
        </row>
        <row r="772">
          <cell r="A772" t="str">
            <v>R06b222</v>
          </cell>
          <cell r="B772" t="str">
            <v>光村</v>
          </cell>
          <cell r="C772" t="str">
            <v>中学道徳　３　きみが いちばん ひかるとき</v>
          </cell>
        </row>
        <row r="773">
          <cell r="A773" t="str">
            <v>R06b223</v>
          </cell>
          <cell r="B773" t="str">
            <v>日文</v>
          </cell>
          <cell r="C773" t="str">
            <v>中学道徳　あすを生きる　１
中学道徳　あすを生きる　１　道徳ノート</v>
          </cell>
        </row>
        <row r="774">
          <cell r="A774" t="str">
            <v>R06b224</v>
          </cell>
          <cell r="B774" t="str">
            <v>日文</v>
          </cell>
          <cell r="C774" t="str">
            <v>中学道徳　あすを生きる　２
中学道徳　あすを生きる　２　道徳ノート</v>
          </cell>
        </row>
        <row r="775">
          <cell r="A775" t="str">
            <v>R06b225</v>
          </cell>
          <cell r="B775" t="str">
            <v>日文</v>
          </cell>
          <cell r="C775" t="str">
            <v>中学道徳　あすを生きる　３
中学道徳　あすを生きる　３　道徳ノート</v>
          </cell>
        </row>
        <row r="776">
          <cell r="A776" t="str">
            <v>R06b226</v>
          </cell>
          <cell r="B776" t="str">
            <v>学研</v>
          </cell>
          <cell r="C776" t="str">
            <v>新版　中学生の道徳　明日への扉　１</v>
          </cell>
        </row>
        <row r="777">
          <cell r="A777" t="str">
            <v>R06b227</v>
          </cell>
          <cell r="B777" t="str">
            <v>学研</v>
          </cell>
          <cell r="C777" t="str">
            <v>新版　中学生の道徳　明日への扉　２</v>
          </cell>
        </row>
        <row r="778">
          <cell r="A778" t="str">
            <v>R06b228</v>
          </cell>
          <cell r="B778" t="str">
            <v>学研</v>
          </cell>
          <cell r="C778" t="str">
            <v xml:space="preserve">新版　中学生の道徳　明日への扉　３
</v>
          </cell>
        </row>
        <row r="779">
          <cell r="A779" t="str">
            <v>R06b229</v>
          </cell>
          <cell r="B779" t="str">
            <v>あか図</v>
          </cell>
          <cell r="C779" t="str">
            <v>中学生の道徳１</v>
          </cell>
        </row>
        <row r="780">
          <cell r="A780" t="str">
            <v>R06b230</v>
          </cell>
          <cell r="B780" t="str">
            <v>あか図</v>
          </cell>
          <cell r="C780" t="str">
            <v>中学生の道徳２</v>
          </cell>
        </row>
        <row r="781">
          <cell r="A781" t="str">
            <v>R06b231</v>
          </cell>
          <cell r="B781" t="str">
            <v>あか図</v>
          </cell>
          <cell r="C781" t="str">
            <v>中学生の道徳３</v>
          </cell>
        </row>
        <row r="782">
          <cell r="A782" t="str">
            <v>R06b232</v>
          </cell>
          <cell r="B782" t="str">
            <v>日科</v>
          </cell>
          <cell r="C782" t="str">
            <v>道徳　中学校１　生き方から学ぶ</v>
          </cell>
        </row>
        <row r="783">
          <cell r="A783" t="str">
            <v>R06b233</v>
          </cell>
          <cell r="B783" t="str">
            <v>日科</v>
          </cell>
          <cell r="C783" t="str">
            <v>道徳　中学校２　生き方を見つめる</v>
          </cell>
        </row>
        <row r="784">
          <cell r="A784" t="str">
            <v>R06b234</v>
          </cell>
          <cell r="B784" t="str">
            <v>日科</v>
          </cell>
          <cell r="C784" t="str">
            <v xml:space="preserve">道徳　中学校３　生き方を創造する
</v>
          </cell>
        </row>
        <row r="785">
          <cell r="A785" t="str">
            <v>c101</v>
          </cell>
          <cell r="B785" t="str">
            <v>東書</v>
          </cell>
          <cell r="C785" t="str">
            <v>新編現代の国語</v>
          </cell>
        </row>
        <row r="786">
          <cell r="A786" t="str">
            <v>c102</v>
          </cell>
          <cell r="B786" t="str">
            <v>東書</v>
          </cell>
          <cell r="C786" t="str">
            <v>精選現代の国語</v>
          </cell>
        </row>
        <row r="787">
          <cell r="A787" t="str">
            <v>c103</v>
          </cell>
          <cell r="B787" t="str">
            <v>東書</v>
          </cell>
          <cell r="C787" t="str">
            <v>現代の国語</v>
          </cell>
        </row>
        <row r="788">
          <cell r="A788" t="str">
            <v>c104</v>
          </cell>
          <cell r="B788" t="str">
            <v>三省堂</v>
          </cell>
          <cell r="C788" t="str">
            <v>精選 現代の国語 改訂版</v>
          </cell>
        </row>
        <row r="789">
          <cell r="A789" t="str">
            <v>c105</v>
          </cell>
          <cell r="B789" t="str">
            <v>三省堂</v>
          </cell>
          <cell r="C789" t="str">
            <v>新 現代の国語 改訂版</v>
          </cell>
        </row>
        <row r="790">
          <cell r="A790" t="str">
            <v>c106</v>
          </cell>
          <cell r="B790" t="str">
            <v>大修館</v>
          </cell>
          <cell r="C790" t="str">
            <v>現代の国語 改訂版</v>
          </cell>
        </row>
        <row r="791">
          <cell r="A791" t="str">
            <v>c107</v>
          </cell>
          <cell r="B791" t="str">
            <v>大修館</v>
          </cell>
          <cell r="C791" t="str">
            <v>新編 現代の国語 改訂版</v>
          </cell>
        </row>
        <row r="792">
          <cell r="A792" t="str">
            <v>c108</v>
          </cell>
          <cell r="B792" t="str">
            <v>数研</v>
          </cell>
          <cell r="C792" t="str">
            <v>改訂版　現代の国語</v>
          </cell>
        </row>
        <row r="793">
          <cell r="A793" t="str">
            <v>c109</v>
          </cell>
          <cell r="B793" t="str">
            <v>数研</v>
          </cell>
          <cell r="C793" t="str">
            <v>増補新版　現代の国語</v>
          </cell>
        </row>
        <row r="794">
          <cell r="A794" t="str">
            <v>c110</v>
          </cell>
          <cell r="B794" t="str">
            <v>数研</v>
          </cell>
          <cell r="C794" t="str">
            <v>改訂版　高等学校　現代の国語</v>
          </cell>
        </row>
        <row r="795">
          <cell r="A795" t="str">
            <v>c111</v>
          </cell>
          <cell r="B795" t="str">
            <v>数研</v>
          </cell>
          <cell r="C795" t="str">
            <v>改訂版　新編　現代の国語</v>
          </cell>
        </row>
        <row r="796">
          <cell r="A796" t="str">
            <v>c112</v>
          </cell>
          <cell r="B796" t="str">
            <v>明治</v>
          </cell>
          <cell r="C796" t="str">
            <v>新　精選　現代の国語</v>
          </cell>
        </row>
        <row r="797">
          <cell r="A797" t="str">
            <v>c113</v>
          </cell>
          <cell r="B797" t="str">
            <v>筑摩</v>
          </cell>
          <cell r="C797" t="str">
            <v>ちくま　現代の国語</v>
          </cell>
        </row>
        <row r="798">
          <cell r="A798" t="str">
            <v>c114</v>
          </cell>
          <cell r="B798" t="str">
            <v>筑摩</v>
          </cell>
          <cell r="C798" t="str">
            <v>現代の国語　改訂版</v>
          </cell>
        </row>
        <row r="799">
          <cell r="A799" t="str">
            <v>c115</v>
          </cell>
          <cell r="B799" t="str">
            <v>第一</v>
          </cell>
          <cell r="C799" t="str">
            <v>高等学校 新訂現代の国語</v>
          </cell>
        </row>
        <row r="800">
          <cell r="A800" t="str">
            <v>c116</v>
          </cell>
          <cell r="B800" t="str">
            <v>第一</v>
          </cell>
          <cell r="C800" t="str">
            <v>高等学校 改訂版 精選現代の国語</v>
          </cell>
        </row>
        <row r="801">
          <cell r="A801" t="str">
            <v>c117</v>
          </cell>
          <cell r="B801" t="str">
            <v>第一</v>
          </cell>
          <cell r="C801" t="str">
            <v>高等学校 改訂版 標準現代の国語</v>
          </cell>
        </row>
        <row r="802">
          <cell r="A802" t="str">
            <v>c118</v>
          </cell>
          <cell r="B802" t="str">
            <v>第一</v>
          </cell>
          <cell r="C802" t="str">
            <v xml:space="preserve">高等学校　現代の国語
</v>
          </cell>
        </row>
        <row r="803">
          <cell r="A803" t="str">
            <v>c119</v>
          </cell>
          <cell r="B803" t="str">
            <v>第一</v>
          </cell>
          <cell r="C803" t="str">
            <v>高等学校　標準現代の国語</v>
          </cell>
        </row>
        <row r="804">
          <cell r="A804" t="str">
            <v>c120</v>
          </cell>
          <cell r="B804" t="str">
            <v>第一</v>
          </cell>
          <cell r="C804" t="str">
            <v>高等学校　新編現代の国語</v>
          </cell>
        </row>
        <row r="805">
          <cell r="A805" t="str">
            <v>c121</v>
          </cell>
          <cell r="B805" t="str">
            <v>桐原</v>
          </cell>
          <cell r="C805" t="str">
            <v>新　現代の国語</v>
          </cell>
        </row>
        <row r="806">
          <cell r="A806" t="str">
            <v>c122</v>
          </cell>
          <cell r="B806" t="str">
            <v>桐原</v>
          </cell>
          <cell r="C806" t="str">
            <v xml:space="preserve">探求　現代の国語
</v>
          </cell>
        </row>
        <row r="807">
          <cell r="A807" t="str">
            <v>c123</v>
          </cell>
          <cell r="B807" t="str">
            <v>東書</v>
          </cell>
          <cell r="C807" t="str">
            <v>新編言語文化</v>
          </cell>
        </row>
        <row r="808">
          <cell r="A808" t="str">
            <v>c124</v>
          </cell>
          <cell r="B808" t="str">
            <v>東書</v>
          </cell>
          <cell r="C808" t="str">
            <v>精選言語文化</v>
          </cell>
        </row>
        <row r="809">
          <cell r="A809" t="str">
            <v>c125</v>
          </cell>
          <cell r="B809" t="str">
            <v>三省堂</v>
          </cell>
          <cell r="C809" t="str">
            <v>精選 言語文化 改訂版</v>
          </cell>
        </row>
        <row r="810">
          <cell r="A810" t="str">
            <v>c126</v>
          </cell>
          <cell r="B810" t="str">
            <v>三省堂</v>
          </cell>
          <cell r="C810" t="str">
            <v>新 言語文化 改訂版</v>
          </cell>
        </row>
        <row r="811">
          <cell r="A811" t="str">
            <v>c127</v>
          </cell>
          <cell r="B811" t="str">
            <v>大修館</v>
          </cell>
          <cell r="C811" t="str">
            <v>言語文化 改訂版</v>
          </cell>
        </row>
        <row r="812">
          <cell r="A812" t="str">
            <v>c128</v>
          </cell>
          <cell r="B812" t="str">
            <v>大修館</v>
          </cell>
          <cell r="C812" t="str">
            <v>新編 言語文化 改訂版</v>
          </cell>
        </row>
        <row r="813">
          <cell r="A813" t="str">
            <v>c129</v>
          </cell>
          <cell r="B813" t="str">
            <v>数研</v>
          </cell>
          <cell r="C813" t="str">
            <v>改訂版　言語文化</v>
          </cell>
        </row>
        <row r="814">
          <cell r="A814" t="str">
            <v>c130</v>
          </cell>
          <cell r="B814" t="str">
            <v>数研</v>
          </cell>
          <cell r="C814" t="str">
            <v>改訂版　高等学校　言語文化</v>
          </cell>
        </row>
        <row r="815">
          <cell r="A815" t="str">
            <v>c131</v>
          </cell>
          <cell r="B815" t="str">
            <v>数研</v>
          </cell>
          <cell r="C815" t="str">
            <v>改訂版　新編　言語文化</v>
          </cell>
        </row>
        <row r="816">
          <cell r="A816" t="str">
            <v>c132</v>
          </cell>
          <cell r="B816" t="str">
            <v>文英堂</v>
          </cell>
          <cell r="C816" t="str">
            <v>言語文化</v>
          </cell>
        </row>
        <row r="817">
          <cell r="A817" t="str">
            <v>c133</v>
          </cell>
          <cell r="B817" t="str">
            <v>明治</v>
          </cell>
          <cell r="C817" t="str">
            <v>新　精選　言語文化</v>
          </cell>
        </row>
        <row r="818">
          <cell r="A818" t="str">
            <v>c134</v>
          </cell>
          <cell r="B818" t="str">
            <v>筑摩</v>
          </cell>
          <cell r="C818" t="str">
            <v xml:space="preserve">ちくま　言語文化
</v>
          </cell>
        </row>
        <row r="819">
          <cell r="A819" t="str">
            <v>c135</v>
          </cell>
          <cell r="B819" t="str">
            <v>筑摩</v>
          </cell>
          <cell r="C819" t="str">
            <v>言語文化　改訂版</v>
          </cell>
        </row>
        <row r="820">
          <cell r="A820" t="str">
            <v>c136</v>
          </cell>
          <cell r="B820" t="str">
            <v>第一</v>
          </cell>
          <cell r="C820" t="str">
            <v>高等学校 改訂版 精選言語文化</v>
          </cell>
        </row>
        <row r="821">
          <cell r="A821" t="str">
            <v>c137</v>
          </cell>
          <cell r="B821" t="str">
            <v>第一</v>
          </cell>
          <cell r="C821" t="str">
            <v>高等学校 改訂版 標準言語文化</v>
          </cell>
        </row>
        <row r="822">
          <cell r="A822" t="str">
            <v>c138</v>
          </cell>
          <cell r="B822" t="str">
            <v>第一</v>
          </cell>
          <cell r="C822" t="str">
            <v>高等学校　言語文化</v>
          </cell>
        </row>
        <row r="823">
          <cell r="A823" t="str">
            <v>c139</v>
          </cell>
          <cell r="B823" t="str">
            <v>第一</v>
          </cell>
          <cell r="C823" t="str">
            <v>高等学校　標準言語文化</v>
          </cell>
        </row>
        <row r="824">
          <cell r="A824" t="str">
            <v>c140</v>
          </cell>
          <cell r="B824" t="str">
            <v>第一</v>
          </cell>
          <cell r="C824" t="str">
            <v>高等学校　新編言語文化</v>
          </cell>
        </row>
        <row r="825">
          <cell r="A825" t="str">
            <v>c141</v>
          </cell>
          <cell r="B825" t="str">
            <v>桐原</v>
          </cell>
          <cell r="C825" t="str">
            <v xml:space="preserve">探求　言語文化　改訂版
</v>
          </cell>
        </row>
        <row r="826">
          <cell r="A826" t="str">
            <v>c142</v>
          </cell>
          <cell r="B826" t="str">
            <v>東書</v>
          </cell>
          <cell r="C826" t="str">
            <v>新編論理国語</v>
          </cell>
        </row>
        <row r="827">
          <cell r="A827" t="str">
            <v>c143</v>
          </cell>
          <cell r="B827" t="str">
            <v>東書</v>
          </cell>
          <cell r="C827" t="str">
            <v>精選論理国語</v>
          </cell>
        </row>
        <row r="828">
          <cell r="A828" t="str">
            <v>c144</v>
          </cell>
          <cell r="B828" t="str">
            <v>三省堂</v>
          </cell>
          <cell r="C828" t="str">
            <v>精選 論理国語</v>
          </cell>
        </row>
        <row r="829">
          <cell r="A829" t="str">
            <v>c145</v>
          </cell>
          <cell r="B829" t="str">
            <v>三省堂</v>
          </cell>
          <cell r="C829" t="str">
            <v>新 論理国語</v>
          </cell>
        </row>
        <row r="830">
          <cell r="A830" t="str">
            <v>c146</v>
          </cell>
          <cell r="B830" t="str">
            <v>大修館</v>
          </cell>
          <cell r="C830" t="str">
            <v>論理国語</v>
          </cell>
        </row>
        <row r="831">
          <cell r="A831" t="str">
            <v>c147</v>
          </cell>
          <cell r="B831" t="str">
            <v>大修館</v>
          </cell>
          <cell r="C831" t="str">
            <v>新編 論理国語</v>
          </cell>
        </row>
        <row r="832">
          <cell r="A832" t="str">
            <v>c148</v>
          </cell>
          <cell r="B832" t="str">
            <v>数研</v>
          </cell>
          <cell r="C832" t="str">
            <v>精選　論理国語</v>
          </cell>
        </row>
        <row r="833">
          <cell r="A833" t="str">
            <v>c149</v>
          </cell>
          <cell r="B833" t="str">
            <v>数研</v>
          </cell>
          <cell r="C833" t="str">
            <v>論理国語</v>
          </cell>
        </row>
        <row r="834">
          <cell r="A834" t="str">
            <v>c150</v>
          </cell>
          <cell r="B834" t="str">
            <v>明治</v>
          </cell>
          <cell r="C834" t="str">
            <v>精選　論理国語</v>
          </cell>
        </row>
        <row r="835">
          <cell r="A835" t="str">
            <v>c151</v>
          </cell>
          <cell r="B835" t="str">
            <v>筑摩</v>
          </cell>
          <cell r="C835" t="str">
            <v>論理国語</v>
          </cell>
        </row>
        <row r="836">
          <cell r="A836" t="str">
            <v>c152</v>
          </cell>
          <cell r="B836" t="str">
            <v>第一</v>
          </cell>
          <cell r="C836" t="str">
            <v>高等学校　論理国語</v>
          </cell>
        </row>
        <row r="837">
          <cell r="A837" t="str">
            <v>c153</v>
          </cell>
          <cell r="B837" t="str">
            <v>第一</v>
          </cell>
          <cell r="C837" t="str">
            <v>高等学校　標準論理国語</v>
          </cell>
        </row>
        <row r="838">
          <cell r="A838" t="str">
            <v>c154</v>
          </cell>
          <cell r="B838" t="str">
            <v>桐原</v>
          </cell>
          <cell r="C838" t="str">
            <v xml:space="preserve">探求　論理国語
</v>
          </cell>
        </row>
        <row r="839">
          <cell r="A839" t="str">
            <v>c155</v>
          </cell>
          <cell r="B839" t="str">
            <v>東書</v>
          </cell>
          <cell r="C839" t="str">
            <v>文学国語</v>
          </cell>
        </row>
        <row r="840">
          <cell r="A840" t="str">
            <v>c156</v>
          </cell>
          <cell r="B840" t="str">
            <v>三省堂</v>
          </cell>
          <cell r="C840" t="str">
            <v>精選 文学国語</v>
          </cell>
        </row>
        <row r="841">
          <cell r="A841" t="str">
            <v>c157</v>
          </cell>
          <cell r="B841" t="str">
            <v>三省堂</v>
          </cell>
          <cell r="C841" t="str">
            <v>新 文学国語</v>
          </cell>
        </row>
        <row r="842">
          <cell r="A842" t="str">
            <v>c158</v>
          </cell>
          <cell r="B842" t="str">
            <v>大修館</v>
          </cell>
          <cell r="C842" t="str">
            <v>文学国語</v>
          </cell>
        </row>
        <row r="843">
          <cell r="A843" t="str">
            <v>c159</v>
          </cell>
          <cell r="B843" t="str">
            <v>大修館</v>
          </cell>
          <cell r="C843" t="str">
            <v>新編 文学国語</v>
          </cell>
        </row>
        <row r="844">
          <cell r="A844" t="str">
            <v>c160</v>
          </cell>
          <cell r="B844" t="str">
            <v>数研</v>
          </cell>
          <cell r="C844" t="str">
            <v>文学国語</v>
          </cell>
        </row>
        <row r="845">
          <cell r="A845" t="str">
            <v>c161</v>
          </cell>
          <cell r="B845" t="str">
            <v>明治</v>
          </cell>
          <cell r="C845" t="str">
            <v>精選　文学国語</v>
          </cell>
        </row>
        <row r="846">
          <cell r="A846" t="str">
            <v>c162</v>
          </cell>
          <cell r="B846" t="str">
            <v>筑摩</v>
          </cell>
          <cell r="C846" t="str">
            <v>文学国語</v>
          </cell>
        </row>
        <row r="847">
          <cell r="A847" t="str">
            <v>c163</v>
          </cell>
          <cell r="B847" t="str">
            <v>第一</v>
          </cell>
          <cell r="C847" t="str">
            <v>高等学校　文学国語</v>
          </cell>
        </row>
        <row r="848">
          <cell r="A848" t="str">
            <v>c164</v>
          </cell>
          <cell r="B848" t="str">
            <v>第一</v>
          </cell>
          <cell r="C848" t="str">
            <v>高等学校　標準文学国語</v>
          </cell>
        </row>
        <row r="849">
          <cell r="A849" t="str">
            <v>c165</v>
          </cell>
          <cell r="B849" t="str">
            <v>桐原</v>
          </cell>
          <cell r="C849" t="str">
            <v xml:space="preserve">探求　文学国語
</v>
          </cell>
        </row>
        <row r="850">
          <cell r="A850" t="str">
            <v>c166</v>
          </cell>
          <cell r="B850" t="str">
            <v>東書</v>
          </cell>
          <cell r="C850" t="str">
            <v>国語表現</v>
          </cell>
        </row>
        <row r="851">
          <cell r="A851" t="str">
            <v>c167</v>
          </cell>
          <cell r="B851" t="str">
            <v>大修館</v>
          </cell>
          <cell r="C851" t="str">
            <v xml:space="preserve">国語表現
</v>
          </cell>
        </row>
        <row r="852">
          <cell r="A852" t="str">
            <v>c168</v>
          </cell>
          <cell r="B852" t="str">
            <v>東書</v>
          </cell>
          <cell r="C852" t="str">
            <v>新編古典探究</v>
          </cell>
        </row>
        <row r="853">
          <cell r="A853" t="str">
            <v>c169</v>
          </cell>
          <cell r="B853" t="str">
            <v>東書</v>
          </cell>
          <cell r="C853" t="str">
            <v>精選古典探究　古文編</v>
          </cell>
        </row>
        <row r="854">
          <cell r="A854" t="str">
            <v>c170</v>
          </cell>
          <cell r="B854" t="str">
            <v>東書</v>
          </cell>
          <cell r="C854" t="str">
            <v>精選古典探究　漢文編</v>
          </cell>
        </row>
        <row r="855">
          <cell r="A855" t="str">
            <v>c171</v>
          </cell>
          <cell r="B855" t="str">
            <v>三省堂</v>
          </cell>
          <cell r="C855" t="str">
            <v>精選 古典探究 古文編</v>
          </cell>
        </row>
        <row r="856">
          <cell r="A856" t="str">
            <v>c172</v>
          </cell>
          <cell r="B856" t="str">
            <v>三省堂</v>
          </cell>
          <cell r="C856" t="str">
            <v>精選 古典探究 漢文編</v>
          </cell>
        </row>
        <row r="857">
          <cell r="A857" t="str">
            <v>c173</v>
          </cell>
          <cell r="B857" t="str">
            <v>大修館</v>
          </cell>
          <cell r="C857" t="str">
            <v>古典探究 古文編</v>
          </cell>
        </row>
        <row r="858">
          <cell r="A858" t="str">
            <v>c174</v>
          </cell>
          <cell r="B858" t="str">
            <v>大修館</v>
          </cell>
          <cell r="C858" t="str">
            <v>古典探究 漢文編</v>
          </cell>
        </row>
        <row r="859">
          <cell r="A859" t="str">
            <v>c175</v>
          </cell>
          <cell r="B859" t="str">
            <v>大修館</v>
          </cell>
          <cell r="C859" t="str">
            <v>精選 古典探究</v>
          </cell>
        </row>
        <row r="860">
          <cell r="A860" t="str">
            <v>c176</v>
          </cell>
          <cell r="B860" t="str">
            <v>数研</v>
          </cell>
          <cell r="C860" t="str">
            <v>古典探究　古文編</v>
          </cell>
        </row>
        <row r="861">
          <cell r="A861" t="str">
            <v>c177</v>
          </cell>
          <cell r="B861" t="str">
            <v>数研</v>
          </cell>
          <cell r="C861" t="str">
            <v>古典探究　漢文編</v>
          </cell>
        </row>
        <row r="862">
          <cell r="A862" t="str">
            <v>c178</v>
          </cell>
          <cell r="B862" t="str">
            <v>数研</v>
          </cell>
          <cell r="C862" t="str">
            <v>高等学校　古典探究</v>
          </cell>
        </row>
        <row r="863">
          <cell r="A863" t="str">
            <v>c179</v>
          </cell>
          <cell r="B863" t="str">
            <v>文英堂</v>
          </cell>
          <cell r="C863" t="str">
            <v>古典探究</v>
          </cell>
        </row>
        <row r="864">
          <cell r="A864" t="str">
            <v>c180</v>
          </cell>
          <cell r="B864" t="str">
            <v>明治</v>
          </cell>
          <cell r="C864" t="str">
            <v>精選　古典探究　古文編</v>
          </cell>
        </row>
        <row r="865">
          <cell r="A865" t="str">
            <v>c181</v>
          </cell>
          <cell r="B865" t="str">
            <v>明治</v>
          </cell>
          <cell r="C865" t="str">
            <v>精選　古典探究　漢文編</v>
          </cell>
        </row>
        <row r="866">
          <cell r="A866" t="str">
            <v>c182</v>
          </cell>
          <cell r="B866" t="str">
            <v>筑摩</v>
          </cell>
          <cell r="C866" t="str">
            <v>古典探究　古文編</v>
          </cell>
        </row>
        <row r="867">
          <cell r="A867" t="str">
            <v>c183</v>
          </cell>
          <cell r="B867" t="str">
            <v>筑摩</v>
          </cell>
          <cell r="C867" t="str">
            <v>古典探究　漢文編</v>
          </cell>
        </row>
        <row r="868">
          <cell r="A868" t="str">
            <v>c184</v>
          </cell>
          <cell r="B868" t="str">
            <v>第一</v>
          </cell>
          <cell r="C868" t="str">
            <v>高等学校　古典探究　古文編</v>
          </cell>
        </row>
        <row r="869">
          <cell r="A869" t="str">
            <v>c185</v>
          </cell>
          <cell r="B869" t="str">
            <v>第一</v>
          </cell>
          <cell r="C869" t="str">
            <v xml:space="preserve">高等学校　古典探究　漢文編
</v>
          </cell>
        </row>
        <row r="870">
          <cell r="A870" t="str">
            <v>c186</v>
          </cell>
          <cell r="B870" t="str">
            <v>第一</v>
          </cell>
          <cell r="C870" t="str">
            <v>高等学校　精選古典探究</v>
          </cell>
        </row>
        <row r="871">
          <cell r="A871" t="str">
            <v>c187</v>
          </cell>
          <cell r="B871" t="str">
            <v>第一</v>
          </cell>
          <cell r="C871" t="str">
            <v>高等学校　標準古典探究</v>
          </cell>
        </row>
        <row r="872">
          <cell r="A872" t="str">
            <v>c188</v>
          </cell>
          <cell r="B872" t="str">
            <v>桐原</v>
          </cell>
          <cell r="C872" t="str">
            <v>探求　古典探究　古文編</v>
          </cell>
        </row>
        <row r="873">
          <cell r="A873" t="str">
            <v>c189</v>
          </cell>
          <cell r="B873" t="str">
            <v>桐原</v>
          </cell>
          <cell r="C873" t="str">
            <v xml:space="preserve">探求　古典探究　漢文編
</v>
          </cell>
        </row>
        <row r="874">
          <cell r="A874" t="str">
            <v>c190</v>
          </cell>
          <cell r="B874" t="str">
            <v>東書</v>
          </cell>
          <cell r="C874" t="str">
            <v>地理総合</v>
          </cell>
        </row>
        <row r="875">
          <cell r="A875" t="str">
            <v>c191</v>
          </cell>
          <cell r="B875" t="str">
            <v>実教</v>
          </cell>
          <cell r="C875" t="str">
            <v>新選地理総合　welcome to geography</v>
          </cell>
        </row>
        <row r="876">
          <cell r="A876" t="str">
            <v>c192</v>
          </cell>
          <cell r="B876" t="str">
            <v>帝国</v>
          </cell>
          <cell r="C876" t="str">
            <v>高等学校　新地理総合</v>
          </cell>
        </row>
        <row r="877">
          <cell r="A877" t="str">
            <v>c193</v>
          </cell>
          <cell r="B877" t="str">
            <v>帝国</v>
          </cell>
          <cell r="C877" t="str">
            <v>高校生の地理総合</v>
          </cell>
        </row>
        <row r="878">
          <cell r="A878" t="str">
            <v>c194</v>
          </cell>
          <cell r="B878" t="str">
            <v>山川</v>
          </cell>
          <cell r="C878" t="str">
            <v>地理総合 改訂版 世界に学び地域へつなぐ</v>
          </cell>
        </row>
        <row r="879">
          <cell r="A879" t="str">
            <v>c195</v>
          </cell>
          <cell r="B879" t="str">
            <v>山川</v>
          </cell>
          <cell r="C879" t="str">
            <v>わたしたちの地理総合 改訂版</v>
          </cell>
        </row>
        <row r="880">
          <cell r="A880" t="str">
            <v>c196</v>
          </cell>
          <cell r="B880" t="str">
            <v>第一</v>
          </cell>
          <cell r="C880" t="str">
            <v>高等学校 改訂版 地理総合 世界を学び、地域をつくる</v>
          </cell>
        </row>
        <row r="881">
          <cell r="A881" t="str">
            <v>c197</v>
          </cell>
          <cell r="B881" t="str">
            <v>第一</v>
          </cell>
          <cell r="C881" t="str">
            <v xml:space="preserve">高等学校　地理総合　世界を学び、地域をつくる
</v>
          </cell>
        </row>
        <row r="882">
          <cell r="A882" t="str">
            <v>c198</v>
          </cell>
          <cell r="B882" t="str">
            <v>東書</v>
          </cell>
          <cell r="C882" t="str">
            <v>地理探究</v>
          </cell>
        </row>
        <row r="883">
          <cell r="A883" t="str">
            <v>c199</v>
          </cell>
          <cell r="B883" t="str">
            <v>帝国</v>
          </cell>
          <cell r="C883" t="str">
            <v>新詳地理探究</v>
          </cell>
        </row>
        <row r="884">
          <cell r="A884" t="str">
            <v>c200</v>
          </cell>
          <cell r="B884" t="str">
            <v>山川</v>
          </cell>
          <cell r="C884" t="str">
            <v xml:space="preserve">地理探究
</v>
          </cell>
        </row>
        <row r="885">
          <cell r="A885" t="str">
            <v>c201</v>
          </cell>
          <cell r="B885" t="str">
            <v>東書</v>
          </cell>
          <cell r="C885" t="str">
            <v>歴史総合</v>
          </cell>
        </row>
        <row r="886">
          <cell r="A886" t="str">
            <v>c202</v>
          </cell>
          <cell r="B886" t="str">
            <v>東書</v>
          </cell>
          <cell r="C886" t="str">
            <v>Read&amp;Think 歴史総合</v>
          </cell>
        </row>
        <row r="887">
          <cell r="A887" t="str">
            <v>c203</v>
          </cell>
          <cell r="B887" t="str">
            <v>実教</v>
          </cell>
          <cell r="C887" t="str">
            <v>詳述歴史総合　新訂版</v>
          </cell>
        </row>
        <row r="888">
          <cell r="A888" t="str">
            <v>c204</v>
          </cell>
          <cell r="B888" t="str">
            <v>実教</v>
          </cell>
          <cell r="C888" t="str">
            <v>歴史総合　新訂版　むすびつく世界と日本</v>
          </cell>
        </row>
        <row r="889">
          <cell r="A889" t="str">
            <v>c205</v>
          </cell>
          <cell r="B889" t="str">
            <v>清水</v>
          </cell>
          <cell r="C889" t="str">
            <v>改訂版　私たちの歴史総合</v>
          </cell>
        </row>
        <row r="890">
          <cell r="A890" t="str">
            <v>c206</v>
          </cell>
          <cell r="B890" t="str">
            <v>帝国</v>
          </cell>
          <cell r="C890" t="str">
            <v>明解　歴史総合</v>
          </cell>
        </row>
        <row r="891">
          <cell r="A891" t="str">
            <v>c207</v>
          </cell>
          <cell r="B891" t="str">
            <v>山川</v>
          </cell>
          <cell r="C891" t="str">
            <v>歴史総合 近代から現代へ　改訂版</v>
          </cell>
        </row>
        <row r="892">
          <cell r="A892" t="str">
            <v>c208</v>
          </cell>
          <cell r="B892" t="str">
            <v>山川</v>
          </cell>
          <cell r="C892" t="str">
            <v>現代の歴史総合 みる・読みとく・考える　改訂版</v>
          </cell>
        </row>
        <row r="893">
          <cell r="A893" t="str">
            <v>c209</v>
          </cell>
          <cell r="B893" t="str">
            <v>山川</v>
          </cell>
          <cell r="C893" t="str">
            <v>わたしたちの歴史 日本から世界へ　改訂版</v>
          </cell>
        </row>
        <row r="894">
          <cell r="A894" t="str">
            <v>c210</v>
          </cell>
          <cell r="B894" t="str">
            <v>第一</v>
          </cell>
          <cell r="C894" t="str">
            <v>高等学校 改訂版 歴史総合</v>
          </cell>
        </row>
        <row r="895">
          <cell r="A895" t="str">
            <v>c211</v>
          </cell>
          <cell r="B895" t="str">
            <v>第一</v>
          </cell>
          <cell r="C895" t="str">
            <v>高等学校 改訂版 新歴史総合 過去との対話、つなぐ未来</v>
          </cell>
        </row>
        <row r="896">
          <cell r="A896" t="str">
            <v>c212</v>
          </cell>
          <cell r="B896" t="str">
            <v>第一</v>
          </cell>
          <cell r="C896" t="str">
            <v>高等学校　新歴史総合　過去との対話、つなぐ未来</v>
          </cell>
        </row>
        <row r="897">
          <cell r="A897" t="str">
            <v>c213</v>
          </cell>
          <cell r="B897" t="str">
            <v>明成社</v>
          </cell>
          <cell r="C897" t="str">
            <v xml:space="preserve">私たちの歴史総合
</v>
          </cell>
        </row>
        <row r="898">
          <cell r="A898" t="str">
            <v>c214</v>
          </cell>
          <cell r="B898" t="str">
            <v>東書</v>
          </cell>
          <cell r="C898" t="str">
            <v>日本史探究</v>
          </cell>
        </row>
        <row r="899">
          <cell r="A899" t="str">
            <v>c215</v>
          </cell>
          <cell r="B899" t="str">
            <v>実教</v>
          </cell>
          <cell r="C899" t="str">
            <v>日本史探究</v>
          </cell>
        </row>
        <row r="900">
          <cell r="A900" t="str">
            <v>c216</v>
          </cell>
          <cell r="B900" t="str">
            <v>実教</v>
          </cell>
          <cell r="C900" t="str">
            <v>精選日本史探究　今につなぐ　未来をえがく</v>
          </cell>
        </row>
        <row r="901">
          <cell r="A901" t="str">
            <v>c217</v>
          </cell>
          <cell r="B901" t="str">
            <v>清水</v>
          </cell>
          <cell r="C901" t="str">
            <v>高等学校　日本史探究</v>
          </cell>
        </row>
        <row r="902">
          <cell r="A902" t="str">
            <v>c218</v>
          </cell>
          <cell r="B902" t="str">
            <v>山川</v>
          </cell>
          <cell r="C902" t="str">
            <v>詳説日本史</v>
          </cell>
        </row>
        <row r="903">
          <cell r="A903" t="str">
            <v>c219</v>
          </cell>
          <cell r="B903" t="str">
            <v>山川</v>
          </cell>
          <cell r="C903" t="str">
            <v>高校日本史</v>
          </cell>
        </row>
        <row r="904">
          <cell r="A904" t="str">
            <v>c220</v>
          </cell>
          <cell r="B904" t="str">
            <v>第一</v>
          </cell>
          <cell r="C904" t="str">
            <v xml:space="preserve">高等学校　日本史探究
</v>
          </cell>
        </row>
        <row r="905">
          <cell r="A905" t="str">
            <v>c221</v>
          </cell>
          <cell r="B905" t="str">
            <v>東書</v>
          </cell>
          <cell r="C905" t="str">
            <v>世界史探究</v>
          </cell>
        </row>
        <row r="906">
          <cell r="A906" t="str">
            <v>c222</v>
          </cell>
          <cell r="B906" t="str">
            <v>実教</v>
          </cell>
          <cell r="C906" t="str">
            <v>世界史探究</v>
          </cell>
        </row>
        <row r="907">
          <cell r="A907" t="str">
            <v>c223</v>
          </cell>
          <cell r="B907" t="str">
            <v>帝国</v>
          </cell>
          <cell r="C907" t="str">
            <v>新詳世界史探究</v>
          </cell>
        </row>
        <row r="908">
          <cell r="A908" t="str">
            <v>c224</v>
          </cell>
          <cell r="B908" t="str">
            <v>山川</v>
          </cell>
          <cell r="C908" t="str">
            <v>詳説世界史</v>
          </cell>
        </row>
        <row r="909">
          <cell r="A909" t="str">
            <v>c225</v>
          </cell>
          <cell r="B909" t="str">
            <v>山川</v>
          </cell>
          <cell r="C909" t="str">
            <v>高校世界史</v>
          </cell>
        </row>
        <row r="910">
          <cell r="A910" t="str">
            <v>c226</v>
          </cell>
          <cell r="B910" t="str">
            <v>山川</v>
          </cell>
          <cell r="C910" t="str">
            <v>新世界史</v>
          </cell>
        </row>
        <row r="911">
          <cell r="A911" t="str">
            <v>c227</v>
          </cell>
          <cell r="B911" t="str">
            <v>第一</v>
          </cell>
          <cell r="C911" t="str">
            <v xml:space="preserve">高等学校　世界史探究
</v>
          </cell>
        </row>
        <row r="912">
          <cell r="A912" t="str">
            <v>c228</v>
          </cell>
          <cell r="B912" t="str">
            <v>帝国</v>
          </cell>
          <cell r="C912" t="str">
            <v>新詳高等地図</v>
          </cell>
        </row>
        <row r="913">
          <cell r="A913" t="str">
            <v>c229</v>
          </cell>
          <cell r="B913" t="str">
            <v>帝国</v>
          </cell>
          <cell r="C913" t="str">
            <v>標準高等地図</v>
          </cell>
        </row>
        <row r="914">
          <cell r="A914" t="str">
            <v>c230</v>
          </cell>
          <cell r="B914" t="str">
            <v>山川</v>
          </cell>
          <cell r="C914" t="str">
            <v>詳解現代地図 改訂版</v>
          </cell>
        </row>
        <row r="915">
          <cell r="A915" t="str">
            <v>c231</v>
          </cell>
          <cell r="B915" t="str">
            <v>山川</v>
          </cell>
          <cell r="C915" t="str">
            <v>基本地図帳 改訂版</v>
          </cell>
        </row>
        <row r="916">
          <cell r="A916" t="str">
            <v>c232</v>
          </cell>
          <cell r="B916" t="str">
            <v>山川</v>
          </cell>
          <cell r="C916" t="str">
            <v>コンパクト地理総合地図</v>
          </cell>
        </row>
        <row r="917">
          <cell r="A917" t="str">
            <v>c233</v>
          </cell>
          <cell r="B917" t="str">
            <v>山川</v>
          </cell>
          <cell r="C917" t="str">
            <v xml:space="preserve">高等地図帳
</v>
          </cell>
        </row>
        <row r="918">
          <cell r="A918" t="str">
            <v>c234</v>
          </cell>
          <cell r="B918" t="str">
            <v>東書</v>
          </cell>
          <cell r="C918" t="str">
            <v>公共</v>
          </cell>
        </row>
        <row r="919">
          <cell r="A919" t="str">
            <v>c235</v>
          </cell>
          <cell r="B919" t="str">
            <v>教図</v>
          </cell>
          <cell r="C919" t="str">
            <v>新訂版　高等学校　公共</v>
          </cell>
        </row>
        <row r="920">
          <cell r="A920" t="str">
            <v>c236</v>
          </cell>
          <cell r="B920" t="str">
            <v>実教</v>
          </cell>
          <cell r="C920" t="str">
            <v>詳述公共　新訂版</v>
          </cell>
        </row>
        <row r="921">
          <cell r="A921" t="str">
            <v>c237</v>
          </cell>
          <cell r="B921" t="str">
            <v>実教</v>
          </cell>
          <cell r="C921" t="str">
            <v>公共　新訂版　共につくる未来</v>
          </cell>
        </row>
        <row r="922">
          <cell r="A922" t="str">
            <v>c238</v>
          </cell>
          <cell r="B922" t="str">
            <v>清水</v>
          </cell>
          <cell r="C922" t="str">
            <v>改訂版　高等学校　公共</v>
          </cell>
        </row>
        <row r="923">
          <cell r="A923" t="str">
            <v>c239</v>
          </cell>
          <cell r="B923" t="str">
            <v>清水</v>
          </cell>
          <cell r="C923" t="str">
            <v>改訂版　私たちの公共</v>
          </cell>
        </row>
        <row r="924">
          <cell r="A924" t="str">
            <v>c240</v>
          </cell>
          <cell r="B924" t="str">
            <v>帝国</v>
          </cell>
          <cell r="C924" t="str">
            <v>高校生の公共</v>
          </cell>
        </row>
        <row r="925">
          <cell r="A925" t="str">
            <v>c241</v>
          </cell>
          <cell r="B925" t="str">
            <v>数研</v>
          </cell>
          <cell r="C925" t="str">
            <v>改訂版　公共</v>
          </cell>
        </row>
        <row r="926">
          <cell r="A926" t="str">
            <v>c242</v>
          </cell>
          <cell r="B926" t="str">
            <v>数研</v>
          </cell>
          <cell r="C926" t="str">
            <v>改訂版　高等学校　公共　
これからの社会について考える</v>
          </cell>
        </row>
        <row r="927">
          <cell r="A927" t="str">
            <v>c243</v>
          </cell>
          <cell r="B927" t="str">
            <v>第一</v>
          </cell>
          <cell r="C927" t="str">
            <v>高等学校 改訂版 公共</v>
          </cell>
        </row>
        <row r="928">
          <cell r="A928" t="str">
            <v>c244</v>
          </cell>
          <cell r="B928" t="str">
            <v>第一</v>
          </cell>
          <cell r="C928" t="str">
            <v>高等学校 改訂版 新公共</v>
          </cell>
        </row>
        <row r="929">
          <cell r="A929" t="str">
            <v>c245</v>
          </cell>
          <cell r="B929" t="str">
            <v>第一</v>
          </cell>
          <cell r="C929" t="str">
            <v>高等学校　新公共</v>
          </cell>
        </row>
        <row r="930">
          <cell r="A930" t="str">
            <v>c246</v>
          </cell>
          <cell r="B930" t="str">
            <v>東法</v>
          </cell>
          <cell r="C930" t="str">
            <v xml:space="preserve">公共　新訂版
</v>
          </cell>
        </row>
        <row r="931">
          <cell r="A931" t="str">
            <v>c247</v>
          </cell>
          <cell r="B931" t="str">
            <v>東書</v>
          </cell>
          <cell r="C931" t="str">
            <v>倫理</v>
          </cell>
        </row>
        <row r="932">
          <cell r="A932" t="str">
            <v>c248</v>
          </cell>
          <cell r="B932" t="str">
            <v>実教</v>
          </cell>
          <cell r="C932" t="str">
            <v>詳述倫理</v>
          </cell>
        </row>
        <row r="933">
          <cell r="A933" t="str">
            <v>c249</v>
          </cell>
          <cell r="B933" t="str">
            <v>清水</v>
          </cell>
          <cell r="C933" t="str">
            <v>高等学校　新倫理</v>
          </cell>
        </row>
        <row r="934">
          <cell r="A934" t="str">
            <v>c250</v>
          </cell>
          <cell r="B934" t="str">
            <v>数研</v>
          </cell>
          <cell r="C934" t="str">
            <v>倫理</v>
          </cell>
        </row>
        <row r="935">
          <cell r="A935" t="str">
            <v>c251</v>
          </cell>
          <cell r="B935" t="str">
            <v>第一</v>
          </cell>
          <cell r="C935" t="str">
            <v xml:space="preserve">高等学校　倫理
</v>
          </cell>
        </row>
        <row r="936">
          <cell r="A936" t="str">
            <v>c252</v>
          </cell>
          <cell r="B936" t="str">
            <v>東書</v>
          </cell>
          <cell r="C936" t="str">
            <v>政治・経済</v>
          </cell>
        </row>
        <row r="937">
          <cell r="A937" t="str">
            <v>c253</v>
          </cell>
          <cell r="B937" t="str">
            <v>教図</v>
          </cell>
          <cell r="C937" t="str">
            <v>政治・経済</v>
          </cell>
        </row>
        <row r="938">
          <cell r="A938" t="str">
            <v>c254</v>
          </cell>
          <cell r="B938" t="str">
            <v>実教</v>
          </cell>
          <cell r="C938" t="str">
            <v>詳述政治・経済</v>
          </cell>
        </row>
        <row r="939">
          <cell r="A939" t="str">
            <v>c255</v>
          </cell>
          <cell r="B939" t="str">
            <v>実教</v>
          </cell>
          <cell r="C939" t="str">
            <v>最新政治・経済</v>
          </cell>
        </row>
        <row r="940">
          <cell r="A940" t="str">
            <v>c256</v>
          </cell>
          <cell r="B940" t="str">
            <v>清水</v>
          </cell>
          <cell r="C940" t="str">
            <v>高等学校　政治・経済</v>
          </cell>
        </row>
        <row r="941">
          <cell r="A941" t="str">
            <v>c257</v>
          </cell>
          <cell r="B941" t="str">
            <v>数研</v>
          </cell>
          <cell r="C941" t="str">
            <v>政治・経済</v>
          </cell>
        </row>
        <row r="942">
          <cell r="A942" t="str">
            <v>c258</v>
          </cell>
          <cell r="B942" t="str">
            <v>第一</v>
          </cell>
          <cell r="C942" t="str">
            <v xml:space="preserve">高等学校　政治・経済
</v>
          </cell>
        </row>
        <row r="943">
          <cell r="A943" t="str">
            <v>c259</v>
          </cell>
          <cell r="B943" t="str">
            <v>東書</v>
          </cell>
          <cell r="C943" t="str">
            <v>改訂版　数学Ⅰ　Advanced</v>
          </cell>
        </row>
        <row r="944">
          <cell r="A944" t="str">
            <v>c260</v>
          </cell>
          <cell r="B944" t="str">
            <v>東書</v>
          </cell>
          <cell r="C944" t="str">
            <v>改訂版　数学Ⅰ　Standard</v>
          </cell>
        </row>
        <row r="945">
          <cell r="A945" t="str">
            <v>c261</v>
          </cell>
          <cell r="B945" t="str">
            <v>東書</v>
          </cell>
          <cell r="C945" t="str">
            <v>数学Ⅰ　Select</v>
          </cell>
        </row>
        <row r="946">
          <cell r="A946" t="str">
            <v>c262</v>
          </cell>
          <cell r="B946" t="str">
            <v>東書</v>
          </cell>
          <cell r="C946" t="str">
            <v>改訂版　数学Ⅰ　Essence</v>
          </cell>
        </row>
        <row r="947">
          <cell r="A947" t="str">
            <v>c263</v>
          </cell>
          <cell r="B947" t="str">
            <v>東書</v>
          </cell>
          <cell r="C947" t="str">
            <v>改訂版　新数学Ⅰ</v>
          </cell>
        </row>
        <row r="948">
          <cell r="A948" t="str">
            <v>c264</v>
          </cell>
          <cell r="B948" t="str">
            <v>東書</v>
          </cell>
          <cell r="C948" t="str">
            <v>改訂版　新数学Ⅰ　解答編</v>
          </cell>
        </row>
        <row r="949">
          <cell r="A949" t="str">
            <v>c265</v>
          </cell>
          <cell r="B949" t="str">
            <v>東書</v>
          </cell>
          <cell r="C949" t="str">
            <v>数学Ⅰ　The 探究</v>
          </cell>
        </row>
        <row r="950">
          <cell r="A950" t="str">
            <v>c266</v>
          </cell>
          <cell r="B950" t="str">
            <v>東書</v>
          </cell>
          <cell r="C950" t="str">
            <v>数学Ⅰ　Advanced</v>
          </cell>
        </row>
        <row r="951">
          <cell r="A951" t="str">
            <v>c267</v>
          </cell>
          <cell r="B951" t="str">
            <v>東書</v>
          </cell>
          <cell r="C951" t="str">
            <v>数学Ⅰ　Standard</v>
          </cell>
        </row>
        <row r="952">
          <cell r="A952" t="str">
            <v>c268</v>
          </cell>
          <cell r="B952" t="str">
            <v>実教</v>
          </cell>
          <cell r="C952" t="str">
            <v>数学Ⅰ Progress　新訂版</v>
          </cell>
        </row>
        <row r="953">
          <cell r="A953" t="str">
            <v>c269</v>
          </cell>
          <cell r="B953" t="str">
            <v>実教</v>
          </cell>
          <cell r="C953" t="str">
            <v>新編数学Ⅰ Flex</v>
          </cell>
        </row>
        <row r="954">
          <cell r="A954" t="str">
            <v>c270</v>
          </cell>
          <cell r="B954" t="str">
            <v>実教</v>
          </cell>
          <cell r="C954" t="str">
            <v>高校数学Ⅰ 新訂版</v>
          </cell>
        </row>
        <row r="955">
          <cell r="A955" t="str">
            <v>c271</v>
          </cell>
          <cell r="B955" t="str">
            <v>啓林館</v>
          </cell>
          <cell r="C955" t="str">
            <v>アルファ数学Ⅰ</v>
          </cell>
        </row>
        <row r="956">
          <cell r="A956" t="str">
            <v>c272</v>
          </cell>
          <cell r="B956" t="str">
            <v>啓林館</v>
          </cell>
          <cell r="C956" t="str">
            <v>深進数学Ⅰ　改訂版</v>
          </cell>
        </row>
        <row r="957">
          <cell r="A957" t="str">
            <v>c273</v>
          </cell>
          <cell r="B957" t="str">
            <v>啓林館</v>
          </cell>
          <cell r="C957" t="str">
            <v>爽解数学Ⅰ</v>
          </cell>
        </row>
        <row r="958">
          <cell r="A958" t="str">
            <v>c274</v>
          </cell>
          <cell r="B958" t="str">
            <v>啓林館</v>
          </cell>
          <cell r="C958" t="str">
            <v>新編数学Ⅰ　改訂版</v>
          </cell>
        </row>
        <row r="959">
          <cell r="A959" t="str">
            <v>c275</v>
          </cell>
          <cell r="B959" t="str">
            <v>啓林館</v>
          </cell>
          <cell r="C959" t="str">
            <v>数学Ⅰ</v>
          </cell>
        </row>
        <row r="960">
          <cell r="A960" t="str">
            <v>c276</v>
          </cell>
          <cell r="B960" t="str">
            <v>啓林館</v>
          </cell>
          <cell r="C960" t="str">
            <v>新編数学Ⅰ</v>
          </cell>
        </row>
        <row r="961">
          <cell r="A961" t="str">
            <v>c277</v>
          </cell>
          <cell r="B961" t="str">
            <v>啓林館</v>
          </cell>
          <cell r="C961" t="str">
            <v xml:space="preserve">深進数学Ⅰ
</v>
          </cell>
        </row>
        <row r="962">
          <cell r="A962" t="str">
            <v>c278</v>
          </cell>
          <cell r="B962" t="str">
            <v>数研</v>
          </cell>
          <cell r="C962" t="str">
            <v>改訂版　数学Ⅰ</v>
          </cell>
        </row>
        <row r="963">
          <cell r="A963" t="str">
            <v>c279</v>
          </cell>
          <cell r="B963" t="str">
            <v>数研</v>
          </cell>
          <cell r="C963" t="str">
            <v>改訂版　NEXT　数学Ⅰ</v>
          </cell>
        </row>
        <row r="964">
          <cell r="A964" t="str">
            <v>c280</v>
          </cell>
          <cell r="B964" t="str">
            <v>数研</v>
          </cell>
          <cell r="C964" t="str">
            <v>改訂版　高等学校　数学Ⅰ</v>
          </cell>
        </row>
        <row r="965">
          <cell r="A965" t="str">
            <v>c281</v>
          </cell>
          <cell r="B965" t="str">
            <v>数研</v>
          </cell>
          <cell r="C965" t="str">
            <v>改訂版　新編　数学Ⅰ</v>
          </cell>
        </row>
        <row r="966">
          <cell r="A966" t="str">
            <v>c282</v>
          </cell>
          <cell r="B966" t="str">
            <v>数研</v>
          </cell>
          <cell r="C966" t="str">
            <v>改訂版　最新　数学Ⅰ</v>
          </cell>
        </row>
        <row r="967">
          <cell r="A967" t="str">
            <v>c283</v>
          </cell>
          <cell r="B967" t="str">
            <v>数研</v>
          </cell>
          <cell r="C967" t="str">
            <v>改訂版　新　高校の数学Ⅰ</v>
          </cell>
        </row>
        <row r="968">
          <cell r="A968" t="str">
            <v>c284</v>
          </cell>
          <cell r="B968" t="str">
            <v>数研</v>
          </cell>
          <cell r="C968" t="str">
            <v>数学Ⅰ</v>
          </cell>
        </row>
        <row r="969">
          <cell r="A969" t="str">
            <v>c285</v>
          </cell>
          <cell r="B969" t="str">
            <v>数研</v>
          </cell>
          <cell r="C969" t="str">
            <v>高等学校　数学Ⅰ</v>
          </cell>
        </row>
        <row r="970">
          <cell r="A970" t="str">
            <v>c286</v>
          </cell>
          <cell r="B970" t="str">
            <v>数研</v>
          </cell>
          <cell r="C970" t="str">
            <v>新編　数学Ⅰ</v>
          </cell>
        </row>
        <row r="971">
          <cell r="A971" t="str">
            <v>c287</v>
          </cell>
          <cell r="B971" t="str">
            <v>数研</v>
          </cell>
          <cell r="C971" t="str">
            <v>最新　数学Ⅰ</v>
          </cell>
        </row>
        <row r="972">
          <cell r="A972" t="str">
            <v>c288</v>
          </cell>
          <cell r="B972" t="str">
            <v>数研</v>
          </cell>
          <cell r="C972" t="str">
            <v>新　高校の数学Ⅰ</v>
          </cell>
        </row>
        <row r="973">
          <cell r="A973" t="str">
            <v>c289</v>
          </cell>
          <cell r="B973" t="str">
            <v>数研</v>
          </cell>
          <cell r="C973" t="str">
            <v>NEXT　数学Ⅰ</v>
          </cell>
        </row>
        <row r="974">
          <cell r="A974" t="str">
            <v>c290</v>
          </cell>
          <cell r="B974" t="str">
            <v>第一</v>
          </cell>
          <cell r="C974" t="str">
            <v>よくわかる　新編数学Ⅰ</v>
          </cell>
        </row>
        <row r="975">
          <cell r="A975" t="str">
            <v>c291</v>
          </cell>
          <cell r="B975" t="str">
            <v>第一</v>
          </cell>
          <cell r="C975" t="str">
            <v>新編数学Ⅰ</v>
          </cell>
        </row>
        <row r="976">
          <cell r="A976" t="str">
            <v>c292</v>
          </cell>
          <cell r="B976" t="str">
            <v>第一</v>
          </cell>
          <cell r="C976" t="str">
            <v xml:space="preserve">新編数学Ⅰサポートブック
</v>
          </cell>
        </row>
        <row r="977">
          <cell r="A977" t="str">
            <v>c293</v>
          </cell>
          <cell r="B977" t="str">
            <v>東書</v>
          </cell>
          <cell r="C977" t="str">
            <v>数学Ⅱ　Essence</v>
          </cell>
        </row>
        <row r="978">
          <cell r="A978" t="str">
            <v>c294</v>
          </cell>
          <cell r="B978" t="str">
            <v>東書</v>
          </cell>
          <cell r="C978" t="str">
            <v>新数学Ⅱ</v>
          </cell>
        </row>
        <row r="979">
          <cell r="A979" t="str">
            <v>c295</v>
          </cell>
          <cell r="B979" t="str">
            <v>東書</v>
          </cell>
          <cell r="C979" t="str">
            <v>新数学Ⅱ　解答編</v>
          </cell>
        </row>
        <row r="980">
          <cell r="A980" t="str">
            <v>c296</v>
          </cell>
          <cell r="B980" t="str">
            <v>東書</v>
          </cell>
          <cell r="C980" t="str">
            <v>数学Ⅱ　Advanced</v>
          </cell>
        </row>
        <row r="981">
          <cell r="A981" t="str">
            <v>c297</v>
          </cell>
          <cell r="B981" t="str">
            <v>東書</v>
          </cell>
          <cell r="C981" t="str">
            <v>数学Ⅱ　Standard</v>
          </cell>
        </row>
        <row r="982">
          <cell r="A982" t="str">
            <v>c298</v>
          </cell>
          <cell r="B982" t="str">
            <v>実教</v>
          </cell>
          <cell r="C982" t="str">
            <v>数学Ⅱ　Progress</v>
          </cell>
        </row>
        <row r="983">
          <cell r="A983" t="str">
            <v>c299</v>
          </cell>
          <cell r="B983" t="str">
            <v>実教</v>
          </cell>
          <cell r="C983" t="str">
            <v>新編数学Ⅱ</v>
          </cell>
        </row>
        <row r="984">
          <cell r="A984" t="str">
            <v>c300</v>
          </cell>
          <cell r="B984" t="str">
            <v>実教</v>
          </cell>
          <cell r="C984" t="str">
            <v>高校数学Ⅱ</v>
          </cell>
        </row>
        <row r="985">
          <cell r="A985" t="str">
            <v>c301</v>
          </cell>
          <cell r="B985" t="str">
            <v>啓林館</v>
          </cell>
          <cell r="C985" t="str">
            <v>数学Ⅱ</v>
          </cell>
        </row>
        <row r="986">
          <cell r="A986" t="str">
            <v>c302</v>
          </cell>
          <cell r="B986" t="str">
            <v>啓林館</v>
          </cell>
          <cell r="C986" t="str">
            <v>新編数学Ⅱ</v>
          </cell>
        </row>
        <row r="987">
          <cell r="A987" t="str">
            <v>c303</v>
          </cell>
          <cell r="B987" t="str">
            <v>啓林館</v>
          </cell>
          <cell r="C987" t="str">
            <v>深進数学Ⅱ</v>
          </cell>
        </row>
        <row r="988">
          <cell r="A988" t="str">
            <v>c304</v>
          </cell>
          <cell r="B988" t="str">
            <v>数研</v>
          </cell>
          <cell r="C988" t="str">
            <v>新　高校の数学Ⅱ</v>
          </cell>
        </row>
        <row r="989">
          <cell r="A989" t="str">
            <v>c305</v>
          </cell>
          <cell r="B989" t="str">
            <v>数研</v>
          </cell>
          <cell r="C989" t="str">
            <v>数学Ⅱ</v>
          </cell>
        </row>
        <row r="990">
          <cell r="A990" t="str">
            <v>c306</v>
          </cell>
          <cell r="B990" t="str">
            <v>数研</v>
          </cell>
          <cell r="C990" t="str">
            <v>高等学校　数学Ⅱ</v>
          </cell>
        </row>
        <row r="991">
          <cell r="A991" t="str">
            <v>c307</v>
          </cell>
          <cell r="B991" t="str">
            <v>数研</v>
          </cell>
          <cell r="C991" t="str">
            <v>新編　数学Ⅱ</v>
          </cell>
        </row>
        <row r="992">
          <cell r="A992" t="str">
            <v>c308</v>
          </cell>
          <cell r="B992" t="str">
            <v>数研</v>
          </cell>
          <cell r="C992" t="str">
            <v>最新　数学Ⅱ</v>
          </cell>
        </row>
        <row r="993">
          <cell r="A993" t="str">
            <v>c309</v>
          </cell>
          <cell r="B993" t="str">
            <v>数研</v>
          </cell>
          <cell r="C993" t="str">
            <v>NEXT　数学Ⅱ</v>
          </cell>
        </row>
        <row r="994">
          <cell r="A994" t="str">
            <v>c310</v>
          </cell>
          <cell r="B994" t="str">
            <v>第一</v>
          </cell>
          <cell r="C994" t="str">
            <v>新編数学Ⅱ</v>
          </cell>
        </row>
        <row r="995">
          <cell r="A995" t="str">
            <v>c311</v>
          </cell>
          <cell r="B995" t="str">
            <v>第一</v>
          </cell>
          <cell r="C995" t="str">
            <v xml:space="preserve">新編数学Ⅱサポートブック
</v>
          </cell>
        </row>
        <row r="996">
          <cell r="A996" t="str">
            <v>c312</v>
          </cell>
          <cell r="B996" t="str">
            <v>東書</v>
          </cell>
          <cell r="C996" t="str">
            <v>数学Ⅲ　Advanced</v>
          </cell>
        </row>
        <row r="997">
          <cell r="A997" t="str">
            <v>c313</v>
          </cell>
          <cell r="B997" t="str">
            <v>東書</v>
          </cell>
          <cell r="C997" t="str">
            <v>数学Ⅲ　Standard</v>
          </cell>
        </row>
        <row r="998">
          <cell r="A998" t="str">
            <v>c314</v>
          </cell>
          <cell r="B998" t="str">
            <v>実教</v>
          </cell>
          <cell r="C998" t="str">
            <v>高校数学Ⅲ</v>
          </cell>
        </row>
        <row r="999">
          <cell r="A999" t="str">
            <v>c315</v>
          </cell>
          <cell r="B999" t="str">
            <v>実教</v>
          </cell>
          <cell r="C999" t="str">
            <v>数学Ⅲ　Progress</v>
          </cell>
        </row>
        <row r="1000">
          <cell r="A1000" t="str">
            <v>c316</v>
          </cell>
          <cell r="B1000" t="str">
            <v>実教</v>
          </cell>
          <cell r="C1000" t="str">
            <v>新編数学Ⅲ</v>
          </cell>
        </row>
        <row r="1001">
          <cell r="A1001" t="str">
            <v>c317</v>
          </cell>
          <cell r="B1001" t="str">
            <v>啓林館</v>
          </cell>
          <cell r="C1001" t="str">
            <v>数学Ⅲ</v>
          </cell>
        </row>
        <row r="1002">
          <cell r="A1002" t="str">
            <v>c318</v>
          </cell>
          <cell r="B1002" t="str">
            <v>啓林館</v>
          </cell>
          <cell r="C1002" t="str">
            <v>新編数学Ⅲ</v>
          </cell>
        </row>
        <row r="1003">
          <cell r="A1003" t="str">
            <v>c319</v>
          </cell>
          <cell r="B1003" t="str">
            <v>啓林館</v>
          </cell>
          <cell r="C1003" t="str">
            <v>深進数学Ⅲ</v>
          </cell>
        </row>
        <row r="1004">
          <cell r="A1004" t="str">
            <v>c320</v>
          </cell>
          <cell r="B1004" t="str">
            <v>数研</v>
          </cell>
          <cell r="C1004" t="str">
            <v>数学Ⅲ</v>
          </cell>
        </row>
        <row r="1005">
          <cell r="A1005" t="str">
            <v>c321</v>
          </cell>
          <cell r="B1005" t="str">
            <v>数研</v>
          </cell>
          <cell r="C1005" t="str">
            <v>高等学校　数学Ⅲ</v>
          </cell>
        </row>
        <row r="1006">
          <cell r="A1006" t="str">
            <v>c322</v>
          </cell>
          <cell r="B1006" t="str">
            <v>数研</v>
          </cell>
          <cell r="C1006" t="str">
            <v>新編　数学Ⅲ</v>
          </cell>
        </row>
        <row r="1007">
          <cell r="A1007" t="str">
            <v>c323</v>
          </cell>
          <cell r="B1007" t="str">
            <v>数研</v>
          </cell>
          <cell r="C1007" t="str">
            <v>最新　数学Ⅲ</v>
          </cell>
        </row>
        <row r="1008">
          <cell r="A1008" t="str">
            <v>c324</v>
          </cell>
          <cell r="B1008" t="str">
            <v>数研</v>
          </cell>
          <cell r="C1008" t="str">
            <v>NEXT　数学Ⅲ</v>
          </cell>
        </row>
        <row r="1009">
          <cell r="A1009" t="str">
            <v>c325</v>
          </cell>
          <cell r="B1009" t="str">
            <v>第一</v>
          </cell>
          <cell r="C1009" t="str">
            <v xml:space="preserve">新編数学Ⅲ
</v>
          </cell>
        </row>
        <row r="1010">
          <cell r="A1010" t="str">
            <v>c326</v>
          </cell>
          <cell r="B1010" t="str">
            <v>東書</v>
          </cell>
          <cell r="C1010" t="str">
            <v>改訂版　数学Ａ　Advanced</v>
          </cell>
        </row>
        <row r="1011">
          <cell r="A1011" t="str">
            <v>c327</v>
          </cell>
          <cell r="B1011" t="str">
            <v>東書</v>
          </cell>
          <cell r="C1011" t="str">
            <v>改訂版　数学Ａ　Standard</v>
          </cell>
        </row>
        <row r="1012">
          <cell r="A1012" t="str">
            <v>c328</v>
          </cell>
          <cell r="B1012" t="str">
            <v>東書</v>
          </cell>
          <cell r="C1012" t="str">
            <v>数学Ａ　Select</v>
          </cell>
        </row>
        <row r="1013">
          <cell r="A1013" t="str">
            <v>c329</v>
          </cell>
          <cell r="B1013" t="str">
            <v>東書</v>
          </cell>
          <cell r="C1013" t="str">
            <v>改訂版　数学Ａ　Essence</v>
          </cell>
        </row>
        <row r="1014">
          <cell r="A1014" t="str">
            <v>c330</v>
          </cell>
          <cell r="B1014" t="str">
            <v>東書</v>
          </cell>
          <cell r="C1014" t="str">
            <v>改訂版　新数学Ａ</v>
          </cell>
        </row>
        <row r="1015">
          <cell r="A1015" t="str">
            <v>c331</v>
          </cell>
          <cell r="B1015" t="str">
            <v>東書</v>
          </cell>
          <cell r="C1015" t="str">
            <v>改訂版　新数学Ａ　解答編</v>
          </cell>
        </row>
        <row r="1016">
          <cell r="A1016" t="str">
            <v>c332</v>
          </cell>
          <cell r="B1016" t="str">
            <v>東書</v>
          </cell>
          <cell r="C1016" t="str">
            <v>数学Ａ　The 探究</v>
          </cell>
        </row>
        <row r="1017">
          <cell r="A1017" t="str">
            <v>c333</v>
          </cell>
          <cell r="B1017" t="str">
            <v>東書</v>
          </cell>
          <cell r="C1017" t="str">
            <v>数学Ａ　Advanced</v>
          </cell>
        </row>
        <row r="1018">
          <cell r="A1018" t="str">
            <v>c334</v>
          </cell>
          <cell r="B1018" t="str">
            <v>東書</v>
          </cell>
          <cell r="C1018" t="str">
            <v>数学Ａ　Standard</v>
          </cell>
        </row>
        <row r="1019">
          <cell r="A1019" t="str">
            <v>c335</v>
          </cell>
          <cell r="B1019" t="str">
            <v>実教</v>
          </cell>
          <cell r="C1019" t="str">
            <v>数学A Progress　新訂版</v>
          </cell>
        </row>
        <row r="1020">
          <cell r="A1020" t="str">
            <v>c336</v>
          </cell>
          <cell r="B1020" t="str">
            <v>実教</v>
          </cell>
          <cell r="C1020" t="str">
            <v>新編数学A Flex</v>
          </cell>
        </row>
        <row r="1021">
          <cell r="A1021" t="str">
            <v>c337</v>
          </cell>
          <cell r="B1021" t="str">
            <v>実教</v>
          </cell>
          <cell r="C1021" t="str">
            <v>高校数学A 新訂版</v>
          </cell>
        </row>
        <row r="1022">
          <cell r="A1022" t="str">
            <v>c338</v>
          </cell>
          <cell r="B1022" t="str">
            <v>啓林館</v>
          </cell>
          <cell r="C1022" t="str">
            <v>アルファ数学Ａ</v>
          </cell>
        </row>
        <row r="1023">
          <cell r="A1023" t="str">
            <v>c339</v>
          </cell>
          <cell r="B1023" t="str">
            <v>啓林館</v>
          </cell>
          <cell r="C1023" t="str">
            <v>深進数学Ａ　改訂版</v>
          </cell>
        </row>
        <row r="1024">
          <cell r="A1024" t="str">
            <v>c340</v>
          </cell>
          <cell r="B1024" t="str">
            <v>啓林館</v>
          </cell>
          <cell r="C1024" t="str">
            <v>爽解数学Ａ</v>
          </cell>
        </row>
        <row r="1025">
          <cell r="A1025" t="str">
            <v>c341</v>
          </cell>
          <cell r="B1025" t="str">
            <v>啓林館</v>
          </cell>
          <cell r="C1025" t="str">
            <v>新編数学Ａ　改訂版</v>
          </cell>
        </row>
        <row r="1026">
          <cell r="A1026" t="str">
            <v>c342</v>
          </cell>
          <cell r="B1026" t="str">
            <v>啓林館</v>
          </cell>
          <cell r="C1026" t="str">
            <v>数学A</v>
          </cell>
        </row>
        <row r="1027">
          <cell r="A1027" t="str">
            <v>c343</v>
          </cell>
          <cell r="B1027" t="str">
            <v>啓林館</v>
          </cell>
          <cell r="C1027" t="str">
            <v>新編数学A</v>
          </cell>
        </row>
        <row r="1028">
          <cell r="A1028" t="str">
            <v>c344</v>
          </cell>
          <cell r="B1028" t="str">
            <v>啓林館</v>
          </cell>
          <cell r="C1028" t="str">
            <v xml:space="preserve">深進数学A
</v>
          </cell>
        </row>
        <row r="1029">
          <cell r="A1029" t="str">
            <v>c345</v>
          </cell>
          <cell r="B1029" t="str">
            <v>数研</v>
          </cell>
          <cell r="C1029" t="str">
            <v>改訂版　数学A</v>
          </cell>
        </row>
        <row r="1030">
          <cell r="A1030" t="str">
            <v>c346</v>
          </cell>
          <cell r="B1030" t="str">
            <v>数研</v>
          </cell>
          <cell r="C1030" t="str">
            <v>改訂版　NEXT　数学A</v>
          </cell>
        </row>
        <row r="1031">
          <cell r="A1031" t="str">
            <v>c347</v>
          </cell>
          <cell r="B1031" t="str">
            <v>数研</v>
          </cell>
          <cell r="C1031" t="str">
            <v>改訂版　高等学校　数学A</v>
          </cell>
        </row>
        <row r="1032">
          <cell r="A1032" t="str">
            <v>c348</v>
          </cell>
          <cell r="B1032" t="str">
            <v>数研</v>
          </cell>
          <cell r="C1032" t="str">
            <v>改訂版　新編　数学A</v>
          </cell>
        </row>
        <row r="1033">
          <cell r="A1033" t="str">
            <v>c349</v>
          </cell>
          <cell r="B1033" t="str">
            <v>数研</v>
          </cell>
          <cell r="C1033" t="str">
            <v>改訂版　最新　数学A</v>
          </cell>
        </row>
        <row r="1034">
          <cell r="A1034" t="str">
            <v>c350</v>
          </cell>
          <cell r="B1034" t="str">
            <v>数研</v>
          </cell>
          <cell r="C1034" t="str">
            <v>改訂版　新　高校の数学A</v>
          </cell>
        </row>
        <row r="1035">
          <cell r="A1035" t="str">
            <v>c351</v>
          </cell>
          <cell r="B1035" t="str">
            <v>数研</v>
          </cell>
          <cell r="C1035" t="str">
            <v>数学A</v>
          </cell>
        </row>
        <row r="1036">
          <cell r="A1036" t="str">
            <v>c352</v>
          </cell>
          <cell r="B1036" t="str">
            <v>数研</v>
          </cell>
          <cell r="C1036" t="str">
            <v>高等学校　数学A</v>
          </cell>
        </row>
        <row r="1037">
          <cell r="A1037" t="str">
            <v>c353</v>
          </cell>
          <cell r="B1037" t="str">
            <v>数研</v>
          </cell>
          <cell r="C1037" t="str">
            <v>新編　数学A</v>
          </cell>
        </row>
        <row r="1038">
          <cell r="A1038" t="str">
            <v>c354</v>
          </cell>
          <cell r="B1038" t="str">
            <v>数研</v>
          </cell>
          <cell r="C1038" t="str">
            <v>最新　数学A</v>
          </cell>
        </row>
        <row r="1039">
          <cell r="A1039" t="str">
            <v>c355</v>
          </cell>
          <cell r="B1039" t="str">
            <v>数研</v>
          </cell>
          <cell r="C1039" t="str">
            <v>新　高校の数学A</v>
          </cell>
        </row>
        <row r="1040">
          <cell r="A1040" t="str">
            <v>c356</v>
          </cell>
          <cell r="B1040" t="str">
            <v>数研</v>
          </cell>
          <cell r="C1040" t="str">
            <v>NEXT　数学A</v>
          </cell>
        </row>
        <row r="1041">
          <cell r="A1041" t="str">
            <v>c357</v>
          </cell>
          <cell r="B1041" t="str">
            <v>第一</v>
          </cell>
          <cell r="C1041" t="str">
            <v>よくわかる　新編数学Ａ</v>
          </cell>
        </row>
        <row r="1042">
          <cell r="A1042" t="str">
            <v>c358</v>
          </cell>
          <cell r="B1042" t="str">
            <v>第一</v>
          </cell>
          <cell r="C1042" t="str">
            <v>新編数学Ａ</v>
          </cell>
        </row>
        <row r="1043">
          <cell r="A1043" t="str">
            <v>c359</v>
          </cell>
          <cell r="B1043" t="str">
            <v>第一</v>
          </cell>
          <cell r="C1043" t="str">
            <v xml:space="preserve">新編数学Ａサポートブック
</v>
          </cell>
        </row>
        <row r="1044">
          <cell r="A1044" t="str">
            <v>c360</v>
          </cell>
          <cell r="B1044" t="str">
            <v>東書</v>
          </cell>
          <cell r="C1044" t="str">
            <v>数学Ｂ　Advanced</v>
          </cell>
        </row>
        <row r="1045">
          <cell r="A1045" t="str">
            <v>c361</v>
          </cell>
          <cell r="B1045" t="str">
            <v>東書</v>
          </cell>
          <cell r="C1045" t="str">
            <v>数学Ｂ　Standard</v>
          </cell>
        </row>
        <row r="1046">
          <cell r="A1046" t="str">
            <v>c362</v>
          </cell>
          <cell r="B1046" t="str">
            <v>東書</v>
          </cell>
          <cell r="C1046" t="str">
            <v>数学Ｂ　Essence</v>
          </cell>
        </row>
        <row r="1047">
          <cell r="A1047" t="str">
            <v>c363</v>
          </cell>
          <cell r="B1047" t="str">
            <v>実教</v>
          </cell>
          <cell r="C1047" t="str">
            <v>数学B　Progress</v>
          </cell>
        </row>
        <row r="1048">
          <cell r="A1048" t="str">
            <v>c364</v>
          </cell>
          <cell r="B1048" t="str">
            <v>実教</v>
          </cell>
          <cell r="C1048" t="str">
            <v>新編数学B</v>
          </cell>
        </row>
        <row r="1049">
          <cell r="A1049" t="str">
            <v>c365</v>
          </cell>
          <cell r="B1049" t="str">
            <v>実教</v>
          </cell>
          <cell r="C1049" t="str">
            <v>高校数学B</v>
          </cell>
        </row>
        <row r="1050">
          <cell r="A1050" t="str">
            <v>c366</v>
          </cell>
          <cell r="B1050" t="str">
            <v>啓林館</v>
          </cell>
          <cell r="C1050" t="str">
            <v>数学B</v>
          </cell>
        </row>
        <row r="1051">
          <cell r="A1051" t="str">
            <v>c367</v>
          </cell>
          <cell r="B1051" t="str">
            <v>啓林館</v>
          </cell>
          <cell r="C1051" t="str">
            <v>新編数学B</v>
          </cell>
        </row>
        <row r="1052">
          <cell r="A1052" t="str">
            <v>c368</v>
          </cell>
          <cell r="B1052" t="str">
            <v>啓林館</v>
          </cell>
          <cell r="C1052" t="str">
            <v>深進数学B</v>
          </cell>
        </row>
        <row r="1053">
          <cell r="A1053" t="str">
            <v>c369</v>
          </cell>
          <cell r="B1053" t="str">
            <v>数研</v>
          </cell>
          <cell r="C1053" t="str">
            <v>数学B</v>
          </cell>
        </row>
        <row r="1054">
          <cell r="A1054" t="str">
            <v>c370</v>
          </cell>
          <cell r="B1054" t="str">
            <v>数研</v>
          </cell>
          <cell r="C1054" t="str">
            <v>高等学校　数学B</v>
          </cell>
        </row>
        <row r="1055">
          <cell r="A1055" t="str">
            <v>c371</v>
          </cell>
          <cell r="B1055" t="str">
            <v>数研</v>
          </cell>
          <cell r="C1055" t="str">
            <v>新編　数学B</v>
          </cell>
        </row>
        <row r="1056">
          <cell r="A1056" t="str">
            <v>c372</v>
          </cell>
          <cell r="B1056" t="str">
            <v>数研</v>
          </cell>
          <cell r="C1056" t="str">
            <v>最新　数学B</v>
          </cell>
        </row>
        <row r="1057">
          <cell r="A1057" t="str">
            <v>c373</v>
          </cell>
          <cell r="B1057" t="str">
            <v>数研</v>
          </cell>
          <cell r="C1057" t="str">
            <v>新　高校の数学B</v>
          </cell>
        </row>
        <row r="1058">
          <cell r="A1058" t="str">
            <v>c374</v>
          </cell>
          <cell r="B1058" t="str">
            <v>数研</v>
          </cell>
          <cell r="C1058" t="str">
            <v>NEXT　数学B</v>
          </cell>
        </row>
        <row r="1059">
          <cell r="A1059" t="str">
            <v>c375</v>
          </cell>
          <cell r="B1059" t="str">
            <v>第一</v>
          </cell>
          <cell r="C1059" t="str">
            <v xml:space="preserve">新編数学Ｂ
</v>
          </cell>
        </row>
        <row r="1060">
          <cell r="A1060" t="str">
            <v>c376</v>
          </cell>
          <cell r="B1060" t="str">
            <v>東書</v>
          </cell>
          <cell r="C1060" t="str">
            <v>数学C　Advanced</v>
          </cell>
        </row>
        <row r="1061">
          <cell r="A1061" t="str">
            <v>c377</v>
          </cell>
          <cell r="B1061" t="str">
            <v>東書</v>
          </cell>
          <cell r="C1061" t="str">
            <v>数学C　Standard</v>
          </cell>
        </row>
        <row r="1062">
          <cell r="A1062" t="str">
            <v>c378</v>
          </cell>
          <cell r="B1062" t="str">
            <v>実教</v>
          </cell>
          <cell r="C1062" t="str">
            <v>数学C　Progress</v>
          </cell>
        </row>
        <row r="1063">
          <cell r="A1063" t="str">
            <v>c379</v>
          </cell>
          <cell r="B1063" t="str">
            <v>実教</v>
          </cell>
          <cell r="C1063" t="str">
            <v>新編数学C</v>
          </cell>
        </row>
        <row r="1064">
          <cell r="A1064" t="str">
            <v>c380</v>
          </cell>
          <cell r="B1064" t="str">
            <v>啓林館</v>
          </cell>
          <cell r="C1064" t="str">
            <v>数学C</v>
          </cell>
        </row>
        <row r="1065">
          <cell r="A1065" t="str">
            <v>c381</v>
          </cell>
          <cell r="B1065" t="str">
            <v>啓林館</v>
          </cell>
          <cell r="C1065" t="str">
            <v>新編数学C</v>
          </cell>
        </row>
        <row r="1066">
          <cell r="A1066" t="str">
            <v>c382</v>
          </cell>
          <cell r="B1066" t="str">
            <v>啓林館</v>
          </cell>
          <cell r="C1066" t="str">
            <v>深進数学C</v>
          </cell>
        </row>
        <row r="1067">
          <cell r="A1067" t="str">
            <v>c383</v>
          </cell>
          <cell r="B1067" t="str">
            <v>数研</v>
          </cell>
          <cell r="C1067" t="str">
            <v>数学Ｃ</v>
          </cell>
        </row>
        <row r="1068">
          <cell r="A1068" t="str">
            <v>c384</v>
          </cell>
          <cell r="B1068" t="str">
            <v>数研</v>
          </cell>
          <cell r="C1068" t="str">
            <v>高等学校　数学Ｃ</v>
          </cell>
        </row>
        <row r="1069">
          <cell r="A1069" t="str">
            <v>c385</v>
          </cell>
          <cell r="B1069" t="str">
            <v>数研</v>
          </cell>
          <cell r="C1069" t="str">
            <v>新編　数学Ｃ</v>
          </cell>
        </row>
        <row r="1070">
          <cell r="A1070" t="str">
            <v>c386</v>
          </cell>
          <cell r="B1070" t="str">
            <v>数研</v>
          </cell>
          <cell r="C1070" t="str">
            <v>最新　数学Ｃ</v>
          </cell>
        </row>
        <row r="1071">
          <cell r="A1071" t="str">
            <v>c387</v>
          </cell>
          <cell r="B1071" t="str">
            <v>数研</v>
          </cell>
          <cell r="C1071" t="str">
            <v>NEXT　数学Ｃ</v>
          </cell>
        </row>
        <row r="1072">
          <cell r="A1072" t="str">
            <v>c388</v>
          </cell>
          <cell r="B1072" t="str">
            <v>第一</v>
          </cell>
          <cell r="C1072" t="str">
            <v xml:space="preserve">新編数学Ｃ
</v>
          </cell>
        </row>
        <row r="1073">
          <cell r="A1073" t="str">
            <v>c389</v>
          </cell>
          <cell r="B1073" t="str">
            <v>東書</v>
          </cell>
          <cell r="C1073" t="str">
            <v>改訂 科学と人間生活</v>
          </cell>
        </row>
        <row r="1074">
          <cell r="A1074" t="str">
            <v>c390</v>
          </cell>
          <cell r="B1074" t="str">
            <v>実教</v>
          </cell>
          <cell r="C1074" t="str">
            <v>科学と人間生活　新訂版</v>
          </cell>
        </row>
        <row r="1075">
          <cell r="A1075" t="str">
            <v>c391</v>
          </cell>
          <cell r="B1075" t="str">
            <v>啓林館</v>
          </cell>
          <cell r="C1075" t="str">
            <v>高等学校 科学と人間生活 改訂版</v>
          </cell>
        </row>
        <row r="1076">
          <cell r="A1076" t="str">
            <v>c392</v>
          </cell>
          <cell r="B1076" t="str">
            <v>啓林館</v>
          </cell>
          <cell r="C1076" t="str">
            <v>高等学校 科学と人間生活</v>
          </cell>
        </row>
        <row r="1077">
          <cell r="A1077" t="str">
            <v>c393</v>
          </cell>
          <cell r="B1077" t="str">
            <v>数研</v>
          </cell>
          <cell r="C1077" t="str">
            <v>改訂版　科学と人間生活</v>
          </cell>
        </row>
        <row r="1078">
          <cell r="A1078" t="str">
            <v>c394</v>
          </cell>
          <cell r="B1078" t="str">
            <v>第一</v>
          </cell>
          <cell r="C1078" t="str">
            <v>高等学校 改訂 科学と人間生活</v>
          </cell>
        </row>
        <row r="1079">
          <cell r="A1079" t="str">
            <v>c395</v>
          </cell>
          <cell r="B1079" t="str">
            <v>第一</v>
          </cell>
          <cell r="C1079" t="str">
            <v xml:space="preserve">高等学校　科学と人間生活
</v>
          </cell>
        </row>
        <row r="1080">
          <cell r="A1080" t="str">
            <v>c396</v>
          </cell>
          <cell r="B1080" t="str">
            <v>東書</v>
          </cell>
          <cell r="C1080" t="str">
            <v>改訂 物理基礎</v>
          </cell>
        </row>
        <row r="1081">
          <cell r="A1081" t="str">
            <v>c397</v>
          </cell>
          <cell r="B1081" t="str">
            <v>東書</v>
          </cell>
          <cell r="C1081" t="str">
            <v>改訂 新編物理基礎</v>
          </cell>
        </row>
        <row r="1082">
          <cell r="A1082" t="str">
            <v>c398</v>
          </cell>
          <cell r="B1082" t="str">
            <v>実教</v>
          </cell>
          <cell r="C1082" t="str">
            <v>物理基礎　新訂版</v>
          </cell>
        </row>
        <row r="1083">
          <cell r="A1083" t="str">
            <v>c399</v>
          </cell>
          <cell r="B1083" t="str">
            <v>実教</v>
          </cell>
          <cell r="C1083" t="str">
            <v>高校物理基礎　新訂版</v>
          </cell>
        </row>
        <row r="1084">
          <cell r="A1084" t="str">
            <v>c400</v>
          </cell>
          <cell r="B1084" t="str">
            <v>啓林館</v>
          </cell>
          <cell r="C1084" t="str">
            <v>高等学校 物理基礎 改訂版</v>
          </cell>
        </row>
        <row r="1085">
          <cell r="A1085" t="str">
            <v>c401</v>
          </cell>
          <cell r="B1085" t="str">
            <v>啓林館</v>
          </cell>
          <cell r="C1085" t="str">
            <v>ⅰ版 物理基礎</v>
          </cell>
        </row>
        <row r="1086">
          <cell r="A1086" t="str">
            <v>c402</v>
          </cell>
          <cell r="B1086" t="str">
            <v>啓林館</v>
          </cell>
          <cell r="C1086" t="str">
            <v>高等学校 物理基礎</v>
          </cell>
        </row>
        <row r="1087">
          <cell r="A1087" t="str">
            <v>c403</v>
          </cell>
          <cell r="B1087" t="str">
            <v>啓林館</v>
          </cell>
          <cell r="C1087" t="str">
            <v>高等学校 考える物理基礎</v>
          </cell>
        </row>
        <row r="1088">
          <cell r="A1088" t="str">
            <v>c404</v>
          </cell>
          <cell r="B1088" t="str">
            <v>数研</v>
          </cell>
          <cell r="C1088" t="str">
            <v>改訂版　物理基礎</v>
          </cell>
        </row>
        <row r="1089">
          <cell r="A1089" t="str">
            <v>c405</v>
          </cell>
          <cell r="B1089" t="str">
            <v>数研</v>
          </cell>
          <cell r="C1089" t="str">
            <v>改訂版　新編　物理基礎</v>
          </cell>
        </row>
        <row r="1090">
          <cell r="A1090" t="str">
            <v>c406</v>
          </cell>
          <cell r="B1090" t="str">
            <v>第一</v>
          </cell>
          <cell r="C1090" t="str">
            <v>高等学校 改訂 物理基礎</v>
          </cell>
        </row>
        <row r="1091">
          <cell r="A1091" t="str">
            <v>c407</v>
          </cell>
          <cell r="B1091" t="str">
            <v>第一</v>
          </cell>
          <cell r="C1091" t="str">
            <v>高等学校 改訂 新物理基礎</v>
          </cell>
        </row>
        <row r="1092">
          <cell r="A1092" t="str">
            <v>c408</v>
          </cell>
          <cell r="B1092" t="str">
            <v>第一</v>
          </cell>
          <cell r="C1092" t="str">
            <v xml:space="preserve">高等学校　新物理基礎
</v>
          </cell>
        </row>
        <row r="1093">
          <cell r="A1093" t="str">
            <v>c409</v>
          </cell>
          <cell r="B1093" t="str">
            <v>東書</v>
          </cell>
          <cell r="C1093" t="str">
            <v>物理</v>
          </cell>
        </row>
        <row r="1094">
          <cell r="A1094" t="str">
            <v>c410</v>
          </cell>
          <cell r="B1094" t="str">
            <v>実教</v>
          </cell>
          <cell r="C1094" t="str">
            <v>物理</v>
          </cell>
        </row>
        <row r="1095">
          <cell r="A1095" t="str">
            <v>c411</v>
          </cell>
          <cell r="B1095" t="str">
            <v>啓林館</v>
          </cell>
          <cell r="C1095" t="str">
            <v>高等学校 物理</v>
          </cell>
        </row>
        <row r="1096">
          <cell r="A1096" t="str">
            <v>c412</v>
          </cell>
          <cell r="B1096" t="str">
            <v>啓林館</v>
          </cell>
          <cell r="C1096" t="str">
            <v>高等学校 総合物理１　
様々な運動　熱　波</v>
          </cell>
        </row>
        <row r="1097">
          <cell r="A1097" t="str">
            <v>c413</v>
          </cell>
          <cell r="B1097" t="str">
            <v>啓林館</v>
          </cell>
          <cell r="C1097" t="str">
            <v>高等学校 総合物理２　
電気と磁気　原子・分子の世界</v>
          </cell>
        </row>
        <row r="1098">
          <cell r="A1098" t="str">
            <v>c414</v>
          </cell>
          <cell r="B1098" t="str">
            <v>数研</v>
          </cell>
          <cell r="C1098" t="str">
            <v>物理</v>
          </cell>
        </row>
        <row r="1099">
          <cell r="A1099" t="str">
            <v>c415</v>
          </cell>
          <cell r="B1099" t="str">
            <v>数研</v>
          </cell>
          <cell r="C1099" t="str">
            <v>総合物理１　力と運動・熱</v>
          </cell>
        </row>
        <row r="1100">
          <cell r="A1100" t="str">
            <v>c416</v>
          </cell>
          <cell r="B1100" t="str">
            <v>数研</v>
          </cell>
          <cell r="C1100" t="str">
            <v>総合物理２　波・電気と磁気・原子</v>
          </cell>
        </row>
        <row r="1101">
          <cell r="A1101" t="str">
            <v>c417</v>
          </cell>
          <cell r="B1101" t="str">
            <v>第一</v>
          </cell>
          <cell r="C1101" t="str">
            <v xml:space="preserve">高等学校　物理
</v>
          </cell>
        </row>
        <row r="1102">
          <cell r="A1102" t="str">
            <v>c418</v>
          </cell>
          <cell r="B1102" t="str">
            <v>東書</v>
          </cell>
          <cell r="C1102" t="str">
            <v>改訂 化学基礎</v>
          </cell>
        </row>
        <row r="1103">
          <cell r="A1103" t="str">
            <v>c419</v>
          </cell>
          <cell r="B1103" t="str">
            <v>東書</v>
          </cell>
          <cell r="C1103" t="str">
            <v>改訂 新編化学基礎</v>
          </cell>
        </row>
        <row r="1104">
          <cell r="A1104" t="str">
            <v>c420</v>
          </cell>
          <cell r="B1104" t="str">
            <v>実教</v>
          </cell>
          <cell r="C1104" t="str">
            <v>化学基礎 academia　新訂版</v>
          </cell>
        </row>
        <row r="1105">
          <cell r="A1105" t="str">
            <v>c421</v>
          </cell>
          <cell r="B1105" t="str">
            <v>実教</v>
          </cell>
          <cell r="C1105" t="str">
            <v>化学基礎　新訂版</v>
          </cell>
        </row>
        <row r="1106">
          <cell r="A1106" t="str">
            <v>c422</v>
          </cell>
          <cell r="B1106" t="str">
            <v>実教</v>
          </cell>
          <cell r="C1106" t="str">
            <v>高校化学基礎　visual</v>
          </cell>
        </row>
        <row r="1107">
          <cell r="A1107" t="str">
            <v>c423</v>
          </cell>
          <cell r="B1107" t="str">
            <v>啓林館</v>
          </cell>
          <cell r="C1107" t="str">
            <v>高等学校 化学基礎 改訂版</v>
          </cell>
        </row>
        <row r="1108">
          <cell r="A1108" t="str">
            <v>c424</v>
          </cell>
          <cell r="B1108" t="str">
            <v>啓林館</v>
          </cell>
          <cell r="C1108" t="str">
            <v>ⅰ版 化学基礎 改訂版</v>
          </cell>
        </row>
        <row r="1109">
          <cell r="A1109" t="str">
            <v>c425</v>
          </cell>
          <cell r="B1109" t="str">
            <v>啓林館</v>
          </cell>
          <cell r="C1109" t="str">
            <v>高等学校 化学基礎</v>
          </cell>
        </row>
        <row r="1110">
          <cell r="A1110" t="str">
            <v>c426</v>
          </cell>
          <cell r="B1110" t="str">
            <v>啓林館</v>
          </cell>
          <cell r="C1110" t="str">
            <v>ⅰ版 化学基礎</v>
          </cell>
        </row>
        <row r="1111">
          <cell r="A1111" t="str">
            <v>c427</v>
          </cell>
          <cell r="B1111" t="str">
            <v>数研</v>
          </cell>
          <cell r="C1111" t="str">
            <v>改訂版　化学基礎</v>
          </cell>
        </row>
        <row r="1112">
          <cell r="A1112" t="str">
            <v>c428</v>
          </cell>
          <cell r="B1112" t="str">
            <v>数研</v>
          </cell>
          <cell r="C1112" t="str">
            <v>改訂版　高等学校　化学基礎</v>
          </cell>
        </row>
        <row r="1113">
          <cell r="A1113" t="str">
            <v>c429</v>
          </cell>
          <cell r="B1113" t="str">
            <v>数研</v>
          </cell>
          <cell r="C1113" t="str">
            <v>改訂版　新編　化学基礎</v>
          </cell>
        </row>
        <row r="1114">
          <cell r="A1114" t="str">
            <v>c430</v>
          </cell>
          <cell r="B1114" t="str">
            <v>第一</v>
          </cell>
          <cell r="C1114" t="str">
            <v>高等学校 改訂 化学基礎</v>
          </cell>
        </row>
        <row r="1115">
          <cell r="A1115" t="str">
            <v>c431</v>
          </cell>
          <cell r="B1115" t="str">
            <v>第一</v>
          </cell>
          <cell r="C1115" t="str">
            <v>高等学校 改訂 新化学基礎</v>
          </cell>
        </row>
        <row r="1116">
          <cell r="A1116" t="str">
            <v>c432</v>
          </cell>
          <cell r="B1116" t="str">
            <v>第一</v>
          </cell>
          <cell r="C1116" t="str">
            <v xml:space="preserve">高等学校　新化学基礎
</v>
          </cell>
        </row>
        <row r="1117">
          <cell r="A1117" t="str">
            <v>c433</v>
          </cell>
          <cell r="B1117" t="str">
            <v>東書</v>
          </cell>
          <cell r="C1117" t="str">
            <v>化学　Vol.1　理論編</v>
          </cell>
        </row>
        <row r="1118">
          <cell r="A1118" t="str">
            <v>c434</v>
          </cell>
          <cell r="B1118" t="str">
            <v>東書</v>
          </cell>
          <cell r="C1118" t="str">
            <v>化学　Vol.2　物質編</v>
          </cell>
        </row>
        <row r="1119">
          <cell r="A1119" t="str">
            <v>c435</v>
          </cell>
          <cell r="B1119" t="str">
            <v>実教</v>
          </cell>
          <cell r="C1119" t="str">
            <v>化学　academia</v>
          </cell>
        </row>
        <row r="1120">
          <cell r="A1120" t="str">
            <v>c436</v>
          </cell>
          <cell r="B1120" t="str">
            <v>実教</v>
          </cell>
          <cell r="C1120" t="str">
            <v>化学</v>
          </cell>
        </row>
        <row r="1121">
          <cell r="A1121" t="str">
            <v>c437</v>
          </cell>
          <cell r="B1121" t="str">
            <v>啓林館</v>
          </cell>
          <cell r="C1121" t="str">
            <v>高等学校 化学</v>
          </cell>
        </row>
        <row r="1122">
          <cell r="A1122" t="str">
            <v>c438</v>
          </cell>
          <cell r="B1122" t="str">
            <v>数研</v>
          </cell>
          <cell r="C1122" t="str">
            <v>化学</v>
          </cell>
        </row>
        <row r="1123">
          <cell r="A1123" t="str">
            <v>c439</v>
          </cell>
          <cell r="B1123" t="str">
            <v>数研</v>
          </cell>
          <cell r="C1123" t="str">
            <v>新編　化学</v>
          </cell>
        </row>
        <row r="1124">
          <cell r="A1124" t="str">
            <v>c440</v>
          </cell>
          <cell r="B1124" t="str">
            <v>第一</v>
          </cell>
          <cell r="C1124" t="str">
            <v xml:space="preserve">高等学校　化学
</v>
          </cell>
        </row>
        <row r="1125">
          <cell r="A1125" t="str">
            <v>c441</v>
          </cell>
          <cell r="B1125" t="str">
            <v>東書</v>
          </cell>
          <cell r="C1125" t="str">
            <v>改訂 生物基礎</v>
          </cell>
        </row>
        <row r="1126">
          <cell r="A1126" t="str">
            <v>c442</v>
          </cell>
          <cell r="B1126" t="str">
            <v>東書</v>
          </cell>
          <cell r="C1126" t="str">
            <v>改訂 新編生物基礎</v>
          </cell>
        </row>
        <row r="1127">
          <cell r="A1127" t="str">
            <v>c443</v>
          </cell>
          <cell r="B1127" t="str">
            <v>実教</v>
          </cell>
          <cell r="C1127" t="str">
            <v>生物基礎　新訂版</v>
          </cell>
        </row>
        <row r="1128">
          <cell r="A1128" t="str">
            <v>c444</v>
          </cell>
          <cell r="B1128" t="str">
            <v>実教</v>
          </cell>
          <cell r="C1128" t="str">
            <v>高校生物基礎　visual</v>
          </cell>
        </row>
        <row r="1129">
          <cell r="A1129" t="str">
            <v>c445</v>
          </cell>
          <cell r="B1129" t="str">
            <v>啓林館</v>
          </cell>
          <cell r="C1129" t="str">
            <v>高等学校 生物基礎 改訂版</v>
          </cell>
        </row>
        <row r="1130">
          <cell r="A1130" t="str">
            <v>c446</v>
          </cell>
          <cell r="B1130" t="str">
            <v>啓林館</v>
          </cell>
          <cell r="C1130" t="str">
            <v>ⅰ版 生物基礎 改訂版</v>
          </cell>
        </row>
        <row r="1131">
          <cell r="A1131" t="str">
            <v>c447</v>
          </cell>
          <cell r="B1131" t="str">
            <v>啓林館</v>
          </cell>
          <cell r="C1131" t="str">
            <v>高等学校 生物基礎</v>
          </cell>
        </row>
        <row r="1132">
          <cell r="A1132" t="str">
            <v>c448</v>
          </cell>
          <cell r="B1132" t="str">
            <v>啓林館</v>
          </cell>
          <cell r="C1132" t="str">
            <v>ⅰ版 生物基礎</v>
          </cell>
        </row>
        <row r="1133">
          <cell r="A1133" t="str">
            <v>c449</v>
          </cell>
          <cell r="B1133" t="str">
            <v>数研</v>
          </cell>
          <cell r="C1133" t="str">
            <v>改訂版　生物基礎</v>
          </cell>
        </row>
        <row r="1134">
          <cell r="A1134" t="str">
            <v>c450</v>
          </cell>
          <cell r="B1134" t="str">
            <v>数研</v>
          </cell>
          <cell r="C1134" t="str">
            <v>改訂版　高等学校　生物基礎</v>
          </cell>
        </row>
        <row r="1135">
          <cell r="A1135" t="str">
            <v>c451</v>
          </cell>
          <cell r="B1135" t="str">
            <v>数研</v>
          </cell>
          <cell r="C1135" t="str">
            <v>改訂版　新編　生物基礎</v>
          </cell>
        </row>
        <row r="1136">
          <cell r="A1136" t="str">
            <v>c452</v>
          </cell>
          <cell r="B1136" t="str">
            <v>第一</v>
          </cell>
          <cell r="C1136" t="str">
            <v>高等学校 改訂 生物基礎</v>
          </cell>
        </row>
        <row r="1137">
          <cell r="A1137" t="str">
            <v>c453</v>
          </cell>
          <cell r="B1137" t="str">
            <v>第一</v>
          </cell>
          <cell r="C1137" t="str">
            <v>高等学校 改訂 新生物基礎</v>
          </cell>
        </row>
        <row r="1138">
          <cell r="A1138" t="str">
            <v>c454</v>
          </cell>
          <cell r="B1138" t="str">
            <v>第一</v>
          </cell>
          <cell r="C1138" t="str">
            <v xml:space="preserve">高等学校　新生物基礎
</v>
          </cell>
        </row>
        <row r="1139">
          <cell r="A1139" t="str">
            <v>c455</v>
          </cell>
          <cell r="B1139" t="str">
            <v>東書</v>
          </cell>
          <cell r="C1139" t="str">
            <v>生物</v>
          </cell>
        </row>
        <row r="1140">
          <cell r="A1140" t="str">
            <v>c456</v>
          </cell>
          <cell r="B1140" t="str">
            <v>実教</v>
          </cell>
          <cell r="C1140" t="str">
            <v>生物</v>
          </cell>
        </row>
        <row r="1141">
          <cell r="A1141" t="str">
            <v>c457</v>
          </cell>
          <cell r="B1141" t="str">
            <v>啓林館</v>
          </cell>
          <cell r="C1141" t="str">
            <v>高等学校 生物</v>
          </cell>
        </row>
        <row r="1142">
          <cell r="A1142" t="str">
            <v>c458</v>
          </cell>
          <cell r="B1142" t="str">
            <v>数研</v>
          </cell>
          <cell r="C1142" t="str">
            <v>生物</v>
          </cell>
        </row>
        <row r="1143">
          <cell r="A1143" t="str">
            <v>c459</v>
          </cell>
          <cell r="B1143" t="str">
            <v>第一</v>
          </cell>
          <cell r="C1143" t="str">
            <v xml:space="preserve">高等学校　生物
</v>
          </cell>
        </row>
        <row r="1144">
          <cell r="A1144" t="str">
            <v>c460</v>
          </cell>
          <cell r="B1144" t="str">
            <v>東書</v>
          </cell>
          <cell r="C1144" t="str">
            <v>改訂 地学基礎</v>
          </cell>
        </row>
        <row r="1145">
          <cell r="A1145" t="str">
            <v>c461</v>
          </cell>
          <cell r="B1145" t="str">
            <v>実教</v>
          </cell>
          <cell r="C1145" t="str">
            <v>地学基礎　新訂版</v>
          </cell>
        </row>
        <row r="1146">
          <cell r="A1146" t="str">
            <v>c462</v>
          </cell>
          <cell r="B1146" t="str">
            <v>啓林館</v>
          </cell>
          <cell r="C1146" t="str">
            <v>高等学校 地学基礎 改訂版</v>
          </cell>
        </row>
        <row r="1147">
          <cell r="A1147" t="str">
            <v>c463</v>
          </cell>
          <cell r="B1147" t="str">
            <v>啓林館</v>
          </cell>
          <cell r="C1147" t="str">
            <v>高等学校 地学基礎</v>
          </cell>
        </row>
        <row r="1148">
          <cell r="A1148" t="str">
            <v>c464</v>
          </cell>
          <cell r="B1148" t="str">
            <v>数研</v>
          </cell>
          <cell r="C1148" t="str">
            <v>改訂版　高等学校　地学基礎</v>
          </cell>
        </row>
        <row r="1149">
          <cell r="A1149" t="str">
            <v>c465</v>
          </cell>
          <cell r="B1149" t="str">
            <v>第一</v>
          </cell>
          <cell r="C1149" t="str">
            <v>高等学校 改訂 地学基礎</v>
          </cell>
        </row>
        <row r="1150">
          <cell r="A1150" t="str">
            <v>c466</v>
          </cell>
          <cell r="B1150" t="str">
            <v>第一</v>
          </cell>
          <cell r="C1150" t="str">
            <v xml:space="preserve">高等学校 地学基礎
</v>
          </cell>
        </row>
        <row r="1151">
          <cell r="A1151" t="str">
            <v>c467</v>
          </cell>
          <cell r="B1151" t="str">
            <v>啓林館</v>
          </cell>
          <cell r="C1151" t="str">
            <v xml:space="preserve">高等学校 地学
</v>
          </cell>
        </row>
        <row r="1152">
          <cell r="A1152" t="str">
            <v>c468</v>
          </cell>
          <cell r="B1152" t="str">
            <v>大修館</v>
          </cell>
          <cell r="C1152" t="str">
            <v>現代高等保健体育 改訂版</v>
          </cell>
        </row>
        <row r="1153">
          <cell r="A1153" t="str">
            <v>c469</v>
          </cell>
          <cell r="B1153" t="str">
            <v>大修館</v>
          </cell>
          <cell r="C1153" t="str">
            <v>新高等保健体育 改訂版</v>
          </cell>
        </row>
        <row r="1154">
          <cell r="A1154" t="str">
            <v>c470</v>
          </cell>
          <cell r="B1154" t="str">
            <v>第一</v>
          </cell>
          <cell r="C1154" t="str">
            <v>高等学校 改訂版 保健体育Textbook</v>
          </cell>
        </row>
        <row r="1155">
          <cell r="A1155" t="str">
            <v>c471</v>
          </cell>
          <cell r="B1155" t="str">
            <v>第一</v>
          </cell>
          <cell r="C1155" t="str">
            <v>高等学校 改訂版 保健体育Activity</v>
          </cell>
        </row>
        <row r="1156">
          <cell r="A1156" t="str">
            <v>c472</v>
          </cell>
          <cell r="B1156" t="str">
            <v>第一</v>
          </cell>
          <cell r="C1156" t="str">
            <v>高等学校　保健体育　Textbook</v>
          </cell>
        </row>
        <row r="1157">
          <cell r="A1157" t="str">
            <v>c473</v>
          </cell>
          <cell r="B1157" t="str">
            <v>第一</v>
          </cell>
          <cell r="C1157" t="str">
            <v xml:space="preserve">高等学校　保健体育　Activity
</v>
          </cell>
        </row>
        <row r="1158">
          <cell r="A1158" t="str">
            <v>c474</v>
          </cell>
          <cell r="B1158" t="str">
            <v>教芸</v>
          </cell>
          <cell r="C1158" t="str">
            <v>MOUSA１</v>
          </cell>
        </row>
        <row r="1159">
          <cell r="A1159" t="str">
            <v>c475</v>
          </cell>
          <cell r="B1159" t="str">
            <v>教芸</v>
          </cell>
          <cell r="C1159" t="str">
            <v>高校生の音楽１</v>
          </cell>
        </row>
        <row r="1160">
          <cell r="A1160" t="str">
            <v>c476</v>
          </cell>
          <cell r="B1160" t="str">
            <v>大修館</v>
          </cell>
          <cell r="C1160" t="str">
            <v>音楽Ⅰ　改訂版　Ｔｕｔｔｉ＋</v>
          </cell>
        </row>
        <row r="1161">
          <cell r="A1161" t="str">
            <v>c477</v>
          </cell>
          <cell r="B1161" t="str">
            <v>友社</v>
          </cell>
          <cell r="C1161" t="str">
            <v xml:space="preserve">改訂版　ON! 1
</v>
          </cell>
        </row>
        <row r="1162">
          <cell r="A1162" t="str">
            <v>c478</v>
          </cell>
          <cell r="B1162" t="str">
            <v>教芸</v>
          </cell>
          <cell r="C1162" t="str">
            <v>高校生の音楽２</v>
          </cell>
        </row>
        <row r="1163">
          <cell r="A1163" t="str">
            <v>c479</v>
          </cell>
          <cell r="B1163" t="str">
            <v>教芸</v>
          </cell>
          <cell r="C1163" t="str">
            <v>MOUSA２</v>
          </cell>
        </row>
        <row r="1164">
          <cell r="A1164" t="str">
            <v>c480</v>
          </cell>
          <cell r="B1164" t="str">
            <v>大修館</v>
          </cell>
          <cell r="C1164" t="str">
            <v>音楽Ⅱ　Ｔｕｔｔｉ＋</v>
          </cell>
        </row>
        <row r="1165">
          <cell r="A1165" t="str">
            <v>c481</v>
          </cell>
          <cell r="B1165" t="str">
            <v>友社</v>
          </cell>
          <cell r="C1165" t="str">
            <v xml:space="preserve">ON! 2
</v>
          </cell>
        </row>
        <row r="1166">
          <cell r="A1166" t="str">
            <v>c482</v>
          </cell>
          <cell r="B1166" t="str">
            <v>教芸</v>
          </cell>
          <cell r="C1166" t="str">
            <v>Joy of Music</v>
          </cell>
        </row>
        <row r="1167">
          <cell r="A1167" t="str">
            <v>c483</v>
          </cell>
          <cell r="B1167" t="str">
            <v>友社</v>
          </cell>
          <cell r="C1167" t="str">
            <v xml:space="preserve">ON! 3
</v>
          </cell>
        </row>
        <row r="1168">
          <cell r="A1168" t="str">
            <v>c484</v>
          </cell>
          <cell r="B1168" t="str">
            <v>光村</v>
          </cell>
          <cell r="C1168" t="str">
            <v>美術１</v>
          </cell>
        </row>
        <row r="1169">
          <cell r="A1169" t="str">
            <v>c485</v>
          </cell>
          <cell r="B1169" t="str">
            <v>光村</v>
          </cell>
          <cell r="C1169" t="str">
            <v>美術１</v>
          </cell>
        </row>
        <row r="1170">
          <cell r="A1170" t="str">
            <v>c486</v>
          </cell>
          <cell r="B1170" t="str">
            <v>日文</v>
          </cell>
          <cell r="C1170" t="str">
            <v>新・高校生の美術１</v>
          </cell>
        </row>
        <row r="1171">
          <cell r="A1171" t="str">
            <v>c487</v>
          </cell>
          <cell r="B1171" t="str">
            <v>日文</v>
          </cell>
          <cell r="C1171" t="str">
            <v>高校生の美術１</v>
          </cell>
        </row>
        <row r="1172">
          <cell r="A1172" t="str">
            <v>c488</v>
          </cell>
          <cell r="B1172" t="str">
            <v>日文</v>
          </cell>
          <cell r="C1172" t="str">
            <v xml:space="preserve">高校美術
</v>
          </cell>
        </row>
        <row r="1173">
          <cell r="A1173" t="str">
            <v>c489</v>
          </cell>
          <cell r="B1173" t="str">
            <v>光村</v>
          </cell>
          <cell r="C1173" t="str">
            <v>美術２</v>
          </cell>
        </row>
        <row r="1174">
          <cell r="A1174" t="str">
            <v>c490</v>
          </cell>
          <cell r="B1174" t="str">
            <v>日文</v>
          </cell>
          <cell r="C1174" t="str">
            <v xml:space="preserve">高校生の美術２
</v>
          </cell>
        </row>
        <row r="1175">
          <cell r="A1175" t="str">
            <v>c491</v>
          </cell>
          <cell r="B1175" t="str">
            <v>光村</v>
          </cell>
          <cell r="C1175" t="str">
            <v>美術３</v>
          </cell>
        </row>
        <row r="1176">
          <cell r="A1176" t="str">
            <v>c492</v>
          </cell>
          <cell r="B1176" t="str">
            <v>日文</v>
          </cell>
          <cell r="C1176" t="str">
            <v xml:space="preserve">高校生の美術３
</v>
          </cell>
        </row>
        <row r="1177">
          <cell r="A1177" t="str">
            <v>c493</v>
          </cell>
          <cell r="B1177" t="str">
            <v>日文</v>
          </cell>
          <cell r="C1177" t="str">
            <v xml:space="preserve">工芸Ⅰ
</v>
          </cell>
        </row>
        <row r="1178">
          <cell r="A1178" t="str">
            <v>c494</v>
          </cell>
          <cell r="B1178" t="str">
            <v>日文</v>
          </cell>
          <cell r="C1178" t="str">
            <v xml:space="preserve">工芸Ⅱ
</v>
          </cell>
        </row>
        <row r="1179">
          <cell r="A1179" t="str">
            <v>c495</v>
          </cell>
          <cell r="B1179" t="str">
            <v>東書</v>
          </cell>
          <cell r="C1179" t="str">
            <v>書道Ⅰ</v>
          </cell>
        </row>
        <row r="1180">
          <cell r="A1180" t="str">
            <v>c496</v>
          </cell>
          <cell r="B1180" t="str">
            <v>教図</v>
          </cell>
          <cell r="C1180" t="str">
            <v>書Ⅰ</v>
          </cell>
        </row>
        <row r="1181">
          <cell r="A1181" t="str">
            <v>c497</v>
          </cell>
          <cell r="B1181" t="str">
            <v>光村</v>
          </cell>
          <cell r="C1181" t="str">
            <v>書Ⅰ</v>
          </cell>
        </row>
        <row r="1182">
          <cell r="A1182" t="str">
            <v>c498</v>
          </cell>
          <cell r="B1182" t="str">
            <v>光村</v>
          </cell>
          <cell r="C1182" t="str">
            <v>書Ⅰ</v>
          </cell>
        </row>
        <row r="1183">
          <cell r="A1183" t="str">
            <v>c499</v>
          </cell>
          <cell r="B1183" t="str">
            <v>大修館</v>
          </cell>
          <cell r="C1183" t="str">
            <v xml:space="preserve">新編　書道Ⅰ
</v>
          </cell>
        </row>
        <row r="1184">
          <cell r="A1184" t="str">
            <v>c500</v>
          </cell>
          <cell r="B1184" t="str">
            <v>東書</v>
          </cell>
          <cell r="C1184" t="str">
            <v>書道Ⅱ</v>
          </cell>
        </row>
        <row r="1185">
          <cell r="A1185" t="str">
            <v>c501</v>
          </cell>
          <cell r="B1185" t="str">
            <v>教図</v>
          </cell>
          <cell r="C1185" t="str">
            <v>書Ⅱ</v>
          </cell>
        </row>
        <row r="1186">
          <cell r="A1186" t="str">
            <v>c502</v>
          </cell>
          <cell r="B1186" t="str">
            <v>光村</v>
          </cell>
          <cell r="C1186" t="str">
            <v>書Ⅱ</v>
          </cell>
        </row>
        <row r="1187">
          <cell r="A1187" t="str">
            <v>c503</v>
          </cell>
          <cell r="B1187" t="str">
            <v>大修館</v>
          </cell>
          <cell r="C1187" t="str">
            <v xml:space="preserve">書道Ⅱ
</v>
          </cell>
        </row>
        <row r="1188">
          <cell r="A1188" t="str">
            <v>c504</v>
          </cell>
          <cell r="B1188" t="str">
            <v>東書</v>
          </cell>
          <cell r="C1188" t="str">
            <v>書道Ⅲ</v>
          </cell>
        </row>
        <row r="1189">
          <cell r="A1189" t="str">
            <v>c505</v>
          </cell>
          <cell r="B1189" t="str">
            <v>教図</v>
          </cell>
          <cell r="C1189" t="str">
            <v>書Ⅲ</v>
          </cell>
        </row>
        <row r="1190">
          <cell r="A1190" t="str">
            <v>c506</v>
          </cell>
          <cell r="B1190" t="str">
            <v>光村</v>
          </cell>
          <cell r="C1190" t="str">
            <v xml:space="preserve">書Ⅲ
</v>
          </cell>
        </row>
        <row r="1191">
          <cell r="A1191" t="str">
            <v>c507</v>
          </cell>
          <cell r="B1191" t="str">
            <v>東書</v>
          </cell>
          <cell r="C1191" t="str">
            <v>All Aboard! 
English CommunicationⅠ Revised</v>
          </cell>
        </row>
        <row r="1192">
          <cell r="A1192" t="str">
            <v>c508</v>
          </cell>
          <cell r="B1192" t="str">
            <v>東書</v>
          </cell>
          <cell r="C1192" t="str">
            <v>Power On 
English CommunicationⅠ Revised</v>
          </cell>
        </row>
        <row r="1193">
          <cell r="A1193" t="str">
            <v>c509</v>
          </cell>
          <cell r="B1193" t="str">
            <v>東書</v>
          </cell>
          <cell r="C1193" t="str">
            <v>BRIGHTEST 
English CommunicationⅠ</v>
          </cell>
        </row>
        <row r="1194">
          <cell r="A1194" t="str">
            <v>c510</v>
          </cell>
          <cell r="B1194" t="str">
            <v>東書</v>
          </cell>
          <cell r="C1194" t="str">
            <v>ENRICH LEARNING 
English CommunicationⅠ Revised</v>
          </cell>
        </row>
        <row r="1195">
          <cell r="A1195" t="str">
            <v>c511</v>
          </cell>
          <cell r="B1195" t="str">
            <v>開隆堂</v>
          </cell>
          <cell r="C1195" t="str">
            <v>Revised Amity 
English Communication Ⅰ</v>
          </cell>
        </row>
        <row r="1196">
          <cell r="A1196" t="str">
            <v>c512</v>
          </cell>
          <cell r="B1196" t="str">
            <v>開隆堂</v>
          </cell>
          <cell r="C1196" t="str">
            <v>Bloom 
English Communication Ⅰ</v>
          </cell>
        </row>
        <row r="1197">
          <cell r="A1197" t="str">
            <v>c513</v>
          </cell>
          <cell r="B1197" t="str">
            <v>開隆堂</v>
          </cell>
          <cell r="C1197" t="str">
            <v>Stellar 
English Communication Ⅰ</v>
          </cell>
        </row>
        <row r="1198">
          <cell r="A1198" t="str">
            <v>c514</v>
          </cell>
          <cell r="B1198" t="str">
            <v>三省堂</v>
          </cell>
          <cell r="C1198" t="str">
            <v>CROWN 
English Communication Ⅰ New Edition</v>
          </cell>
        </row>
        <row r="1199">
          <cell r="A1199" t="str">
            <v>c515</v>
          </cell>
          <cell r="B1199" t="str">
            <v>三省堂</v>
          </cell>
          <cell r="C1199" t="str">
            <v>MY WAY 
English Communication Ⅰ New Edition</v>
          </cell>
        </row>
        <row r="1200">
          <cell r="A1200" t="str">
            <v>c516</v>
          </cell>
          <cell r="B1200" t="str">
            <v>三省堂</v>
          </cell>
          <cell r="C1200" t="str">
            <v>VISTA 
English Communication Ⅰ New Edition</v>
          </cell>
        </row>
        <row r="1201">
          <cell r="A1201" t="str">
            <v>c517</v>
          </cell>
          <cell r="B1201" t="str">
            <v>大修館</v>
          </cell>
          <cell r="C1201" t="str">
            <v>CROSSROADS ENGLISH COMMUNICATION I Revised</v>
          </cell>
        </row>
        <row r="1202">
          <cell r="A1202" t="str">
            <v>c518</v>
          </cell>
          <cell r="B1202" t="str">
            <v>大修館</v>
          </cell>
          <cell r="C1202" t="str">
            <v>PANORAMA ENGLISH COMMUNICATION 1 Revised</v>
          </cell>
        </row>
        <row r="1203">
          <cell r="A1203" t="str">
            <v>c519</v>
          </cell>
          <cell r="B1203" t="str">
            <v>啓林館</v>
          </cell>
          <cell r="C1203" t="str">
            <v>Revised ELEMENT 
English Communication Ⅰ</v>
          </cell>
        </row>
        <row r="1204">
          <cell r="A1204" t="str">
            <v>c520</v>
          </cell>
          <cell r="B1204" t="str">
            <v>啓林館</v>
          </cell>
          <cell r="C1204" t="str">
            <v>Revised LANDMARK 
English Communication Ⅰ</v>
          </cell>
        </row>
        <row r="1205">
          <cell r="A1205" t="str">
            <v>c521</v>
          </cell>
          <cell r="B1205" t="str">
            <v>啓林館</v>
          </cell>
          <cell r="C1205" t="str">
            <v>Revised LANDMARK Fit 
English Communication Ⅰ</v>
          </cell>
        </row>
        <row r="1206">
          <cell r="A1206" t="str">
            <v>c522</v>
          </cell>
          <cell r="B1206" t="str">
            <v>啓林館</v>
          </cell>
          <cell r="C1206" t="str">
            <v>ELEMENT 
English Communication Ⅰ</v>
          </cell>
        </row>
        <row r="1207">
          <cell r="A1207" t="str">
            <v>c523</v>
          </cell>
          <cell r="B1207" t="str">
            <v>啓林館</v>
          </cell>
          <cell r="C1207" t="str">
            <v>LANDMARK 
English Communication Ⅰ</v>
          </cell>
        </row>
        <row r="1208">
          <cell r="A1208" t="str">
            <v>c524</v>
          </cell>
          <cell r="B1208" t="str">
            <v>啓林館</v>
          </cell>
          <cell r="C1208" t="str">
            <v>LANDMARK Fit 
English Communication Ⅰ</v>
          </cell>
        </row>
        <row r="1209">
          <cell r="A1209" t="str">
            <v>c525</v>
          </cell>
          <cell r="B1209" t="str">
            <v>数研</v>
          </cell>
          <cell r="C1209" t="str">
            <v xml:space="preserve">Revised BLUE MARBLE 
English Communication Ⅰ
</v>
          </cell>
        </row>
        <row r="1210">
          <cell r="A1210" t="str">
            <v>c526</v>
          </cell>
          <cell r="B1210" t="str">
            <v>数研</v>
          </cell>
          <cell r="C1210" t="str">
            <v>Revised BIG DIPPER 
English Communication Ⅰ</v>
          </cell>
        </row>
        <row r="1211">
          <cell r="A1211" t="str">
            <v>c527</v>
          </cell>
          <cell r="B1211" t="str">
            <v>数研</v>
          </cell>
          <cell r="C1211" t="str">
            <v>Revised COMET 
English Communication Ⅰ</v>
          </cell>
        </row>
        <row r="1212">
          <cell r="A1212" t="str">
            <v>c528</v>
          </cell>
          <cell r="B1212" t="str">
            <v>文英堂</v>
          </cell>
          <cell r="C1212" t="str">
            <v>New Edition GROVE 
English Communication Ⅰ</v>
          </cell>
        </row>
        <row r="1213">
          <cell r="A1213" t="str">
            <v>c529</v>
          </cell>
          <cell r="B1213" t="str">
            <v>増進堂</v>
          </cell>
          <cell r="C1213" t="str">
            <v>FLEX ENGLISH COMMUNICATION Ⅰ 
SECOND EDITION</v>
          </cell>
        </row>
        <row r="1214">
          <cell r="A1214" t="str">
            <v>c530</v>
          </cell>
          <cell r="B1214" t="str">
            <v>第一</v>
          </cell>
          <cell r="C1214" t="str">
            <v>CREATIVE English Communication I  
NEW EDITION</v>
          </cell>
        </row>
        <row r="1215">
          <cell r="A1215" t="str">
            <v>c531</v>
          </cell>
          <cell r="B1215" t="str">
            <v>第一</v>
          </cell>
          <cell r="C1215" t="str">
            <v>Vivid English Communication I  
NEW EDITION</v>
          </cell>
        </row>
        <row r="1216">
          <cell r="A1216" t="str">
            <v>c532</v>
          </cell>
          <cell r="B1216" t="str">
            <v>第一</v>
          </cell>
          <cell r="C1216" t="str">
            <v>Vivid English Communication Ⅰ</v>
          </cell>
        </row>
        <row r="1217">
          <cell r="A1217" t="str">
            <v>c533</v>
          </cell>
          <cell r="B1217" t="str">
            <v>桐原</v>
          </cell>
          <cell r="C1217" t="str">
            <v>Heartening English Communication Ⅰ 
New Edition</v>
          </cell>
        </row>
        <row r="1218">
          <cell r="A1218" t="str">
            <v>c534</v>
          </cell>
          <cell r="B1218" t="str">
            <v>いいずな</v>
          </cell>
          <cell r="C1218" t="str">
            <v xml:space="preserve">New Rays English Communication Ⅰ 
Revised Edition
</v>
          </cell>
        </row>
        <row r="1219">
          <cell r="A1219" t="str">
            <v>c535</v>
          </cell>
          <cell r="B1219" t="str">
            <v>東書</v>
          </cell>
          <cell r="C1219" t="str">
            <v>All Aboard! 
English Communication Ⅱ</v>
          </cell>
        </row>
        <row r="1220">
          <cell r="A1220" t="str">
            <v>c536</v>
          </cell>
          <cell r="B1220" t="str">
            <v>東書</v>
          </cell>
          <cell r="C1220" t="str">
            <v>Power On 
English Communication Ⅱ</v>
          </cell>
        </row>
        <row r="1221">
          <cell r="A1221" t="str">
            <v>c537</v>
          </cell>
          <cell r="B1221" t="str">
            <v>東書</v>
          </cell>
          <cell r="C1221" t="str">
            <v>ENRICH LEARNING 
ENGLISH COMMUNICATION Ⅱ</v>
          </cell>
        </row>
        <row r="1222">
          <cell r="A1222" t="str">
            <v>c538</v>
          </cell>
          <cell r="B1222" t="str">
            <v>開隆堂</v>
          </cell>
          <cell r="C1222" t="str">
            <v>Amity English Communication Ⅱ</v>
          </cell>
        </row>
        <row r="1223">
          <cell r="A1223" t="str">
            <v>c539</v>
          </cell>
          <cell r="B1223" t="str">
            <v>開隆堂</v>
          </cell>
          <cell r="C1223" t="str">
            <v>APPLAUSE ENGLISH COMMUNICATION Ⅱ</v>
          </cell>
        </row>
        <row r="1224">
          <cell r="A1224" t="str">
            <v>c540</v>
          </cell>
          <cell r="B1224" t="str">
            <v>開隆堂</v>
          </cell>
          <cell r="C1224" t="str">
            <v>Ambition English Communication Ⅱ</v>
          </cell>
        </row>
        <row r="1225">
          <cell r="A1225" t="str">
            <v>c541</v>
          </cell>
          <cell r="B1225" t="str">
            <v>三省堂</v>
          </cell>
          <cell r="C1225" t="str">
            <v>CROWN 
English Communication Ⅱ</v>
          </cell>
        </row>
        <row r="1226">
          <cell r="A1226" t="str">
            <v>c542</v>
          </cell>
          <cell r="B1226" t="str">
            <v>三省堂</v>
          </cell>
          <cell r="C1226" t="str">
            <v>MY WAY 
English Communication Ⅱ</v>
          </cell>
        </row>
        <row r="1227">
          <cell r="A1227" t="str">
            <v>c543</v>
          </cell>
          <cell r="B1227" t="str">
            <v>三省堂</v>
          </cell>
          <cell r="C1227" t="str">
            <v>VISTA 
English Communication Ⅱ</v>
          </cell>
        </row>
        <row r="1228">
          <cell r="A1228" t="str">
            <v>c544</v>
          </cell>
          <cell r="B1228" t="str">
            <v>大修館</v>
          </cell>
          <cell r="C1228" t="str">
            <v>Crossroads English Communication Ⅱ</v>
          </cell>
        </row>
        <row r="1229">
          <cell r="A1229" t="str">
            <v>c545</v>
          </cell>
          <cell r="B1229" t="str">
            <v>大修館</v>
          </cell>
          <cell r="C1229" t="str">
            <v>PANORAMA English Communication 2</v>
          </cell>
        </row>
        <row r="1230">
          <cell r="A1230" t="str">
            <v>c546</v>
          </cell>
          <cell r="B1230" t="str">
            <v>啓林館</v>
          </cell>
          <cell r="C1230" t="str">
            <v>ELEMENT 
English Communication Ⅱ</v>
          </cell>
        </row>
        <row r="1231">
          <cell r="A1231" t="str">
            <v>c547</v>
          </cell>
          <cell r="B1231" t="str">
            <v>啓林館</v>
          </cell>
          <cell r="C1231" t="str">
            <v>LANDMARK 
English Communication Ⅱ</v>
          </cell>
        </row>
        <row r="1232">
          <cell r="A1232" t="str">
            <v>c548</v>
          </cell>
          <cell r="B1232" t="str">
            <v>啓林館</v>
          </cell>
          <cell r="C1232" t="str">
            <v>LANDMARK Fit 
English Communication Ⅱ</v>
          </cell>
        </row>
        <row r="1233">
          <cell r="A1233" t="str">
            <v>c549</v>
          </cell>
          <cell r="B1233" t="str">
            <v>数研</v>
          </cell>
          <cell r="C1233" t="str">
            <v>BLUE MARBLE 
English Communication Ⅱ</v>
          </cell>
        </row>
        <row r="1234">
          <cell r="A1234" t="str">
            <v>c550</v>
          </cell>
          <cell r="B1234" t="str">
            <v>数研</v>
          </cell>
          <cell r="C1234" t="str">
            <v>BIG DIPPER 
English Communication Ⅱ</v>
          </cell>
        </row>
        <row r="1235">
          <cell r="A1235" t="str">
            <v>c551</v>
          </cell>
          <cell r="B1235" t="str">
            <v>数研</v>
          </cell>
          <cell r="C1235" t="str">
            <v>COMET 
English Communication Ⅱ</v>
          </cell>
        </row>
        <row r="1236">
          <cell r="A1236" t="str">
            <v>c552</v>
          </cell>
          <cell r="B1236" t="str">
            <v>文英堂</v>
          </cell>
          <cell r="C1236" t="str">
            <v>Grove English Communication Ⅱ</v>
          </cell>
        </row>
        <row r="1237">
          <cell r="A1237" t="str">
            <v>c553</v>
          </cell>
          <cell r="B1237" t="str">
            <v>増進堂</v>
          </cell>
          <cell r="C1237" t="str">
            <v xml:space="preserve">FLEX ENGLISH COMMUNICATION Ⅱ
</v>
          </cell>
        </row>
        <row r="1238">
          <cell r="A1238" t="str">
            <v>c554</v>
          </cell>
          <cell r="B1238" t="str">
            <v>第一</v>
          </cell>
          <cell r="C1238" t="str">
            <v>CREATIVE English Communication Ⅱ</v>
          </cell>
        </row>
        <row r="1239">
          <cell r="A1239" t="str">
            <v>c555</v>
          </cell>
          <cell r="B1239" t="str">
            <v>第一</v>
          </cell>
          <cell r="C1239" t="str">
            <v>Vivid English Communication Ⅱ</v>
          </cell>
        </row>
        <row r="1240">
          <cell r="A1240" t="str">
            <v>c556</v>
          </cell>
          <cell r="B1240" t="str">
            <v>桐原</v>
          </cell>
          <cell r="C1240" t="str">
            <v>Heartening English Communication Ⅱ</v>
          </cell>
        </row>
        <row r="1241">
          <cell r="A1241" t="str">
            <v>c557</v>
          </cell>
          <cell r="B1241" t="str">
            <v>いいずな</v>
          </cell>
          <cell r="C1241" t="str">
            <v xml:space="preserve">New Rays English Communication Ⅱ
</v>
          </cell>
        </row>
        <row r="1242">
          <cell r="A1242" t="str">
            <v>c558</v>
          </cell>
          <cell r="B1242" t="str">
            <v>東書</v>
          </cell>
          <cell r="C1242" t="str">
            <v>All Aboard! 
English Communication Ⅲ</v>
          </cell>
        </row>
        <row r="1243">
          <cell r="A1243" t="str">
            <v>c559</v>
          </cell>
          <cell r="B1243" t="str">
            <v>東書</v>
          </cell>
          <cell r="C1243" t="str">
            <v>Power On 
English Communication Ⅲ</v>
          </cell>
        </row>
        <row r="1244">
          <cell r="A1244" t="str">
            <v>c560</v>
          </cell>
          <cell r="B1244" t="str">
            <v>東書</v>
          </cell>
          <cell r="C1244" t="str">
            <v>ENRICH LEARNING 
ENGLISH COMMUNICATION Ⅲ</v>
          </cell>
        </row>
        <row r="1245">
          <cell r="A1245" t="str">
            <v>c561</v>
          </cell>
          <cell r="B1245" t="str">
            <v>開隆堂</v>
          </cell>
          <cell r="C1245" t="str">
            <v>APPLAUSE ENGLISH COMMUNICATION Ⅲ</v>
          </cell>
        </row>
        <row r="1246">
          <cell r="A1246" t="str">
            <v>c562</v>
          </cell>
          <cell r="B1246" t="str">
            <v>開隆堂</v>
          </cell>
          <cell r="C1246" t="str">
            <v>Ambition English Communication Ⅲ</v>
          </cell>
        </row>
        <row r="1247">
          <cell r="A1247" t="str">
            <v>c563</v>
          </cell>
          <cell r="B1247" t="str">
            <v>三省堂</v>
          </cell>
          <cell r="C1247" t="str">
            <v>CROWN 
English Communication Ⅲ</v>
          </cell>
        </row>
        <row r="1248">
          <cell r="A1248" t="str">
            <v>c564</v>
          </cell>
          <cell r="B1248" t="str">
            <v>三省堂</v>
          </cell>
          <cell r="C1248" t="str">
            <v>MY WAY 
English Communication Ⅲ</v>
          </cell>
        </row>
        <row r="1249">
          <cell r="A1249" t="str">
            <v>c565</v>
          </cell>
          <cell r="B1249" t="str">
            <v>三省堂</v>
          </cell>
          <cell r="C1249" t="str">
            <v>VISTA 
English Communication Ⅲ</v>
          </cell>
        </row>
        <row r="1250">
          <cell r="A1250" t="str">
            <v>c566</v>
          </cell>
          <cell r="B1250" t="str">
            <v>大修館</v>
          </cell>
          <cell r="C1250" t="str">
            <v>Crossroads English Communication Ⅲ</v>
          </cell>
        </row>
        <row r="1251">
          <cell r="A1251" t="str">
            <v>c567</v>
          </cell>
          <cell r="B1251" t="str">
            <v>大修館</v>
          </cell>
          <cell r="C1251" t="str">
            <v>PANORAMA English Communication 3</v>
          </cell>
        </row>
        <row r="1252">
          <cell r="A1252" t="str">
            <v>c568</v>
          </cell>
          <cell r="B1252" t="str">
            <v>啓林館</v>
          </cell>
          <cell r="C1252" t="str">
            <v>ELEMENT 
English Communication Ⅲ</v>
          </cell>
        </row>
        <row r="1253">
          <cell r="A1253" t="str">
            <v>c569</v>
          </cell>
          <cell r="B1253" t="str">
            <v>啓林館</v>
          </cell>
          <cell r="C1253" t="str">
            <v>LANDMARK 
English Communication Ⅲ</v>
          </cell>
        </row>
        <row r="1254">
          <cell r="A1254" t="str">
            <v>c570</v>
          </cell>
          <cell r="B1254" t="str">
            <v>啓林館</v>
          </cell>
          <cell r="C1254" t="str">
            <v xml:space="preserve">LANDMARK Fit 
English Communication Ⅲ
</v>
          </cell>
        </row>
        <row r="1255">
          <cell r="A1255" t="str">
            <v>c571</v>
          </cell>
          <cell r="B1255" t="str">
            <v>数研</v>
          </cell>
          <cell r="C1255" t="str">
            <v>BLUE MARBLE 
English Communication Ⅲ</v>
          </cell>
        </row>
        <row r="1256">
          <cell r="A1256" t="str">
            <v>c572</v>
          </cell>
          <cell r="B1256" t="str">
            <v>数研</v>
          </cell>
          <cell r="C1256" t="str">
            <v>BIG DIPPER 
English Communication Ⅲ</v>
          </cell>
        </row>
        <row r="1257">
          <cell r="A1257" t="str">
            <v>c573</v>
          </cell>
          <cell r="B1257" t="str">
            <v>数研</v>
          </cell>
          <cell r="C1257" t="str">
            <v>COMET 
English Communication Ⅲ</v>
          </cell>
        </row>
        <row r="1258">
          <cell r="A1258" t="str">
            <v>c574</v>
          </cell>
          <cell r="B1258" t="str">
            <v>文英堂</v>
          </cell>
          <cell r="C1258" t="str">
            <v>Grove English Communication Ⅲ</v>
          </cell>
        </row>
        <row r="1259">
          <cell r="A1259" t="str">
            <v>c575</v>
          </cell>
          <cell r="B1259" t="str">
            <v>増進堂</v>
          </cell>
          <cell r="C1259" t="str">
            <v>FLEX ENGLISH COMMUNICATION Ⅲ</v>
          </cell>
        </row>
        <row r="1260">
          <cell r="A1260" t="str">
            <v>c576</v>
          </cell>
          <cell r="B1260" t="str">
            <v>第一</v>
          </cell>
          <cell r="C1260" t="str">
            <v>CREATIVE English Communication Ⅲ</v>
          </cell>
        </row>
        <row r="1261">
          <cell r="A1261" t="str">
            <v>c577</v>
          </cell>
          <cell r="B1261" t="str">
            <v>第一</v>
          </cell>
          <cell r="C1261" t="str">
            <v>Vivid English Communication Ⅲ</v>
          </cell>
        </row>
        <row r="1262">
          <cell r="A1262" t="str">
            <v>c578</v>
          </cell>
          <cell r="B1262" t="str">
            <v>桐原</v>
          </cell>
          <cell r="C1262" t="str">
            <v>Heartening English Communication Ⅲ</v>
          </cell>
        </row>
        <row r="1263">
          <cell r="A1263" t="str">
            <v>c579</v>
          </cell>
          <cell r="B1263" t="str">
            <v>いいずな</v>
          </cell>
          <cell r="C1263" t="str">
            <v xml:space="preserve">New Rays English Communication Ⅲ
</v>
          </cell>
        </row>
        <row r="1264">
          <cell r="A1264" t="str">
            <v>c580</v>
          </cell>
          <cell r="B1264" t="str">
            <v>東書</v>
          </cell>
          <cell r="C1264" t="str">
            <v>NEW FAVORITE 
English Logic and ExpressionⅠ Revised</v>
          </cell>
        </row>
        <row r="1265">
          <cell r="A1265" t="str">
            <v>c581</v>
          </cell>
          <cell r="B1265" t="str">
            <v>開隆堂</v>
          </cell>
          <cell r="C1265" t="str">
            <v>Revised Amity 
English Logic and Expression Ⅰ</v>
          </cell>
        </row>
        <row r="1266">
          <cell r="A1266" t="str">
            <v>c582</v>
          </cell>
          <cell r="B1266" t="str">
            <v>開隆堂</v>
          </cell>
          <cell r="C1266" t="str">
            <v>Revised Applause 
English Logic and Expression Ⅰ</v>
          </cell>
        </row>
        <row r="1267">
          <cell r="A1267" t="str">
            <v>c583</v>
          </cell>
          <cell r="B1267" t="str">
            <v>三省堂</v>
          </cell>
          <cell r="C1267" t="str">
            <v>CROWN 
Logic and Expression Ⅰ New Edition</v>
          </cell>
        </row>
        <row r="1268">
          <cell r="A1268" t="str">
            <v>c584</v>
          </cell>
          <cell r="B1268" t="str">
            <v>三省堂</v>
          </cell>
          <cell r="C1268" t="str">
            <v>MY WAY 
Logic and Expression Ⅰ New Edition</v>
          </cell>
        </row>
        <row r="1269">
          <cell r="A1269" t="str">
            <v>c585</v>
          </cell>
          <cell r="B1269" t="str">
            <v>三省堂</v>
          </cell>
          <cell r="C1269" t="str">
            <v>VISTA 
Logic and Expression Ⅰ</v>
          </cell>
        </row>
        <row r="1270">
          <cell r="A1270" t="str">
            <v>c586</v>
          </cell>
          <cell r="B1270" t="str">
            <v>大修館</v>
          </cell>
          <cell r="C1270" t="str">
            <v>Genius English Logic and Expression I Revised</v>
          </cell>
        </row>
        <row r="1271">
          <cell r="A1271" t="str">
            <v>c587</v>
          </cell>
          <cell r="B1271" t="str">
            <v>啓林館</v>
          </cell>
          <cell r="C1271" t="str">
            <v xml:space="preserve">Revised Vision Quest English Logic and Expression Ⅰ Advanced
</v>
          </cell>
        </row>
        <row r="1272">
          <cell r="A1272" t="str">
            <v>c588</v>
          </cell>
          <cell r="B1272" t="str">
            <v>啓林館</v>
          </cell>
          <cell r="C1272" t="str">
            <v>Revised Vision Quest English Logic and Expression Ⅰ Standard</v>
          </cell>
        </row>
        <row r="1273">
          <cell r="A1273" t="str">
            <v>c589</v>
          </cell>
          <cell r="B1273" t="str">
            <v>啓林館</v>
          </cell>
          <cell r="C1273" t="str">
            <v>Vision Quest English Logic and Expression Ⅰ Advanced</v>
          </cell>
        </row>
        <row r="1274">
          <cell r="A1274" t="str">
            <v>c590</v>
          </cell>
          <cell r="B1274" t="str">
            <v>啓林館</v>
          </cell>
          <cell r="C1274" t="str">
            <v>Vision Quest English Logic and Expression Ⅰ Standard</v>
          </cell>
        </row>
        <row r="1275">
          <cell r="A1275" t="str">
            <v>c591</v>
          </cell>
          <cell r="B1275" t="str">
            <v>数研</v>
          </cell>
          <cell r="C1275" t="str">
            <v>Revised EARTHRISE 
English Logic and Expression Ⅰ Advanced</v>
          </cell>
        </row>
        <row r="1276">
          <cell r="A1276" t="str">
            <v>c592</v>
          </cell>
          <cell r="B1276" t="str">
            <v>数研</v>
          </cell>
          <cell r="C1276" t="str">
            <v>Revised EARTHRISE 
English Logic and Expression Ⅰ Standard</v>
          </cell>
        </row>
        <row r="1277">
          <cell r="A1277" t="str">
            <v>c593</v>
          </cell>
          <cell r="B1277" t="str">
            <v>数研</v>
          </cell>
          <cell r="C1277" t="str">
            <v>EARTHRISE 
English Logic and Expression Ⅰ Essential</v>
          </cell>
        </row>
        <row r="1278">
          <cell r="A1278" t="str">
            <v>c594</v>
          </cell>
          <cell r="B1278" t="str">
            <v>数研</v>
          </cell>
          <cell r="C1278" t="str">
            <v>Revised BIG DIPPER 
English Logic and Expression Ⅰ</v>
          </cell>
        </row>
        <row r="1279">
          <cell r="A1279" t="str">
            <v>c595</v>
          </cell>
          <cell r="B1279" t="str">
            <v>増進堂</v>
          </cell>
          <cell r="C1279" t="str">
            <v>MAINSTREAM English Logic and Expression Ⅰ Second Edition</v>
          </cell>
        </row>
        <row r="1280">
          <cell r="A1280" t="str">
            <v>c596</v>
          </cell>
          <cell r="B1280" t="str">
            <v>桐原</v>
          </cell>
          <cell r="C1280" t="str">
            <v>FACTBOOK English Logic and Expression Ⅰ New Edition</v>
          </cell>
        </row>
        <row r="1281">
          <cell r="A1281" t="str">
            <v>c597</v>
          </cell>
          <cell r="B1281" t="str">
            <v>チアーズ</v>
          </cell>
          <cell r="C1281" t="str">
            <v>ATLANTIS 
Logic and ExpressionⅠStandard</v>
          </cell>
        </row>
        <row r="1282">
          <cell r="A1282" t="str">
            <v>c598</v>
          </cell>
          <cell r="B1282" t="str">
            <v>いいずな</v>
          </cell>
          <cell r="C1282" t="str">
            <v>Harmony English Logic and Expression Ⅰ 
New Edition</v>
          </cell>
        </row>
        <row r="1283">
          <cell r="A1283" t="str">
            <v>c599</v>
          </cell>
          <cell r="B1283" t="str">
            <v>いいずな</v>
          </cell>
          <cell r="C1283" t="str">
            <v>be English Logic and Expression Ⅰ Clear 
New Edition</v>
          </cell>
        </row>
        <row r="1284">
          <cell r="A1284" t="str">
            <v>c600</v>
          </cell>
          <cell r="B1284" t="str">
            <v>いいずな</v>
          </cell>
          <cell r="C1284" t="str">
            <v xml:space="preserve">be English Logic and Expression Ⅰ Smart 
New Edition
</v>
          </cell>
        </row>
        <row r="1285">
          <cell r="A1285" t="str">
            <v>c601</v>
          </cell>
          <cell r="B1285" t="str">
            <v>東書</v>
          </cell>
          <cell r="C1285" t="str">
            <v>NEW FAVORITE 
English Logic and Expression Ⅱ</v>
          </cell>
        </row>
        <row r="1286">
          <cell r="A1286" t="str">
            <v>c602</v>
          </cell>
          <cell r="B1286" t="str">
            <v>開隆堂</v>
          </cell>
          <cell r="C1286" t="str">
            <v>Amity English Logic and Expression Ⅱ</v>
          </cell>
        </row>
        <row r="1287">
          <cell r="A1287" t="str">
            <v>c603</v>
          </cell>
          <cell r="B1287" t="str">
            <v>開隆堂</v>
          </cell>
          <cell r="C1287" t="str">
            <v>APPLAUSE ENGLISH LOGIC AND 
EXPRESSION Ⅱ</v>
          </cell>
        </row>
        <row r="1288">
          <cell r="A1288" t="str">
            <v>c604</v>
          </cell>
          <cell r="B1288" t="str">
            <v>三省堂</v>
          </cell>
          <cell r="C1288" t="str">
            <v>CROWN 
Logic and Expression Ⅱ</v>
          </cell>
        </row>
        <row r="1289">
          <cell r="A1289" t="str">
            <v>c605</v>
          </cell>
          <cell r="B1289" t="str">
            <v>三省堂</v>
          </cell>
          <cell r="C1289" t="str">
            <v>MY WAY 
Logic and Expression Ⅱ</v>
          </cell>
        </row>
        <row r="1290">
          <cell r="A1290" t="str">
            <v>c606</v>
          </cell>
          <cell r="B1290" t="str">
            <v>三省堂</v>
          </cell>
          <cell r="C1290" t="str">
            <v>VISTA 
Logic and Expression Ⅱ</v>
          </cell>
        </row>
        <row r="1291">
          <cell r="A1291" t="str">
            <v>c607</v>
          </cell>
          <cell r="B1291" t="str">
            <v>大修館</v>
          </cell>
          <cell r="C1291" t="str">
            <v>Genius English Logic and Expression Ⅱ</v>
          </cell>
        </row>
        <row r="1292">
          <cell r="A1292" t="str">
            <v>c608</v>
          </cell>
          <cell r="B1292" t="str">
            <v>啓林館</v>
          </cell>
          <cell r="C1292" t="str">
            <v>Vision Quest English Logic and Expression Ⅱ Ace</v>
          </cell>
        </row>
        <row r="1293">
          <cell r="A1293" t="str">
            <v>c609</v>
          </cell>
          <cell r="B1293" t="str">
            <v>啓林館</v>
          </cell>
          <cell r="C1293" t="str">
            <v>Vision Quest English Logic and Expression Ⅱ Hope</v>
          </cell>
        </row>
        <row r="1294">
          <cell r="A1294" t="str">
            <v>c610</v>
          </cell>
          <cell r="B1294" t="str">
            <v>数研</v>
          </cell>
          <cell r="C1294" t="str">
            <v>EARTHRISE 
English Logic and Expression Ⅱ Advanced</v>
          </cell>
        </row>
        <row r="1295">
          <cell r="A1295" t="str">
            <v>c611</v>
          </cell>
          <cell r="B1295" t="str">
            <v>数研</v>
          </cell>
          <cell r="C1295" t="str">
            <v>EARTHRISE 
English Logic and Expression Ⅱ Standard</v>
          </cell>
        </row>
        <row r="1296">
          <cell r="A1296" t="str">
            <v>c612</v>
          </cell>
          <cell r="B1296" t="str">
            <v>数研</v>
          </cell>
          <cell r="C1296" t="str">
            <v>BIG DIPPER 
English Logic and Expression Ⅱ</v>
          </cell>
        </row>
        <row r="1297">
          <cell r="A1297" t="str">
            <v>c613</v>
          </cell>
          <cell r="B1297" t="str">
            <v>増進堂</v>
          </cell>
          <cell r="C1297" t="str">
            <v>MAINSTREAM English Logic and Expression Ⅱ</v>
          </cell>
        </row>
        <row r="1298">
          <cell r="A1298" t="str">
            <v>c614</v>
          </cell>
          <cell r="B1298" t="str">
            <v>桐原</v>
          </cell>
          <cell r="C1298" t="str">
            <v>FACTBOOK English Logic and Expression Ⅱ</v>
          </cell>
        </row>
        <row r="1299">
          <cell r="A1299" t="str">
            <v>c615</v>
          </cell>
          <cell r="B1299" t="str">
            <v>いいずな</v>
          </cell>
          <cell r="C1299" t="str">
            <v>Harmony English Logic and Expression Ⅱ</v>
          </cell>
        </row>
        <row r="1300">
          <cell r="A1300" t="str">
            <v>c616</v>
          </cell>
          <cell r="B1300" t="str">
            <v>いいずな</v>
          </cell>
          <cell r="C1300" t="str">
            <v>be English Logic and Expression Ⅱ Clear</v>
          </cell>
        </row>
        <row r="1301">
          <cell r="A1301" t="str">
            <v>c617</v>
          </cell>
          <cell r="B1301" t="str">
            <v>いいずな</v>
          </cell>
          <cell r="C1301" t="str">
            <v xml:space="preserve">be English Logic and Expression Ⅱ Smart
</v>
          </cell>
        </row>
        <row r="1302">
          <cell r="A1302" t="str">
            <v>c618</v>
          </cell>
          <cell r="B1302" t="str">
            <v>東書</v>
          </cell>
          <cell r="C1302" t="str">
            <v>NEW FAVORITE 
English Logic and Expression Ⅲ</v>
          </cell>
        </row>
        <row r="1303">
          <cell r="A1303" t="str">
            <v>c619</v>
          </cell>
          <cell r="B1303" t="str">
            <v>開隆堂</v>
          </cell>
          <cell r="C1303" t="str">
            <v>APPLAUSE ENGLISH LOGIC AND EXPRESSION Ⅲ</v>
          </cell>
        </row>
        <row r="1304">
          <cell r="A1304" t="str">
            <v>c620</v>
          </cell>
          <cell r="B1304" t="str">
            <v>三省堂</v>
          </cell>
          <cell r="C1304" t="str">
            <v>CROWN 
Logic and Expression Ⅲ</v>
          </cell>
        </row>
        <row r="1305">
          <cell r="A1305" t="str">
            <v>c621</v>
          </cell>
          <cell r="B1305" t="str">
            <v>三省堂</v>
          </cell>
          <cell r="C1305" t="str">
            <v>MY WAY 
Logic and Expression Ⅲ</v>
          </cell>
        </row>
        <row r="1306">
          <cell r="A1306" t="str">
            <v>c622</v>
          </cell>
          <cell r="B1306" t="str">
            <v>大修館</v>
          </cell>
          <cell r="C1306" t="str">
            <v>Genius English Logic and Expression Ⅲ</v>
          </cell>
        </row>
        <row r="1307">
          <cell r="A1307" t="str">
            <v>c623</v>
          </cell>
          <cell r="B1307" t="str">
            <v>啓林館</v>
          </cell>
          <cell r="C1307" t="str">
            <v>Vision Quest English Logic and Expression Ⅲ</v>
          </cell>
        </row>
        <row r="1308">
          <cell r="A1308" t="str">
            <v>c624</v>
          </cell>
          <cell r="B1308" t="str">
            <v>数研</v>
          </cell>
          <cell r="C1308" t="str">
            <v>EARTHRISE 
English Logic and Expression Ⅲ Advanced</v>
          </cell>
        </row>
        <row r="1309">
          <cell r="A1309" t="str">
            <v>c625</v>
          </cell>
          <cell r="B1309" t="str">
            <v>数研</v>
          </cell>
          <cell r="C1309" t="str">
            <v>EARTHRISE 
English Logic and Expression Ⅲ Standard</v>
          </cell>
        </row>
        <row r="1310">
          <cell r="A1310" t="str">
            <v>c626</v>
          </cell>
          <cell r="B1310" t="str">
            <v>増進堂</v>
          </cell>
          <cell r="C1310" t="str">
            <v>MAINSTREAM English Logic and Expression Ⅲ</v>
          </cell>
        </row>
        <row r="1311">
          <cell r="A1311" t="str">
            <v>c627</v>
          </cell>
          <cell r="B1311" t="str">
            <v>桐原</v>
          </cell>
          <cell r="C1311" t="str">
            <v>FACTBOOK English Logic and Expression Ⅲ</v>
          </cell>
        </row>
        <row r="1312">
          <cell r="A1312" t="str">
            <v>c628</v>
          </cell>
          <cell r="B1312" t="str">
            <v>いいずな</v>
          </cell>
          <cell r="C1312" t="str">
            <v>Harmony English Logic and Expression Ⅲ</v>
          </cell>
        </row>
        <row r="1313">
          <cell r="A1313" t="str">
            <v>c629</v>
          </cell>
          <cell r="B1313" t="str">
            <v>いいずな</v>
          </cell>
          <cell r="C1313" t="str">
            <v>be English Logic and Expression Ⅲ Clear</v>
          </cell>
        </row>
        <row r="1314">
          <cell r="A1314" t="str">
            <v>c630</v>
          </cell>
          <cell r="B1314" t="str">
            <v>いいずな</v>
          </cell>
          <cell r="C1314" t="str">
            <v xml:space="preserve">be English Logic and Expression Ⅲ Smart
</v>
          </cell>
        </row>
        <row r="1315">
          <cell r="A1315" t="str">
            <v>c631</v>
          </cell>
          <cell r="B1315" t="str">
            <v>東書</v>
          </cell>
          <cell r="C1315" t="str">
            <v>家庭基礎　自立・共生・創造</v>
          </cell>
        </row>
        <row r="1316">
          <cell r="A1316" t="str">
            <v>c632</v>
          </cell>
          <cell r="B1316" t="str">
            <v>教図</v>
          </cell>
          <cell r="C1316" t="str">
            <v>ウェルビーイングにつなぐ　家庭基礎</v>
          </cell>
        </row>
        <row r="1317">
          <cell r="A1317" t="str">
            <v>c633</v>
          </cell>
          <cell r="B1317" t="str">
            <v>教図</v>
          </cell>
          <cell r="C1317" t="str">
            <v>家庭基礎　つながる暮らし 共に創る未来　
新訂版</v>
          </cell>
        </row>
        <row r="1318">
          <cell r="A1318" t="str">
            <v>c634</v>
          </cell>
          <cell r="B1318" t="str">
            <v>教図</v>
          </cell>
          <cell r="C1318" t="str">
            <v>Survive!! 　高等学校 家庭基礎 【改訂版】</v>
          </cell>
        </row>
        <row r="1319">
          <cell r="A1319" t="str">
            <v>c635</v>
          </cell>
          <cell r="B1319" t="str">
            <v>実教</v>
          </cell>
          <cell r="C1319" t="str">
            <v>新家庭基礎　気づく力 築く未来</v>
          </cell>
        </row>
        <row r="1320">
          <cell r="A1320" t="str">
            <v>c636</v>
          </cell>
          <cell r="B1320" t="str">
            <v>実教</v>
          </cell>
          <cell r="C1320" t="str">
            <v>新Agenda 家庭基礎</v>
          </cell>
        </row>
        <row r="1321">
          <cell r="A1321" t="str">
            <v>c637</v>
          </cell>
          <cell r="B1321" t="str">
            <v>実教</v>
          </cell>
          <cell r="C1321" t="str">
            <v>新図説家庭基礎</v>
          </cell>
        </row>
        <row r="1322">
          <cell r="A1322" t="str">
            <v>c638</v>
          </cell>
          <cell r="B1322" t="str">
            <v>開隆堂</v>
          </cell>
          <cell r="C1322" t="str">
            <v>家庭基礎 明日の生活を築く</v>
          </cell>
        </row>
        <row r="1323">
          <cell r="A1323" t="str">
            <v>c639</v>
          </cell>
          <cell r="B1323" t="str">
            <v>大修館</v>
          </cell>
          <cell r="C1323" t="str">
            <v>Creative Living 
『家庭基礎』で生活をつくろう　改訂版</v>
          </cell>
        </row>
        <row r="1324">
          <cell r="A1324" t="str">
            <v>c640</v>
          </cell>
          <cell r="B1324" t="str">
            <v>大修館</v>
          </cell>
          <cell r="C1324" t="str">
            <v>New Creative Living 
『家庭基礎』で生活をつくろう</v>
          </cell>
        </row>
        <row r="1325">
          <cell r="A1325" t="str">
            <v>c641</v>
          </cell>
          <cell r="B1325" t="str">
            <v>大修館</v>
          </cell>
          <cell r="C1325" t="str">
            <v>家庭基礎　生活をともにつくる</v>
          </cell>
        </row>
        <row r="1326">
          <cell r="A1326" t="str">
            <v>c642</v>
          </cell>
          <cell r="B1326" t="str">
            <v>第一</v>
          </cell>
          <cell r="C1326" t="str">
            <v>高等学校 改訂版 家庭基礎 持続可能な未来をつくる</v>
          </cell>
        </row>
        <row r="1327">
          <cell r="A1327" t="str">
            <v>c643</v>
          </cell>
          <cell r="B1327" t="str">
            <v>第一</v>
          </cell>
          <cell r="C1327" t="str">
            <v xml:space="preserve">高等学校　家庭基礎　持続可能な未来を
つくる
</v>
          </cell>
        </row>
        <row r="1328">
          <cell r="A1328" t="str">
            <v>c644</v>
          </cell>
          <cell r="B1328" t="str">
            <v>東書</v>
          </cell>
          <cell r="C1328" t="str">
            <v>家庭総合　自立・共生・創造</v>
          </cell>
        </row>
        <row r="1329">
          <cell r="A1329" t="str">
            <v>c645</v>
          </cell>
          <cell r="B1329" t="str">
            <v>教図</v>
          </cell>
          <cell r="C1329" t="str">
            <v>ウェルビーイングにつなぐ　家庭総合</v>
          </cell>
        </row>
        <row r="1330">
          <cell r="A1330" t="str">
            <v>c646</v>
          </cell>
          <cell r="B1330" t="str">
            <v>実教</v>
          </cell>
          <cell r="C1330" t="str">
            <v>新家庭総合</v>
          </cell>
        </row>
        <row r="1331">
          <cell r="A1331" t="str">
            <v>c647</v>
          </cell>
          <cell r="B1331" t="str">
            <v>開隆堂</v>
          </cell>
          <cell r="C1331" t="str">
            <v>家庭総合 明日の生活を築く</v>
          </cell>
        </row>
        <row r="1332">
          <cell r="A1332" t="str">
            <v>c648</v>
          </cell>
          <cell r="B1332" t="str">
            <v>大修館</v>
          </cell>
          <cell r="C1332" t="str">
            <v>Creative Living 
『家庭総合』で生活をつくろう　改訂版</v>
          </cell>
        </row>
        <row r="1333">
          <cell r="A1333" t="str">
            <v>c649</v>
          </cell>
          <cell r="B1333" t="str">
            <v>第一</v>
          </cell>
          <cell r="C1333" t="str">
            <v>高等学校 改訂版 家庭総合 持続可能な未来をつくる</v>
          </cell>
        </row>
        <row r="1334">
          <cell r="A1334" t="str">
            <v>c650</v>
          </cell>
          <cell r="B1334" t="str">
            <v>第一</v>
          </cell>
          <cell r="C1334" t="str">
            <v xml:space="preserve">高等学校　家庭総合　持続可能な未来を
つくる
</v>
          </cell>
        </row>
        <row r="1335">
          <cell r="A1335" t="str">
            <v>c651</v>
          </cell>
          <cell r="B1335" t="str">
            <v>東書</v>
          </cell>
          <cell r="C1335" t="str">
            <v>新編情報Ⅰ</v>
          </cell>
        </row>
        <row r="1336">
          <cell r="A1336" t="str">
            <v>c652</v>
          </cell>
          <cell r="B1336" t="str">
            <v>東書</v>
          </cell>
          <cell r="C1336" t="str">
            <v>情報Ⅰ Step Forward!</v>
          </cell>
        </row>
        <row r="1337">
          <cell r="A1337" t="str">
            <v>c653</v>
          </cell>
          <cell r="B1337" t="str">
            <v>実教</v>
          </cell>
          <cell r="C1337" t="str">
            <v>高校情報Ⅰ 新訂版</v>
          </cell>
        </row>
        <row r="1338">
          <cell r="A1338" t="str">
            <v>c654</v>
          </cell>
          <cell r="B1338" t="str">
            <v>実教</v>
          </cell>
          <cell r="C1338" t="str">
            <v>最新情報Ⅰ 新訂版</v>
          </cell>
        </row>
        <row r="1339">
          <cell r="A1339" t="str">
            <v>c655</v>
          </cell>
          <cell r="B1339" t="str">
            <v>実教</v>
          </cell>
          <cell r="C1339" t="str">
            <v>情報Ⅰ Flex</v>
          </cell>
        </row>
        <row r="1340">
          <cell r="A1340" t="str">
            <v>c656</v>
          </cell>
          <cell r="B1340" t="str">
            <v>実教</v>
          </cell>
          <cell r="C1340" t="str">
            <v>図説情報Ⅰ 新訂版</v>
          </cell>
        </row>
        <row r="1341">
          <cell r="A1341" t="str">
            <v>c657</v>
          </cell>
          <cell r="B1341" t="str">
            <v>実教</v>
          </cell>
          <cell r="C1341" t="str">
            <v>高校情報Ⅰ　JavaScript</v>
          </cell>
        </row>
        <row r="1342">
          <cell r="A1342" t="str">
            <v>c658</v>
          </cell>
          <cell r="B1342" t="str">
            <v>開隆堂</v>
          </cell>
          <cell r="C1342" t="str">
            <v>実践　情報Ⅰ</v>
          </cell>
        </row>
        <row r="1343">
          <cell r="A1343" t="str">
            <v>c659</v>
          </cell>
          <cell r="B1343" t="str">
            <v>大修館</v>
          </cell>
          <cell r="C1343" t="str">
            <v>高等学校情報Ⅰ</v>
          </cell>
        </row>
        <row r="1344">
          <cell r="A1344" t="str">
            <v>c660</v>
          </cell>
          <cell r="B1344" t="str">
            <v>数研</v>
          </cell>
          <cell r="C1344" t="str">
            <v>改訂版　高等学校　情報Ⅰ</v>
          </cell>
        </row>
        <row r="1345">
          <cell r="A1345" t="str">
            <v>c661</v>
          </cell>
          <cell r="B1345" t="str">
            <v>数研</v>
          </cell>
          <cell r="C1345" t="str">
            <v>改訂版　情報Ⅰ　Next</v>
          </cell>
        </row>
        <row r="1346">
          <cell r="A1346" t="str">
            <v>c662</v>
          </cell>
          <cell r="B1346" t="str">
            <v>日文</v>
          </cell>
          <cell r="C1346" t="str">
            <v>情報Ⅰ</v>
          </cell>
        </row>
        <row r="1347">
          <cell r="A1347" t="str">
            <v>c663</v>
          </cell>
          <cell r="B1347" t="str">
            <v>日文</v>
          </cell>
          <cell r="C1347" t="str">
            <v>情報Ⅰ ADVANCED</v>
          </cell>
        </row>
        <row r="1348">
          <cell r="A1348" t="str">
            <v>c664</v>
          </cell>
          <cell r="B1348" t="str">
            <v>日文</v>
          </cell>
          <cell r="C1348" t="str">
            <v>情報Ⅰ図解と実習－図解編</v>
          </cell>
        </row>
        <row r="1349">
          <cell r="A1349" t="str">
            <v>c665</v>
          </cell>
          <cell r="B1349" t="str">
            <v>日文</v>
          </cell>
          <cell r="C1349" t="str">
            <v>情報Ⅰ図解と実習－実習編</v>
          </cell>
        </row>
        <row r="1350">
          <cell r="A1350" t="str">
            <v>c666</v>
          </cell>
          <cell r="B1350" t="str">
            <v>第一</v>
          </cell>
          <cell r="C1350" t="str">
            <v>高等学校 改訂版 情報Ⅰ</v>
          </cell>
        </row>
        <row r="1351">
          <cell r="A1351" t="str">
            <v>c667</v>
          </cell>
          <cell r="B1351" t="str">
            <v>第一</v>
          </cell>
          <cell r="C1351" t="str">
            <v xml:space="preserve">高等学校　情報Ⅰ
</v>
          </cell>
        </row>
        <row r="1352">
          <cell r="A1352" t="str">
            <v>c668</v>
          </cell>
          <cell r="B1352" t="str">
            <v>東書</v>
          </cell>
          <cell r="C1352" t="str">
            <v>情報Ⅱ</v>
          </cell>
        </row>
        <row r="1353">
          <cell r="A1353" t="str">
            <v>c669</v>
          </cell>
          <cell r="B1353" t="str">
            <v>実教</v>
          </cell>
          <cell r="C1353" t="str">
            <v>情報Ⅱ</v>
          </cell>
        </row>
        <row r="1354">
          <cell r="A1354" t="str">
            <v>c670</v>
          </cell>
          <cell r="B1354" t="str">
            <v>日文</v>
          </cell>
          <cell r="C1354" t="str">
            <v xml:space="preserve">情報Ⅱ
</v>
          </cell>
        </row>
        <row r="1355">
          <cell r="A1355" t="str">
            <v>c671</v>
          </cell>
          <cell r="B1355" t="str">
            <v>啓林館</v>
          </cell>
          <cell r="C1355" t="str">
            <v>理数探究基礎 未来に向かって 改訂版</v>
          </cell>
        </row>
        <row r="1356">
          <cell r="A1356" t="str">
            <v>c672</v>
          </cell>
          <cell r="B1356" t="str">
            <v>啓林館</v>
          </cell>
          <cell r="C1356" t="str">
            <v>理数探究基礎 未来に向かって</v>
          </cell>
        </row>
        <row r="1357">
          <cell r="A1357" t="str">
            <v>c673</v>
          </cell>
          <cell r="B1357" t="str">
            <v>数研</v>
          </cell>
          <cell r="C1357" t="str">
            <v xml:space="preserve">理数探究基礎
</v>
          </cell>
        </row>
        <row r="1358">
          <cell r="A1358" t="str">
            <v>c674</v>
          </cell>
          <cell r="B1358" t="str">
            <v>実教</v>
          </cell>
          <cell r="C1358" t="str">
            <v>農業と環境</v>
          </cell>
        </row>
        <row r="1359">
          <cell r="A1359" t="str">
            <v>c675</v>
          </cell>
          <cell r="B1359" t="str">
            <v>実教</v>
          </cell>
          <cell r="C1359" t="str">
            <v>農業と情報</v>
          </cell>
        </row>
        <row r="1360">
          <cell r="A1360" t="str">
            <v>c676</v>
          </cell>
          <cell r="B1360" t="str">
            <v>実教</v>
          </cell>
          <cell r="C1360" t="str">
            <v>作物</v>
          </cell>
        </row>
        <row r="1361">
          <cell r="A1361" t="str">
            <v>c677</v>
          </cell>
          <cell r="B1361" t="str">
            <v>実教</v>
          </cell>
          <cell r="C1361" t="str">
            <v>野菜</v>
          </cell>
        </row>
        <row r="1362">
          <cell r="A1362" t="str">
            <v>c678</v>
          </cell>
          <cell r="B1362" t="str">
            <v>実教</v>
          </cell>
          <cell r="C1362" t="str">
            <v>果樹</v>
          </cell>
        </row>
        <row r="1363">
          <cell r="A1363" t="str">
            <v>c679</v>
          </cell>
          <cell r="B1363" t="str">
            <v>実教</v>
          </cell>
          <cell r="C1363" t="str">
            <v>草花</v>
          </cell>
        </row>
        <row r="1364">
          <cell r="A1364" t="str">
            <v>c680</v>
          </cell>
          <cell r="B1364" t="str">
            <v>実教</v>
          </cell>
          <cell r="C1364" t="str">
            <v>畜産</v>
          </cell>
        </row>
        <row r="1365">
          <cell r="A1365" t="str">
            <v>c681</v>
          </cell>
          <cell r="B1365" t="str">
            <v>実教</v>
          </cell>
          <cell r="C1365" t="str">
            <v>栽培と環境</v>
          </cell>
        </row>
        <row r="1366">
          <cell r="A1366" t="str">
            <v>c682</v>
          </cell>
          <cell r="B1366" t="str">
            <v>実教</v>
          </cell>
          <cell r="C1366" t="str">
            <v>農業経営</v>
          </cell>
        </row>
        <row r="1367">
          <cell r="A1367" t="str">
            <v>c683</v>
          </cell>
          <cell r="B1367" t="str">
            <v>実教</v>
          </cell>
          <cell r="C1367" t="str">
            <v>農業機械</v>
          </cell>
        </row>
        <row r="1368">
          <cell r="A1368" t="str">
            <v>c684</v>
          </cell>
          <cell r="B1368" t="str">
            <v>実教</v>
          </cell>
          <cell r="C1368" t="str">
            <v>植物バイオテクノロジー</v>
          </cell>
        </row>
        <row r="1369">
          <cell r="A1369" t="str">
            <v>c685</v>
          </cell>
          <cell r="B1369" t="str">
            <v>実教</v>
          </cell>
          <cell r="C1369" t="str">
            <v>食品製造</v>
          </cell>
        </row>
        <row r="1370">
          <cell r="A1370" t="str">
            <v>c686</v>
          </cell>
          <cell r="B1370" t="str">
            <v>実教</v>
          </cell>
          <cell r="C1370" t="str">
            <v>生物活用</v>
          </cell>
        </row>
        <row r="1371">
          <cell r="A1371" t="str">
            <v>c687</v>
          </cell>
          <cell r="B1371" t="str">
            <v>実教</v>
          </cell>
          <cell r="C1371" t="str">
            <v xml:space="preserve">地域資源活用
</v>
          </cell>
        </row>
        <row r="1372">
          <cell r="A1372" t="str">
            <v>c688</v>
          </cell>
          <cell r="B1372" t="str">
            <v>海文堂</v>
          </cell>
          <cell r="C1372" t="str">
            <v>飼育と環境</v>
          </cell>
        </row>
        <row r="1373">
          <cell r="A1373" t="str">
            <v>c689</v>
          </cell>
          <cell r="B1373" t="str">
            <v>実教</v>
          </cell>
          <cell r="C1373" t="str">
            <v>森林科学</v>
          </cell>
        </row>
        <row r="1374">
          <cell r="A1374" t="str">
            <v>c690</v>
          </cell>
          <cell r="B1374" t="str">
            <v>実教</v>
          </cell>
          <cell r="C1374" t="str">
            <v>森林経営</v>
          </cell>
        </row>
        <row r="1375">
          <cell r="A1375" t="str">
            <v>c691</v>
          </cell>
          <cell r="B1375" t="str">
            <v>実教</v>
          </cell>
          <cell r="C1375" t="str">
            <v>林産物利用</v>
          </cell>
        </row>
        <row r="1376">
          <cell r="A1376" t="str">
            <v>c692</v>
          </cell>
          <cell r="B1376" t="str">
            <v>実教</v>
          </cell>
          <cell r="C1376" t="str">
            <v>農業土木設計</v>
          </cell>
        </row>
        <row r="1377">
          <cell r="A1377" t="str">
            <v>c693</v>
          </cell>
          <cell r="B1377" t="str">
            <v>電機大</v>
          </cell>
          <cell r="C1377" t="str">
            <v>農業土木施工</v>
          </cell>
        </row>
        <row r="1378">
          <cell r="A1378" t="str">
            <v>c694</v>
          </cell>
          <cell r="B1378" t="str">
            <v>実教</v>
          </cell>
          <cell r="C1378" t="str">
            <v>水循環</v>
          </cell>
        </row>
        <row r="1379">
          <cell r="A1379" t="str">
            <v>c695</v>
          </cell>
          <cell r="B1379" t="str">
            <v>実教</v>
          </cell>
          <cell r="C1379" t="str">
            <v>造園計画</v>
          </cell>
        </row>
        <row r="1380">
          <cell r="A1380" t="str">
            <v>c696</v>
          </cell>
          <cell r="B1380" t="str">
            <v>電機大</v>
          </cell>
          <cell r="C1380" t="str">
            <v>造園施工管理</v>
          </cell>
        </row>
        <row r="1381">
          <cell r="A1381" t="str">
            <v>c697</v>
          </cell>
          <cell r="B1381" t="str">
            <v>実教</v>
          </cell>
          <cell r="C1381" t="str">
            <v xml:space="preserve">造園植栽
</v>
          </cell>
        </row>
        <row r="1382">
          <cell r="A1382" t="str">
            <v>c698</v>
          </cell>
          <cell r="B1382" t="str">
            <v>実教</v>
          </cell>
          <cell r="C1382" t="str">
            <v>工業技術基礎</v>
          </cell>
        </row>
        <row r="1383">
          <cell r="A1383" t="str">
            <v>c699</v>
          </cell>
          <cell r="B1383" t="str">
            <v>実教</v>
          </cell>
          <cell r="C1383" t="str">
            <v>機械製図</v>
          </cell>
        </row>
        <row r="1384">
          <cell r="A1384" t="str">
            <v>c700</v>
          </cell>
          <cell r="B1384" t="str">
            <v>実教</v>
          </cell>
          <cell r="C1384" t="str">
            <v>電気製図</v>
          </cell>
        </row>
        <row r="1385">
          <cell r="A1385" t="str">
            <v>c701</v>
          </cell>
          <cell r="B1385" t="str">
            <v>実教</v>
          </cell>
          <cell r="C1385" t="str">
            <v>電子製図</v>
          </cell>
        </row>
        <row r="1386">
          <cell r="A1386" t="str">
            <v>c702</v>
          </cell>
          <cell r="B1386" t="str">
            <v>実教</v>
          </cell>
          <cell r="C1386" t="str">
            <v>建築設計製図</v>
          </cell>
        </row>
        <row r="1387">
          <cell r="A1387" t="str">
            <v>c703</v>
          </cell>
          <cell r="B1387" t="str">
            <v>実教</v>
          </cell>
          <cell r="C1387" t="str">
            <v>土木製図</v>
          </cell>
        </row>
        <row r="1388">
          <cell r="A1388" t="str">
            <v>c704</v>
          </cell>
          <cell r="B1388" t="str">
            <v>実教</v>
          </cell>
          <cell r="C1388" t="str">
            <v>製図</v>
          </cell>
        </row>
        <row r="1389">
          <cell r="A1389" t="str">
            <v>c705</v>
          </cell>
          <cell r="B1389" t="str">
            <v>実教</v>
          </cell>
          <cell r="C1389" t="str">
            <v>工業情報数理　新訂版</v>
          </cell>
        </row>
        <row r="1390">
          <cell r="A1390" t="str">
            <v>c706</v>
          </cell>
          <cell r="B1390" t="str">
            <v>実教</v>
          </cell>
          <cell r="C1390" t="str">
            <v>精選工業情報数理</v>
          </cell>
        </row>
        <row r="1391">
          <cell r="A1391" t="str">
            <v>c707</v>
          </cell>
          <cell r="B1391" t="str">
            <v>オーム</v>
          </cell>
          <cell r="C1391" t="str">
            <v>工業情報数理</v>
          </cell>
        </row>
        <row r="1392">
          <cell r="A1392" t="str">
            <v>c708</v>
          </cell>
          <cell r="B1392" t="str">
            <v>実教</v>
          </cell>
          <cell r="C1392" t="str">
            <v>工業環境技術</v>
          </cell>
        </row>
        <row r="1393">
          <cell r="A1393" t="str">
            <v>c709</v>
          </cell>
          <cell r="B1393" t="str">
            <v>実教</v>
          </cell>
          <cell r="C1393" t="str">
            <v>機械工作1　新訂版</v>
          </cell>
        </row>
        <row r="1394">
          <cell r="A1394" t="str">
            <v>c710</v>
          </cell>
          <cell r="B1394" t="str">
            <v>実教</v>
          </cell>
          <cell r="C1394" t="str">
            <v>機械工作2　新訂版</v>
          </cell>
        </row>
        <row r="1395">
          <cell r="A1395" t="str">
            <v>c711</v>
          </cell>
          <cell r="B1395" t="str">
            <v>実教</v>
          </cell>
          <cell r="C1395" t="str">
            <v>機械設計1　新訂版</v>
          </cell>
        </row>
        <row r="1396">
          <cell r="A1396" t="str">
            <v>c712</v>
          </cell>
          <cell r="B1396" t="str">
            <v>実教</v>
          </cell>
          <cell r="C1396" t="str">
            <v>機械設計2　新訂版</v>
          </cell>
        </row>
        <row r="1397">
          <cell r="A1397" t="str">
            <v>c713</v>
          </cell>
          <cell r="B1397" t="str">
            <v>実教</v>
          </cell>
          <cell r="C1397" t="str">
            <v>原動機</v>
          </cell>
        </row>
        <row r="1398">
          <cell r="A1398" t="str">
            <v>c714</v>
          </cell>
          <cell r="B1398" t="str">
            <v>実教</v>
          </cell>
          <cell r="C1398" t="str">
            <v>電子機械</v>
          </cell>
        </row>
        <row r="1399">
          <cell r="A1399" t="str">
            <v>c715</v>
          </cell>
          <cell r="B1399" t="str">
            <v>実教</v>
          </cell>
          <cell r="C1399" t="str">
            <v xml:space="preserve">生産技術
</v>
          </cell>
        </row>
        <row r="1400">
          <cell r="A1400" t="str">
            <v>c716</v>
          </cell>
          <cell r="B1400" t="str">
            <v>実教</v>
          </cell>
          <cell r="C1400" t="str">
            <v>自動車工学１</v>
          </cell>
        </row>
        <row r="1401">
          <cell r="A1401" t="str">
            <v>c717</v>
          </cell>
          <cell r="B1401" t="str">
            <v>実教</v>
          </cell>
          <cell r="C1401" t="str">
            <v>自動車工学２</v>
          </cell>
        </row>
        <row r="1402">
          <cell r="A1402" t="str">
            <v>c718</v>
          </cell>
          <cell r="B1402" t="str">
            <v>実教</v>
          </cell>
          <cell r="C1402" t="str">
            <v>自動車整備</v>
          </cell>
        </row>
        <row r="1403">
          <cell r="A1403" t="str">
            <v>c719</v>
          </cell>
          <cell r="B1403" t="str">
            <v>実教</v>
          </cell>
          <cell r="C1403" t="str">
            <v>電気回路1　新訂版</v>
          </cell>
        </row>
        <row r="1404">
          <cell r="A1404" t="str">
            <v>c720</v>
          </cell>
          <cell r="B1404" t="str">
            <v>実教</v>
          </cell>
          <cell r="C1404" t="str">
            <v>電気回路2　新訂版</v>
          </cell>
        </row>
        <row r="1405">
          <cell r="A1405" t="str">
            <v>c721</v>
          </cell>
          <cell r="B1405" t="str">
            <v>実教</v>
          </cell>
          <cell r="C1405" t="str">
            <v>精選電気回路　新訂版</v>
          </cell>
        </row>
        <row r="1406">
          <cell r="A1406" t="str">
            <v>c722</v>
          </cell>
          <cell r="B1406" t="str">
            <v>オーム</v>
          </cell>
          <cell r="C1406" t="str">
            <v>電気回路１</v>
          </cell>
        </row>
        <row r="1407">
          <cell r="A1407" t="str">
            <v>c723</v>
          </cell>
          <cell r="B1407" t="str">
            <v>オーム</v>
          </cell>
          <cell r="C1407" t="str">
            <v>電気回路２</v>
          </cell>
        </row>
        <row r="1408">
          <cell r="A1408" t="str">
            <v>c724</v>
          </cell>
          <cell r="B1408" t="str">
            <v>コロナ</v>
          </cell>
          <cell r="C1408" t="str">
            <v>わかりやすい電気回路</v>
          </cell>
        </row>
        <row r="1409">
          <cell r="A1409" t="str">
            <v>c725</v>
          </cell>
          <cell r="B1409" t="str">
            <v>コロナ</v>
          </cell>
          <cell r="C1409" t="str">
            <v>電気回路（上）</v>
          </cell>
        </row>
        <row r="1410">
          <cell r="A1410" t="str">
            <v>c726</v>
          </cell>
          <cell r="B1410" t="str">
            <v>コロナ</v>
          </cell>
          <cell r="C1410" t="str">
            <v>電気回路（下）</v>
          </cell>
        </row>
        <row r="1411">
          <cell r="A1411" t="str">
            <v>c727</v>
          </cell>
          <cell r="B1411" t="str">
            <v>実教</v>
          </cell>
          <cell r="C1411" t="str">
            <v>電気機器</v>
          </cell>
        </row>
        <row r="1412">
          <cell r="A1412" t="str">
            <v>c728</v>
          </cell>
          <cell r="B1412" t="str">
            <v>オーム</v>
          </cell>
          <cell r="C1412" t="str">
            <v>電気機器</v>
          </cell>
        </row>
        <row r="1413">
          <cell r="A1413" t="str">
            <v>c729</v>
          </cell>
          <cell r="B1413" t="str">
            <v>実教</v>
          </cell>
          <cell r="C1413" t="str">
            <v>電力技術1</v>
          </cell>
        </row>
        <row r="1414">
          <cell r="A1414" t="str">
            <v>c730</v>
          </cell>
          <cell r="B1414" t="str">
            <v>実教</v>
          </cell>
          <cell r="C1414" t="str">
            <v>電力技術2</v>
          </cell>
        </row>
        <row r="1415">
          <cell r="A1415" t="str">
            <v>c731</v>
          </cell>
          <cell r="B1415" t="str">
            <v>オーム</v>
          </cell>
          <cell r="C1415" t="str">
            <v>電力技術１</v>
          </cell>
        </row>
        <row r="1416">
          <cell r="A1416" t="str">
            <v>c732</v>
          </cell>
          <cell r="B1416" t="str">
            <v>オーム</v>
          </cell>
          <cell r="C1416" t="str">
            <v>電力技術２</v>
          </cell>
        </row>
        <row r="1417">
          <cell r="A1417" t="str">
            <v>c733</v>
          </cell>
          <cell r="B1417" t="str">
            <v>実教</v>
          </cell>
          <cell r="C1417" t="str">
            <v>電子技術</v>
          </cell>
        </row>
        <row r="1418">
          <cell r="A1418" t="str">
            <v>c734</v>
          </cell>
          <cell r="B1418" t="str">
            <v>実教</v>
          </cell>
          <cell r="C1418" t="str">
            <v xml:space="preserve">電子回路
</v>
          </cell>
        </row>
        <row r="1419">
          <cell r="A1419" t="str">
            <v>c735</v>
          </cell>
          <cell r="B1419" t="str">
            <v>実教</v>
          </cell>
          <cell r="C1419" t="str">
            <v>電子計測制御</v>
          </cell>
        </row>
        <row r="1420">
          <cell r="A1420" t="str">
            <v>c736</v>
          </cell>
          <cell r="B1420" t="str">
            <v>実教</v>
          </cell>
          <cell r="C1420" t="str">
            <v>通信技術</v>
          </cell>
        </row>
        <row r="1421">
          <cell r="A1421" t="str">
            <v>c737</v>
          </cell>
          <cell r="B1421" t="str">
            <v>実教</v>
          </cell>
          <cell r="C1421" t="str">
            <v>プログラミング技術</v>
          </cell>
        </row>
        <row r="1422">
          <cell r="A1422" t="str">
            <v>c738</v>
          </cell>
          <cell r="B1422" t="str">
            <v>実教</v>
          </cell>
          <cell r="C1422" t="str">
            <v>ハードウェア技術</v>
          </cell>
        </row>
        <row r="1423">
          <cell r="A1423" t="str">
            <v>c739</v>
          </cell>
          <cell r="B1423" t="str">
            <v>実教</v>
          </cell>
          <cell r="C1423" t="str">
            <v>ソフトウェア技術</v>
          </cell>
        </row>
        <row r="1424">
          <cell r="A1424" t="str">
            <v>c740</v>
          </cell>
          <cell r="B1424" t="str">
            <v>実教</v>
          </cell>
          <cell r="C1424" t="str">
            <v>コンピュータシステム技術</v>
          </cell>
        </row>
        <row r="1425">
          <cell r="A1425" t="str">
            <v>c741</v>
          </cell>
          <cell r="B1425" t="str">
            <v>実教</v>
          </cell>
          <cell r="C1425" t="str">
            <v>建築構造</v>
          </cell>
        </row>
        <row r="1426">
          <cell r="A1426" t="str">
            <v>c742</v>
          </cell>
          <cell r="B1426" t="str">
            <v>実教</v>
          </cell>
          <cell r="C1426" t="str">
            <v>建築計画</v>
          </cell>
        </row>
        <row r="1427">
          <cell r="A1427" t="str">
            <v>c743</v>
          </cell>
          <cell r="B1427" t="str">
            <v>実教</v>
          </cell>
          <cell r="C1427" t="str">
            <v>建築構造設計</v>
          </cell>
        </row>
        <row r="1428">
          <cell r="A1428" t="str">
            <v>c744</v>
          </cell>
          <cell r="B1428" t="str">
            <v>実教</v>
          </cell>
          <cell r="C1428" t="str">
            <v>建築施工</v>
          </cell>
        </row>
        <row r="1429">
          <cell r="A1429" t="str">
            <v>c745</v>
          </cell>
          <cell r="B1429" t="str">
            <v>実教</v>
          </cell>
          <cell r="C1429" t="str">
            <v>建築法規</v>
          </cell>
        </row>
        <row r="1430">
          <cell r="A1430" t="str">
            <v>c746</v>
          </cell>
          <cell r="B1430" t="str">
            <v>実教</v>
          </cell>
          <cell r="C1430" t="str">
            <v>測量</v>
          </cell>
        </row>
        <row r="1431">
          <cell r="A1431" t="str">
            <v>c747</v>
          </cell>
          <cell r="B1431" t="str">
            <v>実教</v>
          </cell>
          <cell r="C1431" t="str">
            <v>土木基盤力学　水理学・土質力学</v>
          </cell>
        </row>
        <row r="1432">
          <cell r="A1432" t="str">
            <v>c748</v>
          </cell>
          <cell r="B1432" t="str">
            <v>実教</v>
          </cell>
          <cell r="C1432" t="str">
            <v>土木構造設計1</v>
          </cell>
        </row>
        <row r="1433">
          <cell r="A1433" t="str">
            <v>c749</v>
          </cell>
          <cell r="B1433" t="str">
            <v>実教</v>
          </cell>
          <cell r="C1433" t="str">
            <v>土木構造設計2</v>
          </cell>
        </row>
        <row r="1434">
          <cell r="A1434" t="str">
            <v>c750</v>
          </cell>
          <cell r="B1434" t="str">
            <v>実教</v>
          </cell>
          <cell r="C1434" t="str">
            <v>土木施工</v>
          </cell>
        </row>
        <row r="1435">
          <cell r="A1435" t="str">
            <v>c751</v>
          </cell>
          <cell r="B1435" t="str">
            <v>実教</v>
          </cell>
          <cell r="C1435" t="str">
            <v xml:space="preserve">社会基盤工学
</v>
          </cell>
        </row>
        <row r="1436">
          <cell r="A1436" t="str">
            <v>c752</v>
          </cell>
          <cell r="B1436" t="str">
            <v>実教</v>
          </cell>
          <cell r="C1436" t="str">
            <v>工業化学１</v>
          </cell>
        </row>
        <row r="1437">
          <cell r="A1437" t="str">
            <v>c753</v>
          </cell>
          <cell r="B1437" t="str">
            <v>実教</v>
          </cell>
          <cell r="C1437" t="str">
            <v>工業化学２</v>
          </cell>
        </row>
        <row r="1438">
          <cell r="A1438" t="str">
            <v>c754</v>
          </cell>
          <cell r="B1438" t="str">
            <v>実教</v>
          </cell>
          <cell r="C1438" t="str">
            <v>化学工学</v>
          </cell>
        </row>
        <row r="1439">
          <cell r="A1439" t="str">
            <v>c755</v>
          </cell>
          <cell r="B1439" t="str">
            <v>実教</v>
          </cell>
          <cell r="C1439" t="str">
            <v xml:space="preserve">地球環境化学
</v>
          </cell>
        </row>
        <row r="1440">
          <cell r="A1440" t="str">
            <v>c756</v>
          </cell>
          <cell r="B1440" t="str">
            <v>実教</v>
          </cell>
          <cell r="C1440" t="str">
            <v>設備工業製図</v>
          </cell>
        </row>
        <row r="1441">
          <cell r="A1441" t="str">
            <v>c757</v>
          </cell>
          <cell r="B1441" t="str">
            <v>実教</v>
          </cell>
          <cell r="C1441" t="str">
            <v>インテリア製図</v>
          </cell>
        </row>
        <row r="1442">
          <cell r="A1442" t="str">
            <v>c758</v>
          </cell>
          <cell r="B1442" t="str">
            <v>実教</v>
          </cell>
          <cell r="C1442" t="str">
            <v>デザイン製図</v>
          </cell>
        </row>
        <row r="1443">
          <cell r="A1443" t="str">
            <v>c759</v>
          </cell>
          <cell r="B1443" t="str">
            <v>実教</v>
          </cell>
          <cell r="C1443" t="str">
            <v>設備計画</v>
          </cell>
        </row>
        <row r="1444">
          <cell r="A1444" t="str">
            <v>c760</v>
          </cell>
          <cell r="B1444" t="str">
            <v>文科省</v>
          </cell>
          <cell r="C1444" t="str">
            <v>空気調和設備</v>
          </cell>
        </row>
        <row r="1445">
          <cell r="A1445" t="str">
            <v>c761</v>
          </cell>
          <cell r="B1445" t="str">
            <v>海文堂</v>
          </cell>
          <cell r="C1445" t="str">
            <v>衛生・防災設備</v>
          </cell>
        </row>
        <row r="1446">
          <cell r="A1446" t="str">
            <v>c762</v>
          </cell>
          <cell r="B1446" t="str">
            <v>海文堂</v>
          </cell>
          <cell r="C1446" t="str">
            <v>材料製造技術</v>
          </cell>
        </row>
        <row r="1447">
          <cell r="A1447" t="str">
            <v>c763</v>
          </cell>
          <cell r="B1447" t="str">
            <v>実教</v>
          </cell>
          <cell r="C1447" t="str">
            <v>材料工学</v>
          </cell>
        </row>
        <row r="1448">
          <cell r="A1448" t="str">
            <v>c764</v>
          </cell>
          <cell r="B1448" t="str">
            <v>実教</v>
          </cell>
          <cell r="C1448" t="str">
            <v>材料加工</v>
          </cell>
        </row>
        <row r="1449">
          <cell r="A1449" t="str">
            <v>c765</v>
          </cell>
          <cell r="B1449" t="str">
            <v>実教</v>
          </cell>
          <cell r="C1449" t="str">
            <v>セラミック工業</v>
          </cell>
        </row>
        <row r="1450">
          <cell r="A1450" t="str">
            <v>c766</v>
          </cell>
          <cell r="B1450" t="str">
            <v>実教</v>
          </cell>
          <cell r="C1450" t="str">
            <v>染織デザイン</v>
          </cell>
        </row>
        <row r="1451">
          <cell r="A1451" t="str">
            <v>c767</v>
          </cell>
          <cell r="B1451" t="str">
            <v>実教</v>
          </cell>
          <cell r="C1451" t="str">
            <v xml:space="preserve">インテリア計画
</v>
          </cell>
        </row>
        <row r="1452">
          <cell r="A1452" t="str">
            <v>c768</v>
          </cell>
          <cell r="B1452" t="str">
            <v>電機大</v>
          </cell>
          <cell r="C1452" t="str">
            <v>インテリア装備</v>
          </cell>
        </row>
        <row r="1453">
          <cell r="A1453" t="str">
            <v>c769</v>
          </cell>
          <cell r="B1453" t="str">
            <v>海文堂</v>
          </cell>
          <cell r="C1453" t="str">
            <v>インテリアエレメント生産</v>
          </cell>
        </row>
        <row r="1454">
          <cell r="A1454" t="str">
            <v>c770</v>
          </cell>
          <cell r="B1454" t="str">
            <v>実教</v>
          </cell>
          <cell r="C1454" t="str">
            <v>デザイン実践</v>
          </cell>
        </row>
        <row r="1455">
          <cell r="A1455" t="str">
            <v>c771</v>
          </cell>
          <cell r="B1455" t="str">
            <v>海文堂</v>
          </cell>
          <cell r="C1455" t="str">
            <v>デザイン材料</v>
          </cell>
        </row>
        <row r="1456">
          <cell r="A1456" t="str">
            <v>c772</v>
          </cell>
          <cell r="B1456" t="str">
            <v>実教</v>
          </cell>
          <cell r="C1456" t="str">
            <v xml:space="preserve">デザイン史
</v>
          </cell>
        </row>
        <row r="1457">
          <cell r="A1457" t="str">
            <v>c773</v>
          </cell>
          <cell r="B1457" t="str">
            <v>実教</v>
          </cell>
          <cell r="C1457" t="str">
            <v>ビジネス基礎　新訂版</v>
          </cell>
        </row>
        <row r="1458">
          <cell r="A1458" t="str">
            <v>c774</v>
          </cell>
          <cell r="B1458" t="str">
            <v>実教</v>
          </cell>
          <cell r="C1458" t="str">
            <v>ビジネス基礎</v>
          </cell>
        </row>
        <row r="1459">
          <cell r="A1459" t="str">
            <v>c775</v>
          </cell>
          <cell r="B1459" t="str">
            <v>東法</v>
          </cell>
          <cell r="C1459" t="str">
            <v>ビジネス基礎　新訂版</v>
          </cell>
        </row>
        <row r="1460">
          <cell r="A1460" t="str">
            <v>c776</v>
          </cell>
          <cell r="B1460" t="str">
            <v>TAC</v>
          </cell>
          <cell r="C1460" t="str">
            <v>ビジネス基礎　新訂版</v>
          </cell>
        </row>
        <row r="1461">
          <cell r="A1461" t="str">
            <v>c777</v>
          </cell>
          <cell r="B1461" t="str">
            <v>実教</v>
          </cell>
          <cell r="C1461" t="str">
            <v>ビジネス・コミュニケーション　新訂版</v>
          </cell>
        </row>
        <row r="1462">
          <cell r="A1462" t="str">
            <v>c778</v>
          </cell>
          <cell r="B1462" t="str">
            <v>東法</v>
          </cell>
          <cell r="C1462" t="str">
            <v>ビジネス・コミュニケーション　新訂版</v>
          </cell>
        </row>
        <row r="1463">
          <cell r="A1463" t="str">
            <v>c779</v>
          </cell>
          <cell r="B1463" t="str">
            <v>実教</v>
          </cell>
          <cell r="C1463" t="str">
            <v>マーケティング</v>
          </cell>
        </row>
        <row r="1464">
          <cell r="A1464" t="str">
            <v>c780</v>
          </cell>
          <cell r="B1464" t="str">
            <v>東法</v>
          </cell>
          <cell r="C1464" t="str">
            <v>マーケティング</v>
          </cell>
        </row>
        <row r="1465">
          <cell r="A1465" t="str">
            <v>c781</v>
          </cell>
          <cell r="B1465" t="str">
            <v>実教</v>
          </cell>
          <cell r="C1465" t="str">
            <v>商品開発と流通</v>
          </cell>
        </row>
        <row r="1466">
          <cell r="A1466" t="str">
            <v>c782</v>
          </cell>
          <cell r="B1466" t="str">
            <v>東法</v>
          </cell>
          <cell r="C1466" t="str">
            <v>商品開発と流通</v>
          </cell>
        </row>
        <row r="1467">
          <cell r="A1467" t="str">
            <v>c783</v>
          </cell>
          <cell r="B1467" t="str">
            <v>実教</v>
          </cell>
          <cell r="C1467" t="str">
            <v xml:space="preserve">観光ビジネス
</v>
          </cell>
        </row>
        <row r="1468">
          <cell r="A1468" t="str">
            <v>c784</v>
          </cell>
          <cell r="B1468" t="str">
            <v>東法</v>
          </cell>
          <cell r="C1468" t="str">
            <v>観光ビジネス</v>
          </cell>
        </row>
        <row r="1469">
          <cell r="A1469" t="str">
            <v>c785</v>
          </cell>
          <cell r="B1469" t="str">
            <v>実教</v>
          </cell>
          <cell r="C1469" t="str">
            <v>ビジネス・マネジメント</v>
          </cell>
        </row>
        <row r="1470">
          <cell r="A1470" t="str">
            <v>c786</v>
          </cell>
          <cell r="B1470" t="str">
            <v>東法</v>
          </cell>
          <cell r="C1470" t="str">
            <v>ビジネス・マネジメント</v>
          </cell>
        </row>
        <row r="1471">
          <cell r="A1471" t="str">
            <v>c787</v>
          </cell>
          <cell r="B1471" t="str">
            <v>実教</v>
          </cell>
          <cell r="C1471" t="str">
            <v>グローバル経済</v>
          </cell>
        </row>
        <row r="1472">
          <cell r="A1472" t="str">
            <v>c788</v>
          </cell>
          <cell r="B1472" t="str">
            <v>東法</v>
          </cell>
          <cell r="C1472" t="str">
            <v>グローバル経済</v>
          </cell>
        </row>
        <row r="1473">
          <cell r="A1473" t="str">
            <v>c789</v>
          </cell>
          <cell r="B1473" t="str">
            <v>実教</v>
          </cell>
          <cell r="C1473" t="str">
            <v>ビジネス法規</v>
          </cell>
        </row>
        <row r="1474">
          <cell r="A1474" t="str">
            <v>c790</v>
          </cell>
          <cell r="B1474" t="str">
            <v>東法</v>
          </cell>
          <cell r="C1474" t="str">
            <v>ビジネス法規</v>
          </cell>
        </row>
        <row r="1475">
          <cell r="A1475" t="str">
            <v>c791</v>
          </cell>
          <cell r="B1475" t="str">
            <v>実教</v>
          </cell>
          <cell r="C1475" t="str">
            <v>高校簿記　新訂版</v>
          </cell>
        </row>
        <row r="1476">
          <cell r="A1476" t="str">
            <v>c792</v>
          </cell>
          <cell r="B1476" t="str">
            <v>実教</v>
          </cell>
          <cell r="C1476" t="str">
            <v>新簿記　新訂版</v>
          </cell>
        </row>
        <row r="1477">
          <cell r="A1477" t="str">
            <v>c793</v>
          </cell>
          <cell r="B1477" t="str">
            <v>東法</v>
          </cell>
          <cell r="C1477" t="str">
            <v>簿記　新訂版</v>
          </cell>
        </row>
        <row r="1478">
          <cell r="A1478" t="str">
            <v>c794</v>
          </cell>
          <cell r="B1478" t="str">
            <v>東法</v>
          </cell>
          <cell r="C1478" t="str">
            <v>現代簿記</v>
          </cell>
        </row>
        <row r="1479">
          <cell r="A1479" t="str">
            <v>c795</v>
          </cell>
          <cell r="B1479" t="str">
            <v>TAC</v>
          </cell>
          <cell r="C1479" t="str">
            <v>簿記　新訂版</v>
          </cell>
        </row>
        <row r="1480">
          <cell r="A1480" t="str">
            <v>c796</v>
          </cell>
          <cell r="B1480" t="str">
            <v>実教</v>
          </cell>
          <cell r="C1480" t="str">
            <v>高校財務会計Ⅰ</v>
          </cell>
        </row>
        <row r="1481">
          <cell r="A1481" t="str">
            <v>c797</v>
          </cell>
          <cell r="B1481" t="str">
            <v>実教</v>
          </cell>
          <cell r="C1481" t="str">
            <v>新財務会計Ⅰ</v>
          </cell>
        </row>
        <row r="1482">
          <cell r="A1482" t="str">
            <v>c798</v>
          </cell>
          <cell r="B1482" t="str">
            <v>東法</v>
          </cell>
          <cell r="C1482" t="str">
            <v>財務会計Ⅰ</v>
          </cell>
        </row>
        <row r="1483">
          <cell r="A1483" t="str">
            <v>c799</v>
          </cell>
          <cell r="B1483" t="str">
            <v>TAC</v>
          </cell>
          <cell r="C1483" t="str">
            <v>財務会計Ⅰ</v>
          </cell>
        </row>
        <row r="1484">
          <cell r="A1484" t="str">
            <v>c800</v>
          </cell>
          <cell r="B1484" t="str">
            <v>実教</v>
          </cell>
          <cell r="C1484" t="str">
            <v>財務会計Ⅱ</v>
          </cell>
        </row>
        <row r="1485">
          <cell r="A1485" t="str">
            <v>c801</v>
          </cell>
          <cell r="B1485" t="str">
            <v>東法</v>
          </cell>
          <cell r="C1485" t="str">
            <v>財務会計Ⅱ</v>
          </cell>
        </row>
        <row r="1486">
          <cell r="A1486" t="str">
            <v>c802</v>
          </cell>
          <cell r="B1486" t="str">
            <v>ネット</v>
          </cell>
          <cell r="C1486" t="str">
            <v xml:space="preserve">新　使える財務会計Ⅱ
</v>
          </cell>
        </row>
        <row r="1487">
          <cell r="A1487" t="str">
            <v>c803</v>
          </cell>
          <cell r="B1487" t="str">
            <v>TAC</v>
          </cell>
          <cell r="C1487" t="str">
            <v>財務会計Ⅱ</v>
          </cell>
        </row>
        <row r="1488">
          <cell r="A1488" t="str">
            <v>c804</v>
          </cell>
          <cell r="B1488" t="str">
            <v>実教</v>
          </cell>
          <cell r="C1488" t="str">
            <v>原価計算</v>
          </cell>
        </row>
        <row r="1489">
          <cell r="A1489" t="str">
            <v>c805</v>
          </cell>
          <cell r="B1489" t="str">
            <v>東法</v>
          </cell>
          <cell r="C1489" t="str">
            <v>原価計算</v>
          </cell>
        </row>
        <row r="1490">
          <cell r="A1490" t="str">
            <v>c806</v>
          </cell>
          <cell r="B1490" t="str">
            <v>TAC</v>
          </cell>
          <cell r="C1490" t="str">
            <v>原価計算</v>
          </cell>
        </row>
        <row r="1491">
          <cell r="A1491" t="str">
            <v>c807</v>
          </cell>
          <cell r="B1491" t="str">
            <v>実教</v>
          </cell>
          <cell r="C1491" t="str">
            <v>管理会計</v>
          </cell>
        </row>
        <row r="1492">
          <cell r="A1492" t="str">
            <v>c808</v>
          </cell>
          <cell r="B1492" t="str">
            <v>ネット</v>
          </cell>
          <cell r="C1492" t="str">
            <v>新　楽しい管理会計</v>
          </cell>
        </row>
        <row r="1493">
          <cell r="A1493" t="str">
            <v>c809</v>
          </cell>
          <cell r="B1493" t="str">
            <v>TAC</v>
          </cell>
          <cell r="C1493" t="str">
            <v>管理会計</v>
          </cell>
        </row>
        <row r="1494">
          <cell r="A1494" t="str">
            <v>c810</v>
          </cell>
          <cell r="B1494" t="str">
            <v>実教</v>
          </cell>
          <cell r="C1494" t="str">
            <v>最新情報処理　新訂版　Advanced Computing</v>
          </cell>
        </row>
        <row r="1495">
          <cell r="A1495" t="str">
            <v>c811</v>
          </cell>
          <cell r="B1495" t="str">
            <v>実教</v>
          </cell>
          <cell r="C1495" t="str">
            <v>情報処理　新訂版　Prologue of Computer</v>
          </cell>
        </row>
        <row r="1496">
          <cell r="A1496" t="str">
            <v>c812</v>
          </cell>
          <cell r="B1496" t="str">
            <v>東法</v>
          </cell>
          <cell r="C1496" t="str">
            <v>情報処理　新訂版</v>
          </cell>
        </row>
        <row r="1497">
          <cell r="A1497" t="str">
            <v>c813</v>
          </cell>
          <cell r="B1497" t="str">
            <v>実教</v>
          </cell>
          <cell r="C1497" t="str">
            <v>ソフトウェア活用</v>
          </cell>
        </row>
        <row r="1498">
          <cell r="A1498" t="str">
            <v>c814</v>
          </cell>
          <cell r="B1498" t="str">
            <v>東法</v>
          </cell>
          <cell r="C1498" t="str">
            <v>ソフトウェア活用</v>
          </cell>
        </row>
        <row r="1499">
          <cell r="A1499" t="str">
            <v>c815</v>
          </cell>
          <cell r="B1499" t="str">
            <v>実教</v>
          </cell>
          <cell r="C1499" t="str">
            <v>最新プログラミング　オブジェクト指向プログラミング</v>
          </cell>
        </row>
        <row r="1500">
          <cell r="A1500" t="str">
            <v>c816</v>
          </cell>
          <cell r="B1500" t="str">
            <v>実教</v>
          </cell>
          <cell r="C1500" t="str">
            <v>プログラミング　～マクロ言語～</v>
          </cell>
        </row>
        <row r="1501">
          <cell r="A1501" t="str">
            <v>c817</v>
          </cell>
          <cell r="B1501" t="str">
            <v>東法</v>
          </cell>
          <cell r="C1501" t="str">
            <v>プログラミング</v>
          </cell>
        </row>
        <row r="1502">
          <cell r="A1502" t="str">
            <v>c818</v>
          </cell>
          <cell r="B1502" t="str">
            <v>実教</v>
          </cell>
          <cell r="C1502" t="str">
            <v>ネットワーク活用</v>
          </cell>
        </row>
        <row r="1503">
          <cell r="A1503" t="str">
            <v>c819</v>
          </cell>
          <cell r="B1503" t="str">
            <v>東法</v>
          </cell>
          <cell r="C1503" t="str">
            <v>ネットワーク活用</v>
          </cell>
        </row>
        <row r="1504">
          <cell r="A1504" t="str">
            <v>c820</v>
          </cell>
          <cell r="B1504" t="str">
            <v>実教</v>
          </cell>
          <cell r="C1504" t="str">
            <v xml:space="preserve">ネットワーク管理
</v>
          </cell>
        </row>
        <row r="1505">
          <cell r="A1505" t="str">
            <v>c821</v>
          </cell>
          <cell r="B1505" t="str">
            <v>海文堂</v>
          </cell>
          <cell r="C1505" t="str">
            <v>水産海洋基礎</v>
          </cell>
        </row>
        <row r="1506">
          <cell r="A1506" t="str">
            <v>c822</v>
          </cell>
          <cell r="B1506" t="str">
            <v>海文堂</v>
          </cell>
          <cell r="C1506" t="str">
            <v xml:space="preserve">海洋情報技術
</v>
          </cell>
        </row>
        <row r="1507">
          <cell r="A1507" t="str">
            <v>c823</v>
          </cell>
          <cell r="B1507" t="str">
            <v>実教</v>
          </cell>
          <cell r="C1507" t="str">
            <v>漁業</v>
          </cell>
        </row>
        <row r="1508">
          <cell r="A1508" t="str">
            <v>c824</v>
          </cell>
          <cell r="B1508" t="str">
            <v>海文堂</v>
          </cell>
          <cell r="C1508" t="str">
            <v>航海・計器</v>
          </cell>
        </row>
        <row r="1509">
          <cell r="A1509" t="str">
            <v>c825</v>
          </cell>
          <cell r="B1509" t="str">
            <v>海文堂</v>
          </cell>
          <cell r="C1509" t="str">
            <v>船舶運用</v>
          </cell>
        </row>
        <row r="1510">
          <cell r="A1510" t="str">
            <v>c826</v>
          </cell>
          <cell r="B1510" t="str">
            <v>実教</v>
          </cell>
          <cell r="C1510" t="str">
            <v>船用機関１</v>
          </cell>
        </row>
        <row r="1511">
          <cell r="A1511" t="str">
            <v>c827</v>
          </cell>
          <cell r="B1511" t="str">
            <v>実教</v>
          </cell>
          <cell r="C1511" t="str">
            <v>船用機関２</v>
          </cell>
        </row>
        <row r="1512">
          <cell r="A1512" t="str">
            <v>c828</v>
          </cell>
          <cell r="B1512" t="str">
            <v>海文堂</v>
          </cell>
          <cell r="C1512" t="str">
            <v>機械設計工作</v>
          </cell>
        </row>
        <row r="1513">
          <cell r="A1513" t="str">
            <v>c829</v>
          </cell>
          <cell r="B1513" t="str">
            <v>海文堂</v>
          </cell>
          <cell r="C1513" t="str">
            <v>電気理論</v>
          </cell>
        </row>
        <row r="1514">
          <cell r="A1514" t="str">
            <v>c830</v>
          </cell>
          <cell r="B1514" t="str">
            <v>海文堂</v>
          </cell>
          <cell r="C1514" t="str">
            <v>移動体通信工学</v>
          </cell>
        </row>
        <row r="1515">
          <cell r="A1515" t="str">
            <v>c831</v>
          </cell>
          <cell r="B1515" t="str">
            <v>文科省</v>
          </cell>
          <cell r="C1515" t="str">
            <v>海洋通信技術</v>
          </cell>
        </row>
        <row r="1516">
          <cell r="A1516" t="str">
            <v>c832</v>
          </cell>
          <cell r="B1516" t="str">
            <v>実教</v>
          </cell>
          <cell r="C1516" t="str">
            <v>資源増殖</v>
          </cell>
        </row>
        <row r="1517">
          <cell r="A1517" t="str">
            <v>c833</v>
          </cell>
          <cell r="B1517" t="str">
            <v>海文堂</v>
          </cell>
          <cell r="C1517" t="str">
            <v>海洋生物</v>
          </cell>
        </row>
        <row r="1518">
          <cell r="A1518" t="str">
            <v>c834</v>
          </cell>
          <cell r="B1518" t="str">
            <v>海文堂</v>
          </cell>
          <cell r="C1518" t="str">
            <v>海洋環境</v>
          </cell>
        </row>
        <row r="1519">
          <cell r="A1519" t="str">
            <v>c835</v>
          </cell>
          <cell r="B1519" t="str">
            <v>海文堂</v>
          </cell>
          <cell r="C1519" t="str">
            <v xml:space="preserve">食品製造
</v>
          </cell>
        </row>
        <row r="1520">
          <cell r="A1520" t="str">
            <v>c836</v>
          </cell>
          <cell r="B1520" t="str">
            <v>海文堂</v>
          </cell>
          <cell r="C1520" t="str">
            <v>食品管理１</v>
          </cell>
        </row>
        <row r="1521">
          <cell r="A1521" t="str">
            <v>c837</v>
          </cell>
          <cell r="B1521" t="str">
            <v>海文堂</v>
          </cell>
          <cell r="C1521" t="str">
            <v>食品管理２</v>
          </cell>
        </row>
        <row r="1522">
          <cell r="A1522" t="str">
            <v>c838</v>
          </cell>
          <cell r="B1522" t="str">
            <v>海文堂</v>
          </cell>
          <cell r="C1522" t="str">
            <v xml:space="preserve">水産流通
</v>
          </cell>
        </row>
        <row r="1523">
          <cell r="A1523" t="str">
            <v>c839</v>
          </cell>
          <cell r="B1523" t="str">
            <v>実教</v>
          </cell>
          <cell r="C1523" t="str">
            <v>生活産業情報</v>
          </cell>
        </row>
        <row r="1524">
          <cell r="A1524" t="str">
            <v>c840</v>
          </cell>
          <cell r="B1524" t="str">
            <v>教図</v>
          </cell>
          <cell r="C1524" t="str">
            <v>保育基礎　ようこそ，ともに育ち合う保育の世界へ</v>
          </cell>
        </row>
        <row r="1525">
          <cell r="A1525" t="str">
            <v>c841</v>
          </cell>
          <cell r="B1525" t="str">
            <v>実教</v>
          </cell>
          <cell r="C1525" t="str">
            <v>保育基礎</v>
          </cell>
        </row>
        <row r="1526">
          <cell r="A1526" t="str">
            <v>c842</v>
          </cell>
          <cell r="B1526" t="str">
            <v>実教</v>
          </cell>
          <cell r="C1526" t="str">
            <v>ファッション造形基礎</v>
          </cell>
        </row>
        <row r="1527">
          <cell r="A1527" t="str">
            <v>c843</v>
          </cell>
          <cell r="B1527" t="str">
            <v>教図</v>
          </cell>
          <cell r="C1527" t="str">
            <v>フードデザイン Food Changes LIFE</v>
          </cell>
        </row>
        <row r="1528">
          <cell r="A1528" t="str">
            <v>c844</v>
          </cell>
          <cell r="B1528" t="str">
            <v>実教</v>
          </cell>
          <cell r="C1528" t="str">
            <v xml:space="preserve">フードデザイン
</v>
          </cell>
        </row>
        <row r="1529">
          <cell r="A1529" t="str">
            <v>c845</v>
          </cell>
          <cell r="B1529" t="str">
            <v>実教</v>
          </cell>
          <cell r="C1529" t="str">
            <v>消費生活</v>
          </cell>
        </row>
        <row r="1530">
          <cell r="A1530" t="str">
            <v>c846</v>
          </cell>
          <cell r="B1530" t="str">
            <v>実教</v>
          </cell>
          <cell r="C1530" t="str">
            <v>保育実践</v>
          </cell>
        </row>
        <row r="1531">
          <cell r="A1531" t="str">
            <v>c847</v>
          </cell>
          <cell r="B1531" t="str">
            <v>実教</v>
          </cell>
          <cell r="C1531" t="str">
            <v>服飾文化</v>
          </cell>
        </row>
        <row r="1532">
          <cell r="A1532" t="str">
            <v>c848</v>
          </cell>
          <cell r="B1532" t="str">
            <v>実教</v>
          </cell>
          <cell r="C1532" t="str">
            <v xml:space="preserve">ファッションデザイン
</v>
          </cell>
        </row>
        <row r="1533">
          <cell r="A1533" t="str">
            <v>c849</v>
          </cell>
          <cell r="B1533" t="str">
            <v>実教</v>
          </cell>
          <cell r="C1533" t="str">
            <v xml:space="preserve">基礎看護
</v>
          </cell>
        </row>
        <row r="1534">
          <cell r="A1534" t="str">
            <v>c850</v>
          </cell>
          <cell r="B1534" t="str">
            <v>実教</v>
          </cell>
          <cell r="C1534" t="str">
            <v>情報産業と社会</v>
          </cell>
        </row>
        <row r="1535">
          <cell r="A1535" t="str">
            <v>c851</v>
          </cell>
          <cell r="B1535" t="str">
            <v>実教</v>
          </cell>
          <cell r="C1535" t="str">
            <v>情報の表現と管理</v>
          </cell>
        </row>
        <row r="1536">
          <cell r="A1536" t="str">
            <v>c852</v>
          </cell>
          <cell r="B1536" t="str">
            <v>実教</v>
          </cell>
          <cell r="C1536" t="str">
            <v>情報セキュリティ</v>
          </cell>
        </row>
        <row r="1537">
          <cell r="A1537" t="str">
            <v>c853</v>
          </cell>
          <cell r="B1537" t="str">
            <v>実教</v>
          </cell>
          <cell r="C1537" t="str">
            <v xml:space="preserve">情報デザイン
</v>
          </cell>
        </row>
        <row r="1538">
          <cell r="A1538" t="str">
            <v>c854</v>
          </cell>
          <cell r="B1538" t="str">
            <v>電機大</v>
          </cell>
          <cell r="C1538" t="str">
            <v>情報システムのプログラミング</v>
          </cell>
        </row>
        <row r="1539">
          <cell r="A1539" t="str">
            <v>c855</v>
          </cell>
          <cell r="B1539" t="str">
            <v>実教</v>
          </cell>
          <cell r="C1539" t="str">
            <v>ネットワークシステム</v>
          </cell>
        </row>
        <row r="1540">
          <cell r="A1540" t="str">
            <v>c856</v>
          </cell>
          <cell r="B1540" t="str">
            <v>実教</v>
          </cell>
          <cell r="C1540" t="str">
            <v>データベース</v>
          </cell>
        </row>
        <row r="1541">
          <cell r="A1541" t="str">
            <v>c857</v>
          </cell>
          <cell r="B1541" t="str">
            <v>実教</v>
          </cell>
          <cell r="C1541" t="str">
            <v xml:space="preserve">メディアとサービス
</v>
          </cell>
        </row>
        <row r="1542">
          <cell r="A1542" t="str">
            <v>c858</v>
          </cell>
          <cell r="B1542" t="str">
            <v>実教</v>
          </cell>
          <cell r="C1542" t="str">
            <v>社会福祉基礎</v>
          </cell>
        </row>
        <row r="1543">
          <cell r="A1543" t="str">
            <v>c859</v>
          </cell>
          <cell r="B1543" t="str">
            <v>実教</v>
          </cell>
          <cell r="C1543" t="str">
            <v>介護福祉基礎</v>
          </cell>
        </row>
        <row r="1544">
          <cell r="A1544" t="str">
            <v>c860</v>
          </cell>
          <cell r="B1544" t="str">
            <v>実教</v>
          </cell>
          <cell r="C1544" t="str">
            <v>コミュニケーション技術</v>
          </cell>
        </row>
        <row r="1545">
          <cell r="A1545" t="str">
            <v>c861</v>
          </cell>
          <cell r="B1545" t="str">
            <v>実教</v>
          </cell>
          <cell r="C1545" t="str">
            <v>生活支援技術</v>
          </cell>
        </row>
        <row r="1546">
          <cell r="A1546" t="str">
            <v>c862</v>
          </cell>
          <cell r="B1546" t="str">
            <v>実教</v>
          </cell>
          <cell r="C1546" t="str">
            <v>介護過程</v>
          </cell>
        </row>
        <row r="1547">
          <cell r="A1547" t="str">
            <v>c863</v>
          </cell>
          <cell r="B1547" t="str">
            <v>実教</v>
          </cell>
          <cell r="C1547" t="str">
            <v xml:space="preserve">こころとからだの理解
</v>
          </cell>
        </row>
        <row r="1548">
          <cell r="A1548" t="str">
            <v>d101</v>
          </cell>
          <cell r="B1548" t="str">
            <v>日文</v>
          </cell>
          <cell r="C1548" t="str">
            <v xml:space="preserve">高校生の美術１
</v>
          </cell>
        </row>
        <row r="1549">
          <cell r="A1549" t="str">
            <v>d102</v>
          </cell>
          <cell r="B1549" t="str">
            <v>日文</v>
          </cell>
          <cell r="C1549" t="str">
            <v xml:space="preserve">高校生の美術２
</v>
          </cell>
        </row>
        <row r="1550">
          <cell r="A1550" t="str">
            <v>d103</v>
          </cell>
          <cell r="B1550" t="str">
            <v>日文</v>
          </cell>
          <cell r="C1550" t="str">
            <v xml:space="preserve">高校生の美術３
</v>
          </cell>
        </row>
        <row r="1551">
          <cell r="A1551" t="str">
            <v>d104</v>
          </cell>
          <cell r="B1551" t="str">
            <v>農文協</v>
          </cell>
          <cell r="C1551" t="str">
            <v>農業と環境</v>
          </cell>
        </row>
        <row r="1552">
          <cell r="A1552" t="str">
            <v>d105</v>
          </cell>
          <cell r="B1552" t="str">
            <v>農文協</v>
          </cell>
          <cell r="C1552" t="str">
            <v xml:space="preserve">植物バイオテクノロジー
</v>
          </cell>
        </row>
        <row r="1553">
          <cell r="A1553" t="str">
            <v>d106</v>
          </cell>
          <cell r="B1553" t="str">
            <v>実教</v>
          </cell>
          <cell r="C1553" t="str">
            <v xml:space="preserve">情報テクノロジー
</v>
          </cell>
        </row>
      </sheetData>
      <sheetData sheetId="5">
        <row r="1">
          <cell r="B1" t="str">
            <v>発行者
の番号
・略称</v>
          </cell>
          <cell r="C1" t="str">
            <v>書　　　　　　名</v>
          </cell>
        </row>
        <row r="2">
          <cell r="A2" t="str">
            <v>g101</v>
          </cell>
          <cell r="B2" t="str">
            <v>ライト</v>
          </cell>
          <cell r="C2" t="str">
            <v>こくご　点字導入編</v>
          </cell>
        </row>
        <row r="3">
          <cell r="A3" t="str">
            <v>g102</v>
          </cell>
          <cell r="B3" t="str">
            <v>ライト</v>
          </cell>
          <cell r="C3" t="str">
            <v>こくご　１－１～２</v>
          </cell>
        </row>
        <row r="4">
          <cell r="A4" t="str">
            <v>g103</v>
          </cell>
          <cell r="B4" t="str">
            <v>ライト</v>
          </cell>
          <cell r="C4" t="str">
            <v>こくご　２－１～４</v>
          </cell>
        </row>
        <row r="5">
          <cell r="A5" t="str">
            <v>g104</v>
          </cell>
          <cell r="B5" t="str">
            <v>ライト</v>
          </cell>
          <cell r="C5" t="str">
            <v>国語　３－１～４</v>
          </cell>
        </row>
        <row r="6">
          <cell r="A6" t="str">
            <v>g105</v>
          </cell>
          <cell r="B6" t="str">
            <v>ライト</v>
          </cell>
          <cell r="C6" t="str">
            <v>国語　４－１～４</v>
          </cell>
        </row>
        <row r="7">
          <cell r="A7" t="str">
            <v>g106</v>
          </cell>
          <cell r="B7" t="str">
            <v>ライト</v>
          </cell>
          <cell r="C7" t="str">
            <v>国語　５－１～４</v>
          </cell>
        </row>
        <row r="8">
          <cell r="A8" t="str">
            <v>g107</v>
          </cell>
          <cell r="B8" t="str">
            <v>ライト</v>
          </cell>
          <cell r="C8" t="str">
            <v>国語　６－１～４</v>
          </cell>
        </row>
        <row r="9">
          <cell r="A9" t="str">
            <v>g108</v>
          </cell>
          <cell r="B9" t="str">
            <v>支援ｾﾝﾀｰ</v>
          </cell>
          <cell r="C9" t="str">
            <v>社会　３－１～４</v>
          </cell>
        </row>
        <row r="10">
          <cell r="A10" t="str">
            <v>g109</v>
          </cell>
          <cell r="B10" t="str">
            <v>支援ｾﾝﾀｰ</v>
          </cell>
          <cell r="C10" t="str">
            <v>社会　４－１～５</v>
          </cell>
        </row>
        <row r="11">
          <cell r="A11" t="str">
            <v>g110</v>
          </cell>
          <cell r="B11" t="str">
            <v>支援ｾﾝﾀｰ</v>
          </cell>
          <cell r="C11" t="str">
            <v>社会　５－１～７</v>
          </cell>
        </row>
        <row r="12">
          <cell r="A12" t="str">
            <v>g111</v>
          </cell>
          <cell r="B12" t="str">
            <v>支援ｾﾝﾀｰ</v>
          </cell>
          <cell r="C12" t="str">
            <v>社会　６－１～８</v>
          </cell>
        </row>
        <row r="13">
          <cell r="A13" t="str">
            <v>g112</v>
          </cell>
          <cell r="B13" t="str">
            <v>ヘレン</v>
          </cell>
          <cell r="C13" t="str">
            <v>さんすう　触って学ぶ導入編～</v>
          </cell>
        </row>
        <row r="14">
          <cell r="A14" t="str">
            <v>g113</v>
          </cell>
          <cell r="B14" t="str">
            <v>ヘレン</v>
          </cell>
          <cell r="C14" t="str">
            <v>さんすう　１－１～７</v>
          </cell>
        </row>
        <row r="15">
          <cell r="A15" t="str">
            <v>g114</v>
          </cell>
          <cell r="B15" t="str">
            <v>ヘレン</v>
          </cell>
          <cell r="C15" t="str">
            <v>さんすう　２－１～８</v>
          </cell>
        </row>
        <row r="16">
          <cell r="A16" t="str">
            <v>g115</v>
          </cell>
          <cell r="B16" t="str">
            <v>ヘレン</v>
          </cell>
          <cell r="C16" t="str">
            <v>さんすう　珠算編１～２</v>
          </cell>
        </row>
        <row r="17">
          <cell r="A17" t="str">
            <v>g116</v>
          </cell>
          <cell r="B17" t="str">
            <v>ヘレン</v>
          </cell>
          <cell r="C17" t="str">
            <v>さんすう　３－１～９</v>
          </cell>
        </row>
        <row r="18">
          <cell r="A18" t="str">
            <v>g117</v>
          </cell>
          <cell r="B18" t="str">
            <v>ヘレン</v>
          </cell>
          <cell r="C18" t="str">
            <v>算数　４－１～９</v>
          </cell>
        </row>
        <row r="19">
          <cell r="A19" t="str">
            <v>g118</v>
          </cell>
          <cell r="B19" t="str">
            <v>ヘレン</v>
          </cell>
          <cell r="C19" t="str">
            <v>算数　５－１～11</v>
          </cell>
        </row>
        <row r="20">
          <cell r="A20" t="str">
            <v>g119</v>
          </cell>
          <cell r="B20" t="str">
            <v>ヘレン</v>
          </cell>
          <cell r="C20" t="str">
            <v>算数　６－１～９</v>
          </cell>
        </row>
        <row r="21">
          <cell r="A21" t="str">
            <v>g120</v>
          </cell>
          <cell r="B21" t="str">
            <v>東点</v>
          </cell>
          <cell r="C21" t="str">
            <v>理科　３－１～６</v>
          </cell>
        </row>
        <row r="22">
          <cell r="A22" t="str">
            <v>g121</v>
          </cell>
          <cell r="B22" t="str">
            <v>東点</v>
          </cell>
          <cell r="C22" t="str">
            <v>理科　４－１～６</v>
          </cell>
        </row>
        <row r="23">
          <cell r="A23" t="str">
            <v>g122</v>
          </cell>
          <cell r="B23" t="str">
            <v>東点</v>
          </cell>
          <cell r="C23" t="str">
            <v>理科　５－１～６</v>
          </cell>
        </row>
        <row r="24">
          <cell r="A24" t="str">
            <v>g123</v>
          </cell>
          <cell r="B24" t="str">
            <v>東点</v>
          </cell>
          <cell r="C24" t="str">
            <v>理科　６－１～６</v>
          </cell>
        </row>
        <row r="25">
          <cell r="A25" t="str">
            <v>g124</v>
          </cell>
          <cell r="B25" t="str">
            <v>東点</v>
          </cell>
          <cell r="C25" t="str">
            <v>英語　５－１～４</v>
          </cell>
        </row>
        <row r="26">
          <cell r="A26" t="str">
            <v>g125</v>
          </cell>
          <cell r="B26" t="str">
            <v>東点</v>
          </cell>
          <cell r="C26" t="str">
            <v>英語　６－１～４</v>
          </cell>
        </row>
        <row r="27">
          <cell r="A27" t="str">
            <v>g126</v>
          </cell>
          <cell r="B27" t="str">
            <v>ライト</v>
          </cell>
          <cell r="C27" t="str">
            <v>どうとく　１－１～２</v>
          </cell>
        </row>
        <row r="28">
          <cell r="A28" t="str">
            <v>g127</v>
          </cell>
          <cell r="B28" t="str">
            <v>ライト</v>
          </cell>
          <cell r="C28" t="str">
            <v>どうとく　２－１～２</v>
          </cell>
        </row>
        <row r="29">
          <cell r="A29" t="str">
            <v>g128</v>
          </cell>
          <cell r="B29" t="str">
            <v>ライト</v>
          </cell>
          <cell r="C29" t="str">
            <v>どうとく　３－１～２</v>
          </cell>
        </row>
        <row r="30">
          <cell r="A30" t="str">
            <v>g129</v>
          </cell>
          <cell r="B30" t="str">
            <v>ライト</v>
          </cell>
          <cell r="C30" t="str">
            <v>道徳　４－１～２</v>
          </cell>
        </row>
        <row r="31">
          <cell r="A31" t="str">
            <v>g130</v>
          </cell>
          <cell r="B31" t="str">
            <v>ライト</v>
          </cell>
          <cell r="C31" t="str">
            <v>道徳　５－１～２</v>
          </cell>
        </row>
        <row r="32">
          <cell r="A32" t="str">
            <v>g131</v>
          </cell>
          <cell r="B32" t="str">
            <v>ライト</v>
          </cell>
          <cell r="C32" t="str">
            <v>道徳　６－１～２</v>
          </cell>
        </row>
        <row r="33">
          <cell r="A33" t="str">
            <v>g132</v>
          </cell>
          <cell r="B33" t="str">
            <v>支援ｾﾝﾀｰ</v>
          </cell>
          <cell r="C33" t="str">
            <v>国語　１－１～６</v>
          </cell>
        </row>
        <row r="34">
          <cell r="A34" t="str">
            <v>g133</v>
          </cell>
          <cell r="B34" t="str">
            <v>支援ｾﾝﾀｰ</v>
          </cell>
          <cell r="C34" t="str">
            <v>国語　２－１～６</v>
          </cell>
        </row>
        <row r="35">
          <cell r="A35" t="str">
            <v>g134</v>
          </cell>
          <cell r="B35" t="str">
            <v>支援ｾﾝﾀｰ</v>
          </cell>
          <cell r="C35" t="str">
            <v>国語　３－１～６</v>
          </cell>
        </row>
        <row r="36">
          <cell r="A36" t="str">
            <v>g135</v>
          </cell>
          <cell r="B36" t="str">
            <v>支援ｾﾝﾀｰ</v>
          </cell>
          <cell r="C36" t="str">
            <v>社会　（地理）　１～12</v>
          </cell>
        </row>
        <row r="37">
          <cell r="A37" t="str">
            <v>g136</v>
          </cell>
          <cell r="B37" t="str">
            <v>ヘレン</v>
          </cell>
          <cell r="C37" t="str">
            <v>社会　（歴史）　１～10</v>
          </cell>
        </row>
        <row r="38">
          <cell r="A38" t="str">
            <v>g137</v>
          </cell>
          <cell r="B38" t="str">
            <v>日点</v>
          </cell>
          <cell r="C38" t="str">
            <v>社会　（公民）　１～12</v>
          </cell>
        </row>
        <row r="39">
          <cell r="A39" t="str">
            <v>g138</v>
          </cell>
          <cell r="B39" t="str">
            <v>ライト</v>
          </cell>
          <cell r="C39" t="str">
            <v>数学　１－１～11</v>
          </cell>
        </row>
        <row r="40">
          <cell r="A40" t="str">
            <v>g139</v>
          </cell>
          <cell r="B40" t="str">
            <v>ライト</v>
          </cell>
          <cell r="C40" t="str">
            <v>数学　２－１～10</v>
          </cell>
        </row>
        <row r="41">
          <cell r="A41" t="str">
            <v>g140</v>
          </cell>
          <cell r="B41" t="str">
            <v>ライト</v>
          </cell>
          <cell r="C41" t="str">
            <v>数学　３－１～10</v>
          </cell>
        </row>
        <row r="42">
          <cell r="A42" t="str">
            <v>g141</v>
          </cell>
          <cell r="B42" t="str">
            <v>東点</v>
          </cell>
          <cell r="C42" t="str">
            <v>理科　１－１～９</v>
          </cell>
        </row>
        <row r="43">
          <cell r="A43" t="str">
            <v>g142</v>
          </cell>
          <cell r="B43" t="str">
            <v>東点</v>
          </cell>
          <cell r="C43" t="str">
            <v>理科　２－１～11</v>
          </cell>
        </row>
        <row r="44">
          <cell r="A44" t="str">
            <v>g143</v>
          </cell>
          <cell r="B44" t="str">
            <v>東点</v>
          </cell>
          <cell r="C44" t="str">
            <v>理科　３－１～11</v>
          </cell>
        </row>
        <row r="45">
          <cell r="A45" t="str">
            <v>g144</v>
          </cell>
          <cell r="B45" t="str">
            <v>東点</v>
          </cell>
          <cell r="C45" t="str">
            <v>英語　１－１～５
英語　資料編</v>
          </cell>
        </row>
        <row r="46">
          <cell r="A46" t="str">
            <v>g145</v>
          </cell>
          <cell r="B46" t="str">
            <v>東点</v>
          </cell>
          <cell r="C46" t="str">
            <v>英語　２－１～７</v>
          </cell>
        </row>
        <row r="47">
          <cell r="A47" t="str">
            <v>g146</v>
          </cell>
          <cell r="B47" t="str">
            <v>東点</v>
          </cell>
          <cell r="C47" t="str">
            <v>英語　３－１～７</v>
          </cell>
        </row>
        <row r="48">
          <cell r="A48" t="str">
            <v>g147</v>
          </cell>
          <cell r="B48" t="str">
            <v>ヘレン</v>
          </cell>
          <cell r="C48" t="str">
            <v>道徳　１－１～２</v>
          </cell>
        </row>
        <row r="49">
          <cell r="A49" t="str">
            <v>g148</v>
          </cell>
          <cell r="B49" t="str">
            <v>ヘレン</v>
          </cell>
          <cell r="C49" t="str">
            <v>道徳　２－１～２</v>
          </cell>
        </row>
        <row r="50">
          <cell r="A50" t="str">
            <v>g149</v>
          </cell>
          <cell r="B50" t="str">
            <v>ヘレン</v>
          </cell>
          <cell r="C50" t="str">
            <v>道徳　３－１～２</v>
          </cell>
        </row>
        <row r="51">
          <cell r="A51" t="str">
            <v>g150</v>
          </cell>
          <cell r="B51" t="str">
            <v>教出</v>
          </cell>
          <cell r="C51" t="str">
            <v>こくご　ことばのべんきょう　
一ねん</v>
          </cell>
        </row>
        <row r="52">
          <cell r="A52" t="str">
            <v>g151</v>
          </cell>
          <cell r="B52" t="str">
            <v>教出</v>
          </cell>
          <cell r="C52" t="str">
            <v>こくご　ことばのべんきょう　
二ねん</v>
          </cell>
        </row>
        <row r="53">
          <cell r="A53" t="str">
            <v>g152</v>
          </cell>
          <cell r="B53" t="str">
            <v>教出</v>
          </cell>
          <cell r="C53" t="str">
            <v>こくご　ことばのべんきょう　
三ねん</v>
          </cell>
        </row>
        <row r="54">
          <cell r="A54" t="str">
            <v>g153</v>
          </cell>
          <cell r="B54" t="str">
            <v>教出</v>
          </cell>
          <cell r="C54" t="str">
            <v>国語　ことばのれんしゅう　
四年</v>
          </cell>
        </row>
        <row r="55">
          <cell r="A55" t="str">
            <v>g154</v>
          </cell>
          <cell r="B55" t="str">
            <v>教出</v>
          </cell>
          <cell r="C55" t="str">
            <v>国語　ことばの練習　五年</v>
          </cell>
        </row>
        <row r="56">
          <cell r="A56" t="str">
            <v>g155</v>
          </cell>
          <cell r="B56" t="str">
            <v>教出</v>
          </cell>
          <cell r="C56" t="str">
            <v>国語　ことばの練習　六年～</v>
          </cell>
        </row>
        <row r="57">
          <cell r="A57" t="str">
            <v>g156</v>
          </cell>
          <cell r="B57" t="str">
            <v>教出</v>
          </cell>
          <cell r="C57" t="str">
            <v>国語　言語編～</v>
          </cell>
        </row>
        <row r="58">
          <cell r="A58" t="str">
            <v>g157</v>
          </cell>
          <cell r="B58" t="str">
            <v>東書</v>
          </cell>
          <cell r="C58" t="str">
            <v>こくご　☆</v>
          </cell>
        </row>
        <row r="59">
          <cell r="A59" t="str">
            <v>g158</v>
          </cell>
          <cell r="B59" t="str">
            <v>東書</v>
          </cell>
          <cell r="C59" t="str">
            <v>こくご　☆☆</v>
          </cell>
        </row>
        <row r="60">
          <cell r="A60" t="str">
            <v>g159</v>
          </cell>
          <cell r="B60" t="str">
            <v>東書</v>
          </cell>
          <cell r="C60" t="str">
            <v>こくご　☆☆☆</v>
          </cell>
        </row>
        <row r="61">
          <cell r="A61" t="str">
            <v>g160</v>
          </cell>
          <cell r="B61" t="str">
            <v>教出</v>
          </cell>
          <cell r="C61" t="str">
            <v>さんすう　☆</v>
          </cell>
        </row>
        <row r="62">
          <cell r="A62" t="str">
            <v>g161</v>
          </cell>
          <cell r="B62" t="str">
            <v>教出</v>
          </cell>
          <cell r="C62" t="str">
            <v>さんすう　☆☆（１）
さんすう　☆☆（２）</v>
          </cell>
        </row>
        <row r="63">
          <cell r="A63" t="str">
            <v>g162</v>
          </cell>
          <cell r="B63" t="str">
            <v>教出</v>
          </cell>
          <cell r="C63" t="str">
            <v>さんすう　☆☆☆</v>
          </cell>
        </row>
        <row r="64">
          <cell r="A64" t="str">
            <v>g163</v>
          </cell>
          <cell r="B64" t="str">
            <v>東書</v>
          </cell>
          <cell r="C64" t="str">
            <v>せいかつ　☆</v>
          </cell>
        </row>
        <row r="65">
          <cell r="A65" t="str">
            <v>g164</v>
          </cell>
          <cell r="B65" t="str">
            <v>東書</v>
          </cell>
          <cell r="C65" t="str">
            <v>せいかつ　☆☆</v>
          </cell>
        </row>
        <row r="66">
          <cell r="A66" t="str">
            <v>g165</v>
          </cell>
          <cell r="B66" t="str">
            <v>東書</v>
          </cell>
          <cell r="C66" t="str">
            <v>せいかつ　☆☆☆</v>
          </cell>
        </row>
        <row r="67">
          <cell r="A67" t="str">
            <v>g166</v>
          </cell>
          <cell r="B67" t="str">
            <v>東書</v>
          </cell>
          <cell r="C67" t="str">
            <v>おんがく　☆</v>
          </cell>
        </row>
        <row r="68">
          <cell r="A68" t="str">
            <v>g167</v>
          </cell>
          <cell r="B68" t="str">
            <v>東書</v>
          </cell>
          <cell r="C68" t="str">
            <v>おんがく　☆☆</v>
          </cell>
        </row>
        <row r="69">
          <cell r="A69" t="str">
            <v>g168</v>
          </cell>
          <cell r="B69" t="str">
            <v>東書</v>
          </cell>
          <cell r="C69" t="str">
            <v>おんがく　☆☆☆</v>
          </cell>
        </row>
        <row r="70">
          <cell r="A70" t="str">
            <v>g169</v>
          </cell>
          <cell r="B70" t="str">
            <v>東書</v>
          </cell>
          <cell r="C70" t="str">
            <v>国語　☆☆☆☆</v>
          </cell>
        </row>
        <row r="71">
          <cell r="A71" t="str">
            <v>g170</v>
          </cell>
          <cell r="B71" t="str">
            <v>東書</v>
          </cell>
          <cell r="C71" t="str">
            <v>国語　☆☆☆☆☆</v>
          </cell>
        </row>
        <row r="72">
          <cell r="A72" t="str">
            <v>g171</v>
          </cell>
          <cell r="B72" t="str">
            <v>東書</v>
          </cell>
          <cell r="C72" t="str">
            <v>社会　☆☆☆☆</v>
          </cell>
        </row>
        <row r="73">
          <cell r="A73" t="str">
            <v>g172</v>
          </cell>
          <cell r="B73" t="str">
            <v>東書</v>
          </cell>
          <cell r="C73" t="str">
            <v>社会　☆☆☆☆☆</v>
          </cell>
        </row>
        <row r="74">
          <cell r="A74" t="str">
            <v>g173</v>
          </cell>
          <cell r="B74" t="str">
            <v>教出</v>
          </cell>
          <cell r="C74" t="str">
            <v>数学　☆☆☆☆</v>
          </cell>
        </row>
        <row r="75">
          <cell r="A75" t="str">
            <v>g174</v>
          </cell>
          <cell r="B75" t="str">
            <v>教出</v>
          </cell>
          <cell r="C75" t="str">
            <v>数学　☆☆☆☆☆</v>
          </cell>
        </row>
        <row r="76">
          <cell r="A76" t="str">
            <v>g175</v>
          </cell>
          <cell r="B76" t="str">
            <v>東書</v>
          </cell>
          <cell r="C76" t="str">
            <v>理科　☆☆☆☆</v>
          </cell>
        </row>
        <row r="77">
          <cell r="A77" t="str">
            <v>g176</v>
          </cell>
          <cell r="B77" t="str">
            <v>東書</v>
          </cell>
          <cell r="C77" t="str">
            <v>理科　☆☆☆☆☆</v>
          </cell>
        </row>
        <row r="78">
          <cell r="A78" t="str">
            <v>g177</v>
          </cell>
          <cell r="B78" t="str">
            <v>東書</v>
          </cell>
          <cell r="C78" t="str">
            <v>音楽　☆☆☆☆</v>
          </cell>
        </row>
        <row r="79">
          <cell r="A79" t="str">
            <v>g178</v>
          </cell>
          <cell r="B79" t="str">
            <v>東書</v>
          </cell>
          <cell r="C79" t="str">
            <v>音楽　☆☆☆☆☆</v>
          </cell>
        </row>
        <row r="80">
          <cell r="A80" t="str">
            <v>g179</v>
          </cell>
          <cell r="B80" t="str">
            <v>東書</v>
          </cell>
          <cell r="C80" t="str">
            <v>職業・家庭　☆☆☆☆</v>
          </cell>
        </row>
        <row r="81">
          <cell r="A81" t="str">
            <v>g180</v>
          </cell>
          <cell r="B81" t="str">
            <v>東書</v>
          </cell>
          <cell r="C81" t="str">
            <v>職業・家庭　☆☆☆☆☆</v>
          </cell>
        </row>
      </sheetData>
      <sheetData sheetId="6">
        <row r="1">
          <cell r="A1" t="str">
            <v>JANコード</v>
          </cell>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row>
        <row r="2">
          <cell r="BE2" t="str">
            <v>×</v>
          </cell>
          <cell r="BS2" t="str">
            <v>×</v>
          </cell>
          <cell r="OM2" t="str">
            <v>×</v>
          </cell>
        </row>
        <row r="3">
          <cell r="BE3" t="str">
            <v>H30品切れ</v>
          </cell>
          <cell r="BS3" t="str">
            <v>R2品切れ</v>
          </cell>
          <cell r="OM3" t="str">
            <v>R3品切れ</v>
          </cell>
        </row>
        <row r="4">
          <cell r="A4" t="str">
            <v>発行者</v>
          </cell>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row>
        <row r="5">
          <cell r="A5" t="str">
            <v>書　名</v>
          </cell>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row>
      </sheetData>
      <sheetData sheetId="7">
        <row r="3">
          <cell r="C3" t="str">
            <v>発行者コード</v>
          </cell>
          <cell r="D3" t="str">
            <v>出版社</v>
          </cell>
        </row>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M</v>
          </cell>
          <cell r="C11" t="str">
            <v>54-22</v>
          </cell>
          <cell r="D11" t="str">
            <v>mpi</v>
          </cell>
          <cell r="E11" t="str">
            <v>Let's study phonics発音から文字へstudent's book. 1</v>
          </cell>
        </row>
        <row r="12">
          <cell r="A12">
            <v>9</v>
          </cell>
          <cell r="B12" t="str">
            <v>M</v>
          </cell>
          <cell r="C12" t="str">
            <v>54-22</v>
          </cell>
          <cell r="D12" t="str">
            <v>mpi</v>
          </cell>
          <cell r="E12" t="str">
            <v>Let's study phonics発音から文字へstudent's book. 2</v>
          </cell>
        </row>
        <row r="13">
          <cell r="A13">
            <v>10</v>
          </cell>
          <cell r="B13" t="str">
            <v>M</v>
          </cell>
          <cell r="C13" t="str">
            <v>54-22</v>
          </cell>
          <cell r="D13" t="str">
            <v>mpi</v>
          </cell>
          <cell r="E13" t="str">
            <v>Let's study phonics発音から文字へstudent's book. 3</v>
          </cell>
        </row>
        <row r="14">
          <cell r="A14">
            <v>11</v>
          </cell>
          <cell r="B14" t="str">
            <v>O</v>
          </cell>
          <cell r="D14" t="str">
            <v>OXFORD university press</v>
          </cell>
          <cell r="E14" t="str">
            <v>LET'SGO1 Student Book with Student AudioCD PackFourth</v>
          </cell>
        </row>
        <row r="15">
          <cell r="A15">
            <v>12</v>
          </cell>
          <cell r="B15" t="str">
            <v>O</v>
          </cell>
          <cell r="D15" t="str">
            <v>OXFORD university press</v>
          </cell>
          <cell r="E15" t="str">
            <v>LET'SGO　Level１ Student Book ５ｔｈ　Edition</v>
          </cell>
        </row>
        <row r="16">
          <cell r="A16">
            <v>13</v>
          </cell>
          <cell r="B16" t="str">
            <v>O</v>
          </cell>
          <cell r="D16" t="str">
            <v>OXFORD university press</v>
          </cell>
          <cell r="E16" t="str">
            <v>LET'SGO　Level２ Student Book ５ｔｈ　Edition</v>
          </cell>
        </row>
        <row r="17">
          <cell r="A17">
            <v>14</v>
          </cell>
          <cell r="B17" t="str">
            <v>O</v>
          </cell>
          <cell r="D17" t="str">
            <v>OXFORD university press</v>
          </cell>
          <cell r="E17" t="str">
            <v>LET'SGO　Level３ Student Book ５ｔｈ　Edition</v>
          </cell>
        </row>
        <row r="18">
          <cell r="A18">
            <v>15</v>
          </cell>
          <cell r="B18" t="str">
            <v>O</v>
          </cell>
          <cell r="D18" t="str">
            <v>OXFORD university press</v>
          </cell>
          <cell r="E18" t="str">
            <v>LET'SGO1 4th Edition Student Book with Student AudioCD PackFourth</v>
          </cell>
        </row>
        <row r="19">
          <cell r="A19">
            <v>16</v>
          </cell>
          <cell r="B19" t="str">
            <v>O</v>
          </cell>
          <cell r="D19" t="str">
            <v>OXFORD university press</v>
          </cell>
          <cell r="E19" t="str">
            <v>LET'SGO2 4th Student Book with Student AudioCD PackFourth</v>
          </cell>
        </row>
        <row r="20">
          <cell r="A20">
            <v>17</v>
          </cell>
          <cell r="B20" t="str">
            <v>O</v>
          </cell>
          <cell r="D20" t="str">
            <v>OXFORD university press</v>
          </cell>
          <cell r="E20" t="str">
            <v>LET'SGO3 4th Student Book with Student AudioCD PackFourth</v>
          </cell>
        </row>
        <row r="21">
          <cell r="A21">
            <v>18</v>
          </cell>
          <cell r="B21" t="str">
            <v>O</v>
          </cell>
          <cell r="D21" t="str">
            <v>OXFORD</v>
          </cell>
          <cell r="E21" t="str">
            <v>Oxford Read and Discover Cities</v>
          </cell>
        </row>
        <row r="22">
          <cell r="A22">
            <v>19</v>
          </cell>
          <cell r="B22" t="str">
            <v>O</v>
          </cell>
          <cell r="D22" t="str">
            <v>OXFORD</v>
          </cell>
          <cell r="E22" t="str">
            <v>Oxford Read and Discover Jobｓ</v>
          </cell>
        </row>
        <row r="23">
          <cell r="A23">
            <v>20</v>
          </cell>
          <cell r="B23" t="str">
            <v>O</v>
          </cell>
          <cell r="D23" t="str">
            <v>OXFORD UNIVERSITY PRESS</v>
          </cell>
          <cell r="E23" t="str">
            <v xml:space="preserve">Oxford Read and Discover Schools </v>
          </cell>
        </row>
        <row r="24">
          <cell r="A24">
            <v>21</v>
          </cell>
          <cell r="B24" t="str">
            <v>O</v>
          </cell>
          <cell r="D24" t="str">
            <v>OXFORD UNIVERSITY PRESS</v>
          </cell>
          <cell r="E24" t="str">
            <v>Oxford Read and Discover Jobs</v>
          </cell>
        </row>
        <row r="25">
          <cell r="A25">
            <v>22</v>
          </cell>
          <cell r="B25" t="str">
            <v>O</v>
          </cell>
          <cell r="D25" t="str">
            <v>OXFORD UNIVERSITY PRESS</v>
          </cell>
          <cell r="E25" t="str">
            <v>Oxford Read and Discover Cities</v>
          </cell>
        </row>
        <row r="26">
          <cell r="A26">
            <v>23</v>
          </cell>
          <cell r="B26" t="str">
            <v>あ</v>
          </cell>
          <cell r="C26" t="str">
            <v>01-1</v>
          </cell>
          <cell r="D26" t="str">
            <v>あかね書房</v>
          </cell>
          <cell r="E26" t="str">
            <v>あそぼう　あそぼう　あいうえお</v>
          </cell>
        </row>
        <row r="27">
          <cell r="A27">
            <v>24</v>
          </cell>
          <cell r="B27" t="str">
            <v>あ</v>
          </cell>
          <cell r="C27" t="str">
            <v>01-1</v>
          </cell>
          <cell r="D27" t="str">
            <v>あかね書房</v>
          </cell>
          <cell r="E27" t="str">
            <v>もじのえほん　かんじ（１）</v>
          </cell>
        </row>
        <row r="28">
          <cell r="A28">
            <v>25</v>
          </cell>
          <cell r="B28" t="str">
            <v>あ</v>
          </cell>
          <cell r="C28" t="str">
            <v>01-1</v>
          </cell>
          <cell r="D28" t="str">
            <v>あかね書房</v>
          </cell>
          <cell r="E28" t="str">
            <v>もじのえほん　かたかなアイウエオ</v>
          </cell>
        </row>
        <row r="29">
          <cell r="A29">
            <v>26</v>
          </cell>
          <cell r="B29" t="str">
            <v>あ</v>
          </cell>
          <cell r="C29" t="str">
            <v>01-1</v>
          </cell>
          <cell r="D29" t="str">
            <v>あかね書房</v>
          </cell>
          <cell r="E29" t="str">
            <v>えいご絵じてんAＢＣ</v>
          </cell>
        </row>
        <row r="30">
          <cell r="A30">
            <v>27</v>
          </cell>
          <cell r="B30" t="str">
            <v>あ</v>
          </cell>
          <cell r="D30" t="str">
            <v>朝日新聞出版</v>
          </cell>
          <cell r="E30" t="str">
            <v>再現イラストでよみがえる　日本史の現場</v>
          </cell>
        </row>
        <row r="31">
          <cell r="A31">
            <v>28</v>
          </cell>
          <cell r="B31" t="str">
            <v>い</v>
          </cell>
          <cell r="C31" t="str">
            <v>52-1</v>
          </cell>
          <cell r="D31" t="str">
            <v>家の光協会</v>
          </cell>
          <cell r="E31" t="str">
            <v>もっとうまくなる農家に教わるおいしい野菜の作り方</v>
          </cell>
        </row>
        <row r="32">
          <cell r="A32">
            <v>29</v>
          </cell>
          <cell r="B32" t="str">
            <v>い</v>
          </cell>
          <cell r="D32" t="str">
            <v>医学書院</v>
          </cell>
          <cell r="E32" t="str">
            <v>学生のための医療概論　 第４版</v>
          </cell>
        </row>
        <row r="33">
          <cell r="A33">
            <v>30</v>
          </cell>
          <cell r="B33" t="str">
            <v>い</v>
          </cell>
          <cell r="D33" t="str">
            <v>医学書院</v>
          </cell>
          <cell r="E33" t="str">
            <v>義肢装具のチェックポイント　第８版</v>
          </cell>
        </row>
        <row r="34">
          <cell r="A34">
            <v>31</v>
          </cell>
          <cell r="B34" t="str">
            <v>い</v>
          </cell>
          <cell r="D34" t="str">
            <v>医学書院</v>
          </cell>
          <cell r="E34" t="str">
            <v>グラント解剖学図譜　第８版</v>
          </cell>
        </row>
        <row r="35">
          <cell r="A35">
            <v>32</v>
          </cell>
          <cell r="B35" t="str">
            <v>い</v>
          </cell>
          <cell r="D35" t="str">
            <v>医学書院</v>
          </cell>
          <cell r="E35" t="str">
            <v>系統看護学講座病理学　第６版</v>
          </cell>
        </row>
        <row r="36">
          <cell r="A36">
            <v>33</v>
          </cell>
          <cell r="B36" t="str">
            <v>い</v>
          </cell>
          <cell r="D36" t="str">
            <v>医学書院</v>
          </cell>
          <cell r="E36" t="str">
            <v>図説　包帯法　第４版</v>
          </cell>
        </row>
        <row r="37">
          <cell r="A37">
            <v>34</v>
          </cell>
          <cell r="B37" t="str">
            <v>い</v>
          </cell>
          <cell r="D37" t="str">
            <v>医学書院</v>
          </cell>
          <cell r="E37" t="str">
            <v>義肢装具学　第３版</v>
          </cell>
        </row>
        <row r="38">
          <cell r="A38">
            <v>35</v>
          </cell>
          <cell r="B38" t="str">
            <v>い</v>
          </cell>
          <cell r="D38" t="str">
            <v>医学書院</v>
          </cell>
          <cell r="E38" t="str">
            <v>ＰＴ・ＯTのためのコミュニケーション実践ガイド　第２版</v>
          </cell>
        </row>
        <row r="39">
          <cell r="A39">
            <v>36</v>
          </cell>
          <cell r="B39" t="str">
            <v>い</v>
          </cell>
          <cell r="D39" t="str">
            <v>医学書院</v>
          </cell>
          <cell r="E39" t="str">
            <v>標準整形外科学　第15版</v>
          </cell>
        </row>
        <row r="40">
          <cell r="A40">
            <v>37</v>
          </cell>
          <cell r="B40" t="str">
            <v>い</v>
          </cell>
          <cell r="D40" t="str">
            <v>医学書院</v>
          </cell>
          <cell r="E40" t="str">
            <v>標準精神医学　第９版</v>
          </cell>
        </row>
        <row r="41">
          <cell r="A41">
            <v>38</v>
          </cell>
          <cell r="B41" t="str">
            <v>い</v>
          </cell>
          <cell r="D41" t="str">
            <v>医学書院</v>
          </cell>
          <cell r="E41" t="str">
            <v>標準理学療法学　専門分野　運動療法学　総論　第６版</v>
          </cell>
        </row>
        <row r="42">
          <cell r="A42">
            <v>39</v>
          </cell>
          <cell r="B42" t="str">
            <v>い</v>
          </cell>
          <cell r="D42" t="str">
            <v>医学書院</v>
          </cell>
          <cell r="E42" t="str">
            <v>標準理学療法学作業療法学　専門基礎分野　解剖学　第６版</v>
          </cell>
        </row>
        <row r="43">
          <cell r="A43">
            <v>40</v>
          </cell>
          <cell r="B43" t="str">
            <v>い</v>
          </cell>
          <cell r="D43" t="str">
            <v>医学書院</v>
          </cell>
          <cell r="E43" t="str">
            <v>標準理学療法学作業療法学　専門基礎分野　生理学　第５版</v>
          </cell>
        </row>
        <row r="44">
          <cell r="A44">
            <v>41</v>
          </cell>
          <cell r="B44" t="str">
            <v>い</v>
          </cell>
          <cell r="D44" t="str">
            <v>医学書院</v>
          </cell>
          <cell r="E44" t="str">
            <v>標準理学療法学・作業療法学　専門基礎分野　老年学　第５版</v>
          </cell>
        </row>
        <row r="45">
          <cell r="A45">
            <v>42</v>
          </cell>
          <cell r="B45" t="str">
            <v>い</v>
          </cell>
          <cell r="D45" t="str">
            <v>医学書院</v>
          </cell>
          <cell r="E45" t="str">
            <v>標準理学療法学　専門分野　地域理学療法学　第４版</v>
          </cell>
        </row>
        <row r="46">
          <cell r="A46">
            <v>43</v>
          </cell>
          <cell r="B46" t="str">
            <v>い</v>
          </cell>
          <cell r="D46" t="str">
            <v>医学書院</v>
          </cell>
          <cell r="E46" t="str">
            <v>標準理学療法学　専門分野　内部障害理学療法学　第２版</v>
          </cell>
        </row>
        <row r="47">
          <cell r="A47">
            <v>44</v>
          </cell>
          <cell r="B47" t="str">
            <v>い</v>
          </cell>
          <cell r="D47" t="str">
            <v>医学書院</v>
          </cell>
          <cell r="E47" t="str">
            <v>標準理学療法学　専門分野　日常生活活動学・生活環境学　第５版</v>
          </cell>
        </row>
        <row r="48">
          <cell r="A48">
            <v>45</v>
          </cell>
          <cell r="B48" t="str">
            <v>い</v>
          </cell>
          <cell r="D48" t="str">
            <v>医学書院</v>
          </cell>
          <cell r="E48" t="str">
            <v>標準理学療法学　専門分野　理学療法学概説　第１版</v>
          </cell>
        </row>
        <row r="49">
          <cell r="A49">
            <v>46</v>
          </cell>
          <cell r="B49" t="str">
            <v>い</v>
          </cell>
          <cell r="D49" t="str">
            <v>医学書院</v>
          </cell>
          <cell r="E49" t="str">
            <v>標準理学療法学　専門分野　物理療法学　第５版</v>
          </cell>
        </row>
        <row r="50">
          <cell r="A50">
            <v>47</v>
          </cell>
          <cell r="B50" t="str">
            <v>い</v>
          </cell>
          <cell r="D50" t="str">
            <v>医学書院</v>
          </cell>
          <cell r="E50" t="str">
            <v>装具　第３版</v>
          </cell>
        </row>
        <row r="51">
          <cell r="A51">
            <v>48</v>
          </cell>
          <cell r="B51" t="str">
            <v>い</v>
          </cell>
          <cell r="C51" t="str">
            <v>52-7</v>
          </cell>
          <cell r="D51" t="str">
            <v>いかだ社</v>
          </cell>
          <cell r="E51" t="str">
            <v>校庭の雑草観察便利帳-ふしぎが楽しい</v>
          </cell>
        </row>
        <row r="52">
          <cell r="A52">
            <v>49</v>
          </cell>
          <cell r="B52" t="str">
            <v>い</v>
          </cell>
          <cell r="D52" t="str">
            <v>医歯薬出版</v>
          </cell>
          <cell r="E52" t="str">
            <v>PT・OT・STのための一般臨床医学　第３版　</v>
          </cell>
        </row>
        <row r="53">
          <cell r="A53">
            <v>50</v>
          </cell>
          <cell r="B53" t="str">
            <v>い</v>
          </cell>
          <cell r="D53" t="str">
            <v>医歯薬出版</v>
          </cell>
          <cell r="E53" t="str">
            <v>運動学　改訂第３版　</v>
          </cell>
        </row>
        <row r="54">
          <cell r="A54">
            <v>51</v>
          </cell>
          <cell r="B54" t="str">
            <v>い</v>
          </cell>
          <cell r="D54" t="str">
            <v>医歯薬出版</v>
          </cell>
          <cell r="E54" t="str">
            <v>カパンジー機能解剖学　全３巻　第７版</v>
          </cell>
        </row>
        <row r="55">
          <cell r="A55">
            <v>52</v>
          </cell>
          <cell r="B55" t="str">
            <v>い</v>
          </cell>
          <cell r="D55" t="str">
            <v>医歯薬出版</v>
          </cell>
          <cell r="E55" t="str">
            <v>関係法規　2025年版</v>
          </cell>
        </row>
        <row r="56">
          <cell r="A56">
            <v>53</v>
          </cell>
          <cell r="B56" t="str">
            <v>い</v>
          </cell>
          <cell r="D56" t="str">
            <v>医歯薬出版</v>
          </cell>
          <cell r="E56" t="str">
            <v>基礎運動学　第６版</v>
          </cell>
        </row>
        <row r="57">
          <cell r="A57">
            <v>54</v>
          </cell>
          <cell r="B57" t="str">
            <v>い</v>
          </cell>
          <cell r="D57" t="str">
            <v>医歯薬出版</v>
          </cell>
          <cell r="E57" t="str">
            <v>人体の構造と機能解剖学　第２版</v>
          </cell>
        </row>
        <row r="58">
          <cell r="A58">
            <v>55</v>
          </cell>
          <cell r="B58" t="str">
            <v>い</v>
          </cell>
          <cell r="D58" t="str">
            <v>医歯薬出版</v>
          </cell>
          <cell r="E58" t="str">
            <v>人体の構造と機能生理学　第３版</v>
          </cell>
        </row>
        <row r="59">
          <cell r="A59">
            <v>56</v>
          </cell>
          <cell r="B59" t="str">
            <v>い</v>
          </cell>
          <cell r="D59" t="str">
            <v>医歯薬出版</v>
          </cell>
          <cell r="E59" t="str">
            <v>入門リハビリテーション概論　第７版</v>
          </cell>
        </row>
        <row r="60">
          <cell r="A60">
            <v>57</v>
          </cell>
          <cell r="B60" t="str">
            <v>い</v>
          </cell>
          <cell r="D60" t="str">
            <v>医歯薬出版</v>
          </cell>
          <cell r="E60" t="str">
            <v>病理学概論　改訂第３版</v>
          </cell>
        </row>
        <row r="61">
          <cell r="A61">
            <v>58</v>
          </cell>
          <cell r="B61" t="str">
            <v>い</v>
          </cell>
          <cell r="D61" t="str">
            <v>医歯薬出版</v>
          </cell>
          <cell r="E61" t="str">
            <v>リハビリテーションのための神経内科学　第２版</v>
          </cell>
        </row>
        <row r="62">
          <cell r="A62">
            <v>59</v>
          </cell>
          <cell r="B62" t="str">
            <v>い</v>
          </cell>
          <cell r="D62" t="str">
            <v>医歯薬出版</v>
          </cell>
          <cell r="E62" t="str">
            <v>臨床栄養学実習書</v>
          </cell>
        </row>
        <row r="63">
          <cell r="A63">
            <v>60</v>
          </cell>
          <cell r="B63" t="str">
            <v>い</v>
          </cell>
          <cell r="D63" t="str">
            <v>医歯薬出版</v>
          </cell>
          <cell r="E63" t="str">
            <v>解剖学（臨床検査学講座）</v>
          </cell>
        </row>
        <row r="64">
          <cell r="A64">
            <v>61</v>
          </cell>
          <cell r="B64" t="str">
            <v>い</v>
          </cell>
          <cell r="D64" t="str">
            <v>医歯薬出版</v>
          </cell>
          <cell r="E64" t="str">
            <v>社会保障制度と柔道整復師の職業倫理</v>
          </cell>
        </row>
        <row r="65">
          <cell r="A65">
            <v>62</v>
          </cell>
          <cell r="B65" t="str">
            <v>い</v>
          </cell>
          <cell r="D65" t="str">
            <v>医歯薬出版</v>
          </cell>
          <cell r="E65" t="str">
            <v>競技者の外傷予防</v>
          </cell>
        </row>
        <row r="66">
          <cell r="A66">
            <v>63</v>
          </cell>
          <cell r="B66" t="str">
            <v>い</v>
          </cell>
          <cell r="D66" t="str">
            <v>医歯薬出版</v>
          </cell>
          <cell r="E66" t="str">
            <v>会話例とワークで学ぶ　理学療法コミュニケーション論　第１版</v>
          </cell>
        </row>
        <row r="67">
          <cell r="A67">
            <v>64</v>
          </cell>
          <cell r="B67" t="str">
            <v>い</v>
          </cell>
          <cell r="D67" t="str">
            <v>医歯薬出版</v>
          </cell>
          <cell r="E67" t="str">
            <v>リハベーシック　生化学・栄養学　第２版</v>
          </cell>
        </row>
        <row r="68">
          <cell r="A68">
            <v>65</v>
          </cell>
          <cell r="B68" t="str">
            <v>い</v>
          </cell>
          <cell r="D68" t="str">
            <v>医歯薬出版</v>
          </cell>
          <cell r="E68" t="str">
            <v>リハベーシック　薬理学・臨床薬理学　第２版</v>
          </cell>
        </row>
        <row r="69">
          <cell r="A69">
            <v>66</v>
          </cell>
          <cell r="B69" t="str">
            <v>い</v>
          </cell>
          <cell r="D69" t="str">
            <v>医歯薬出版</v>
          </cell>
          <cell r="E69" t="str">
            <v>一般臨床医学　改訂第３版</v>
          </cell>
        </row>
        <row r="70">
          <cell r="A70">
            <v>67</v>
          </cell>
          <cell r="B70" t="str">
            <v>い</v>
          </cell>
          <cell r="D70" t="str">
            <v>医歯薬出版</v>
          </cell>
          <cell r="E70" t="str">
            <v>解剖学　改訂第２版</v>
          </cell>
        </row>
        <row r="71">
          <cell r="A71">
            <v>68</v>
          </cell>
          <cell r="B71" t="str">
            <v>い</v>
          </cell>
          <cell r="D71" t="str">
            <v>医道の日本社</v>
          </cell>
          <cell r="E71" t="str">
            <v>医療と社会　</v>
          </cell>
        </row>
        <row r="72">
          <cell r="A72">
            <v>69</v>
          </cell>
          <cell r="B72" t="str">
            <v>い</v>
          </cell>
          <cell r="D72" t="str">
            <v>医道の日本社</v>
          </cell>
          <cell r="E72" t="str">
            <v>医療と社会　第７版</v>
          </cell>
        </row>
        <row r="73">
          <cell r="A73">
            <v>70</v>
          </cell>
          <cell r="B73" t="str">
            <v>い</v>
          </cell>
          <cell r="D73" t="str">
            <v>医道の日本社</v>
          </cell>
          <cell r="E73" t="str">
            <v>【改訂版】鍼灸臨床における医療面接</v>
          </cell>
        </row>
        <row r="74">
          <cell r="A74">
            <v>71</v>
          </cell>
          <cell r="B74" t="str">
            <v>い</v>
          </cell>
          <cell r="D74" t="str">
            <v>医道の日本社</v>
          </cell>
          <cell r="E74" t="str">
            <v>【拡大版】鍼灸臨床における医療面接（B５版）（改訂版）</v>
          </cell>
        </row>
        <row r="75">
          <cell r="A75">
            <v>72</v>
          </cell>
          <cell r="B75" t="str">
            <v>い</v>
          </cell>
          <cell r="D75" t="str">
            <v>医道の日本社</v>
          </cell>
          <cell r="E75" t="str">
            <v>新版経絡経穴概論　第２版</v>
          </cell>
        </row>
        <row r="76">
          <cell r="A76">
            <v>73</v>
          </cell>
          <cell r="B76" t="str">
            <v>い</v>
          </cell>
          <cell r="D76" t="str">
            <v>医道の日本社</v>
          </cell>
          <cell r="E76" t="str">
            <v>新版経絡経穴概論　</v>
          </cell>
        </row>
        <row r="77">
          <cell r="A77">
            <v>74</v>
          </cell>
          <cell r="B77" t="str">
            <v>い</v>
          </cell>
          <cell r="D77" t="str">
            <v>医道の日本社</v>
          </cell>
          <cell r="E77" t="str">
            <v>東洋医学臨床論（あん摩マッサージ指圧編）　初版</v>
          </cell>
        </row>
        <row r="78">
          <cell r="A78">
            <v>75</v>
          </cell>
          <cell r="B78" t="str">
            <v>い</v>
          </cell>
          <cell r="D78" t="str">
            <v>医道の日本社</v>
          </cell>
          <cell r="E78" t="str">
            <v>東洋医学臨床論（はりきゅう編）　初版</v>
          </cell>
        </row>
        <row r="79">
          <cell r="A79">
            <v>76</v>
          </cell>
          <cell r="B79" t="str">
            <v>い</v>
          </cell>
          <cell r="D79" t="str">
            <v>医道の日本社</v>
          </cell>
          <cell r="E79" t="str">
            <v>はりきゅう理論　改訂第３版</v>
          </cell>
        </row>
        <row r="80">
          <cell r="A80">
            <v>77</v>
          </cell>
          <cell r="B80" t="str">
            <v>い</v>
          </cell>
          <cell r="C80" t="str">
            <v>52-4</v>
          </cell>
          <cell r="D80" t="str">
            <v>教養池田</v>
          </cell>
          <cell r="E80" t="str">
            <v>パンづくりに困ったら読む本</v>
          </cell>
        </row>
        <row r="81">
          <cell r="A81">
            <v>78</v>
          </cell>
          <cell r="B81" t="str">
            <v>い</v>
          </cell>
          <cell r="C81" t="str">
            <v>02-1</v>
          </cell>
          <cell r="D81" t="str">
            <v>岩崎書店</v>
          </cell>
          <cell r="E81" t="str">
            <v>五味太郎のことわざえほんシリーズ（全２巻）</v>
          </cell>
        </row>
        <row r="82">
          <cell r="A82">
            <v>79</v>
          </cell>
          <cell r="B82" t="str">
            <v>い</v>
          </cell>
          <cell r="C82" t="str">
            <v>02-1</v>
          </cell>
          <cell r="D82" t="str">
            <v>岩崎書店</v>
          </cell>
          <cell r="E82" t="str">
            <v>知識の絵本　人のからだ</v>
          </cell>
        </row>
        <row r="83">
          <cell r="A83">
            <v>80</v>
          </cell>
          <cell r="B83" t="str">
            <v>い</v>
          </cell>
          <cell r="C83" t="str">
            <v>52-2</v>
          </cell>
          <cell r="D83" t="str">
            <v>岩波書店</v>
          </cell>
          <cell r="E83" t="str">
            <v>だれでもアーティスト</v>
          </cell>
        </row>
        <row r="84">
          <cell r="A84">
            <v>81</v>
          </cell>
          <cell r="B84" t="str">
            <v>い</v>
          </cell>
          <cell r="D84" t="str">
            <v>インプレス</v>
          </cell>
          <cell r="E84" t="str">
            <v>初めてだけど、いっぱいやりたい！Premiere　Pro　よくばり入門　CC対応</v>
          </cell>
        </row>
        <row r="85">
          <cell r="A85">
            <v>82</v>
          </cell>
          <cell r="B85" t="str">
            <v>い</v>
          </cell>
          <cell r="D85" t="str">
            <v>インプレス</v>
          </cell>
          <cell r="E85" t="str">
            <v>できるExcelマクロ＆VBA　Office365/2019/2016/2013/2010対応作業の効率化＆時短に役立つ本</v>
          </cell>
        </row>
        <row r="86">
          <cell r="A86">
            <v>83</v>
          </cell>
          <cell r="B86" t="str">
            <v>い</v>
          </cell>
          <cell r="D86" t="str">
            <v>医学出版社</v>
          </cell>
          <cell r="E86" t="str">
            <v>メディカルスタッフのための救急医学　第１版</v>
          </cell>
        </row>
        <row r="87">
          <cell r="A87">
            <v>84</v>
          </cell>
          <cell r="B87" t="str">
            <v>い</v>
          </cell>
          <cell r="D87" t="str">
            <v>医歯薬出版</v>
          </cell>
          <cell r="E87" t="str">
            <v>PT入門イラストでわかる理学療法概論　第１版</v>
          </cell>
        </row>
        <row r="88">
          <cell r="A88">
            <v>85</v>
          </cell>
          <cell r="B88" t="str">
            <v>い</v>
          </cell>
          <cell r="D88" t="str">
            <v>医歯薬出版</v>
          </cell>
          <cell r="E88" t="str">
            <v>理学療法管理学　第１版</v>
          </cell>
        </row>
        <row r="89">
          <cell r="A89">
            <v>86</v>
          </cell>
          <cell r="B89" t="str">
            <v>い</v>
          </cell>
          <cell r="D89" t="str">
            <v>医道の日本社</v>
          </cell>
          <cell r="E89" t="str">
            <v>医療と社会　第７版（墨字・点字）</v>
          </cell>
        </row>
        <row r="90">
          <cell r="A90">
            <v>87</v>
          </cell>
          <cell r="B90" t="str">
            <v>お</v>
          </cell>
          <cell r="C90" t="str">
            <v>05-3</v>
          </cell>
          <cell r="D90" t="str">
            <v>旺文社</v>
          </cell>
          <cell r="E90" t="str">
            <v>学校では教えてくれない大切なこと（１２）ネットのルール</v>
          </cell>
        </row>
        <row r="91">
          <cell r="A91">
            <v>88</v>
          </cell>
          <cell r="B91" t="str">
            <v>お</v>
          </cell>
          <cell r="C91" t="str">
            <v>55-22</v>
          </cell>
          <cell r="D91" t="str">
            <v>桜雲会</v>
          </cell>
          <cell r="E91" t="str">
            <v>疾病の成り立ちと予防Ⅰ衛生学・公衆衛生学　改訂第９版</v>
          </cell>
        </row>
        <row r="92">
          <cell r="A92">
            <v>89</v>
          </cell>
          <cell r="B92" t="str">
            <v>お</v>
          </cell>
          <cell r="C92" t="str">
            <v>55-22</v>
          </cell>
          <cell r="D92" t="str">
            <v>桜雲会</v>
          </cell>
          <cell r="E92" t="str">
            <v>触察解剖図</v>
          </cell>
        </row>
        <row r="93">
          <cell r="A93">
            <v>90</v>
          </cell>
          <cell r="B93" t="str">
            <v>お</v>
          </cell>
          <cell r="C93" t="str">
            <v>55-22</v>
          </cell>
          <cell r="D93" t="str">
            <v>桜雲会</v>
          </cell>
          <cell r="E93" t="str">
            <v>触察図譜シリーズ　病理学</v>
          </cell>
        </row>
        <row r="94">
          <cell r="A94">
            <v>91</v>
          </cell>
          <cell r="B94" t="str">
            <v>お</v>
          </cell>
          <cell r="C94" t="str">
            <v>55-22</v>
          </cell>
          <cell r="D94" t="str">
            <v>桜雲会</v>
          </cell>
          <cell r="E94" t="str">
            <v>触察図譜２　病理学（墨字・点字）</v>
          </cell>
        </row>
        <row r="95">
          <cell r="A95">
            <v>92</v>
          </cell>
          <cell r="B95" t="str">
            <v>お</v>
          </cell>
          <cell r="C95" t="str">
            <v>14-3</v>
          </cell>
          <cell r="D95" t="str">
            <v>育成会</v>
          </cell>
          <cell r="E95" t="str">
            <v>ホームヘルパー養成講座テキスト（３級課程）</v>
          </cell>
        </row>
        <row r="96">
          <cell r="A96">
            <v>93</v>
          </cell>
          <cell r="B96" t="str">
            <v>お</v>
          </cell>
          <cell r="C96" t="str">
            <v>14-3</v>
          </cell>
          <cell r="D96" t="str">
            <v>育成会</v>
          </cell>
          <cell r="E96" t="str">
            <v>自立生活ハンドブック16　性・say・生</v>
          </cell>
        </row>
        <row r="97">
          <cell r="A97">
            <v>94</v>
          </cell>
          <cell r="B97" t="str">
            <v>お</v>
          </cell>
          <cell r="C97" t="str">
            <v>14-3</v>
          </cell>
          <cell r="D97" t="str">
            <v>育成会</v>
          </cell>
          <cell r="E97" t="str">
            <v>自立生活ハンドブック11　ひとりだち（改訂版）</v>
          </cell>
        </row>
        <row r="98">
          <cell r="A98">
            <v>95</v>
          </cell>
          <cell r="B98" t="str">
            <v>お</v>
          </cell>
          <cell r="C98" t="str">
            <v>14-3</v>
          </cell>
          <cell r="D98" t="str">
            <v>育成会</v>
          </cell>
          <cell r="E98" t="str">
            <v>自立生活ハンドブック５　ぼなぺてぃー</v>
          </cell>
        </row>
        <row r="99">
          <cell r="A99">
            <v>96</v>
          </cell>
          <cell r="B99" t="str">
            <v>お</v>
          </cell>
          <cell r="C99" t="str">
            <v>14-3</v>
          </cell>
          <cell r="D99" t="str">
            <v>育成会</v>
          </cell>
          <cell r="E99" t="str">
            <v>自立生活ハンドブック４　からだ！！げんき！？</v>
          </cell>
        </row>
        <row r="100">
          <cell r="A100">
            <v>97</v>
          </cell>
          <cell r="B100" t="str">
            <v>お</v>
          </cell>
          <cell r="D100" t="str">
            <v>岡山ライトハウス</v>
          </cell>
          <cell r="E100" t="str">
            <v>あはき師　　国家試験全科総まとめ　改訂第５版　第１巻</v>
          </cell>
        </row>
        <row r="101">
          <cell r="A101">
            <v>98</v>
          </cell>
          <cell r="B101" t="str">
            <v>お</v>
          </cell>
          <cell r="D101" t="str">
            <v>岡山ライトハウス</v>
          </cell>
          <cell r="E101" t="str">
            <v>あはき師　　国家試験全科総まとめ　改訂第５版　第２巻</v>
          </cell>
        </row>
        <row r="102">
          <cell r="A102">
            <v>99</v>
          </cell>
          <cell r="B102" t="str">
            <v>お</v>
          </cell>
          <cell r="D102" t="str">
            <v>岡山ライトハウス</v>
          </cell>
          <cell r="E102" t="str">
            <v>あはき師　　国家試験全科総まとめ　改訂第５版　第３巻</v>
          </cell>
        </row>
        <row r="103">
          <cell r="A103">
            <v>100</v>
          </cell>
          <cell r="B103" t="str">
            <v>お</v>
          </cell>
          <cell r="D103" t="str">
            <v>岡山ライトハウス</v>
          </cell>
          <cell r="E103" t="str">
            <v>あはき師　　国家試験全科総まとめ　改訂第５版　第４巻</v>
          </cell>
        </row>
        <row r="104">
          <cell r="A104">
            <v>101</v>
          </cell>
          <cell r="B104" t="str">
            <v>お</v>
          </cell>
          <cell r="D104" t="str">
            <v>岡山ライトハウス</v>
          </cell>
          <cell r="E104" t="str">
            <v>あはき師　　国家試験全科総まとめ　改訂第５版　第５巻</v>
          </cell>
        </row>
        <row r="105">
          <cell r="A105">
            <v>102</v>
          </cell>
          <cell r="B105" t="str">
            <v>お</v>
          </cell>
          <cell r="D105" t="str">
            <v>岡山ライトハウス</v>
          </cell>
          <cell r="E105" t="str">
            <v>あん摩マッサージ指圧師　国家試験全科総まとめ　改訂第４版　第１巻</v>
          </cell>
        </row>
        <row r="106">
          <cell r="A106">
            <v>103</v>
          </cell>
          <cell r="B106" t="str">
            <v>お</v>
          </cell>
          <cell r="D106" t="str">
            <v>岡山ライトハウス</v>
          </cell>
          <cell r="E106" t="str">
            <v>あん摩マッサージ指圧師　国家試験全科総まとめ　改訂第４版　第２巻</v>
          </cell>
        </row>
        <row r="107">
          <cell r="A107">
            <v>104</v>
          </cell>
          <cell r="B107" t="str">
            <v>お</v>
          </cell>
          <cell r="D107" t="str">
            <v>岡山ライトハウス</v>
          </cell>
          <cell r="E107" t="str">
            <v>あん摩マッサージ指圧師　国家試験全科総まとめ　改訂第４版　第３巻</v>
          </cell>
        </row>
        <row r="108">
          <cell r="A108">
            <v>105</v>
          </cell>
          <cell r="B108" t="str">
            <v>お</v>
          </cell>
          <cell r="D108" t="str">
            <v>岡山ライトハウス</v>
          </cell>
          <cell r="E108" t="str">
            <v>あん摩マッサージ指圧師　国家試験全科総まとめ　改訂第４版　第４巻</v>
          </cell>
        </row>
        <row r="109">
          <cell r="A109">
            <v>106</v>
          </cell>
          <cell r="B109" t="str">
            <v>お</v>
          </cell>
          <cell r="D109" t="str">
            <v>岡山ライトハウス</v>
          </cell>
          <cell r="E109" t="str">
            <v>医療と社会　改訂第８版</v>
          </cell>
        </row>
        <row r="110">
          <cell r="A110">
            <v>107</v>
          </cell>
          <cell r="B110" t="str">
            <v>お</v>
          </cell>
          <cell r="D110" t="str">
            <v>岡山ライトハウス</v>
          </cell>
          <cell r="E110" t="str">
            <v>基礎理療学Ⅲ　理療理論　改訂第１０版　（墨字・点字・音声）　</v>
          </cell>
        </row>
        <row r="111">
          <cell r="A111">
            <v>108</v>
          </cell>
          <cell r="B111" t="str">
            <v>お</v>
          </cell>
          <cell r="D111" t="str">
            <v>岡山ライトハウス</v>
          </cell>
          <cell r="E111" t="str">
            <v>コミュニケーション概論‐医療面接を目指して‐　改訂第３版</v>
          </cell>
        </row>
        <row r="112">
          <cell r="A112">
            <v>109</v>
          </cell>
          <cell r="B112" t="str">
            <v>お</v>
          </cell>
          <cell r="D112" t="str">
            <v>岡山ライトハウス</v>
          </cell>
          <cell r="E112" t="str">
            <v>疾病の成り立ちと予防Ⅱ　病理学概論　改訂第７版</v>
          </cell>
        </row>
        <row r="113">
          <cell r="A113">
            <v>110</v>
          </cell>
          <cell r="B113" t="str">
            <v>お</v>
          </cell>
          <cell r="D113" t="str">
            <v>岡山ライトハウス</v>
          </cell>
          <cell r="E113" t="str">
            <v>疾病の成り立ちと予防Ⅱ　病理</v>
          </cell>
        </row>
        <row r="114">
          <cell r="A114">
            <v>111</v>
          </cell>
          <cell r="B114" t="str">
            <v>お</v>
          </cell>
          <cell r="D114" t="str">
            <v>岡山ライトハウス</v>
          </cell>
          <cell r="E114" t="str">
            <v>生活と疾病Ⅰリハビリテーション医学と機能再建（墨字・点字・音声）</v>
          </cell>
        </row>
        <row r="115">
          <cell r="A115">
            <v>112</v>
          </cell>
          <cell r="B115" t="str">
            <v>お</v>
          </cell>
          <cell r="D115" t="str">
            <v>岡山ライトハウス</v>
          </cell>
          <cell r="E115" t="str">
            <v>生活と疾病Ⅱ臨床医学　改訂第４版　（墨字・点字・音声）</v>
          </cell>
        </row>
        <row r="116">
          <cell r="A116">
            <v>113</v>
          </cell>
          <cell r="B116" t="str">
            <v>お</v>
          </cell>
          <cell r="D116" t="str">
            <v>岡山ライトハウス</v>
          </cell>
          <cell r="E116" t="str">
            <v>生活と疾病Ⅱ臨床医学　改訂第５版</v>
          </cell>
        </row>
        <row r="117">
          <cell r="A117">
            <v>114</v>
          </cell>
          <cell r="B117" t="str">
            <v>お</v>
          </cell>
          <cell r="D117" t="str">
            <v>岡山ライトハウス</v>
          </cell>
          <cell r="E117" t="str">
            <v>臨床保健理療　東洋医学臨床論（あん摩マッサージ指圧）　初版　（墨字・点字・音声）</v>
          </cell>
        </row>
        <row r="118">
          <cell r="A118">
            <v>115</v>
          </cell>
          <cell r="B118" t="str">
            <v>お</v>
          </cell>
          <cell r="D118" t="str">
            <v>岡山ライトハウス</v>
          </cell>
          <cell r="E118" t="str">
            <v>臨床保健理療　東洋医学臨床論（あん摩マッサージ指圧）　第２版　（墨字・点字・音声）</v>
          </cell>
        </row>
        <row r="119">
          <cell r="A119">
            <v>116</v>
          </cell>
          <cell r="B119" t="str">
            <v>お</v>
          </cell>
          <cell r="D119" t="str">
            <v>岡山ライトハウス</v>
          </cell>
          <cell r="E119" t="str">
            <v>臨床保健理療　あん摩マッサージ指圧師用東洋医学臨床論　第２版</v>
          </cell>
        </row>
        <row r="120">
          <cell r="A120">
            <v>117</v>
          </cell>
          <cell r="B120" t="str">
            <v>お</v>
          </cell>
          <cell r="D120" t="str">
            <v>岡山ライトハウス</v>
          </cell>
          <cell r="E120" t="str">
            <v>臨床理療学　あはき師用東洋医学臨床論　第２版</v>
          </cell>
        </row>
        <row r="121">
          <cell r="A121">
            <v>118</v>
          </cell>
          <cell r="B121" t="str">
            <v>お</v>
          </cell>
          <cell r="D121" t="str">
            <v>岡山ライトハウス</v>
          </cell>
          <cell r="E121" t="str">
            <v>東洋医学臨床論　（はりきゅう編）　初版　（点字）　</v>
          </cell>
        </row>
        <row r="122">
          <cell r="A122">
            <v>119</v>
          </cell>
          <cell r="B122" t="str">
            <v>お</v>
          </cell>
          <cell r="D122" t="str">
            <v>岡山ライトハウス</v>
          </cell>
          <cell r="E122" t="str">
            <v>東洋医学臨床論　（はりきゅう編）　第６刷　（点字）</v>
          </cell>
        </row>
        <row r="123">
          <cell r="A123">
            <v>120</v>
          </cell>
          <cell r="B123" t="str">
            <v>お</v>
          </cell>
          <cell r="D123" t="str">
            <v>岡山ライトハウス</v>
          </cell>
          <cell r="E123" t="str">
            <v>基礎理療学　新版理療理論</v>
          </cell>
        </row>
        <row r="124">
          <cell r="A124">
            <v>121</v>
          </cell>
          <cell r="B124" t="str">
            <v>お</v>
          </cell>
          <cell r="D124" t="str">
            <v>岡山ライトハウス</v>
          </cell>
          <cell r="E124" t="str">
            <v>基礎理療学Ⅰ　東洋医学概論　改訂第８版</v>
          </cell>
        </row>
        <row r="125">
          <cell r="A125">
            <v>122</v>
          </cell>
          <cell r="B125" t="str">
            <v>お</v>
          </cell>
          <cell r="D125" t="str">
            <v>岡山ライトハウス</v>
          </cell>
          <cell r="E125" t="str">
            <v>東洋医学臨床論（あん摩マッサージ指圧師編）初版（点字）</v>
          </cell>
        </row>
        <row r="126">
          <cell r="A126">
            <v>123</v>
          </cell>
          <cell r="B126" t="str">
            <v>お</v>
          </cell>
          <cell r="D126" t="str">
            <v>岡山ライトハウス</v>
          </cell>
          <cell r="E126" t="str">
            <v>はりきゅう理論　第１５刷（点字）</v>
          </cell>
        </row>
        <row r="127">
          <cell r="A127">
            <v>124</v>
          </cell>
          <cell r="B127" t="str">
            <v>お</v>
          </cell>
          <cell r="C127" t="str">
            <v>55-15</v>
          </cell>
          <cell r="D127" t="str">
            <v>音楽之友社</v>
          </cell>
          <cell r="E127" t="str">
            <v>クラス合唱曲　レッツ・コーラス！</v>
          </cell>
        </row>
        <row r="128">
          <cell r="A128">
            <v>125</v>
          </cell>
          <cell r="B128" t="str">
            <v>お</v>
          </cell>
          <cell r="D128" t="str">
            <v>岡山ライトハウス</v>
          </cell>
          <cell r="E128" t="str">
            <v>基礎理療学Ⅰ　東洋医学概論　改訂第８版　（墨字・点字・音声）　</v>
          </cell>
        </row>
        <row r="129">
          <cell r="A129">
            <v>126</v>
          </cell>
          <cell r="B129" t="str">
            <v>か</v>
          </cell>
          <cell r="C129" t="str">
            <v>56-28</v>
          </cell>
          <cell r="D129" t="str">
            <v>カドカワ</v>
          </cell>
          <cell r="E129" t="str">
            <v>社会人として必要な経済と政治のことが５時間で学べる</v>
          </cell>
        </row>
        <row r="130">
          <cell r="A130">
            <v>127</v>
          </cell>
          <cell r="B130" t="str">
            <v>か</v>
          </cell>
          <cell r="C130" t="str">
            <v>56-28</v>
          </cell>
          <cell r="D130" t="str">
            <v>カドカワ</v>
          </cell>
          <cell r="E130" t="str">
            <v>ゼロから始める　新版　さいほうの基本</v>
          </cell>
        </row>
        <row r="131">
          <cell r="A131">
            <v>128</v>
          </cell>
          <cell r="B131" t="str">
            <v>か</v>
          </cell>
          <cell r="C131" t="str">
            <v>06-1</v>
          </cell>
          <cell r="D131" t="str">
            <v>偕成社</v>
          </cell>
          <cell r="E131" t="str">
            <v>かぞえてみよ　くらべてみよう　ゲームブック　NO.２</v>
          </cell>
        </row>
        <row r="132">
          <cell r="A132">
            <v>129</v>
          </cell>
          <cell r="B132" t="str">
            <v>か</v>
          </cell>
          <cell r="C132" t="str">
            <v>06-1</v>
          </cell>
          <cell r="D132" t="str">
            <v>偕成社</v>
          </cell>
          <cell r="E132" t="str">
            <v>ことばをおぼえる本かず・かたち・いろあいうえお</v>
          </cell>
        </row>
        <row r="133">
          <cell r="A133">
            <v>130</v>
          </cell>
          <cell r="B133" t="str">
            <v>か</v>
          </cell>
          <cell r="C133" t="str">
            <v>06-1</v>
          </cell>
          <cell r="D133" t="str">
            <v>偕成社</v>
          </cell>
          <cell r="E133" t="str">
            <v>算数たんけん（７）わり算わかったよ</v>
          </cell>
        </row>
        <row r="134">
          <cell r="A134">
            <v>131</v>
          </cell>
          <cell r="B134" t="str">
            <v>か</v>
          </cell>
          <cell r="C134" t="str">
            <v>06-4</v>
          </cell>
          <cell r="D134" t="str">
            <v>開隆堂出版</v>
          </cell>
          <cell r="E134" t="str">
            <v>たのしい家庭科　職業・家庭　わたしのくらしに生かす</v>
          </cell>
        </row>
        <row r="135">
          <cell r="A135">
            <v>132</v>
          </cell>
          <cell r="B135" t="str">
            <v>か</v>
          </cell>
          <cell r="C135" t="str">
            <v>06-2</v>
          </cell>
          <cell r="D135" t="str">
            <v>学研</v>
          </cell>
          <cell r="E135" t="str">
            <v>あそびのおうさまずかん たべもの　増補改訂</v>
          </cell>
        </row>
        <row r="136">
          <cell r="A136">
            <v>133</v>
          </cell>
          <cell r="B136" t="str">
            <v>か</v>
          </cell>
          <cell r="C136" t="str">
            <v>06-2</v>
          </cell>
          <cell r="D136" t="str">
            <v>学研</v>
          </cell>
          <cell r="E136" t="str">
            <v>お仕事のマナーとコツ</v>
          </cell>
        </row>
        <row r="137">
          <cell r="A137">
            <v>134</v>
          </cell>
          <cell r="B137" t="str">
            <v>か</v>
          </cell>
          <cell r="C137" t="str">
            <v>06-2</v>
          </cell>
          <cell r="D137" t="str">
            <v>学研</v>
          </cell>
          <cell r="E137" t="str">
            <v>せいかつこどもずかん衣食住</v>
          </cell>
        </row>
        <row r="138">
          <cell r="A138">
            <v>135</v>
          </cell>
          <cell r="B138" t="str">
            <v>か</v>
          </cell>
          <cell r="C138" t="str">
            <v>06-2</v>
          </cell>
          <cell r="D138" t="str">
            <v>学研</v>
          </cell>
          <cell r="E138" t="str">
            <v>中学公民をひとつひとつわかりやすく</v>
          </cell>
        </row>
        <row r="139">
          <cell r="A139">
            <v>136</v>
          </cell>
          <cell r="B139" t="str">
            <v>か</v>
          </cell>
          <cell r="C139" t="str">
            <v>06-2</v>
          </cell>
          <cell r="D139" t="str">
            <v>学研</v>
          </cell>
          <cell r="E139" t="str">
            <v>日本地図の迷宮　改訂版</v>
          </cell>
        </row>
        <row r="140">
          <cell r="A140">
            <v>137</v>
          </cell>
          <cell r="B140" t="str">
            <v>か</v>
          </cell>
          <cell r="C140" t="str">
            <v>06-2</v>
          </cell>
          <cell r="D140" t="str">
            <v>学研</v>
          </cell>
          <cell r="E140" t="str">
            <v>はっけんずかんプチ　からだ</v>
          </cell>
        </row>
        <row r="141">
          <cell r="A141">
            <v>138</v>
          </cell>
          <cell r="B141" t="str">
            <v>か</v>
          </cell>
          <cell r="C141" t="str">
            <v>06-2</v>
          </cell>
          <cell r="D141" t="str">
            <v>学研</v>
          </cell>
          <cell r="E141" t="str">
            <v>読んで見て楽しむ日本地図帳 増補改訂版</v>
          </cell>
        </row>
        <row r="142">
          <cell r="A142">
            <v>139</v>
          </cell>
          <cell r="B142" t="str">
            <v>か</v>
          </cell>
          <cell r="C142" t="str">
            <v>06-2</v>
          </cell>
          <cell r="D142" t="str">
            <v>学研</v>
          </cell>
          <cell r="E142" t="str">
            <v>リハビリテーションビジュアルブック</v>
          </cell>
        </row>
        <row r="143">
          <cell r="A143">
            <v>140</v>
          </cell>
          <cell r="B143" t="str">
            <v>か</v>
          </cell>
          <cell r="C143" t="str">
            <v>06-2</v>
          </cell>
          <cell r="D143" t="str">
            <v>学研</v>
          </cell>
          <cell r="E143" t="str">
            <v>改訂版　DIY木工上達テクニック　技がふえれば木工がさらに楽しくなる！</v>
          </cell>
        </row>
        <row r="144">
          <cell r="A144">
            <v>141</v>
          </cell>
          <cell r="B144" t="str">
            <v>か</v>
          </cell>
          <cell r="C144" t="str">
            <v>06-2</v>
          </cell>
          <cell r="D144" t="str">
            <v>学研</v>
          </cell>
          <cell r="E144" t="str">
            <v>まいにちの中高生のお弁当</v>
          </cell>
        </row>
        <row r="145">
          <cell r="A145">
            <v>142</v>
          </cell>
          <cell r="B145" t="str">
            <v>か</v>
          </cell>
          <cell r="C145" t="str">
            <v>06-2</v>
          </cell>
          <cell r="D145" t="str">
            <v>学研</v>
          </cell>
          <cell r="E145" t="str">
            <v>リハビリテーションビジュアルブック　第２版</v>
          </cell>
        </row>
        <row r="146">
          <cell r="A146">
            <v>143</v>
          </cell>
          <cell r="B146" t="str">
            <v>か</v>
          </cell>
          <cell r="C146" t="str">
            <v>06-2</v>
          </cell>
          <cell r="D146" t="str">
            <v>学研</v>
          </cell>
          <cell r="E146" t="str">
            <v>お菓子な自由研究</v>
          </cell>
        </row>
        <row r="147">
          <cell r="A147">
            <v>144</v>
          </cell>
          <cell r="B147" t="str">
            <v>か</v>
          </cell>
          <cell r="C147" t="str">
            <v>06-2</v>
          </cell>
          <cell r="D147" t="str">
            <v>学研</v>
          </cell>
          <cell r="E147" t="str">
            <v>10分で読めるお話１年生</v>
          </cell>
        </row>
        <row r="148">
          <cell r="A148">
            <v>145</v>
          </cell>
          <cell r="B148" t="str">
            <v>か</v>
          </cell>
          <cell r="C148" t="str">
            <v>06-2</v>
          </cell>
          <cell r="D148" t="str">
            <v>学研</v>
          </cell>
          <cell r="E148" t="str">
            <v>10分で読めるお話２年生</v>
          </cell>
        </row>
        <row r="149">
          <cell r="A149">
            <v>146</v>
          </cell>
          <cell r="B149" t="str">
            <v>か</v>
          </cell>
          <cell r="C149" t="str">
            <v>06-2</v>
          </cell>
          <cell r="D149" t="str">
            <v>学研</v>
          </cell>
          <cell r="E149" t="str">
            <v>改訂新版　基礎からかわるはじめての陶芸</v>
          </cell>
        </row>
        <row r="150">
          <cell r="A150">
            <v>147</v>
          </cell>
          <cell r="B150" t="str">
            <v>か</v>
          </cell>
          <cell r="D150" t="str">
            <v>学研教育出版</v>
          </cell>
          <cell r="E150" t="str">
            <v>絵でわかる小学生の英単語</v>
          </cell>
        </row>
        <row r="151">
          <cell r="A151">
            <v>148</v>
          </cell>
          <cell r="B151" t="str">
            <v>か</v>
          </cell>
          <cell r="D151" t="str">
            <v>学研教育出版</v>
          </cell>
          <cell r="E151" t="str">
            <v>さわって学べる算数図鑑</v>
          </cell>
        </row>
        <row r="152">
          <cell r="A152">
            <v>149</v>
          </cell>
          <cell r="B152" t="str">
            <v>か</v>
          </cell>
          <cell r="D152" t="str">
            <v>角川</v>
          </cell>
          <cell r="E152" t="str">
            <v>新生活便利シリーズさいほうの基本</v>
          </cell>
        </row>
        <row r="153">
          <cell r="A153">
            <v>150</v>
          </cell>
          <cell r="B153" t="str">
            <v>か</v>
          </cell>
          <cell r="D153" t="str">
            <v>金原出版</v>
          </cell>
          <cell r="E153" t="str">
            <v>スポーツ傷害のリハビリテーション　第２版</v>
          </cell>
        </row>
        <row r="154">
          <cell r="A154">
            <v>151</v>
          </cell>
          <cell r="B154" t="str">
            <v>か</v>
          </cell>
          <cell r="D154" t="str">
            <v>金原出版</v>
          </cell>
          <cell r="E154" t="str">
            <v>理学療法評価学　改訂第６版</v>
          </cell>
        </row>
        <row r="155">
          <cell r="A155">
            <v>152</v>
          </cell>
          <cell r="B155" t="str">
            <v>か</v>
          </cell>
          <cell r="D155" t="str">
            <v>金原出版</v>
          </cell>
          <cell r="E155" t="str">
            <v>ＰＴ・ＯTのための画像のみかた　第２版</v>
          </cell>
        </row>
        <row r="156">
          <cell r="A156">
            <v>153</v>
          </cell>
          <cell r="B156" t="str">
            <v>か</v>
          </cell>
          <cell r="D156" t="str">
            <v>株式会社じほう</v>
          </cell>
          <cell r="E156" t="str">
            <v>わかりやすい糖尿病テキスト　第５版</v>
          </cell>
        </row>
        <row r="157">
          <cell r="A157">
            <v>154</v>
          </cell>
          <cell r="B157" t="str">
            <v>か</v>
          </cell>
          <cell r="D157" t="str">
            <v>翰林書房</v>
          </cell>
          <cell r="E157" t="str">
            <v>日本語表現法　改訂版　２１世紀を生きる社会人のたしなみ</v>
          </cell>
        </row>
        <row r="158">
          <cell r="A158">
            <v>155</v>
          </cell>
          <cell r="B158" t="str">
            <v>か</v>
          </cell>
          <cell r="C158" t="str">
            <v>56-13</v>
          </cell>
          <cell r="D158" t="str">
            <v>かもがわ</v>
          </cell>
          <cell r="E158" t="str">
            <v>あたまと心で考えようSSTワークシート自己認知・コミュニケーションスキル編</v>
          </cell>
        </row>
        <row r="159">
          <cell r="A159">
            <v>156</v>
          </cell>
          <cell r="B159" t="str">
            <v>か</v>
          </cell>
          <cell r="C159" t="str">
            <v>56-13</v>
          </cell>
          <cell r="D159" t="str">
            <v>かもがわ</v>
          </cell>
          <cell r="E159" t="str">
            <v>あたまと心で考えようSSTワークシート社会的行動編</v>
          </cell>
        </row>
        <row r="160">
          <cell r="A160">
            <v>157</v>
          </cell>
          <cell r="B160" t="str">
            <v>か</v>
          </cell>
          <cell r="C160" t="str">
            <v>56-13</v>
          </cell>
          <cell r="D160" t="str">
            <v>かもがわ</v>
          </cell>
          <cell r="E160" t="str">
            <v>あたまと心で考えよう　ＳＳＴワークシート　思春期編</v>
          </cell>
        </row>
        <row r="161">
          <cell r="A161">
            <v>158</v>
          </cell>
          <cell r="B161" t="str">
            <v>か</v>
          </cell>
          <cell r="C161" t="str">
            <v>56-13</v>
          </cell>
          <cell r="D161" t="str">
            <v>かもがわ</v>
          </cell>
          <cell r="E161" t="str">
            <v>ポリポリ村のみんしゅしゅぎ</v>
          </cell>
        </row>
        <row r="162">
          <cell r="A162">
            <v>159</v>
          </cell>
          <cell r="B162" t="str">
            <v>か</v>
          </cell>
          <cell r="C162" t="str">
            <v>56-29</v>
          </cell>
          <cell r="D162" t="str">
            <v>かんき出版</v>
          </cell>
          <cell r="E162" t="str">
            <v>ゼロから教えて　接客・接遇</v>
          </cell>
        </row>
        <row r="163">
          <cell r="A163">
            <v>160</v>
          </cell>
          <cell r="B163" t="str">
            <v>か</v>
          </cell>
          <cell r="C163" t="str">
            <v/>
          </cell>
          <cell r="D163" t="str">
            <v>開隆堂出版</v>
          </cell>
          <cell r="E163" t="str">
            <v>私たちの未来　未来の私たち</v>
          </cell>
        </row>
        <row r="164">
          <cell r="A164">
            <v>161</v>
          </cell>
          <cell r="B164" t="str">
            <v>が</v>
          </cell>
          <cell r="C164" t="str">
            <v/>
          </cell>
          <cell r="D164" t="str">
            <v>Gakken</v>
          </cell>
          <cell r="E164" t="str">
            <v>大学入試　小論文をひとつひとつわかりやすく。</v>
          </cell>
        </row>
        <row r="165">
          <cell r="A165">
            <v>162</v>
          </cell>
          <cell r="B165" t="str">
            <v>き</v>
          </cell>
          <cell r="C165" t="str">
            <v>57-26</v>
          </cell>
          <cell r="D165" t="str">
            <v>技術評論社</v>
          </cell>
          <cell r="E165" t="str">
            <v>大きな字でわかりやすい　ワード2013入門</v>
          </cell>
        </row>
        <row r="166">
          <cell r="A166">
            <v>163</v>
          </cell>
          <cell r="B166" t="str">
            <v>き</v>
          </cell>
          <cell r="C166" t="str">
            <v>57-26</v>
          </cell>
          <cell r="D166" t="str">
            <v>技術評論社</v>
          </cell>
          <cell r="E166" t="str">
            <v>例題30+演習問題70でしっかい学ぶExcel標準テキストWindows10/office2016対応版</v>
          </cell>
        </row>
        <row r="167">
          <cell r="A167">
            <v>164</v>
          </cell>
          <cell r="B167" t="str">
            <v>き</v>
          </cell>
          <cell r="C167" t="str">
            <v>57-26</v>
          </cell>
          <cell r="D167" t="str">
            <v>技術評論社</v>
          </cell>
          <cell r="E167" t="str">
            <v>今すぐ使えるかんたんぜったいデキます！ワード＆エクセル超入門</v>
          </cell>
        </row>
        <row r="168">
          <cell r="A168">
            <v>165</v>
          </cell>
          <cell r="B168" t="str">
            <v>き</v>
          </cell>
          <cell r="C168" t="str">
            <v>57-26</v>
          </cell>
          <cell r="D168" t="str">
            <v>技術評論社</v>
          </cell>
          <cell r="E168" t="str">
            <v>今すぐ使えるかんたん　ネットワークのしくみ超入門</v>
          </cell>
        </row>
        <row r="169">
          <cell r="A169">
            <v>166</v>
          </cell>
          <cell r="B169" t="str">
            <v>き</v>
          </cell>
          <cell r="C169" t="str">
            <v>57-26</v>
          </cell>
          <cell r="D169" t="str">
            <v>技術評論社</v>
          </cell>
          <cell r="E169" t="str">
            <v>世界一わかりやすいInDesign　操作とデザインの教科書　cc/cs6対応</v>
          </cell>
        </row>
        <row r="170">
          <cell r="A170">
            <v>167</v>
          </cell>
          <cell r="B170" t="str">
            <v>き</v>
          </cell>
          <cell r="C170" t="str">
            <v>57-26</v>
          </cell>
          <cell r="D170" t="str">
            <v>技術評論社</v>
          </cell>
          <cell r="E170" t="str">
            <v>大きな字で分かりやすい　エクセル2013入門</v>
          </cell>
        </row>
        <row r="171">
          <cell r="A171">
            <v>168</v>
          </cell>
          <cell r="B171" t="str">
            <v>き</v>
          </cell>
          <cell r="C171" t="str">
            <v>57-26</v>
          </cell>
          <cell r="D171" t="str">
            <v>技術評論社</v>
          </cell>
          <cell r="E171" t="str">
            <v>これからはじめるパワーポイントの本</v>
          </cell>
        </row>
        <row r="172">
          <cell r="A172">
            <v>169</v>
          </cell>
          <cell r="B172" t="str">
            <v>き</v>
          </cell>
          <cell r="C172" t="str">
            <v>57-26</v>
          </cell>
          <cell r="D172" t="str">
            <v>技術評論社</v>
          </cell>
          <cell r="E172" t="str">
            <v>やさしくわかるデジタル時代の情報モラル１基本編</v>
          </cell>
        </row>
        <row r="173">
          <cell r="A173">
            <v>170</v>
          </cell>
          <cell r="B173" t="str">
            <v>き</v>
          </cell>
          <cell r="C173" t="str">
            <v>57-26</v>
          </cell>
          <cell r="D173" t="str">
            <v>技術評論社</v>
          </cell>
          <cell r="E173" t="str">
            <v>デザインの学校　これからはじめる Illustrator＆Photoshopの本</v>
          </cell>
        </row>
        <row r="174">
          <cell r="A174">
            <v>171</v>
          </cell>
          <cell r="B174" t="str">
            <v>き</v>
          </cell>
          <cell r="C174" t="str">
            <v>57-26</v>
          </cell>
          <cell r="D174" t="str">
            <v>教育芸術社</v>
          </cell>
          <cell r="E174" t="str">
            <v>TOMORROW４訂版</v>
          </cell>
        </row>
        <row r="175">
          <cell r="A175">
            <v>172</v>
          </cell>
          <cell r="B175" t="str">
            <v>き</v>
          </cell>
          <cell r="C175" t="str">
            <v>57-26</v>
          </cell>
          <cell r="D175" t="str">
            <v>教育芸術社</v>
          </cell>
          <cell r="E175" t="str">
            <v>歌のミュージックランド</v>
          </cell>
        </row>
        <row r="176">
          <cell r="A176">
            <v>173</v>
          </cell>
          <cell r="B176" t="str">
            <v>き</v>
          </cell>
          <cell r="C176" t="str">
            <v>57-26</v>
          </cell>
          <cell r="D176" t="str">
            <v>教育芸術社</v>
          </cell>
          <cell r="E176" t="str">
            <v>５訂版　歌はともだち</v>
          </cell>
        </row>
        <row r="177">
          <cell r="A177">
            <v>174</v>
          </cell>
          <cell r="B177" t="str">
            <v>き</v>
          </cell>
          <cell r="D177" t="str">
            <v>教育実務センター</v>
          </cell>
          <cell r="E177" t="str">
            <v>季節の歌あそび</v>
          </cell>
        </row>
        <row r="178">
          <cell r="A178">
            <v>175</v>
          </cell>
          <cell r="B178" t="str">
            <v>き</v>
          </cell>
          <cell r="C178" t="str">
            <v>57-11</v>
          </cell>
          <cell r="D178" t="str">
            <v>教育図書</v>
          </cell>
          <cell r="E178" t="str">
            <v>トータル・データ　家庭科ガイドブック　資料+成分表　（付録　自立の話、食べ物の話）</v>
          </cell>
        </row>
        <row r="179">
          <cell r="A179">
            <v>176</v>
          </cell>
          <cell r="B179" t="str">
            <v>き</v>
          </cell>
          <cell r="C179" t="str">
            <v>57-11</v>
          </cell>
          <cell r="D179" t="str">
            <v>教育図書</v>
          </cell>
          <cell r="E179" t="str">
            <v>LIFE　おとなガイド　家庭科資料+グラフ式成分表</v>
          </cell>
        </row>
        <row r="180">
          <cell r="A180">
            <v>177</v>
          </cell>
          <cell r="B180" t="str">
            <v>き</v>
          </cell>
          <cell r="D180" t="str">
            <v>協同医書</v>
          </cell>
          <cell r="E180" t="str">
            <v>新・徒手筋力検査法</v>
          </cell>
        </row>
        <row r="181">
          <cell r="A181">
            <v>178</v>
          </cell>
          <cell r="B181" t="str">
            <v>き</v>
          </cell>
          <cell r="D181" t="str">
            <v>協同医書</v>
          </cell>
          <cell r="E181" t="str">
            <v>新・徒手筋力検査法　第１０版</v>
          </cell>
        </row>
        <row r="182">
          <cell r="A182">
            <v>179</v>
          </cell>
          <cell r="B182" t="str">
            <v>き</v>
          </cell>
          <cell r="C182" t="str">
            <v>07-2</v>
          </cell>
          <cell r="D182" t="str">
            <v>金の星社</v>
          </cell>
          <cell r="E182" t="str">
            <v>あいさつ（はじめての絵本たいむ）</v>
          </cell>
        </row>
        <row r="183">
          <cell r="A183">
            <v>180</v>
          </cell>
          <cell r="B183" t="str">
            <v>き</v>
          </cell>
          <cell r="C183" t="str">
            <v>07-2</v>
          </cell>
          <cell r="D183" t="str">
            <v>金の星社</v>
          </cell>
          <cell r="E183" t="str">
            <v>斎藤孝の覚えておきたい日本の行事</v>
          </cell>
        </row>
        <row r="184">
          <cell r="A184">
            <v>181</v>
          </cell>
          <cell r="B184" t="str">
            <v>き</v>
          </cell>
          <cell r="C184" t="str">
            <v>57-11</v>
          </cell>
          <cell r="D184" t="str">
            <v>教育図書</v>
          </cell>
          <cell r="E184" t="str">
            <v>LIFE　おとなガイド　デジタル＋</v>
          </cell>
        </row>
        <row r="185">
          <cell r="A185">
            <v>182</v>
          </cell>
          <cell r="B185" t="str">
            <v>ぎ</v>
          </cell>
          <cell r="C185" t="str">
            <v/>
          </cell>
          <cell r="D185" t="str">
            <v>技術評論社</v>
          </cell>
          <cell r="E185" t="str">
            <v>世界一わかりやすい　InDesign　操作とデザインの教科書　改訂２版</v>
          </cell>
        </row>
        <row r="186">
          <cell r="A186">
            <v>183</v>
          </cell>
          <cell r="B186" t="str">
            <v>ぎ</v>
          </cell>
          <cell r="C186" t="str">
            <v/>
          </cell>
          <cell r="D186" t="str">
            <v>技術評論社</v>
          </cell>
          <cell r="E186" t="str">
            <v>理解するほどおもしろい！ パソコンのしくみがよくわかる本 改訂３版</v>
          </cell>
        </row>
        <row r="187">
          <cell r="A187">
            <v>184</v>
          </cell>
          <cell r="B187" t="str">
            <v>ぎ</v>
          </cell>
          <cell r="C187" t="str">
            <v/>
          </cell>
          <cell r="D187" t="str">
            <v>技術評論社</v>
          </cell>
          <cell r="E187" t="str">
            <v>例題30+演習問題70でしっかり学ぶExcel標準テキスト
Windows10/office2019対応版</v>
          </cell>
        </row>
        <row r="188">
          <cell r="A188">
            <v>185</v>
          </cell>
          <cell r="B188" t="str">
            <v>ぎ</v>
          </cell>
          <cell r="C188" t="str">
            <v/>
          </cell>
          <cell r="D188" t="str">
            <v>技術評論社</v>
          </cell>
          <cell r="E188" t="str">
            <v>例題30＋演習問題70でしっかり学ぶWord標準テキスト　Windows10/office2016対応版</v>
          </cell>
        </row>
        <row r="189">
          <cell r="A189">
            <v>186</v>
          </cell>
          <cell r="B189" t="str">
            <v>く</v>
          </cell>
          <cell r="C189" t="str">
            <v>08-1</v>
          </cell>
          <cell r="D189" t="str">
            <v>くもん出版</v>
          </cell>
          <cell r="E189" t="str">
            <v>時計のみかたが楽しくわかる　くろくまくんのとけいえほん</v>
          </cell>
        </row>
        <row r="190">
          <cell r="A190">
            <v>187</v>
          </cell>
          <cell r="B190" t="str">
            <v>く</v>
          </cell>
          <cell r="C190" t="str">
            <v>08-1</v>
          </cell>
          <cell r="D190" t="str">
            <v>くもん出版</v>
          </cell>
          <cell r="E190" t="str">
            <v>かず・けいさん１　はじめてのすうじ</v>
          </cell>
        </row>
        <row r="191">
          <cell r="A191">
            <v>188</v>
          </cell>
          <cell r="B191" t="str">
            <v>く</v>
          </cell>
          <cell r="C191" t="str">
            <v>58-8</v>
          </cell>
          <cell r="D191" t="str">
            <v>グラフィック社</v>
          </cell>
          <cell r="E191" t="str">
            <v>アートであそぼ　おえかきレッスンわくわくワーク</v>
          </cell>
        </row>
        <row r="192">
          <cell r="A192">
            <v>189</v>
          </cell>
          <cell r="B192" t="str">
            <v>く</v>
          </cell>
          <cell r="D192" t="str">
            <v>クリーンシステム科学研究所</v>
          </cell>
          <cell r="E192" t="str">
            <v>してはいけない！一目でわかる清掃の基本</v>
          </cell>
        </row>
        <row r="193">
          <cell r="A193">
            <v>190</v>
          </cell>
          <cell r="B193" t="str">
            <v>く</v>
          </cell>
          <cell r="D193" t="str">
            <v>クリーンシステム科学研究所</v>
          </cell>
          <cell r="E193" t="str">
            <v>まんがやさしいお掃除教室第1巻</v>
          </cell>
        </row>
        <row r="194">
          <cell r="A194">
            <v>191</v>
          </cell>
          <cell r="B194" t="str">
            <v>け</v>
          </cell>
          <cell r="C194" t="str">
            <v>６２－１３</v>
          </cell>
          <cell r="D194" t="str">
            <v>啓林館</v>
          </cell>
          <cell r="E194" t="str">
            <v>せいかつめいじんブック１１４</v>
          </cell>
        </row>
        <row r="195">
          <cell r="A195">
            <v>192</v>
          </cell>
          <cell r="B195" t="str">
            <v>け</v>
          </cell>
          <cell r="D195" t="str">
            <v>建帛社</v>
          </cell>
          <cell r="E195" t="str">
            <v>食と健康の科学　第３版</v>
          </cell>
        </row>
        <row r="196">
          <cell r="A196">
            <v>193</v>
          </cell>
          <cell r="B196" t="str">
            <v>け</v>
          </cell>
          <cell r="D196" t="str">
            <v>玄光社</v>
          </cell>
          <cell r="E196" t="str">
            <v>新版　映像制作ハンドブック</v>
          </cell>
        </row>
        <row r="197">
          <cell r="A197">
            <v>194</v>
          </cell>
          <cell r="B197" t="str">
            <v>け</v>
          </cell>
          <cell r="D197" t="str">
            <v>経済界</v>
          </cell>
          <cell r="E197" t="str">
            <v>キッチンであそぼ！</v>
          </cell>
        </row>
        <row r="198">
          <cell r="A198">
            <v>195</v>
          </cell>
          <cell r="B198" t="str">
            <v>こ</v>
          </cell>
          <cell r="D198" t="str">
            <v>向学院</v>
          </cell>
          <cell r="E198" t="str">
            <v>丙種危険物取扱者受験教科書</v>
          </cell>
        </row>
        <row r="199">
          <cell r="A199">
            <v>196</v>
          </cell>
          <cell r="B199" t="str">
            <v>こ</v>
          </cell>
          <cell r="C199" t="str">
            <v>10-1</v>
          </cell>
          <cell r="D199" t="str">
            <v>講談社</v>
          </cell>
          <cell r="E199" t="str">
            <v>すてきなひらがな</v>
          </cell>
        </row>
        <row r="200">
          <cell r="A200">
            <v>197</v>
          </cell>
          <cell r="B200" t="str">
            <v>こ</v>
          </cell>
          <cell r="C200" t="str">
            <v>10-1</v>
          </cell>
          <cell r="D200" t="str">
            <v>講談社</v>
          </cell>
          <cell r="E200" t="str">
            <v>にじいろのさかな</v>
          </cell>
        </row>
        <row r="201">
          <cell r="A201">
            <v>198</v>
          </cell>
          <cell r="B201" t="str">
            <v>こ</v>
          </cell>
          <cell r="C201" t="str">
            <v>10-8</v>
          </cell>
          <cell r="D201" t="str">
            <v>合同出版</v>
          </cell>
          <cell r="E201" t="str">
            <v>イラスト版　10歳からの性教育 子どもとマスターする51の性のしくみと命のだいじ</v>
          </cell>
        </row>
        <row r="202">
          <cell r="A202">
            <v>199</v>
          </cell>
          <cell r="B202" t="str">
            <v>こ</v>
          </cell>
          <cell r="C202" t="str">
            <v>10-8</v>
          </cell>
          <cell r="D202" t="str">
            <v>合同出版</v>
          </cell>
          <cell r="E202" t="str">
            <v>イラスト版　からだのしくみとケア 子どもとマスターする58のからだの知識</v>
          </cell>
        </row>
        <row r="203">
          <cell r="A203">
            <v>200</v>
          </cell>
          <cell r="B203" t="str">
            <v>こ</v>
          </cell>
          <cell r="C203" t="str">
            <v>10-8</v>
          </cell>
          <cell r="D203" t="str">
            <v>合同出版</v>
          </cell>
          <cell r="E203" t="str">
            <v>イラスト版　子どものマナー　子どもとマスターする49の生活技術３</v>
          </cell>
        </row>
        <row r="204">
          <cell r="A204">
            <v>201</v>
          </cell>
          <cell r="B204" t="str">
            <v>こ</v>
          </cell>
          <cell r="C204" t="str">
            <v>10-8</v>
          </cell>
          <cell r="D204" t="str">
            <v>合同出版</v>
          </cell>
          <cell r="E204" t="str">
            <v xml:space="preserve">イラスト版　台所のしごと　子どもとマスターする37の調理の知識 </v>
          </cell>
        </row>
        <row r="205">
          <cell r="A205">
            <v>202</v>
          </cell>
          <cell r="B205" t="str">
            <v>こ</v>
          </cell>
          <cell r="C205" t="str">
            <v>10-8</v>
          </cell>
          <cell r="D205" t="str">
            <v>合同出版</v>
          </cell>
          <cell r="E205" t="str">
            <v>イラスト版　子どもとマスターする54の生活技術 修理のこつ</v>
          </cell>
        </row>
        <row r="206">
          <cell r="A206">
            <v>203</v>
          </cell>
          <cell r="B206" t="str">
            <v>こ</v>
          </cell>
          <cell r="C206" t="str">
            <v>10-8</v>
          </cell>
          <cell r="D206" t="str">
            <v>合同出版</v>
          </cell>
          <cell r="E206" t="str">
            <v>イラスト版　気持ちが伝わる言葉の使方　子どもとマスターする49の敬語</v>
          </cell>
        </row>
        <row r="207">
          <cell r="A207">
            <v>204</v>
          </cell>
          <cell r="B207" t="str">
            <v>こ</v>
          </cell>
          <cell r="C207" t="str">
            <v>10-3</v>
          </cell>
          <cell r="D207" t="str">
            <v>国土社</v>
          </cell>
          <cell r="E207" t="str">
            <v>わくわく自由研究工作・観察・実験ブック１</v>
          </cell>
        </row>
        <row r="208">
          <cell r="A208">
            <v>205</v>
          </cell>
          <cell r="B208" t="str">
            <v>こ</v>
          </cell>
          <cell r="C208" t="str">
            <v>10-9</v>
          </cell>
          <cell r="D208" t="str">
            <v>こばと</v>
          </cell>
          <cell r="E208" t="str">
            <v>認知発達教材上級編レベルアップしぜん</v>
          </cell>
        </row>
        <row r="209">
          <cell r="A209">
            <v>206</v>
          </cell>
          <cell r="B209" t="str">
            <v>こ</v>
          </cell>
          <cell r="C209" t="str">
            <v>10-9</v>
          </cell>
          <cell r="D209" t="str">
            <v>こばと</v>
          </cell>
          <cell r="E209" t="str">
            <v>認知発達教材上級編レベルアップせいかつ上・下</v>
          </cell>
        </row>
        <row r="210">
          <cell r="A210">
            <v>207</v>
          </cell>
          <cell r="B210" t="str">
            <v>こ</v>
          </cell>
          <cell r="D210" t="str">
            <v>コミット出版</v>
          </cell>
          <cell r="E210" t="str">
            <v>自分で作る家具！　はじめてのＤＩＹ</v>
          </cell>
        </row>
        <row r="211">
          <cell r="A211">
            <v>208</v>
          </cell>
          <cell r="B211" t="str">
            <v>こ</v>
          </cell>
          <cell r="D211" t="str">
            <v>厚有出版株式会社</v>
          </cell>
          <cell r="E211" t="str">
            <v>はじめての介護入門研修テキスト[受講者用]</v>
          </cell>
        </row>
        <row r="212">
          <cell r="A212">
            <v>209</v>
          </cell>
          <cell r="B212" t="str">
            <v>こ</v>
          </cell>
          <cell r="C212" t="str">
            <v/>
          </cell>
          <cell r="D212" t="str">
            <v>国土社</v>
          </cell>
          <cell r="E212" t="str">
            <v>ルールとマナーを学ぶ　子ども生活図鑑　③地域・社会生活編</v>
          </cell>
        </row>
        <row r="213">
          <cell r="A213">
            <v>210</v>
          </cell>
          <cell r="B213" t="str">
            <v>こ</v>
          </cell>
          <cell r="C213" t="str">
            <v/>
          </cell>
          <cell r="D213" t="str">
            <v>講談社</v>
          </cell>
          <cell r="E213" t="str">
            <v>発達が気になる子の性の話　みんなでいっしょに学びたい</v>
          </cell>
        </row>
        <row r="214">
          <cell r="A214">
            <v>211</v>
          </cell>
          <cell r="D214" t="str">
            <v>コスミック出版</v>
          </cell>
          <cell r="E214" t="str">
            <v>おうちで全部洗える魔法の洗濯術</v>
          </cell>
        </row>
        <row r="215">
          <cell r="A215">
            <v>212</v>
          </cell>
          <cell r="B215" t="str">
            <v>さ</v>
          </cell>
          <cell r="C215" t="str">
            <v>11-4</v>
          </cell>
          <cell r="D215" t="str">
            <v>三省堂</v>
          </cell>
          <cell r="E215" t="str">
            <v>こどもマナーとけいご絵じてん</v>
          </cell>
        </row>
        <row r="216">
          <cell r="A216">
            <v>213</v>
          </cell>
          <cell r="B216" t="str">
            <v>さ</v>
          </cell>
          <cell r="C216" t="str">
            <v>11-4</v>
          </cell>
          <cell r="D216" t="str">
            <v>三省堂</v>
          </cell>
          <cell r="E216" t="str">
            <v>こどもきせつぎょうじ絵じてん</v>
          </cell>
        </row>
        <row r="217">
          <cell r="A217">
            <v>214</v>
          </cell>
          <cell r="B217" t="str">
            <v>さ</v>
          </cell>
          <cell r="C217" t="str">
            <v/>
          </cell>
          <cell r="D217" t="str">
            <v>三省堂</v>
          </cell>
          <cell r="E217" t="str">
            <v>三省堂　こども　かずの絵じてん</v>
          </cell>
        </row>
        <row r="218">
          <cell r="A218">
            <v>215</v>
          </cell>
          <cell r="B218" t="str">
            <v>し</v>
          </cell>
          <cell r="C218" t="str">
            <v>62-43</v>
          </cell>
          <cell r="D218" t="str">
            <v>ジアース</v>
          </cell>
          <cell r="E218" t="str">
            <v>知的障害・発達障害の人たちのための見てわかる社会生活ガイド集</v>
          </cell>
        </row>
        <row r="219">
          <cell r="A219">
            <v>216</v>
          </cell>
          <cell r="B219" t="str">
            <v>し</v>
          </cell>
          <cell r="C219" t="str">
            <v>62-43</v>
          </cell>
          <cell r="D219" t="str">
            <v>ジアース</v>
          </cell>
          <cell r="E219" t="str">
            <v>知的障害や発達障害の人たちのための新・見てわかるビジネスマナー集</v>
          </cell>
        </row>
        <row r="220">
          <cell r="A220">
            <v>217</v>
          </cell>
          <cell r="B220" t="str">
            <v>し</v>
          </cell>
          <cell r="C220" t="str">
            <v>62-43</v>
          </cell>
          <cell r="D220" t="str">
            <v>ジアース</v>
          </cell>
          <cell r="E220" t="str">
            <v>知的障害や自閉症の人たちのための見てわかるビジネスマナー集</v>
          </cell>
        </row>
        <row r="221">
          <cell r="A221">
            <v>218</v>
          </cell>
          <cell r="B221" t="str">
            <v>し</v>
          </cell>
          <cell r="C221" t="str">
            <v>62-43</v>
          </cell>
          <cell r="D221" t="str">
            <v>ジアース</v>
          </cell>
          <cell r="E221" t="str">
            <v>キャリアトレーニング事例集１卒業後の社会参加・自立を目指したキャリア教育の充実ビルクリーニング編</v>
          </cell>
        </row>
        <row r="222">
          <cell r="A222">
            <v>219</v>
          </cell>
          <cell r="B222" t="str">
            <v>し</v>
          </cell>
          <cell r="C222" t="str">
            <v>12-10</v>
          </cell>
          <cell r="D222" t="str">
            <v>視覚デザイ</v>
          </cell>
          <cell r="E222" t="str">
            <v>色のえほん</v>
          </cell>
        </row>
        <row r="223">
          <cell r="A223">
            <v>220</v>
          </cell>
          <cell r="B223" t="str">
            <v>し</v>
          </cell>
          <cell r="C223" t="str">
            <v>12-10</v>
          </cell>
          <cell r="D223" t="str">
            <v>視覚デザイ</v>
          </cell>
          <cell r="E223" t="str">
            <v>みみずく・くらふとシリーズ　初めて楽しい陶芸</v>
          </cell>
        </row>
        <row r="224">
          <cell r="A224">
            <v>221</v>
          </cell>
          <cell r="B224" t="str">
            <v>し</v>
          </cell>
          <cell r="D224" t="str">
            <v>実教出版</v>
          </cell>
          <cell r="E224" t="str">
            <v>３０時間でマスターvisual Basic.NET＆Express</v>
          </cell>
        </row>
        <row r="225">
          <cell r="A225">
            <v>222</v>
          </cell>
          <cell r="B225" t="str">
            <v>し</v>
          </cell>
          <cell r="D225" t="str">
            <v>実教出版</v>
          </cell>
          <cell r="E225" t="str">
            <v>３０時間でマスタープレゼンテーション＋PowerPoint　2019</v>
          </cell>
        </row>
        <row r="226">
          <cell r="A226">
            <v>223</v>
          </cell>
          <cell r="B226" t="str">
            <v>し</v>
          </cell>
          <cell r="D226" t="str">
            <v>実教出版</v>
          </cell>
          <cell r="E226" t="str">
            <v>３０時間でマスターword&amp;excel（Windows10対応）</v>
          </cell>
        </row>
        <row r="227">
          <cell r="A227">
            <v>224</v>
          </cell>
          <cell r="B227" t="str">
            <v>し</v>
          </cell>
          <cell r="D227" t="str">
            <v>実教出版</v>
          </cell>
          <cell r="E227" t="str">
            <v>３０時間でマスター　Woｒｄ　2019（Windows10対応）</v>
          </cell>
        </row>
        <row r="228">
          <cell r="A228">
            <v>225</v>
          </cell>
          <cell r="B228" t="str">
            <v>し</v>
          </cell>
          <cell r="D228" t="str">
            <v>実教出版</v>
          </cell>
          <cell r="E228" t="str">
            <v>３０時間でマスター　Excel　2019（Windows10対応）</v>
          </cell>
        </row>
        <row r="229">
          <cell r="A229">
            <v>226</v>
          </cell>
          <cell r="B229" t="str">
            <v>し</v>
          </cell>
          <cell r="D229" t="str">
            <v>実教出版</v>
          </cell>
          <cell r="E229" t="str">
            <v>３０時間でマスター　Windows10　Office2016</v>
          </cell>
        </row>
        <row r="230">
          <cell r="A230">
            <v>227</v>
          </cell>
          <cell r="B230" t="str">
            <v>し</v>
          </cell>
          <cell r="D230" t="str">
            <v>実教出版</v>
          </cell>
          <cell r="E230" t="str">
            <v>３０時間でマスター　Access2013</v>
          </cell>
        </row>
        <row r="231">
          <cell r="A231">
            <v>228</v>
          </cell>
          <cell r="B231" t="str">
            <v>し</v>
          </cell>
          <cell r="D231" t="str">
            <v>実教出版</v>
          </cell>
          <cell r="E231" t="str">
            <v>３０時間アカデミック情報リテラシーoffice2016</v>
          </cell>
        </row>
        <row r="232">
          <cell r="A232">
            <v>229</v>
          </cell>
          <cell r="B232" t="str">
            <v>し</v>
          </cell>
          <cell r="D232" t="str">
            <v>実教出版</v>
          </cell>
          <cell r="E232" t="str">
            <v>３０時間アカデミック　Office2019</v>
          </cell>
        </row>
        <row r="233">
          <cell r="A233">
            <v>230</v>
          </cell>
          <cell r="B233" t="str">
            <v>し</v>
          </cell>
          <cell r="D233" t="str">
            <v>実教出版</v>
          </cell>
          <cell r="E233" t="str">
            <v>６０時間でエキスパート Woｒｄ＆Excel 2007/2010</v>
          </cell>
        </row>
        <row r="234">
          <cell r="A234">
            <v>231</v>
          </cell>
          <cell r="B234" t="str">
            <v>し</v>
          </cell>
          <cell r="D234" t="str">
            <v>実教出版</v>
          </cell>
          <cell r="E234" t="str">
            <v>CGリテラシー　Photoshop＆Illustrator　CC＋CS6</v>
          </cell>
        </row>
        <row r="235">
          <cell r="A235">
            <v>232</v>
          </cell>
          <cell r="B235" t="str">
            <v>し</v>
          </cell>
          <cell r="D235" t="str">
            <v>実教出版</v>
          </cell>
          <cell r="E235" t="str">
            <v>新版　機械実習1　　測定の基礎・手仕上・鋳造・塑性加工・溶接・切削加工[1]</v>
          </cell>
        </row>
        <row r="236">
          <cell r="A236">
            <v>233</v>
          </cell>
          <cell r="B236" t="str">
            <v>し</v>
          </cell>
          <cell r="D236" t="str">
            <v>実教出版</v>
          </cell>
          <cell r="E236" t="str">
            <v>新版　機械実習2　　切削加工[2]・研削加工・NC工作機械加工　CAD/CAM</v>
          </cell>
        </row>
        <row r="237">
          <cell r="A237">
            <v>234</v>
          </cell>
          <cell r="B237" t="str">
            <v>し</v>
          </cell>
          <cell r="D237" t="str">
            <v>実教出版</v>
          </cell>
          <cell r="E237" t="str">
            <v>新版　機械実習3　　材料試験・熱処理、工作、内燃機関、液体機械、電気電子他</v>
          </cell>
        </row>
        <row r="238">
          <cell r="A238">
            <v>235</v>
          </cell>
          <cell r="B238" t="str">
            <v>し</v>
          </cell>
          <cell r="D238" t="str">
            <v>実教出版</v>
          </cell>
          <cell r="E238" t="str">
            <v>機械実習1　　</v>
          </cell>
        </row>
        <row r="239">
          <cell r="A239">
            <v>236</v>
          </cell>
          <cell r="B239" t="str">
            <v>し</v>
          </cell>
          <cell r="D239" t="str">
            <v>実教出版</v>
          </cell>
          <cell r="E239" t="str">
            <v>機械実習2　　</v>
          </cell>
        </row>
        <row r="240">
          <cell r="A240">
            <v>237</v>
          </cell>
          <cell r="B240" t="str">
            <v>し</v>
          </cell>
          <cell r="D240" t="str">
            <v>実教出版</v>
          </cell>
          <cell r="E240" t="str">
            <v>機械実習3　　</v>
          </cell>
        </row>
        <row r="241">
          <cell r="A241">
            <v>238</v>
          </cell>
          <cell r="B241" t="str">
            <v>し</v>
          </cell>
          <cell r="D241" t="str">
            <v>実教出版</v>
          </cell>
          <cell r="E241" t="str">
            <v>基本マスターフード＆クッキングレシピ＋成分表</v>
          </cell>
        </row>
        <row r="242">
          <cell r="A242">
            <v>239</v>
          </cell>
          <cell r="B242" t="str">
            <v>し</v>
          </cell>
          <cell r="D242" t="str">
            <v>実教出版</v>
          </cell>
          <cell r="E242" t="str">
            <v>最新事例でわかる情報モラル　改訂版</v>
          </cell>
        </row>
        <row r="243">
          <cell r="A243">
            <v>240</v>
          </cell>
          <cell r="B243" t="str">
            <v>し</v>
          </cell>
          <cell r="D243" t="str">
            <v>実教出版</v>
          </cell>
          <cell r="E243" t="str">
            <v>情報books plus!　コンピュータのしくみ</v>
          </cell>
        </row>
        <row r="244">
          <cell r="A244">
            <v>241</v>
          </cell>
          <cell r="B244" t="str">
            <v>し</v>
          </cell>
          <cell r="D244" t="str">
            <v>実教出版</v>
          </cell>
          <cell r="E244" t="str">
            <v>情報Booksplus!　初歩からのネットワーク</v>
          </cell>
        </row>
        <row r="245">
          <cell r="A245">
            <v>242</v>
          </cell>
          <cell r="B245" t="str">
            <v>し</v>
          </cell>
          <cell r="D245" t="str">
            <v>実教出版</v>
          </cell>
          <cell r="E245" t="str">
            <v>生活産業基礎</v>
          </cell>
        </row>
        <row r="246">
          <cell r="A246">
            <v>243</v>
          </cell>
          <cell r="B246" t="str">
            <v>し</v>
          </cell>
          <cell r="D246" t="str">
            <v>実教出版</v>
          </cell>
          <cell r="E246" t="str">
            <v>チャレンジライセンス　乙種４類危険物取扱者テキスト（新訂版）</v>
          </cell>
        </row>
        <row r="247">
          <cell r="A247">
            <v>244</v>
          </cell>
          <cell r="B247" t="str">
            <v>し</v>
          </cell>
          <cell r="D247" t="str">
            <v>実教出版</v>
          </cell>
          <cell r="E247" t="str">
            <v>調理１</v>
          </cell>
        </row>
        <row r="248">
          <cell r="A248">
            <v>245</v>
          </cell>
          <cell r="B248" t="str">
            <v>し</v>
          </cell>
          <cell r="D248" t="str">
            <v>実教出版</v>
          </cell>
          <cell r="E248" t="str">
            <v>調理２</v>
          </cell>
        </row>
        <row r="249">
          <cell r="A249">
            <v>246</v>
          </cell>
          <cell r="B249" t="str">
            <v>し</v>
          </cell>
          <cell r="D249" t="str">
            <v>実教出版</v>
          </cell>
          <cell r="E249" t="str">
            <v>福祉情報活用</v>
          </cell>
        </row>
        <row r="250">
          <cell r="A250">
            <v>247</v>
          </cell>
          <cell r="B250" t="str">
            <v>し</v>
          </cell>
          <cell r="D250" t="str">
            <v>実教出版</v>
          </cell>
          <cell r="E250" t="str">
            <v>要点と演習　ビジネス能力検定３級</v>
          </cell>
        </row>
        <row r="251">
          <cell r="A251">
            <v>248</v>
          </cell>
          <cell r="B251" t="str">
            <v>し</v>
          </cell>
          <cell r="D251" t="str">
            <v>実教出版</v>
          </cell>
          <cell r="E251" t="str">
            <v>リビングデザイン</v>
          </cell>
        </row>
        <row r="252">
          <cell r="A252">
            <v>249</v>
          </cell>
          <cell r="B252" t="str">
            <v>し</v>
          </cell>
          <cell r="D252" t="str">
            <v>実教出版</v>
          </cell>
          <cell r="E252" t="str">
            <v>精選電気基礎　新訂版</v>
          </cell>
        </row>
        <row r="253">
          <cell r="A253">
            <v>250</v>
          </cell>
          <cell r="B253" t="str">
            <v>し</v>
          </cell>
          <cell r="D253" t="str">
            <v>実教出版</v>
          </cell>
          <cell r="E253" t="str">
            <v>情報テクノロジー</v>
          </cell>
        </row>
        <row r="254">
          <cell r="A254">
            <v>251</v>
          </cell>
          <cell r="B254" t="str">
            <v>し</v>
          </cell>
          <cell r="C254" t="str">
            <v>62-3</v>
          </cell>
          <cell r="D254" t="str">
            <v>集英社</v>
          </cell>
          <cell r="E254" t="str">
            <v>ちびまるこちゃんの音読暗誦教室</v>
          </cell>
        </row>
        <row r="255">
          <cell r="A255">
            <v>252</v>
          </cell>
          <cell r="B255" t="str">
            <v>し</v>
          </cell>
          <cell r="C255" t="str">
            <v>62-3</v>
          </cell>
          <cell r="D255" t="str">
            <v>集英社</v>
          </cell>
          <cell r="E255" t="str">
            <v>ちびまるこちゃんの敬語教室</v>
          </cell>
        </row>
        <row r="256">
          <cell r="A256">
            <v>253</v>
          </cell>
          <cell r="B256" t="str">
            <v>し</v>
          </cell>
          <cell r="C256" t="str">
            <v>62-7</v>
          </cell>
          <cell r="D256" t="str">
            <v>秀学社</v>
          </cell>
          <cell r="E256" t="str">
            <v>WATCH２　イマジネーションの旅</v>
          </cell>
        </row>
        <row r="257">
          <cell r="A257">
            <v>254</v>
          </cell>
          <cell r="B257" t="str">
            <v>し</v>
          </cell>
          <cell r="C257" t="str">
            <v>62-7</v>
          </cell>
          <cell r="D257" t="str">
            <v>秀学社</v>
          </cell>
          <cell r="E257" t="str">
            <v>美術資料　大阪府版</v>
          </cell>
        </row>
        <row r="258">
          <cell r="A258">
            <v>255</v>
          </cell>
          <cell r="B258" t="str">
            <v>し</v>
          </cell>
          <cell r="D258" t="str">
            <v>受験研究社</v>
          </cell>
          <cell r="E258" t="str">
            <v>なるほど！理科図録</v>
          </cell>
        </row>
        <row r="259">
          <cell r="A259">
            <v>256</v>
          </cell>
          <cell r="B259" t="str">
            <v>し</v>
          </cell>
          <cell r="C259" t="str">
            <v>62-8</v>
          </cell>
          <cell r="D259" t="str">
            <v>主婦と生活</v>
          </cell>
          <cell r="E259" t="str">
            <v>幸せ！一人暮らし完全サポートBOOK</v>
          </cell>
        </row>
        <row r="260">
          <cell r="A260">
            <v>257</v>
          </cell>
          <cell r="B260" t="str">
            <v>し</v>
          </cell>
          <cell r="C260" t="str">
            <v>62-8</v>
          </cell>
          <cell r="D260" t="str">
            <v>主婦と生活</v>
          </cell>
          <cell r="E260" t="str">
            <v>見てわかるビジネスマナー集</v>
          </cell>
        </row>
        <row r="261">
          <cell r="A261">
            <v>258</v>
          </cell>
          <cell r="B261" t="str">
            <v>し</v>
          </cell>
          <cell r="C261" t="str">
            <v>62-12</v>
          </cell>
          <cell r="D261" t="str">
            <v>主婦の友社</v>
          </cell>
          <cell r="E261" t="str">
            <v>はじめての花づくり</v>
          </cell>
        </row>
        <row r="262">
          <cell r="A262">
            <v>259</v>
          </cell>
          <cell r="B262" t="str">
            <v>し</v>
          </cell>
          <cell r="C262" t="str">
            <v>62-12</v>
          </cell>
          <cell r="D262" t="str">
            <v>主婦の友社</v>
          </cell>
          <cell r="E262" t="str">
            <v>はじめてのおもしろ理科実験＆工作</v>
          </cell>
        </row>
        <row r="263">
          <cell r="A263">
            <v>260</v>
          </cell>
          <cell r="B263" t="str">
            <v>し</v>
          </cell>
          <cell r="C263" t="str">
            <v>12-2</v>
          </cell>
          <cell r="D263" t="str">
            <v>小学館</v>
          </cell>
          <cell r="E263" t="str">
            <v>科学の実験～あそび・工作・手品～</v>
          </cell>
        </row>
        <row r="264">
          <cell r="A264">
            <v>261</v>
          </cell>
          <cell r="B264" t="str">
            <v>し</v>
          </cell>
          <cell r="C264" t="str">
            <v>12-2</v>
          </cell>
          <cell r="D264" t="str">
            <v>小学館</v>
          </cell>
          <cell r="E264" t="str">
            <v>きせつの行事あそび</v>
          </cell>
        </row>
        <row r="265">
          <cell r="A265">
            <v>262</v>
          </cell>
          <cell r="B265" t="str">
            <v>し</v>
          </cell>
          <cell r="C265" t="str">
            <v>12-2</v>
          </cell>
          <cell r="D265" t="str">
            <v>小学館</v>
          </cell>
          <cell r="E265" t="str">
            <v>なぜ？どうして？科学の不思議</v>
          </cell>
        </row>
        <row r="266">
          <cell r="A266">
            <v>263</v>
          </cell>
          <cell r="B266" t="str">
            <v>し</v>
          </cell>
          <cell r="C266" t="str">
            <v>12-2</v>
          </cell>
          <cell r="D266" t="str">
            <v>小学館</v>
          </cell>
          <cell r="E266" t="str">
            <v>本物の大きさ絵本原寸大すいぞく館</v>
          </cell>
        </row>
        <row r="267">
          <cell r="A267">
            <v>264</v>
          </cell>
          <cell r="B267" t="str">
            <v>し</v>
          </cell>
          <cell r="C267" t="str">
            <v>12-2</v>
          </cell>
          <cell r="D267" t="str">
            <v>小学館</v>
          </cell>
          <cell r="E267" t="str">
            <v>楽しく遊ぶ学ぶ　せいかつ図鑑</v>
          </cell>
        </row>
        <row r="268">
          <cell r="A268">
            <v>265</v>
          </cell>
          <cell r="B268" t="str">
            <v>し</v>
          </cell>
          <cell r="C268" t="str">
            <v>12-2</v>
          </cell>
          <cell r="D268" t="str">
            <v>小学館</v>
          </cell>
          <cell r="E268" t="str">
            <v>にほんのマナー　えほん</v>
          </cell>
        </row>
        <row r="269">
          <cell r="A269">
            <v>266</v>
          </cell>
          <cell r="B269" t="str">
            <v>し</v>
          </cell>
          <cell r="C269" t="str">
            <v>12-2</v>
          </cell>
          <cell r="D269" t="str">
            <v>小学館</v>
          </cell>
          <cell r="E269" t="str">
            <v>マンガでわかるよのなかのルール</v>
          </cell>
        </row>
        <row r="270">
          <cell r="A270">
            <v>267</v>
          </cell>
          <cell r="B270" t="str">
            <v>し</v>
          </cell>
          <cell r="C270" t="str">
            <v>12-2</v>
          </cell>
          <cell r="D270" t="str">
            <v>小学館</v>
          </cell>
          <cell r="E270" t="str">
            <v>えいごではなそう！ミニオンABCの絵本</v>
          </cell>
        </row>
        <row r="271">
          <cell r="A271">
            <v>268</v>
          </cell>
          <cell r="B271" t="str">
            <v>し</v>
          </cell>
          <cell r="C271" t="str">
            <v>62-4</v>
          </cell>
          <cell r="D271" t="str">
            <v>少年写真新</v>
          </cell>
          <cell r="E271" t="str">
            <v>大切なからだ・こころ</v>
          </cell>
        </row>
        <row r="272">
          <cell r="A272">
            <v>269</v>
          </cell>
          <cell r="B272" t="str">
            <v>し</v>
          </cell>
          <cell r="C272" t="str">
            <v>62-22</v>
          </cell>
          <cell r="D272" t="str">
            <v>新星出版社</v>
          </cell>
          <cell r="E272" t="str">
            <v>イチバン親切な掃除と洗濯の教科書</v>
          </cell>
        </row>
        <row r="273">
          <cell r="A273">
            <v>270</v>
          </cell>
          <cell r="B273" t="str">
            <v>し</v>
          </cell>
          <cell r="C273" t="str">
            <v>62-22</v>
          </cell>
          <cell r="D273" t="str">
            <v>新星出版社</v>
          </cell>
          <cell r="E273" t="str">
            <v>イチバン親切な野菜づくりの教科書</v>
          </cell>
        </row>
        <row r="274">
          <cell r="A274">
            <v>271</v>
          </cell>
          <cell r="B274" t="str">
            <v>し</v>
          </cell>
          <cell r="C274" t="str">
            <v>62-22</v>
          </cell>
          <cell r="D274" t="str">
            <v>新星出版社</v>
          </cell>
          <cell r="E274" t="str">
            <v>イチバン親切な料理の教科書</v>
          </cell>
        </row>
        <row r="275">
          <cell r="A275">
            <v>272</v>
          </cell>
          <cell r="B275" t="str">
            <v>し</v>
          </cell>
          <cell r="C275" t="str">
            <v>62-22</v>
          </cell>
          <cell r="D275" t="str">
            <v>新星出版社</v>
          </cell>
          <cell r="E275" t="str">
            <v>ひとめ目でわかる　料理の教科書　きほん編</v>
          </cell>
        </row>
        <row r="276">
          <cell r="A276">
            <v>273</v>
          </cell>
          <cell r="B276" t="str">
            <v>し</v>
          </cell>
          <cell r="C276" t="str">
            <v>62-22</v>
          </cell>
          <cell r="D276" t="str">
            <v>新星出版社</v>
          </cell>
          <cell r="E276" t="str">
            <v>ひとめ目でわかる　お菓子の教科書　きほん編</v>
          </cell>
        </row>
        <row r="277">
          <cell r="A277">
            <v>274</v>
          </cell>
          <cell r="B277" t="str">
            <v>し</v>
          </cell>
          <cell r="C277" t="str">
            <v>62-22</v>
          </cell>
          <cell r="D277" t="str">
            <v>新星出版社</v>
          </cell>
          <cell r="E277" t="str">
            <v>おいしい野菜を育てましょう！はじめての野菜づくり６０種類</v>
          </cell>
        </row>
        <row r="278">
          <cell r="A278">
            <v>275</v>
          </cell>
          <cell r="B278" t="str">
            <v>し</v>
          </cell>
          <cell r="C278" t="str">
            <v>62-22</v>
          </cell>
          <cell r="D278" t="str">
            <v>新星出版社</v>
          </cell>
          <cell r="E278" t="str">
            <v>徹底図解　パソコンのしくみ　新版</v>
          </cell>
        </row>
        <row r="279">
          <cell r="A279">
            <v>276</v>
          </cell>
          <cell r="B279" t="str">
            <v>し</v>
          </cell>
          <cell r="C279" t="str">
            <v>62-22</v>
          </cell>
          <cell r="D279" t="str">
            <v>新星出版社</v>
          </cell>
          <cell r="E279" t="str">
            <v>イチバン親切なソーイングの教科書</v>
          </cell>
        </row>
        <row r="280">
          <cell r="A280">
            <v>277</v>
          </cell>
          <cell r="B280" t="str">
            <v>し</v>
          </cell>
          <cell r="C280" t="str">
            <v>62-22</v>
          </cell>
          <cell r="D280" t="str">
            <v>新星出版社</v>
          </cell>
          <cell r="E280" t="str">
            <v>おいしいお菓子の教科書</v>
          </cell>
        </row>
        <row r="281">
          <cell r="A281">
            <v>278</v>
          </cell>
          <cell r="B281" t="str">
            <v>し</v>
          </cell>
          <cell r="D281" t="str">
            <v>神陵文庫</v>
          </cell>
          <cell r="E281" t="str">
            <v>はじめての研究法</v>
          </cell>
        </row>
        <row r="282">
          <cell r="A282">
            <v>279</v>
          </cell>
          <cell r="B282" t="str">
            <v>し</v>
          </cell>
          <cell r="D282" t="str">
            <v>神陵文庫</v>
          </cell>
          <cell r="E282" t="str">
            <v>理学療法学テキストＸ生活環境論　第１版</v>
          </cell>
        </row>
        <row r="283">
          <cell r="A283">
            <v>280</v>
          </cell>
          <cell r="B283" t="str">
            <v>し</v>
          </cell>
          <cell r="D283" t="str">
            <v>神陵文庫</v>
          </cell>
          <cell r="E283" t="str">
            <v>理学療法評価法　第３版</v>
          </cell>
        </row>
        <row r="284">
          <cell r="A284">
            <v>281</v>
          </cell>
          <cell r="B284" t="str">
            <v>し</v>
          </cell>
          <cell r="D284" t="str">
            <v>神陵文庫</v>
          </cell>
          <cell r="E284" t="str">
            <v>機能障害科学入門　第１版</v>
          </cell>
        </row>
        <row r="285">
          <cell r="A285">
            <v>282</v>
          </cell>
          <cell r="B285" t="str">
            <v>し</v>
          </cell>
          <cell r="D285" t="str">
            <v>神陵文庫</v>
          </cell>
          <cell r="E285" t="str">
            <v>はじめての研究法　第２版</v>
          </cell>
        </row>
        <row r="286">
          <cell r="A286">
            <v>283</v>
          </cell>
          <cell r="B286" t="str">
            <v>し</v>
          </cell>
          <cell r="D286" t="str">
            <v>翔泳社</v>
          </cell>
          <cell r="E286" t="str">
            <v>対人援助の現場で使える　聴く・伝える・共感する技術　便利帖</v>
          </cell>
        </row>
        <row r="287">
          <cell r="A287">
            <v>284</v>
          </cell>
          <cell r="B287" t="str">
            <v>し</v>
          </cell>
          <cell r="D287" t="str">
            <v>翔泳社</v>
          </cell>
          <cell r="E287" t="str">
            <v>Python1年生　体験してわかる！会話で学べる！プログラミングのしくみ</v>
          </cell>
        </row>
        <row r="288">
          <cell r="A288">
            <v>285</v>
          </cell>
          <cell r="B288" t="str">
            <v>し</v>
          </cell>
          <cell r="C288" t="str">
            <v/>
          </cell>
          <cell r="D288" t="str">
            <v>主婦の友社</v>
          </cell>
          <cell r="E288" t="str">
            <v>新版　はじめての茶の湯</v>
          </cell>
        </row>
        <row r="289">
          <cell r="A289">
            <v>286</v>
          </cell>
          <cell r="B289" t="str">
            <v>じ</v>
          </cell>
          <cell r="C289" t="str">
            <v/>
          </cell>
          <cell r="D289" t="str">
            <v>JTBパブリッシング</v>
          </cell>
          <cell r="E289" t="str">
            <v>るるぶ　地図でよくわかる都道府県大百科</v>
          </cell>
        </row>
        <row r="290">
          <cell r="A290">
            <v>287</v>
          </cell>
          <cell r="B290" t="str">
            <v>じ</v>
          </cell>
          <cell r="C290" t="str">
            <v/>
          </cell>
          <cell r="D290" t="str">
            <v>実教出版</v>
          </cell>
          <cell r="E290" t="str">
            <v>生活と福祉</v>
          </cell>
        </row>
        <row r="291">
          <cell r="A291">
            <v>288</v>
          </cell>
          <cell r="B291" t="str">
            <v>す</v>
          </cell>
          <cell r="C291" t="str">
            <v>63-8</v>
          </cell>
          <cell r="D291" t="str">
            <v>数研出版</v>
          </cell>
          <cell r="E291" t="str">
            <v>まちのしごと日記</v>
          </cell>
        </row>
        <row r="292">
          <cell r="A292">
            <v>289</v>
          </cell>
          <cell r="B292" t="str">
            <v>す</v>
          </cell>
          <cell r="C292" t="str">
            <v>13-2</v>
          </cell>
          <cell r="D292" t="str">
            <v>鈴木出版</v>
          </cell>
          <cell r="E292" t="str">
            <v>ことわざのえほん</v>
          </cell>
        </row>
        <row r="293">
          <cell r="A293">
            <v>290</v>
          </cell>
          <cell r="B293" t="str">
            <v>す</v>
          </cell>
          <cell r="C293" t="str">
            <v>13-2</v>
          </cell>
          <cell r="D293" t="str">
            <v>鈴木出版</v>
          </cell>
          <cell r="E293" t="str">
            <v>こどもヨガソングヨガであそぼう！～アートヨガほぐしあそび</v>
          </cell>
        </row>
        <row r="294">
          <cell r="A294">
            <v>291</v>
          </cell>
          <cell r="B294" t="str">
            <v>せ</v>
          </cell>
          <cell r="C294" t="str">
            <v>64-9</v>
          </cell>
          <cell r="D294" t="str">
            <v>西東社</v>
          </cell>
          <cell r="E294" t="str">
            <v>写真とイラストですぐわかる！安全・やさしい介護術</v>
          </cell>
        </row>
        <row r="295">
          <cell r="A295">
            <v>292</v>
          </cell>
          <cell r="B295" t="str">
            <v>せ</v>
          </cell>
          <cell r="C295" t="str">
            <v>64-9</v>
          </cell>
          <cell r="D295" t="str">
            <v>西東社</v>
          </cell>
          <cell r="E295" t="str">
            <v>プロが教えるはじめての野菜づくり-DVD６０分付き</v>
          </cell>
        </row>
        <row r="296">
          <cell r="A296">
            <v>293</v>
          </cell>
          <cell r="B296" t="str">
            <v>せ</v>
          </cell>
          <cell r="C296" t="str">
            <v>14-4</v>
          </cell>
          <cell r="D296" t="str">
            <v>成美堂出版</v>
          </cell>
          <cell r="E296" t="str">
            <v>目で見てわかる最新介護術</v>
          </cell>
        </row>
        <row r="297">
          <cell r="A297">
            <v>294</v>
          </cell>
          <cell r="B297" t="str">
            <v>せ</v>
          </cell>
          <cell r="C297" t="str">
            <v>14-4</v>
          </cell>
          <cell r="D297" t="str">
            <v>成美堂出版</v>
          </cell>
          <cell r="E297" t="str">
            <v>いちばんわかりやすい家事の基本大事典</v>
          </cell>
        </row>
        <row r="298">
          <cell r="A298">
            <v>295</v>
          </cell>
          <cell r="B298" t="str">
            <v>せ</v>
          </cell>
          <cell r="D298" t="str">
            <v>青春出版社</v>
          </cell>
          <cell r="E298" t="str">
            <v>面白いほど点が取れる！　小論文</v>
          </cell>
        </row>
        <row r="299">
          <cell r="A299">
            <v>296</v>
          </cell>
          <cell r="B299" t="str">
            <v>せ</v>
          </cell>
          <cell r="C299" t="str">
            <v>14-5</v>
          </cell>
          <cell r="D299" t="str">
            <v>世界文化社</v>
          </cell>
          <cell r="E299" t="str">
            <v>うたで楽しむーかけ算九九えほん</v>
          </cell>
        </row>
        <row r="300">
          <cell r="A300">
            <v>297</v>
          </cell>
          <cell r="B300" t="str">
            <v>せ</v>
          </cell>
          <cell r="C300" t="str">
            <v>14-5</v>
          </cell>
          <cell r="D300" t="str">
            <v>世界文化社</v>
          </cell>
          <cell r="E300" t="str">
            <v>はじめてのえいご</v>
          </cell>
        </row>
        <row r="301">
          <cell r="A301">
            <v>298</v>
          </cell>
          <cell r="B301" t="str">
            <v>せ</v>
          </cell>
          <cell r="C301" t="str">
            <v>14-5</v>
          </cell>
          <cell r="D301" t="str">
            <v>世界文化社</v>
          </cell>
          <cell r="E301" t="str">
            <v>はじめての日本知事絵本</v>
          </cell>
        </row>
        <row r="302">
          <cell r="A302">
            <v>299</v>
          </cell>
          <cell r="B302" t="str">
            <v>せ</v>
          </cell>
          <cell r="D302" t="str">
            <v>星湖舎</v>
          </cell>
          <cell r="E302" t="str">
            <v>エル・チャレンジ　清掃技能テスト</v>
          </cell>
        </row>
        <row r="303">
          <cell r="A303">
            <v>300</v>
          </cell>
          <cell r="B303" t="str">
            <v>そ</v>
          </cell>
          <cell r="C303" t="str">
            <v>15-3</v>
          </cell>
          <cell r="D303" t="str">
            <v>草思社</v>
          </cell>
          <cell r="E303" t="str">
            <v>考える力がつく子ども地図帳＜日本＞</v>
          </cell>
        </row>
        <row r="304">
          <cell r="A304">
            <v>301</v>
          </cell>
          <cell r="B304" t="str">
            <v>そ</v>
          </cell>
          <cell r="C304" t="str">
            <v>15-3</v>
          </cell>
          <cell r="D304" t="str">
            <v>草思社</v>
          </cell>
          <cell r="E304" t="str">
            <v>声に出して読みたい日本語</v>
          </cell>
        </row>
        <row r="305">
          <cell r="A305">
            <v>302</v>
          </cell>
          <cell r="B305" t="str">
            <v>そ</v>
          </cell>
          <cell r="C305" t="str">
            <v>15-3</v>
          </cell>
          <cell r="D305" t="str">
            <v>草思社</v>
          </cell>
          <cell r="E305" t="str">
            <v>みんなのためのルールブックあたりまえだけどとても大切なこと</v>
          </cell>
        </row>
        <row r="306">
          <cell r="A306">
            <v>303</v>
          </cell>
          <cell r="B306" t="str">
            <v>そ</v>
          </cell>
          <cell r="D306" t="str">
            <v>ソーテック社</v>
          </cell>
          <cell r="E306" t="str">
            <v>Premiere Pro スーパーリファレンス　cc2017/2015/2014/cc/cs6対応</v>
          </cell>
        </row>
        <row r="307">
          <cell r="A307">
            <v>304</v>
          </cell>
          <cell r="B307" t="str">
            <v>そ</v>
          </cell>
          <cell r="D307" t="str">
            <v>ソーテック社</v>
          </cell>
          <cell r="E307" t="str">
            <v>Premiere Pro スーパーリファレンス　cc2018/2017対応 Windows&amp;MacOS</v>
          </cell>
        </row>
        <row r="308">
          <cell r="A308">
            <v>305</v>
          </cell>
          <cell r="B308" t="str">
            <v>そ</v>
          </cell>
          <cell r="D308" t="str">
            <v>ソシム</v>
          </cell>
          <cell r="E308" t="str">
            <v>InDesignレッスンブック　cc2017/cs6/cs5/cs4対応</v>
          </cell>
        </row>
        <row r="309">
          <cell r="A309">
            <v>306</v>
          </cell>
          <cell r="B309" t="str">
            <v>そ</v>
          </cell>
          <cell r="D309" t="str">
            <v>ソシム</v>
          </cell>
          <cell r="E309" t="str">
            <v>HTML5＆CSS３　レッスンブック</v>
          </cell>
        </row>
        <row r="310">
          <cell r="A310">
            <v>307</v>
          </cell>
          <cell r="B310" t="str">
            <v>た</v>
          </cell>
          <cell r="C310" t="str">
            <v>66-5</v>
          </cell>
          <cell r="D310" t="str">
            <v>大修館書店</v>
          </cell>
          <cell r="E310" t="str">
            <v>ステップアップ高校スポーツ</v>
          </cell>
        </row>
        <row r="311">
          <cell r="A311">
            <v>308</v>
          </cell>
          <cell r="B311" t="str">
            <v>た</v>
          </cell>
          <cell r="C311" t="str">
            <v>66-5</v>
          </cell>
          <cell r="D311" t="str">
            <v>大修館書店</v>
          </cell>
          <cell r="E311" t="str">
            <v>ステップアップ高校スポーツ 2025</v>
          </cell>
        </row>
        <row r="312">
          <cell r="A312">
            <v>309</v>
          </cell>
          <cell r="B312" t="str">
            <v>た</v>
          </cell>
          <cell r="D312" t="str">
            <v>ダイヤモンド社</v>
          </cell>
          <cell r="E312" t="str">
            <v>この1冊で一気におさらい　小中学校9年分の算数・数学がわかる本</v>
          </cell>
        </row>
        <row r="313">
          <cell r="A313">
            <v>310</v>
          </cell>
          <cell r="B313" t="str">
            <v>た</v>
          </cell>
          <cell r="D313" t="str">
            <v>大峰閣</v>
          </cell>
          <cell r="E313" t="str">
            <v>骨格筋の形と触察法　第２版</v>
          </cell>
        </row>
        <row r="314">
          <cell r="A314">
            <v>311</v>
          </cell>
          <cell r="B314" t="str">
            <v>た</v>
          </cell>
          <cell r="C314" t="str">
            <v>66-10</v>
          </cell>
          <cell r="D314" t="str">
            <v>高橋書店</v>
          </cell>
          <cell r="E314" t="str">
            <v>おぼえる！学べる！たのしい四字熟語</v>
          </cell>
        </row>
        <row r="315">
          <cell r="A315">
            <v>312</v>
          </cell>
          <cell r="B315" t="str">
            <v>た</v>
          </cell>
          <cell r="C315" t="str">
            <v>66-10</v>
          </cell>
          <cell r="D315" t="str">
            <v>高橋書店</v>
          </cell>
          <cell r="E315" t="str">
            <v>たのしく読める　日本のすごい歴史人物伝</v>
          </cell>
        </row>
        <row r="316">
          <cell r="A316">
            <v>313</v>
          </cell>
          <cell r="B316" t="str">
            <v>た</v>
          </cell>
          <cell r="C316" t="str">
            <v>66-10</v>
          </cell>
          <cell r="D316" t="str">
            <v>高橋書店</v>
          </cell>
          <cell r="E316" t="str">
            <v>はじめてでも、おいしい　料理のきほん練習帳</v>
          </cell>
        </row>
        <row r="317">
          <cell r="A317">
            <v>314</v>
          </cell>
          <cell r="B317" t="str">
            <v>ち</v>
          </cell>
          <cell r="D317" t="str">
            <v>中経出版</v>
          </cell>
          <cell r="E317" t="str">
            <v>カラー版ＣＤ付　中学３年間の英語を10時間で復習する本</v>
          </cell>
        </row>
        <row r="318">
          <cell r="A318">
            <v>315</v>
          </cell>
          <cell r="B318" t="str">
            <v>ち</v>
          </cell>
          <cell r="D318" t="str">
            <v>中外医学社</v>
          </cell>
          <cell r="E318" t="str">
            <v>ナースの小児科学　第６版</v>
          </cell>
        </row>
        <row r="319">
          <cell r="A319">
            <v>316</v>
          </cell>
          <cell r="B319" t="str">
            <v>ち</v>
          </cell>
          <cell r="D319" t="str">
            <v>中外医学社</v>
          </cell>
          <cell r="E319" t="str">
            <v>ナースの内科学　　第１０版</v>
          </cell>
        </row>
        <row r="320">
          <cell r="A320">
            <v>317</v>
          </cell>
          <cell r="B320" t="str">
            <v>ち</v>
          </cell>
          <cell r="D320" t="str">
            <v>中災防</v>
          </cell>
          <cell r="E320" t="str">
            <v>ガス溶接・溶断作業の安全</v>
          </cell>
        </row>
        <row r="321">
          <cell r="A321">
            <v>318</v>
          </cell>
          <cell r="B321" t="str">
            <v>ち</v>
          </cell>
          <cell r="C321" t="str">
            <v>67-6</v>
          </cell>
          <cell r="D321" t="str">
            <v>中央法規</v>
          </cell>
          <cell r="E321" t="str">
            <v>介護職員初任者研修テキスト２</v>
          </cell>
        </row>
        <row r="322">
          <cell r="A322">
            <v>319</v>
          </cell>
          <cell r="B322" t="str">
            <v>ち</v>
          </cell>
          <cell r="C322" t="str">
            <v>67-6</v>
          </cell>
          <cell r="D322" t="str">
            <v>中央法規</v>
          </cell>
          <cell r="E322" t="str">
            <v>介護職員初任者研修テキスト１　第２版</v>
          </cell>
        </row>
        <row r="323">
          <cell r="A323">
            <v>320</v>
          </cell>
          <cell r="B323" t="str">
            <v>ち</v>
          </cell>
          <cell r="C323" t="str">
            <v>67-6</v>
          </cell>
          <cell r="D323" t="str">
            <v>中央法規</v>
          </cell>
          <cell r="E323" t="str">
            <v>ケアマネ・相談援助職必携　現場で役立つ！社会保障制度活用ガイド</v>
          </cell>
        </row>
        <row r="324">
          <cell r="A324">
            <v>321</v>
          </cell>
          <cell r="B324" t="str">
            <v>て</v>
          </cell>
          <cell r="C324" t="str">
            <v>69-2</v>
          </cell>
          <cell r="D324" t="str">
            <v>帝国書院</v>
          </cell>
          <cell r="E324" t="str">
            <v>アドバンス　中学歴史資料</v>
          </cell>
        </row>
        <row r="325">
          <cell r="A325">
            <v>322</v>
          </cell>
          <cell r="B325" t="str">
            <v>て</v>
          </cell>
          <cell r="C325" t="str">
            <v>69-2</v>
          </cell>
          <cell r="D325" t="str">
            <v>帝国書院</v>
          </cell>
          <cell r="E325" t="str">
            <v>大きな文字の地図帳</v>
          </cell>
        </row>
        <row r="326">
          <cell r="A326">
            <v>323</v>
          </cell>
          <cell r="B326" t="str">
            <v>て</v>
          </cell>
          <cell r="C326" t="str">
            <v>69-2</v>
          </cell>
          <cell r="D326" t="str">
            <v>帝国書院</v>
          </cell>
          <cell r="E326" t="str">
            <v>みんなの地図帳～見やすい・使いやすい～</v>
          </cell>
        </row>
        <row r="327">
          <cell r="A327">
            <v>324</v>
          </cell>
          <cell r="B327" t="str">
            <v>と</v>
          </cell>
          <cell r="C327" t="str">
            <v>70-12</v>
          </cell>
          <cell r="D327" t="str">
            <v>東京書籍</v>
          </cell>
          <cell r="E327" t="str">
            <v>日本語検定これならわかる図解日本語　超入門用</v>
          </cell>
        </row>
        <row r="328">
          <cell r="A328">
            <v>325</v>
          </cell>
          <cell r="B328" t="str">
            <v>と</v>
          </cell>
          <cell r="C328" t="str">
            <v>181</v>
          </cell>
          <cell r="D328" t="str">
            <v>東点</v>
          </cell>
          <cell r="E328" t="str">
            <v>人体の構造と機能　解剖学　第２版　</v>
          </cell>
        </row>
        <row r="329">
          <cell r="A329">
            <v>326</v>
          </cell>
          <cell r="B329" t="str">
            <v>と</v>
          </cell>
          <cell r="C329" t="str">
            <v>181</v>
          </cell>
          <cell r="D329" t="str">
            <v>東点</v>
          </cell>
          <cell r="E329" t="str">
            <v>人体の構造と機能　生理学　第３版　</v>
          </cell>
        </row>
        <row r="330">
          <cell r="A330">
            <v>327</v>
          </cell>
          <cell r="B330" t="str">
            <v>と</v>
          </cell>
          <cell r="C330" t="str">
            <v>181</v>
          </cell>
          <cell r="D330" t="str">
            <v>東点</v>
          </cell>
          <cell r="E330" t="str">
            <v>疾病の成り立ちと予防Ⅱ　病理（点字）</v>
          </cell>
        </row>
        <row r="331">
          <cell r="A331">
            <v>328</v>
          </cell>
          <cell r="B331" t="str">
            <v>と</v>
          </cell>
          <cell r="C331" t="str">
            <v>181</v>
          </cell>
          <cell r="D331" t="str">
            <v>東点</v>
          </cell>
          <cell r="E331" t="str">
            <v>改訂第７版医療と関係法規（墨字・点字・音声）</v>
          </cell>
        </row>
        <row r="332">
          <cell r="A332">
            <v>329</v>
          </cell>
          <cell r="B332" t="str">
            <v>と</v>
          </cell>
          <cell r="C332" t="str">
            <v>181</v>
          </cell>
          <cell r="D332" t="str">
            <v>東点</v>
          </cell>
          <cell r="E332" t="str">
            <v>生活と疾病Ⅱ臨床医学総論第２版</v>
          </cell>
        </row>
        <row r="333">
          <cell r="A333">
            <v>330</v>
          </cell>
          <cell r="B333" t="str">
            <v>と</v>
          </cell>
          <cell r="C333" t="str">
            <v>20-1</v>
          </cell>
          <cell r="D333" t="str">
            <v>童心社</v>
          </cell>
          <cell r="E333" t="str">
            <v>おかあさんとみる性の本　わたしのはなし</v>
          </cell>
        </row>
        <row r="334">
          <cell r="A334">
            <v>331</v>
          </cell>
          <cell r="B334" t="str">
            <v>と</v>
          </cell>
          <cell r="C334" t="str">
            <v>20-1</v>
          </cell>
          <cell r="D334" t="str">
            <v>童心社</v>
          </cell>
          <cell r="E334" t="str">
            <v>かずのほん２　０から１０まで</v>
          </cell>
        </row>
        <row r="335">
          <cell r="A335">
            <v>332</v>
          </cell>
          <cell r="B335" t="str">
            <v>と</v>
          </cell>
          <cell r="C335" t="str">
            <v>20-5</v>
          </cell>
          <cell r="D335" t="str">
            <v>同成社</v>
          </cell>
          <cell r="E335" t="str">
            <v>ゆっくり学ぶ子のためのこくご入門編</v>
          </cell>
        </row>
        <row r="336">
          <cell r="A336">
            <v>333</v>
          </cell>
          <cell r="B336" t="str">
            <v>と</v>
          </cell>
          <cell r="C336" t="str">
            <v>20-5</v>
          </cell>
          <cell r="D336" t="str">
            <v>同成社</v>
          </cell>
          <cell r="E336" t="str">
            <v>ゆっくり学ぶ子のためのこくご入門編２　改訂版ひらがなの読み書き</v>
          </cell>
        </row>
        <row r="337">
          <cell r="A337">
            <v>334</v>
          </cell>
          <cell r="B337" t="str">
            <v>と</v>
          </cell>
          <cell r="C337" t="str">
            <v>20-5</v>
          </cell>
          <cell r="D337" t="str">
            <v>同成社</v>
          </cell>
          <cell r="E337" t="str">
            <v>ゆっくり学ぶ子のためのこくご１　改訂版</v>
          </cell>
        </row>
        <row r="338">
          <cell r="A338">
            <v>335</v>
          </cell>
          <cell r="B338" t="str">
            <v>と</v>
          </cell>
          <cell r="C338" t="str">
            <v>20-5</v>
          </cell>
          <cell r="D338" t="str">
            <v>同成社</v>
          </cell>
          <cell r="E338" t="str">
            <v>ゆっくり学ぶ子のためのこくご２　改訂版</v>
          </cell>
        </row>
        <row r="339">
          <cell r="A339">
            <v>336</v>
          </cell>
          <cell r="B339" t="str">
            <v>と</v>
          </cell>
          <cell r="C339" t="str">
            <v>20-5</v>
          </cell>
          <cell r="D339" t="str">
            <v>同成社</v>
          </cell>
          <cell r="E339" t="str">
            <v>ゆっくり学ぶ子のためのこくご３　改訂版</v>
          </cell>
        </row>
        <row r="340">
          <cell r="A340">
            <v>337</v>
          </cell>
          <cell r="B340" t="str">
            <v>と</v>
          </cell>
          <cell r="C340" t="str">
            <v>20-5</v>
          </cell>
          <cell r="D340" t="str">
            <v>同成社</v>
          </cell>
          <cell r="E340" t="str">
            <v>ゆっくり学ぶ子のための国語４</v>
          </cell>
        </row>
        <row r="341">
          <cell r="A341">
            <v>338</v>
          </cell>
          <cell r="B341" t="str">
            <v>と</v>
          </cell>
          <cell r="C341" t="str">
            <v>20-5</v>
          </cell>
          <cell r="D341" t="str">
            <v>同成社</v>
          </cell>
          <cell r="E341" t="str">
            <v>ゆっくり学ぶ子のための国語５</v>
          </cell>
        </row>
        <row r="342">
          <cell r="A342">
            <v>339</v>
          </cell>
          <cell r="B342" t="str">
            <v>と</v>
          </cell>
          <cell r="C342" t="str">
            <v>20-5</v>
          </cell>
          <cell r="D342" t="str">
            <v>同成社</v>
          </cell>
          <cell r="E342" t="str">
            <v>ゆっくり学ぶ子のためのこくご入門編１　改訂版</v>
          </cell>
        </row>
        <row r="343">
          <cell r="A343">
            <v>340</v>
          </cell>
          <cell r="B343" t="str">
            <v>と</v>
          </cell>
          <cell r="C343" t="str">
            <v>20-5</v>
          </cell>
          <cell r="D343" t="str">
            <v>同成社</v>
          </cell>
          <cell r="E343" t="str">
            <v>ゆっくり学ぶ子のためのこくご２　改訂版</v>
          </cell>
        </row>
        <row r="344">
          <cell r="A344">
            <v>341</v>
          </cell>
          <cell r="B344" t="str">
            <v>と</v>
          </cell>
          <cell r="C344" t="str">
            <v>20-5</v>
          </cell>
          <cell r="D344" t="str">
            <v>同成社</v>
          </cell>
          <cell r="E344" t="str">
            <v>ゆっくり学ぶ子のためのさんすう１</v>
          </cell>
        </row>
        <row r="345">
          <cell r="A345">
            <v>342</v>
          </cell>
          <cell r="B345" t="str">
            <v>と</v>
          </cell>
          <cell r="C345" t="str">
            <v>20-5</v>
          </cell>
          <cell r="D345" t="str">
            <v>同成社</v>
          </cell>
          <cell r="E345" t="str">
            <v>ゆっくり学ぶ子のためのさんすう２</v>
          </cell>
        </row>
        <row r="346">
          <cell r="A346">
            <v>343</v>
          </cell>
          <cell r="B346" t="str">
            <v>と</v>
          </cell>
          <cell r="C346" t="str">
            <v>20-5</v>
          </cell>
          <cell r="D346" t="str">
            <v>同成社</v>
          </cell>
          <cell r="E346" t="str">
            <v>ゆっくり学ぶ子のためのさんすう３</v>
          </cell>
        </row>
        <row r="347">
          <cell r="A347">
            <v>344</v>
          </cell>
          <cell r="B347" t="str">
            <v>と</v>
          </cell>
          <cell r="C347" t="str">
            <v>20-5</v>
          </cell>
          <cell r="D347" t="str">
            <v>同成社</v>
          </cell>
          <cell r="E347" t="str">
            <v>ゆっくり学ぶ子のためのさんすう４</v>
          </cell>
        </row>
        <row r="348">
          <cell r="A348">
            <v>345</v>
          </cell>
          <cell r="B348" t="str">
            <v>と</v>
          </cell>
          <cell r="C348" t="str">
            <v>20-5</v>
          </cell>
          <cell r="D348" t="str">
            <v>同成社</v>
          </cell>
          <cell r="E348" t="str">
            <v>ゆっくり学ぶ子のためのさんすう５</v>
          </cell>
        </row>
        <row r="349">
          <cell r="A349">
            <v>346</v>
          </cell>
          <cell r="B349" t="str">
            <v>と</v>
          </cell>
          <cell r="C349" t="str">
            <v>196</v>
          </cell>
          <cell r="D349" t="str">
            <v>ヘレン</v>
          </cell>
          <cell r="E349" t="str">
            <v>生活と疾病ⅠＡ：リハビリテーション医学（概論編）</v>
          </cell>
        </row>
        <row r="350">
          <cell r="A350">
            <v>347</v>
          </cell>
          <cell r="B350" t="str">
            <v>と</v>
          </cell>
          <cell r="C350" t="str">
            <v>196</v>
          </cell>
          <cell r="D350" t="str">
            <v>ヘレン</v>
          </cell>
          <cell r="E350" t="str">
            <v>生活と疾病ⅠＢ：リハビリテーション医学（基礎運動学編）（墨字・点字・音声）</v>
          </cell>
        </row>
        <row r="351">
          <cell r="A351">
            <v>348</v>
          </cell>
          <cell r="B351" t="str">
            <v>と</v>
          </cell>
          <cell r="C351" t="str">
            <v>196</v>
          </cell>
          <cell r="D351" t="str">
            <v>ヘレン</v>
          </cell>
          <cell r="E351" t="str">
            <v>生活と疾病ⅠＢ：リハビリテーション医学（基礎運動学編）第２版　</v>
          </cell>
        </row>
        <row r="352">
          <cell r="A352">
            <v>349</v>
          </cell>
          <cell r="B352" t="str">
            <v>と</v>
          </cell>
          <cell r="C352" t="str">
            <v>196</v>
          </cell>
          <cell r="D352" t="str">
            <v>ヘレン</v>
          </cell>
          <cell r="E352" t="str">
            <v>地域理療と理療経営　第５版</v>
          </cell>
        </row>
        <row r="353">
          <cell r="A353">
            <v>350</v>
          </cell>
          <cell r="B353" t="str">
            <v>と</v>
          </cell>
          <cell r="C353" t="str">
            <v>20-7</v>
          </cell>
          <cell r="D353" t="str">
            <v>東洋館</v>
          </cell>
          <cell r="E353" t="str">
            <v>くらしに役立つ家庭改訂新版</v>
          </cell>
        </row>
        <row r="354">
          <cell r="A354">
            <v>351</v>
          </cell>
          <cell r="B354" t="str">
            <v>と</v>
          </cell>
          <cell r="C354" t="str">
            <v>20-7</v>
          </cell>
          <cell r="D354" t="str">
            <v>東洋館</v>
          </cell>
          <cell r="E354" t="str">
            <v>くらしに役立つ国語改訂新版</v>
          </cell>
        </row>
        <row r="355">
          <cell r="A355">
            <v>352</v>
          </cell>
          <cell r="B355" t="str">
            <v>と</v>
          </cell>
          <cell r="C355" t="str">
            <v>20-7</v>
          </cell>
          <cell r="D355" t="str">
            <v>東洋館</v>
          </cell>
          <cell r="E355" t="str">
            <v>くらしに役立つ社会改訂新版</v>
          </cell>
        </row>
        <row r="356">
          <cell r="A356">
            <v>353</v>
          </cell>
          <cell r="B356" t="str">
            <v>と</v>
          </cell>
          <cell r="C356" t="str">
            <v>20-7</v>
          </cell>
          <cell r="D356" t="str">
            <v>東洋館</v>
          </cell>
          <cell r="E356" t="str">
            <v>くらしに役立つ数学改訂新版</v>
          </cell>
        </row>
        <row r="357">
          <cell r="A357">
            <v>354</v>
          </cell>
          <cell r="B357" t="str">
            <v>と</v>
          </cell>
          <cell r="C357" t="str">
            <v>20-7</v>
          </cell>
          <cell r="D357" t="str">
            <v>東洋館</v>
          </cell>
          <cell r="E357" t="str">
            <v>くらしに役立つ保健体育改訂新版</v>
          </cell>
        </row>
        <row r="358">
          <cell r="A358">
            <v>355</v>
          </cell>
          <cell r="B358" t="str">
            <v>と</v>
          </cell>
          <cell r="C358" t="str">
            <v>20-7</v>
          </cell>
          <cell r="D358" t="str">
            <v>東洋館</v>
          </cell>
          <cell r="E358" t="str">
            <v>くらしに役立つ理科改訂新版</v>
          </cell>
        </row>
        <row r="359">
          <cell r="A359">
            <v>356</v>
          </cell>
          <cell r="B359" t="str">
            <v>と</v>
          </cell>
          <cell r="C359" t="str">
            <v>20-7</v>
          </cell>
          <cell r="D359" t="str">
            <v>東洋館</v>
          </cell>
          <cell r="E359" t="str">
            <v>くらしに役立つ音楽</v>
          </cell>
        </row>
        <row r="360">
          <cell r="A360">
            <v>357</v>
          </cell>
          <cell r="B360" t="str">
            <v>と</v>
          </cell>
          <cell r="C360" t="str">
            <v>20-7</v>
          </cell>
          <cell r="D360" t="str">
            <v>東洋館</v>
          </cell>
          <cell r="E360" t="str">
            <v>くらしに役立つ英語</v>
          </cell>
        </row>
        <row r="361">
          <cell r="A361">
            <v>358</v>
          </cell>
          <cell r="B361" t="str">
            <v>と</v>
          </cell>
          <cell r="C361" t="str">
            <v>20-7</v>
          </cell>
          <cell r="D361" t="str">
            <v>東洋館</v>
          </cell>
          <cell r="E361" t="str">
            <v>くらしに役立つソーシャルスキル よりよく暮らす・働く・楽しむ</v>
          </cell>
        </row>
        <row r="362">
          <cell r="A362">
            <v>359</v>
          </cell>
          <cell r="B362" t="str">
            <v>と</v>
          </cell>
          <cell r="C362" t="str">
            <v>20-4</v>
          </cell>
          <cell r="D362" t="str">
            <v>戸田デザイ</v>
          </cell>
          <cell r="E362" t="str">
            <v>よみかた絵本</v>
          </cell>
        </row>
        <row r="363">
          <cell r="A363">
            <v>360</v>
          </cell>
          <cell r="B363" t="str">
            <v>と</v>
          </cell>
          <cell r="C363" t="str">
            <v>20-2</v>
          </cell>
          <cell r="D363" t="str">
            <v>ドレミ楽譜</v>
          </cell>
          <cell r="E363" t="str">
            <v>みんなでうたおうニュー・スクール・ソング</v>
          </cell>
        </row>
        <row r="364">
          <cell r="A364">
            <v>361</v>
          </cell>
          <cell r="B364" t="str">
            <v>と</v>
          </cell>
          <cell r="C364" t="str">
            <v>20-7</v>
          </cell>
          <cell r="D364" t="str">
            <v>東洋館</v>
          </cell>
          <cell r="E364" t="str">
            <v>くらしに役立つ家庭</v>
          </cell>
        </row>
        <row r="365">
          <cell r="A365">
            <v>362</v>
          </cell>
          <cell r="B365" t="str">
            <v>と</v>
          </cell>
          <cell r="C365" t="str">
            <v>20-7</v>
          </cell>
          <cell r="D365" t="str">
            <v>東洋館</v>
          </cell>
          <cell r="E365" t="str">
            <v>くらしに役立つ国語</v>
          </cell>
        </row>
        <row r="366">
          <cell r="A366">
            <v>363</v>
          </cell>
          <cell r="B366" t="str">
            <v>と</v>
          </cell>
          <cell r="C366" t="str">
            <v>20-7</v>
          </cell>
          <cell r="D366" t="str">
            <v>東洋館</v>
          </cell>
          <cell r="E366" t="str">
            <v>くらしに役立つ社会</v>
          </cell>
        </row>
        <row r="367">
          <cell r="A367">
            <v>364</v>
          </cell>
          <cell r="B367" t="str">
            <v>と</v>
          </cell>
          <cell r="C367" t="str">
            <v>20-7</v>
          </cell>
          <cell r="D367" t="str">
            <v>東洋館</v>
          </cell>
          <cell r="E367" t="str">
            <v>くらしに役立つ数学</v>
          </cell>
        </row>
        <row r="368">
          <cell r="A368">
            <v>365</v>
          </cell>
          <cell r="B368" t="str">
            <v>と</v>
          </cell>
          <cell r="C368" t="str">
            <v>20-7</v>
          </cell>
          <cell r="D368" t="str">
            <v>東洋館</v>
          </cell>
          <cell r="E368" t="str">
            <v>くらしに役立つ保健体育</v>
          </cell>
        </row>
        <row r="369">
          <cell r="A369">
            <v>366</v>
          </cell>
          <cell r="B369" t="str">
            <v>と</v>
          </cell>
          <cell r="C369" t="str">
            <v>20-7</v>
          </cell>
          <cell r="D369" t="str">
            <v>東洋館</v>
          </cell>
          <cell r="E369" t="str">
            <v>くらしに役立つ理科</v>
          </cell>
        </row>
        <row r="370">
          <cell r="A370">
            <v>367</v>
          </cell>
          <cell r="B370" t="str">
            <v>な</v>
          </cell>
          <cell r="C370" t="str">
            <v>21-1</v>
          </cell>
          <cell r="D370" t="str">
            <v>永岡書店</v>
          </cell>
          <cell r="E370" t="str">
            <v>あそびうた大全集　２００</v>
          </cell>
        </row>
        <row r="371">
          <cell r="A371">
            <v>368</v>
          </cell>
          <cell r="B371" t="str">
            <v>な</v>
          </cell>
          <cell r="C371" t="str">
            <v>21-1</v>
          </cell>
          <cell r="D371" t="str">
            <v>永岡書店</v>
          </cell>
          <cell r="E371" t="str">
            <v>見て、学んで、力がつく！こども日本地図　2024年版</v>
          </cell>
        </row>
        <row r="372">
          <cell r="A372">
            <v>369</v>
          </cell>
          <cell r="B372" t="str">
            <v>な</v>
          </cell>
          <cell r="C372" t="str">
            <v>21-1</v>
          </cell>
          <cell r="D372" t="str">
            <v>永岡書店</v>
          </cell>
          <cell r="E372" t="str">
            <v>見て、学んで、力がつく！こども日本地図　2025年版</v>
          </cell>
        </row>
        <row r="373">
          <cell r="A373">
            <v>370</v>
          </cell>
          <cell r="B373" t="str">
            <v>な</v>
          </cell>
          <cell r="C373" t="str">
            <v>21-1</v>
          </cell>
          <cell r="D373" t="str">
            <v>永岡書店</v>
          </cell>
          <cell r="E373" t="str">
            <v>ワザあり全力解説！ゼロからわかるＳＰＩ</v>
          </cell>
        </row>
        <row r="374">
          <cell r="A374">
            <v>371</v>
          </cell>
          <cell r="B374" t="str">
            <v>な</v>
          </cell>
          <cell r="C374" t="str">
            <v>21-1</v>
          </cell>
          <cell r="D374" t="str">
            <v>永岡書店</v>
          </cell>
          <cell r="E374" t="str">
            <v>これ1冊で総復習は完璧！SPIすべてわかるノート</v>
          </cell>
        </row>
        <row r="375">
          <cell r="A375">
            <v>372</v>
          </cell>
          <cell r="B375" t="str">
            <v>な</v>
          </cell>
          <cell r="D375" t="str">
            <v>ナカニシヤ出版</v>
          </cell>
          <cell r="E375" t="str">
            <v>心とかかわる臨床心理　基礎・実際・方法　第３版</v>
          </cell>
        </row>
        <row r="376">
          <cell r="A376">
            <v>373</v>
          </cell>
          <cell r="B376" t="str">
            <v>な</v>
          </cell>
          <cell r="D376" t="str">
            <v>中山書店</v>
          </cell>
          <cell r="E376" t="str">
            <v>動画でわかる呼吸リハビリテーション　第５版</v>
          </cell>
        </row>
        <row r="377">
          <cell r="A377">
            <v>374</v>
          </cell>
          <cell r="B377" t="str">
            <v>な</v>
          </cell>
          <cell r="C377" t="str">
            <v>21-2</v>
          </cell>
          <cell r="D377" t="str">
            <v>ナツメ社</v>
          </cell>
          <cell r="E377" t="str">
            <v>一発合格！甲種危険物取扱者試験</v>
          </cell>
        </row>
        <row r="378">
          <cell r="A378">
            <v>375</v>
          </cell>
          <cell r="B378" t="str">
            <v>な</v>
          </cell>
          <cell r="C378" t="str">
            <v>21-2</v>
          </cell>
          <cell r="D378" t="str">
            <v>ナツメ社</v>
          </cell>
          <cell r="E378" t="str">
            <v>介護職のための困りごと＆お悩み解決ハンドブック</v>
          </cell>
        </row>
        <row r="379">
          <cell r="A379">
            <v>376</v>
          </cell>
          <cell r="B379" t="str">
            <v>な</v>
          </cell>
          <cell r="C379" t="str">
            <v>21-2</v>
          </cell>
          <cell r="D379" t="str">
            <v>ナツメ社</v>
          </cell>
          <cell r="E379" t="str">
            <v>日常の「ふしぎ」に学ぶ　たのしい科学</v>
          </cell>
        </row>
        <row r="380">
          <cell r="A380">
            <v>377</v>
          </cell>
          <cell r="B380" t="str">
            <v>な</v>
          </cell>
          <cell r="C380" t="str">
            <v>21-2</v>
          </cell>
          <cell r="D380" t="str">
            <v>ナツメ社</v>
          </cell>
          <cell r="E380" t="str">
            <v>早引き　介護用語ハンドブック　第4版</v>
          </cell>
        </row>
        <row r="381">
          <cell r="A381">
            <v>378</v>
          </cell>
          <cell r="B381" t="str">
            <v>な</v>
          </cell>
          <cell r="C381" t="str">
            <v>21-2</v>
          </cell>
          <cell r="D381" t="str">
            <v>ナツメ社</v>
          </cell>
          <cell r="E381" t="str">
            <v>早引き　介護のための医学知識ハンドブック　第２版</v>
          </cell>
        </row>
        <row r="382">
          <cell r="A382">
            <v>379</v>
          </cell>
          <cell r="B382" t="str">
            <v>な</v>
          </cell>
          <cell r="C382" t="str">
            <v>21-2</v>
          </cell>
          <cell r="D382" t="str">
            <v>ナツメ社</v>
          </cell>
          <cell r="E382" t="str">
            <v>【最新版】これ一冊ではじめる！日曜大工</v>
          </cell>
        </row>
        <row r="383">
          <cell r="A383">
            <v>380</v>
          </cell>
          <cell r="B383" t="str">
            <v>な</v>
          </cell>
          <cell r="D383" t="str">
            <v>南江堂</v>
          </cell>
          <cell r="E383" t="str">
            <v>衛生学・公衆衛生学　改訂第６版</v>
          </cell>
        </row>
        <row r="384">
          <cell r="A384">
            <v>381</v>
          </cell>
          <cell r="B384" t="str">
            <v>な</v>
          </cell>
          <cell r="D384" t="str">
            <v>南江堂</v>
          </cell>
          <cell r="E384" t="str">
            <v>柔道整復学・理論編　改訂第７版　</v>
          </cell>
        </row>
        <row r="385">
          <cell r="A385">
            <v>382</v>
          </cell>
          <cell r="B385" t="str">
            <v>な</v>
          </cell>
          <cell r="D385" t="str">
            <v>南江堂</v>
          </cell>
          <cell r="E385" t="str">
            <v>柔道整復学・実技編　改訂第２版　</v>
          </cell>
        </row>
        <row r="386">
          <cell r="A386">
            <v>383</v>
          </cell>
          <cell r="B386" t="str">
            <v>な</v>
          </cell>
          <cell r="D386" t="str">
            <v>南江堂</v>
          </cell>
          <cell r="E386" t="str">
            <v>柔道整復師と機能訓練指導　機能訓練指導員養成テキスト</v>
          </cell>
        </row>
        <row r="387">
          <cell r="A387">
            <v>384</v>
          </cell>
          <cell r="B387" t="str">
            <v>な</v>
          </cell>
          <cell r="D387" t="str">
            <v>南江堂</v>
          </cell>
          <cell r="E387" t="str">
            <v>シンプル理学療法学シリーズ　地域リハビリテーション学テキスト　改訂第４版　</v>
          </cell>
        </row>
        <row r="388">
          <cell r="A388">
            <v>385</v>
          </cell>
          <cell r="B388" t="str">
            <v>な</v>
          </cell>
          <cell r="D388" t="str">
            <v>南江堂</v>
          </cell>
          <cell r="E388" t="str">
            <v>シンプル理学療法学シリーズ　小児理学療法学テキスト　改訂第３版</v>
          </cell>
        </row>
        <row r="389">
          <cell r="A389">
            <v>386</v>
          </cell>
          <cell r="B389" t="str">
            <v>な</v>
          </cell>
          <cell r="D389" t="str">
            <v>南江堂</v>
          </cell>
          <cell r="E389" t="str">
            <v>シンプル理学療法学シリーズ　神経筋障害理学療法学テキスト　改訂第３版　</v>
          </cell>
        </row>
        <row r="390">
          <cell r="A390">
            <v>387</v>
          </cell>
          <cell r="B390" t="str">
            <v>な</v>
          </cell>
          <cell r="D390" t="str">
            <v>南江堂</v>
          </cell>
          <cell r="E390" t="str">
            <v>整形外科学テキスト　改訂第４版　</v>
          </cell>
        </row>
        <row r="391">
          <cell r="A391">
            <v>388</v>
          </cell>
          <cell r="B391" t="str">
            <v>な</v>
          </cell>
          <cell r="D391" t="str">
            <v>南江堂</v>
          </cell>
          <cell r="E391" t="str">
            <v>医療の中の柔道整復</v>
          </cell>
        </row>
        <row r="392">
          <cell r="A392">
            <v>389</v>
          </cell>
          <cell r="B392" t="str">
            <v>な</v>
          </cell>
          <cell r="D392" t="str">
            <v>南江堂</v>
          </cell>
          <cell r="E392" t="str">
            <v>施術の適応と医用画像の理解</v>
          </cell>
        </row>
        <row r="393">
          <cell r="A393">
            <v>390</v>
          </cell>
          <cell r="B393" t="str">
            <v>な</v>
          </cell>
          <cell r="D393" t="str">
            <v>南江堂</v>
          </cell>
          <cell r="E393" t="str">
            <v>生理学　改訂第４版　</v>
          </cell>
        </row>
        <row r="394">
          <cell r="A394">
            <v>391</v>
          </cell>
          <cell r="B394" t="str">
            <v>な</v>
          </cell>
          <cell r="D394" t="str">
            <v>南江堂</v>
          </cell>
          <cell r="E394" t="str">
            <v>リハビリテーション医学　改訂第４版　</v>
          </cell>
        </row>
        <row r="395">
          <cell r="A395">
            <v>392</v>
          </cell>
          <cell r="B395" t="str">
            <v>な</v>
          </cell>
          <cell r="D395" t="str">
            <v>南江堂</v>
          </cell>
          <cell r="E395" t="str">
            <v>整形外科学　改訂第４版　</v>
          </cell>
        </row>
        <row r="396">
          <cell r="A396">
            <v>393</v>
          </cell>
          <cell r="B396" t="str">
            <v>な</v>
          </cell>
          <cell r="D396" t="str">
            <v>南江堂</v>
          </cell>
          <cell r="E396" t="str">
            <v>外科学概論　改訂第４版　</v>
          </cell>
        </row>
        <row r="397">
          <cell r="A397">
            <v>394</v>
          </cell>
          <cell r="B397" t="str">
            <v>な</v>
          </cell>
          <cell r="D397" t="str">
            <v>南山堂</v>
          </cell>
          <cell r="E397" t="str">
            <v>ベッドサイドの神経の診かた　改訂第１８版</v>
          </cell>
        </row>
        <row r="398">
          <cell r="A398">
            <v>395</v>
          </cell>
          <cell r="B398" t="str">
            <v>な</v>
          </cell>
          <cell r="D398" t="str">
            <v>南江堂</v>
          </cell>
          <cell r="E398" t="str">
            <v>包帯固定学　改訂第２版　</v>
          </cell>
        </row>
        <row r="399">
          <cell r="A399">
            <v>396</v>
          </cell>
          <cell r="B399" t="str">
            <v>な</v>
          </cell>
          <cell r="D399" t="str">
            <v>南江堂</v>
          </cell>
          <cell r="E399" t="str">
            <v>予防と産業の理学療法　第１版</v>
          </cell>
        </row>
        <row r="400">
          <cell r="A400">
            <v>397</v>
          </cell>
          <cell r="B400" t="str">
            <v>な</v>
          </cell>
          <cell r="D400" t="str">
            <v>南江堂</v>
          </cell>
          <cell r="E400" t="str">
            <v>柔道</v>
          </cell>
        </row>
        <row r="401">
          <cell r="A401">
            <v>398</v>
          </cell>
          <cell r="B401" t="str">
            <v>な</v>
          </cell>
          <cell r="C401" t="str">
            <v/>
          </cell>
          <cell r="D401" t="str">
            <v>ナツメ社</v>
          </cell>
          <cell r="E401" t="str">
            <v>現場で役立つ！【早引き】介護用語辞典</v>
          </cell>
        </row>
        <row r="402">
          <cell r="A402">
            <v>399</v>
          </cell>
          <cell r="B402" t="str">
            <v>に</v>
          </cell>
          <cell r="D402" t="str">
            <v>日能研</v>
          </cell>
          <cell r="E402" t="str">
            <v>日本と世界のしくみがわかる！よのなかマップ　新版</v>
          </cell>
        </row>
        <row r="403">
          <cell r="A403">
            <v>400</v>
          </cell>
          <cell r="B403" t="str">
            <v>に</v>
          </cell>
          <cell r="D403" t="str">
            <v>日経BP社</v>
          </cell>
          <cell r="E403" t="str">
            <v>Ｓｃｒａｔｃｈで学ぶ　プログラミングとアルゴリズムの基本　改訂第２版</v>
          </cell>
        </row>
        <row r="404">
          <cell r="A404">
            <v>401</v>
          </cell>
          <cell r="B404" t="str">
            <v>に</v>
          </cell>
          <cell r="D404" t="str">
            <v>日経BP社</v>
          </cell>
          <cell r="E404" t="str">
            <v>いちばんやさしいＷｏｒｄ2016 スクール標準教科書　初級</v>
          </cell>
        </row>
        <row r="405">
          <cell r="A405">
            <v>402</v>
          </cell>
          <cell r="B405" t="str">
            <v>に</v>
          </cell>
          <cell r="D405" t="str">
            <v>日経BP社</v>
          </cell>
          <cell r="E405" t="str">
            <v>いちばんやさしいＥxcel2016 スクール標準教科書　初級</v>
          </cell>
        </row>
        <row r="406">
          <cell r="A406">
            <v>403</v>
          </cell>
          <cell r="B406" t="str">
            <v>に</v>
          </cell>
          <cell r="D406" t="str">
            <v>日経BP社</v>
          </cell>
          <cell r="E406" t="str">
            <v>やさしく学べるExcel2013スクール標準教科書1</v>
          </cell>
        </row>
        <row r="407">
          <cell r="A407">
            <v>404</v>
          </cell>
          <cell r="B407" t="str">
            <v>に</v>
          </cell>
          <cell r="D407" t="str">
            <v>日経BP社</v>
          </cell>
          <cell r="E407" t="str">
            <v>やさしく学べるWord2013スクール標準教科書1</v>
          </cell>
        </row>
        <row r="408">
          <cell r="A408">
            <v>405</v>
          </cell>
          <cell r="B408" t="str">
            <v>に</v>
          </cell>
          <cell r="D408" t="str">
            <v>日経BP社</v>
          </cell>
          <cell r="E408" t="str">
            <v>情報利活用文書作成　Word 2019対応</v>
          </cell>
        </row>
        <row r="409">
          <cell r="A409">
            <v>406</v>
          </cell>
          <cell r="B409" t="str">
            <v>に</v>
          </cell>
          <cell r="D409" t="str">
            <v>日経BP社</v>
          </cell>
          <cell r="E409" t="str">
            <v>情報利活用表計算　Excel 2019対応</v>
          </cell>
        </row>
        <row r="410">
          <cell r="A410">
            <v>407</v>
          </cell>
          <cell r="B410" t="str">
            <v>に</v>
          </cell>
          <cell r="D410" t="str">
            <v>日経BP社</v>
          </cell>
          <cell r="E410" t="str">
            <v>留学生のためのITテキスト</v>
          </cell>
        </row>
        <row r="411">
          <cell r="A411">
            <v>408</v>
          </cell>
          <cell r="B411" t="str">
            <v>に</v>
          </cell>
          <cell r="D411" t="str">
            <v>日本医療企画</v>
          </cell>
          <cell r="E411" t="str">
            <v>介護を知るはじめの一歩「介護に関する入門的研修」テキスト　わたしたちの介護</v>
          </cell>
        </row>
        <row r="412">
          <cell r="A412">
            <v>409</v>
          </cell>
          <cell r="B412" t="str">
            <v>に</v>
          </cell>
          <cell r="D412" t="str">
            <v>日本医療企画</v>
          </cell>
          <cell r="E412" t="str">
            <v>介護職員初任者研修課程</v>
          </cell>
        </row>
        <row r="413">
          <cell r="A413">
            <v>410</v>
          </cell>
          <cell r="B413" t="str">
            <v>に</v>
          </cell>
          <cell r="C413" t="str">
            <v>22-3</v>
          </cell>
          <cell r="D413" t="str">
            <v>日本教育研</v>
          </cell>
          <cell r="E413" t="str">
            <v>ひとりだちするための国語</v>
          </cell>
        </row>
        <row r="414">
          <cell r="A414">
            <v>411</v>
          </cell>
          <cell r="B414" t="str">
            <v>に</v>
          </cell>
          <cell r="C414" t="str">
            <v>22-3</v>
          </cell>
          <cell r="D414" t="str">
            <v>日本教育研</v>
          </cell>
          <cell r="E414" t="str">
            <v>ひとりだちするための算数・数学</v>
          </cell>
        </row>
        <row r="415">
          <cell r="A415">
            <v>412</v>
          </cell>
          <cell r="B415" t="str">
            <v>に</v>
          </cell>
          <cell r="C415" t="str">
            <v>22-3</v>
          </cell>
          <cell r="D415" t="str">
            <v>日本教育研</v>
          </cell>
          <cell r="E415" t="str">
            <v>ひとり立ちするためのビジネスマナー＆コミュニケーション</v>
          </cell>
        </row>
        <row r="416">
          <cell r="A416">
            <v>413</v>
          </cell>
          <cell r="B416" t="str">
            <v>に</v>
          </cell>
          <cell r="C416" t="str">
            <v>22-3</v>
          </cell>
          <cell r="D416" t="str">
            <v>日本教育研</v>
          </cell>
          <cell r="E416" t="str">
            <v>ひとりだちするための進路学習－あしたへのステップー</v>
          </cell>
        </row>
        <row r="417">
          <cell r="A417">
            <v>414</v>
          </cell>
          <cell r="B417" t="str">
            <v>に</v>
          </cell>
          <cell r="C417" t="str">
            <v>22-3</v>
          </cell>
          <cell r="D417" t="str">
            <v>日本教育研</v>
          </cell>
          <cell r="E417" t="str">
            <v>ひとりだちするための調理学習</v>
          </cell>
        </row>
        <row r="418">
          <cell r="A418">
            <v>415</v>
          </cell>
          <cell r="B418" t="str">
            <v>に</v>
          </cell>
          <cell r="C418" t="str">
            <v>22-3</v>
          </cell>
          <cell r="D418" t="str">
            <v>日本教育研</v>
          </cell>
          <cell r="E418" t="str">
            <v>ひとりだちするためのトラブル対策　予防・回避・対処が学べる　改訂版</v>
          </cell>
        </row>
        <row r="419">
          <cell r="A419">
            <v>416</v>
          </cell>
          <cell r="B419" t="str">
            <v>に</v>
          </cell>
          <cell r="C419" t="str">
            <v>22-3</v>
          </cell>
          <cell r="D419" t="str">
            <v>日本教育研</v>
          </cell>
          <cell r="E419" t="str">
            <v>ひとりだちするためのライフキャリア教育　豊かな自立生活への第１歩</v>
          </cell>
        </row>
        <row r="420">
          <cell r="A420">
            <v>417</v>
          </cell>
          <cell r="B420" t="str">
            <v>に</v>
          </cell>
          <cell r="C420" t="str">
            <v>22-3</v>
          </cell>
          <cell r="D420" t="str">
            <v>日本教育研</v>
          </cell>
          <cell r="E420" t="str">
            <v>私たちの進路＜あしたへのステップ＞</v>
          </cell>
        </row>
        <row r="421">
          <cell r="A421">
            <v>418</v>
          </cell>
          <cell r="B421" t="str">
            <v>に</v>
          </cell>
          <cell r="C421" t="str">
            <v>22-3</v>
          </cell>
          <cell r="D421" t="str">
            <v>日本教育研</v>
          </cell>
          <cell r="E421" t="str">
            <v>ひとりだちするための社会</v>
          </cell>
        </row>
        <row r="422">
          <cell r="A422">
            <v>419</v>
          </cell>
          <cell r="B422" t="str">
            <v>に</v>
          </cell>
          <cell r="C422" t="str">
            <v>22-3</v>
          </cell>
          <cell r="D422" t="str">
            <v>日本教育研</v>
          </cell>
          <cell r="E422" t="str">
            <v>ひとりだちするための理科</v>
          </cell>
        </row>
        <row r="423">
          <cell r="A423">
            <v>420</v>
          </cell>
          <cell r="B423" t="str">
            <v>に</v>
          </cell>
          <cell r="D423" t="str">
            <v>日本コンサルタントグループ</v>
          </cell>
          <cell r="E423" t="str">
            <v>フードサービス接客テキスト実践編</v>
          </cell>
        </row>
        <row r="424">
          <cell r="A424">
            <v>421</v>
          </cell>
          <cell r="B424" t="str">
            <v>に</v>
          </cell>
          <cell r="D424" t="str">
            <v>日本情報処理検定協会</v>
          </cell>
          <cell r="E424" t="str">
            <v>日本語ワープロ検定試験　日本語ワープロ模擬問題集　３・４級編</v>
          </cell>
        </row>
        <row r="425">
          <cell r="A425">
            <v>422</v>
          </cell>
          <cell r="B425" t="str">
            <v>に</v>
          </cell>
          <cell r="C425" t="str">
            <v>T217</v>
          </cell>
          <cell r="D425" t="str">
            <v>日点（一般）</v>
          </cell>
          <cell r="E425" t="str">
            <v>医療と社会　（点字・音声）　（第６版）</v>
          </cell>
        </row>
        <row r="426">
          <cell r="A426">
            <v>423</v>
          </cell>
          <cell r="B426" t="str">
            <v>に</v>
          </cell>
          <cell r="C426" t="str">
            <v>72-31</v>
          </cell>
          <cell r="D426" t="str">
            <v>日本図書</v>
          </cell>
          <cell r="E426" t="str">
            <v>メシが食える大人になる！もっとよのなかルールブック</v>
          </cell>
        </row>
        <row r="427">
          <cell r="A427">
            <v>424</v>
          </cell>
          <cell r="B427" t="str">
            <v>に</v>
          </cell>
          <cell r="C427" t="str">
            <v>72-31</v>
          </cell>
          <cell r="D427" t="str">
            <v>日本図書</v>
          </cell>
          <cell r="E427" t="str">
            <v>さんすうだいすき　第３巻かずってなんだ？（１）</v>
          </cell>
        </row>
        <row r="428">
          <cell r="A428">
            <v>425</v>
          </cell>
          <cell r="B428" t="str">
            <v>に</v>
          </cell>
          <cell r="C428" t="str">
            <v>72-31</v>
          </cell>
          <cell r="D428" t="str">
            <v>日本図書</v>
          </cell>
          <cell r="E428" t="str">
            <v>さんすうだいすき　第６巻かずってなんだ？（２）６～９９まで</v>
          </cell>
        </row>
        <row r="429">
          <cell r="A429">
            <v>426</v>
          </cell>
          <cell r="B429" t="str">
            <v>に</v>
          </cell>
          <cell r="C429" t="str">
            <v>72-31</v>
          </cell>
          <cell r="D429" t="str">
            <v>日本図書</v>
          </cell>
          <cell r="E429" t="str">
            <v>おやくそく　えほん　はじめての「よのなかルールブック」</v>
          </cell>
        </row>
        <row r="430">
          <cell r="A430">
            <v>427</v>
          </cell>
          <cell r="B430" t="str">
            <v>に</v>
          </cell>
          <cell r="D430" t="str">
            <v>日本能率協会マネジメントセンター</v>
          </cell>
          <cell r="E430" t="str">
            <v>介護福祉スタッフのマナー基本テキスト　改訂版</v>
          </cell>
        </row>
        <row r="431">
          <cell r="A431">
            <v>428</v>
          </cell>
          <cell r="B431" t="str">
            <v>に</v>
          </cell>
          <cell r="D431" t="str">
            <v>日本文教出版</v>
          </cell>
          <cell r="E431" t="str">
            <v>見てわかる情報モラル第３版スマホ・SNS時代の情報社会の歩き方２２Lessons</v>
          </cell>
        </row>
        <row r="432">
          <cell r="A432">
            <v>429</v>
          </cell>
          <cell r="B432" t="str">
            <v>に</v>
          </cell>
          <cell r="C432" t="str">
            <v>72-7</v>
          </cell>
          <cell r="D432" t="str">
            <v>日本文芸社</v>
          </cell>
          <cell r="E432" t="str">
            <v>はじめての野菜づくり</v>
          </cell>
        </row>
        <row r="433">
          <cell r="A433">
            <v>430</v>
          </cell>
          <cell r="B433" t="str">
            <v>に</v>
          </cell>
          <cell r="C433" t="str">
            <v>72-7</v>
          </cell>
          <cell r="D433" t="str">
            <v>日本文芸社</v>
          </cell>
          <cell r="E433" t="str">
            <v>「よくある失敗」と「対策」がわかる 野菜づくり</v>
          </cell>
        </row>
        <row r="434">
          <cell r="A434">
            <v>431</v>
          </cell>
          <cell r="B434" t="str">
            <v>に</v>
          </cell>
          <cell r="C434" t="str">
            <v>182</v>
          </cell>
          <cell r="D434" t="str">
            <v>ライト</v>
          </cell>
          <cell r="E434" t="str">
            <v>簡明経穴学　改訂版</v>
          </cell>
        </row>
        <row r="435">
          <cell r="A435">
            <v>432</v>
          </cell>
          <cell r="B435" t="str">
            <v>に</v>
          </cell>
          <cell r="C435" t="str">
            <v>182</v>
          </cell>
          <cell r="D435" t="str">
            <v>ライト</v>
          </cell>
          <cell r="E435" t="str">
            <v>基礎保健理療Ⅰ（東洋医学一般）第４版</v>
          </cell>
        </row>
        <row r="436">
          <cell r="A436">
            <v>433</v>
          </cell>
          <cell r="B436" t="str">
            <v>に</v>
          </cell>
          <cell r="C436" t="str">
            <v>182</v>
          </cell>
          <cell r="D436" t="str">
            <v>ライト</v>
          </cell>
          <cell r="E436" t="str">
            <v>基礎保健理療Ⅱ（保健理療理論）改訂版</v>
          </cell>
        </row>
        <row r="437">
          <cell r="A437">
            <v>434</v>
          </cell>
          <cell r="B437" t="str">
            <v>に</v>
          </cell>
          <cell r="C437" t="str">
            <v>182</v>
          </cell>
          <cell r="D437" t="str">
            <v>ライト</v>
          </cell>
          <cell r="E437" t="str">
            <v>生活と疾病Ⅲ　（臨床医学各論）第４版（墨字・点字・音声）　</v>
          </cell>
        </row>
        <row r="438">
          <cell r="A438">
            <v>435</v>
          </cell>
          <cell r="B438" t="str">
            <v>に</v>
          </cell>
          <cell r="C438" t="str">
            <v>182</v>
          </cell>
          <cell r="D438" t="str">
            <v>ライト</v>
          </cell>
          <cell r="E438" t="str">
            <v>生活と疾病Ⅲ　（臨床医学各論）第５版</v>
          </cell>
        </row>
        <row r="439">
          <cell r="A439">
            <v>436</v>
          </cell>
          <cell r="B439" t="str">
            <v>に</v>
          </cell>
          <cell r="C439" t="str">
            <v>182</v>
          </cell>
          <cell r="D439" t="str">
            <v>ライト</v>
          </cell>
          <cell r="E439" t="str">
            <v>保健理療基礎実習　第２版</v>
          </cell>
        </row>
        <row r="440">
          <cell r="A440">
            <v>437</v>
          </cell>
          <cell r="B440" t="str">
            <v>に</v>
          </cell>
          <cell r="C440" t="str">
            <v>182</v>
          </cell>
          <cell r="D440" t="str">
            <v>ライト</v>
          </cell>
          <cell r="E440" t="str">
            <v>保健理療臨床実習（墨字・点字・音声）</v>
          </cell>
        </row>
        <row r="441">
          <cell r="A441">
            <v>438</v>
          </cell>
          <cell r="B441" t="str">
            <v>に</v>
          </cell>
          <cell r="C441" t="str">
            <v>182</v>
          </cell>
          <cell r="D441" t="str">
            <v>ライト</v>
          </cell>
          <cell r="E441" t="str">
            <v>理療基礎実習　第２版</v>
          </cell>
        </row>
        <row r="442">
          <cell r="A442">
            <v>439</v>
          </cell>
          <cell r="B442" t="str">
            <v>に</v>
          </cell>
          <cell r="C442" t="str">
            <v>182</v>
          </cell>
          <cell r="D442" t="str">
            <v>ライト</v>
          </cell>
          <cell r="E442" t="str">
            <v>理療臨床実習（墨字・点字・音声）</v>
          </cell>
        </row>
        <row r="443">
          <cell r="A443">
            <v>440</v>
          </cell>
          <cell r="B443" t="str">
            <v>に</v>
          </cell>
          <cell r="C443" t="str">
            <v>182</v>
          </cell>
          <cell r="D443" t="str">
            <v>ライト</v>
          </cell>
          <cell r="E443" t="str">
            <v>鍼灸臨床における医療面接　【改訂版】　（点字・音声）　</v>
          </cell>
        </row>
        <row r="444">
          <cell r="A444">
            <v>441</v>
          </cell>
          <cell r="B444" t="str">
            <v>に</v>
          </cell>
          <cell r="C444" t="str">
            <v>182</v>
          </cell>
          <cell r="D444" t="str">
            <v>ライト</v>
          </cell>
          <cell r="E444" t="str">
            <v>新版　経路経穴概論　改訂第２版</v>
          </cell>
        </row>
        <row r="445">
          <cell r="A445">
            <v>442</v>
          </cell>
          <cell r="B445" t="str">
            <v>に</v>
          </cell>
          <cell r="C445" t="str">
            <v>182</v>
          </cell>
          <cell r="D445" t="str">
            <v>ライト</v>
          </cell>
          <cell r="E445" t="str">
            <v>保健理療　臨床実習　（墨字・点字・音声）</v>
          </cell>
        </row>
        <row r="446">
          <cell r="A446">
            <v>443</v>
          </cell>
          <cell r="B446" t="str">
            <v>に</v>
          </cell>
          <cell r="D446" t="str">
            <v>日刊工業</v>
          </cell>
          <cell r="E446" t="str">
            <v>トントンやさしい木工</v>
          </cell>
        </row>
        <row r="447">
          <cell r="A447">
            <v>444</v>
          </cell>
          <cell r="B447" t="str">
            <v>に</v>
          </cell>
          <cell r="D447" t="str">
            <v>日点（一般）</v>
          </cell>
          <cell r="E447" t="str">
            <v>医療と社会　（点字・音声）　（第７版）</v>
          </cell>
        </row>
        <row r="448">
          <cell r="A448">
            <v>445</v>
          </cell>
          <cell r="B448" t="str">
            <v>に</v>
          </cell>
          <cell r="C448" t="str">
            <v/>
          </cell>
          <cell r="D448" t="str">
            <v>日本図書センター</v>
          </cell>
          <cell r="E448" t="str">
            <v>さんすうだいすき第１巻　どちらがおおきい？</v>
          </cell>
        </row>
        <row r="449">
          <cell r="A449">
            <v>446</v>
          </cell>
          <cell r="B449" t="str">
            <v>に</v>
          </cell>
          <cell r="C449" t="str">
            <v/>
          </cell>
          <cell r="D449" t="str">
            <v>日本図書センター</v>
          </cell>
          <cell r="E449" t="str">
            <v>さんすうだいすき第２巻　なかまあつめ</v>
          </cell>
        </row>
        <row r="450">
          <cell r="A450">
            <v>447</v>
          </cell>
          <cell r="B450" t="str">
            <v>の</v>
          </cell>
          <cell r="C450" t="str">
            <v>25-1</v>
          </cell>
          <cell r="D450" t="str">
            <v>のら書店</v>
          </cell>
          <cell r="E450" t="str">
            <v>子どもと楽しむ行事とあそびのえほん</v>
          </cell>
        </row>
        <row r="451">
          <cell r="A451">
            <v>448</v>
          </cell>
          <cell r="B451" t="str">
            <v>の</v>
          </cell>
          <cell r="C451" t="str">
            <v>75-1</v>
          </cell>
          <cell r="D451" t="str">
            <v>農文協</v>
          </cell>
          <cell r="E451" t="str">
            <v>国産材でつくるインパクトドライバー　木工：木工・道具の基礎から家づくりまで</v>
          </cell>
        </row>
        <row r="452">
          <cell r="A452">
            <v>449</v>
          </cell>
          <cell r="B452" t="str">
            <v>は</v>
          </cell>
          <cell r="C452" t="str">
            <v>76-4</v>
          </cell>
          <cell r="D452" t="str">
            <v>白泉社</v>
          </cell>
          <cell r="E452" t="str">
            <v>１日１０分でちずをおぼえる絵本　改訂版</v>
          </cell>
        </row>
        <row r="453">
          <cell r="A453">
            <v>450</v>
          </cell>
          <cell r="B453" t="str">
            <v>は</v>
          </cell>
          <cell r="D453" t="str">
            <v>浜島書店</v>
          </cell>
          <cell r="E453" t="str">
            <v>最新　理科便覧　大阪府版</v>
          </cell>
        </row>
        <row r="454">
          <cell r="A454">
            <v>451</v>
          </cell>
          <cell r="B454" t="str">
            <v>は</v>
          </cell>
          <cell r="D454" t="str">
            <v>浜島書店</v>
          </cell>
          <cell r="E454" t="str">
            <v>最新　理科便覧　東京都版</v>
          </cell>
        </row>
        <row r="455">
          <cell r="A455">
            <v>452</v>
          </cell>
          <cell r="B455" t="str">
            <v>は</v>
          </cell>
          <cell r="D455" t="str">
            <v>パワー社</v>
          </cell>
          <cell r="E455" t="str">
            <v>わすれた算数・数学の勉強</v>
          </cell>
        </row>
        <row r="456">
          <cell r="A456">
            <v>453</v>
          </cell>
          <cell r="B456" t="str">
            <v>ひ</v>
          </cell>
          <cell r="C456" t="str">
            <v>27-1</v>
          </cell>
          <cell r="D456" t="str">
            <v>ひかりのくに</v>
          </cell>
          <cell r="E456" t="str">
            <v>からだとけんこう</v>
          </cell>
        </row>
        <row r="457">
          <cell r="A457">
            <v>454</v>
          </cell>
          <cell r="B457" t="str">
            <v>ひ</v>
          </cell>
          <cell r="C457" t="str">
            <v>27-1</v>
          </cell>
          <cell r="D457" t="str">
            <v>ひかりのくに</v>
          </cell>
          <cell r="E457" t="str">
            <v>なまえのことばえじてん</v>
          </cell>
        </row>
        <row r="458">
          <cell r="A458">
            <v>455</v>
          </cell>
          <cell r="B458" t="str">
            <v>ひ</v>
          </cell>
          <cell r="C458" t="str">
            <v>27-1</v>
          </cell>
          <cell r="D458" t="str">
            <v>ひかりのくに</v>
          </cell>
          <cell r="E458" t="str">
            <v>マナーやルールがどんどんわかる！新装改訂版　みぢかなマーク</v>
          </cell>
        </row>
        <row r="459">
          <cell r="A459">
            <v>456</v>
          </cell>
          <cell r="B459" t="str">
            <v>ひ</v>
          </cell>
          <cell r="C459" t="str">
            <v>27-3</v>
          </cell>
          <cell r="D459" t="str">
            <v>ひさかた</v>
          </cell>
          <cell r="E459" t="str">
            <v>漢字えほん</v>
          </cell>
        </row>
        <row r="460">
          <cell r="A460">
            <v>457</v>
          </cell>
          <cell r="B460" t="str">
            <v>ひ</v>
          </cell>
          <cell r="C460" t="str">
            <v>27-3</v>
          </cell>
          <cell r="D460" t="str">
            <v>ひさかた</v>
          </cell>
          <cell r="E460" t="str">
            <v>きせつとぎょうじのえほん</v>
          </cell>
        </row>
        <row r="461">
          <cell r="A461">
            <v>458</v>
          </cell>
          <cell r="B461" t="str">
            <v>ひ</v>
          </cell>
          <cell r="C461" t="str">
            <v>27-3</v>
          </cell>
          <cell r="D461" t="str">
            <v>ひさかた</v>
          </cell>
          <cell r="E461" t="str">
            <v>どうなってるの？からだのなか</v>
          </cell>
        </row>
        <row r="462">
          <cell r="A462">
            <v>459</v>
          </cell>
          <cell r="B462" t="str">
            <v>ひ</v>
          </cell>
          <cell r="C462" t="str">
            <v>27-3</v>
          </cell>
          <cell r="D462" t="str">
            <v>ひさかた</v>
          </cell>
          <cell r="E462" t="str">
            <v>ぼよよんのはら</v>
          </cell>
        </row>
        <row r="463">
          <cell r="A463">
            <v>460</v>
          </cell>
          <cell r="B463" t="str">
            <v>ひ</v>
          </cell>
          <cell r="C463" t="str">
            <v>27-3</v>
          </cell>
          <cell r="D463" t="str">
            <v>ひさかた</v>
          </cell>
          <cell r="E463" t="str">
            <v>わらべうたえほん　おべんとうばこのうた</v>
          </cell>
        </row>
        <row r="464">
          <cell r="A464">
            <v>461</v>
          </cell>
          <cell r="B464" t="str">
            <v>ふ</v>
          </cell>
          <cell r="C464" t="str">
            <v>28-1</v>
          </cell>
          <cell r="D464" t="str">
            <v>福音館</v>
          </cell>
          <cell r="E464" t="str">
            <v>絵で見る日本の歴史</v>
          </cell>
        </row>
        <row r="465">
          <cell r="A465">
            <v>462</v>
          </cell>
          <cell r="B465" t="str">
            <v>ふ</v>
          </cell>
          <cell r="C465" t="str">
            <v>28-1</v>
          </cell>
          <cell r="D465" t="str">
            <v>福音館</v>
          </cell>
          <cell r="E465" t="str">
            <v>はじめてであうすうがくの絵本１</v>
          </cell>
        </row>
        <row r="466">
          <cell r="A466">
            <v>463</v>
          </cell>
          <cell r="B466" t="str">
            <v>ふ</v>
          </cell>
          <cell r="C466" t="str">
            <v>28-1</v>
          </cell>
          <cell r="D466" t="str">
            <v>福音館</v>
          </cell>
          <cell r="E466" t="str">
            <v>そらまめくんのベッド</v>
          </cell>
        </row>
        <row r="467">
          <cell r="A467">
            <v>464</v>
          </cell>
          <cell r="B467" t="str">
            <v>ふ</v>
          </cell>
          <cell r="C467" t="str">
            <v>28-2</v>
          </cell>
          <cell r="D467" t="str">
            <v>福音館</v>
          </cell>
          <cell r="E467" t="str">
            <v>めっきらもっきらどおんどん</v>
          </cell>
        </row>
        <row r="468">
          <cell r="A468">
            <v>465</v>
          </cell>
          <cell r="B468" t="str">
            <v>ふ</v>
          </cell>
          <cell r="C468" t="str">
            <v>78-16</v>
          </cell>
          <cell r="D468" t="str">
            <v>扶桑社</v>
          </cell>
          <cell r="E468" t="str">
            <v>増補・改訂版　覚えておきたい！暮らしの基本10１</v>
          </cell>
        </row>
        <row r="469">
          <cell r="A469">
            <v>466</v>
          </cell>
          <cell r="B469" t="str">
            <v>ふ</v>
          </cell>
          <cell r="C469" t="str">
            <v>78-16</v>
          </cell>
          <cell r="D469" t="str">
            <v>扶桑社</v>
          </cell>
          <cell r="E469" t="str">
            <v>サザエさんと日本を旅しよう！</v>
          </cell>
        </row>
        <row r="470">
          <cell r="A470">
            <v>467</v>
          </cell>
          <cell r="B470" t="str">
            <v>ふ</v>
          </cell>
          <cell r="C470" t="str">
            <v>78-15</v>
          </cell>
          <cell r="D470" t="str">
            <v>ブティック</v>
          </cell>
          <cell r="E470" t="str">
            <v>主婦のミシン　おもしろい仕掛けの布こもの</v>
          </cell>
        </row>
        <row r="471">
          <cell r="A471">
            <v>468</v>
          </cell>
          <cell r="B471" t="str">
            <v>ふ</v>
          </cell>
          <cell r="C471" t="str">
            <v>28-8</v>
          </cell>
          <cell r="D471" t="str">
            <v>フレーベル</v>
          </cell>
          <cell r="E471" t="str">
            <v>ことばでひらく絵のせかい　はじめてであう美術館</v>
          </cell>
        </row>
        <row r="472">
          <cell r="A472">
            <v>469</v>
          </cell>
          <cell r="B472" t="str">
            <v>ふ</v>
          </cell>
          <cell r="D472" t="str">
            <v>文光堂</v>
          </cell>
          <cell r="E472" t="str">
            <v>脊髄損傷理学療法マニュアル　第３版</v>
          </cell>
        </row>
        <row r="473">
          <cell r="A473">
            <v>470</v>
          </cell>
          <cell r="B473" t="str">
            <v>ふ</v>
          </cell>
          <cell r="D473" t="str">
            <v>文光堂</v>
          </cell>
          <cell r="E473" t="str">
            <v>図解理学療法技術ガイド　第４版　</v>
          </cell>
        </row>
        <row r="474">
          <cell r="A474">
            <v>471</v>
          </cell>
          <cell r="B474" t="str">
            <v>ぶ</v>
          </cell>
          <cell r="D474" t="str">
            <v>ブロンズ新社</v>
          </cell>
          <cell r="E474" t="str">
            <v>これだれの</v>
          </cell>
        </row>
        <row r="475">
          <cell r="A475">
            <v>472</v>
          </cell>
          <cell r="B475" t="str">
            <v>へ</v>
          </cell>
          <cell r="C475" t="str">
            <v>29-1</v>
          </cell>
          <cell r="D475" t="str">
            <v>平凡社</v>
          </cell>
          <cell r="E475" t="str">
            <v>地図で学ぶ日本の歴史人物</v>
          </cell>
        </row>
        <row r="476">
          <cell r="A476">
            <v>473</v>
          </cell>
          <cell r="B476" t="str">
            <v>へ</v>
          </cell>
          <cell r="C476" t="str">
            <v>79-10</v>
          </cell>
          <cell r="D476" t="str">
            <v>ベレ出版</v>
          </cell>
          <cell r="E476" t="str">
            <v>小・中・高の計算がまるごとできる</v>
          </cell>
        </row>
        <row r="477">
          <cell r="A477">
            <v>474</v>
          </cell>
          <cell r="B477" t="str">
            <v>ほ</v>
          </cell>
          <cell r="C477" t="str">
            <v>30-2</v>
          </cell>
          <cell r="D477" t="str">
            <v>ポプラ</v>
          </cell>
          <cell r="E477" t="str">
            <v>わらべ　きみかのことばえほん</v>
          </cell>
        </row>
        <row r="478">
          <cell r="A478">
            <v>475</v>
          </cell>
          <cell r="B478" t="str">
            <v>ほ</v>
          </cell>
          <cell r="D478" t="str">
            <v>ボーンデジタル</v>
          </cell>
          <cell r="E478" t="str">
            <v>Photoshop＋lllustrator+lnDesignで基本力を身につけるデザインの教科書</v>
          </cell>
        </row>
        <row r="479">
          <cell r="A479">
            <v>476</v>
          </cell>
          <cell r="B479" t="str">
            <v>ほ</v>
          </cell>
          <cell r="C479" t="str">
            <v>80-13</v>
          </cell>
          <cell r="D479" t="str">
            <v>本の泉社</v>
          </cell>
          <cell r="E479" t="str">
            <v>小学校学習漢字1006字がすべて読める漢字童話</v>
          </cell>
        </row>
        <row r="480">
          <cell r="A480">
            <v>477</v>
          </cell>
          <cell r="B480" t="str">
            <v>ほ</v>
          </cell>
          <cell r="C480" t="str">
            <v/>
          </cell>
          <cell r="D480" t="str">
            <v>本の泉社</v>
          </cell>
          <cell r="E480" t="str">
            <v>新小学校漢字１０２６字　音読で楽しく学べる漢字童話</v>
          </cell>
        </row>
        <row r="481">
          <cell r="A481">
            <v>478</v>
          </cell>
          <cell r="B481" t="str">
            <v>ま</v>
          </cell>
          <cell r="C481" t="str">
            <v>81-7</v>
          </cell>
          <cell r="D481" t="str">
            <v>マール社</v>
          </cell>
          <cell r="E481" t="str">
            <v>やさしい陶芸 Ⅱ</v>
          </cell>
        </row>
        <row r="482">
          <cell r="A482">
            <v>479</v>
          </cell>
          <cell r="B482" t="str">
            <v>ま</v>
          </cell>
          <cell r="D482" t="str">
            <v>マイナビ</v>
          </cell>
          <cell r="E482" t="str">
            <v>家庭でできる洋服の洗い方とお手入れ</v>
          </cell>
        </row>
        <row r="483">
          <cell r="A483">
            <v>480</v>
          </cell>
          <cell r="B483" t="str">
            <v>ま</v>
          </cell>
          <cell r="D483" t="str">
            <v>マイナビ出版</v>
          </cell>
          <cell r="E483" t="str">
            <v>これからWebをはじめる人のHTML＆CSS、JavaScriptのきほんのきほん</v>
          </cell>
        </row>
        <row r="484">
          <cell r="A484">
            <v>481</v>
          </cell>
          <cell r="B484" t="str">
            <v>ま</v>
          </cell>
          <cell r="D484" t="str">
            <v>マガジンハウス</v>
          </cell>
          <cell r="E484" t="str">
            <v>はたらくきほん１００毎日がスタートアップ</v>
          </cell>
        </row>
        <row r="485">
          <cell r="A485">
            <v>482</v>
          </cell>
          <cell r="B485" t="str">
            <v>み</v>
          </cell>
          <cell r="C485" t="str">
            <v>82-16</v>
          </cell>
          <cell r="D485" t="str">
            <v>ミネルヴァ</v>
          </cell>
          <cell r="E485" t="str">
            <v>よくわかる社会福祉　第１１版</v>
          </cell>
        </row>
        <row r="486">
          <cell r="A486">
            <v>483</v>
          </cell>
          <cell r="B486" t="str">
            <v>み</v>
          </cell>
          <cell r="C486" t="str">
            <v>82-15</v>
          </cell>
          <cell r="D486" t="str">
            <v>三輪書店</v>
          </cell>
          <cell r="E486" t="str">
            <v>PT・OTのための統計学入門　第１版</v>
          </cell>
        </row>
        <row r="487">
          <cell r="A487">
            <v>484</v>
          </cell>
          <cell r="B487" t="str">
            <v>み</v>
          </cell>
          <cell r="C487" t="str">
            <v>82-15</v>
          </cell>
          <cell r="D487" t="str">
            <v>三輪書店</v>
          </cell>
          <cell r="E487" t="str">
            <v>PT・OTのための住環境整備論　第３版</v>
          </cell>
        </row>
        <row r="488">
          <cell r="A488">
            <v>485</v>
          </cell>
          <cell r="B488" t="str">
            <v>み</v>
          </cell>
          <cell r="C488" t="str">
            <v>32-1</v>
          </cell>
          <cell r="D488" t="str">
            <v>民衆社</v>
          </cell>
          <cell r="E488" t="str">
            <v>さんすうだいすき（あそぶ・つくる・しらべる）1年</v>
          </cell>
        </row>
        <row r="489">
          <cell r="A489">
            <v>486</v>
          </cell>
          <cell r="B489" t="str">
            <v>み</v>
          </cell>
          <cell r="C489" t="str">
            <v>32-1</v>
          </cell>
          <cell r="D489" t="str">
            <v>民衆社</v>
          </cell>
          <cell r="E489" t="str">
            <v>さんすうだいすき（あそぶ・つくる・しらべる）2年</v>
          </cell>
        </row>
        <row r="490">
          <cell r="A490">
            <v>487</v>
          </cell>
          <cell r="B490" t="str">
            <v>む</v>
          </cell>
          <cell r="C490" t="str">
            <v/>
          </cell>
          <cell r="D490" t="str">
            <v>むぎ書房</v>
          </cell>
          <cell r="E490" t="str">
            <v>わかるさんすう４</v>
          </cell>
        </row>
        <row r="491">
          <cell r="A491">
            <v>488</v>
          </cell>
          <cell r="B491" t="str">
            <v>め</v>
          </cell>
          <cell r="C491" t="str">
            <v>84-1</v>
          </cell>
          <cell r="D491" t="str">
            <v>明治図書</v>
          </cell>
          <cell r="E491" t="str">
            <v>グラフィックサイエンス最新理科資料集</v>
          </cell>
        </row>
        <row r="492">
          <cell r="A492">
            <v>489</v>
          </cell>
          <cell r="B492" t="str">
            <v>め</v>
          </cell>
          <cell r="D492" t="str">
            <v>メディカルプレス</v>
          </cell>
          <cell r="E492" t="str">
            <v>リハビリテーションのための人間発達学　第３版　</v>
          </cell>
        </row>
        <row r="493">
          <cell r="A493">
            <v>490</v>
          </cell>
          <cell r="B493" t="str">
            <v>や</v>
          </cell>
          <cell r="D493" t="str">
            <v>山川出版社</v>
          </cell>
          <cell r="E493" t="str">
            <v>山川ビジュアル版　日本史図録</v>
          </cell>
        </row>
        <row r="494">
          <cell r="A494">
            <v>491</v>
          </cell>
          <cell r="B494" t="str">
            <v>や</v>
          </cell>
          <cell r="C494" t="str">
            <v>36-1</v>
          </cell>
          <cell r="D494" t="str">
            <v>山と渓谷社</v>
          </cell>
          <cell r="E494" t="str">
            <v>家庭科の教科書　小学校低学年～高学年用</v>
          </cell>
        </row>
        <row r="495">
          <cell r="A495">
            <v>492</v>
          </cell>
          <cell r="B495" t="str">
            <v>ゆ</v>
          </cell>
          <cell r="D495" t="str">
            <v>ユーキャン学び出版</v>
          </cell>
          <cell r="E495" t="str">
            <v>見て遊んで楽しく覚える！よくわかる！日本の都道府県　第２版</v>
          </cell>
        </row>
        <row r="496">
          <cell r="A496">
            <v>493</v>
          </cell>
          <cell r="B496" t="str">
            <v>よ</v>
          </cell>
          <cell r="D496" t="str">
            <v>羊土社</v>
          </cell>
          <cell r="E496" t="str">
            <v>PT・OT　ゼロからの物理学　第１版</v>
          </cell>
        </row>
        <row r="497">
          <cell r="A497">
            <v>494</v>
          </cell>
          <cell r="B497" t="str">
            <v>よ</v>
          </cell>
          <cell r="D497" t="str">
            <v>羊土社</v>
          </cell>
          <cell r="E497" t="str">
            <v>ビジュアル実践リハ　整形外科リハビリテーション　第１版</v>
          </cell>
        </row>
        <row r="498">
          <cell r="A498">
            <v>495</v>
          </cell>
          <cell r="B498" t="str">
            <v>よ</v>
          </cell>
          <cell r="D498" t="str">
            <v>羊土社</v>
          </cell>
          <cell r="E498" t="str">
            <v>PT・OTビジュアルテキスト　ADL　第２版</v>
          </cell>
        </row>
        <row r="499">
          <cell r="A499">
            <v>496</v>
          </cell>
          <cell r="B499" t="str">
            <v>よ</v>
          </cell>
          <cell r="D499" t="str">
            <v>羊土社</v>
          </cell>
          <cell r="E499" t="str">
            <v>PT・OTのための臨床研究はじめの一歩　第１版</v>
          </cell>
        </row>
        <row r="500">
          <cell r="A500">
            <v>497</v>
          </cell>
          <cell r="B500" t="str">
            <v>よ</v>
          </cell>
          <cell r="D500" t="str">
            <v>羊土社</v>
          </cell>
          <cell r="E500" t="str">
            <v>PT・OTビジュアルテキスト　地域リハビリテーション学　第２版</v>
          </cell>
        </row>
        <row r="501">
          <cell r="A501">
            <v>498</v>
          </cell>
          <cell r="B501" t="str">
            <v>よ</v>
          </cell>
          <cell r="D501" t="str">
            <v>横浜日本語倶楽部</v>
          </cell>
          <cell r="E501" t="str">
            <v>留学生のためのWordドリルブック　word2016対応　ルビ付き　（情報演習）</v>
          </cell>
        </row>
        <row r="502">
          <cell r="A502">
            <v>499</v>
          </cell>
          <cell r="B502" t="str">
            <v>よ</v>
          </cell>
          <cell r="D502" t="str">
            <v>横浜日本語倶楽部</v>
          </cell>
          <cell r="E502" t="str">
            <v>留学生のためのExcelドリルブック　Excel2016対応　ルビ付き　（情報演習）</v>
          </cell>
        </row>
        <row r="503">
          <cell r="A503">
            <v>500</v>
          </cell>
          <cell r="B503" t="str">
            <v>よ</v>
          </cell>
          <cell r="C503" t="str">
            <v>88-6</v>
          </cell>
          <cell r="D503" t="str">
            <v>幼年教育</v>
          </cell>
          <cell r="E503" t="str">
            <v>かずあそび１</v>
          </cell>
        </row>
        <row r="504">
          <cell r="A504">
            <v>501</v>
          </cell>
          <cell r="B504" t="str">
            <v>よ</v>
          </cell>
          <cell r="D504" t="str">
            <v>羊土社</v>
          </cell>
          <cell r="E504" t="str">
            <v>リハビリに直結する！　運動器画像の見かた</v>
          </cell>
        </row>
        <row r="505">
          <cell r="A505">
            <v>502</v>
          </cell>
          <cell r="B505" t="str">
            <v>よ</v>
          </cell>
          <cell r="D505" t="str">
            <v>羊土社</v>
          </cell>
          <cell r="E505" t="str">
            <v>リハビリテーション基礎評価学　総論　第2版</v>
          </cell>
        </row>
        <row r="506">
          <cell r="A506">
            <v>503</v>
          </cell>
          <cell r="B506" t="str">
            <v>り</v>
          </cell>
          <cell r="D506" t="str">
            <v>リンクアップ</v>
          </cell>
          <cell r="E506" t="str">
            <v>大きな字でわかりやすいipad　アイパッド超入門</v>
          </cell>
        </row>
        <row r="507">
          <cell r="A507">
            <v>504</v>
          </cell>
          <cell r="B507" t="str">
            <v>り</v>
          </cell>
          <cell r="C507" t="str">
            <v>40-3</v>
          </cell>
          <cell r="D507" t="str">
            <v>リーブル</v>
          </cell>
          <cell r="E507" t="str">
            <v>しりとりしましょ！たべものあいうえお</v>
          </cell>
        </row>
        <row r="508">
          <cell r="A508">
            <v>505</v>
          </cell>
          <cell r="B508" t="str">
            <v>れ</v>
          </cell>
          <cell r="D508" t="str">
            <v>レタスクラブMOOK</v>
          </cell>
          <cell r="E508" t="str">
            <v>ゼロからはじめる　新版　さいほうの基本</v>
          </cell>
        </row>
        <row r="512">
          <cell r="D512">
            <v>505</v>
          </cell>
          <cell r="E512" t="str">
            <v>冊</v>
          </cell>
        </row>
      </sheetData>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等部"/>
      <sheetName val="様式３・高1"/>
      <sheetName val="様式３・高2"/>
      <sheetName val="様式３・高3"/>
      <sheetName val="ア"/>
      <sheetName val="イ"/>
      <sheetName val="ウ"/>
      <sheetName val="エ"/>
      <sheetName val="検算用"/>
      <sheetName val="検算表"/>
      <sheetName val="Sheet2"/>
    </sheetNames>
    <sheetDataSet>
      <sheetData sheetId="0"/>
      <sheetData sheetId="1"/>
      <sheetData sheetId="2"/>
      <sheetData sheetId="3"/>
      <sheetData sheetId="4">
        <row r="1">
          <cell r="A1"/>
          <cell r="B1" t="str">
            <v>発行者
の番号
・略称</v>
          </cell>
          <cell r="C1" t="str">
            <v>書　　　　　　名</v>
          </cell>
        </row>
        <row r="2">
          <cell r="A2" t="str">
            <v>a101</v>
          </cell>
          <cell r="B2" t="str">
            <v>2
東書</v>
          </cell>
          <cell r="C2" t="str">
            <v>あたらしい こくご　一上_x000D_</v>
          </cell>
        </row>
        <row r="3">
          <cell r="A3" t="str">
            <v>a102</v>
          </cell>
          <cell r="B3" t="str">
            <v>2
東書</v>
          </cell>
          <cell r="C3" t="str">
            <v>あたらしい こくご　一下</v>
          </cell>
        </row>
        <row r="4">
          <cell r="A4" t="str">
            <v>a103</v>
          </cell>
          <cell r="B4" t="str">
            <v>2
東書</v>
          </cell>
          <cell r="C4" t="str">
            <v>新しい国語　二上</v>
          </cell>
        </row>
        <row r="5">
          <cell r="A5" t="str">
            <v>a104</v>
          </cell>
          <cell r="B5" t="str">
            <v>2
東書</v>
          </cell>
          <cell r="C5" t="str">
            <v>新しい国語　二下</v>
          </cell>
        </row>
        <row r="6">
          <cell r="A6" t="str">
            <v>a105</v>
          </cell>
          <cell r="B6" t="str">
            <v>2
東書</v>
          </cell>
          <cell r="C6" t="str">
            <v>新しい国語　三上_x000D_</v>
          </cell>
        </row>
        <row r="7">
          <cell r="A7" t="str">
            <v>a106</v>
          </cell>
          <cell r="B7" t="str">
            <v>2
東書</v>
          </cell>
          <cell r="C7" t="str">
            <v>新しい国語　三下</v>
          </cell>
        </row>
        <row r="8">
          <cell r="A8" t="str">
            <v>a107</v>
          </cell>
          <cell r="B8" t="str">
            <v>2
東書</v>
          </cell>
          <cell r="C8" t="str">
            <v>新しい国語　四上</v>
          </cell>
        </row>
        <row r="9">
          <cell r="A9" t="str">
            <v>a108</v>
          </cell>
          <cell r="B9" t="str">
            <v>2
東書</v>
          </cell>
          <cell r="C9" t="str">
            <v>新しい国語　四下</v>
          </cell>
        </row>
        <row r="10">
          <cell r="A10" t="str">
            <v>a109</v>
          </cell>
          <cell r="B10" t="str">
            <v>2
東書</v>
          </cell>
          <cell r="C10" t="str">
            <v>新しい国語　五_x000D_</v>
          </cell>
        </row>
        <row r="11">
          <cell r="A11" t="str">
            <v>a110</v>
          </cell>
          <cell r="B11" t="str">
            <v>2
東書</v>
          </cell>
          <cell r="C11" t="str">
            <v>新しい国語　六</v>
          </cell>
        </row>
        <row r="12">
          <cell r="A12" t="str">
            <v>a111</v>
          </cell>
          <cell r="B12" t="str">
            <v>11
学図</v>
          </cell>
          <cell r="C12" t="str">
            <v>みんなとまなぶ　_x000D_
しょうがっこう　こくご　一ねん　上</v>
          </cell>
        </row>
        <row r="13">
          <cell r="A13" t="str">
            <v>a112</v>
          </cell>
          <cell r="B13" t="str">
            <v>11
学図</v>
          </cell>
          <cell r="C13" t="str">
            <v>みんなとまなぶ　_x000D_
しょうがっこう　こくご　一ねん　下</v>
          </cell>
        </row>
        <row r="14">
          <cell r="A14" t="str">
            <v>a113</v>
          </cell>
          <cell r="B14" t="str">
            <v>11
学図</v>
          </cell>
          <cell r="C14" t="str">
            <v>みんなと学ぶ　小学校　こくご　_x000D_
二年　上</v>
          </cell>
        </row>
        <row r="15">
          <cell r="A15" t="str">
            <v>a114</v>
          </cell>
          <cell r="B15" t="str">
            <v>11
学図</v>
          </cell>
          <cell r="C15" t="str">
            <v>みんなと学ぶ　小学校　こくご　_x000D_
二年　下</v>
          </cell>
        </row>
        <row r="16">
          <cell r="A16" t="str">
            <v>a115</v>
          </cell>
          <cell r="B16" t="str">
            <v>11
学図</v>
          </cell>
          <cell r="C16" t="str">
            <v>みんなと学ぶ　小学校 国語　_x000D_
三年　上</v>
          </cell>
        </row>
        <row r="17">
          <cell r="A17" t="str">
            <v>a116</v>
          </cell>
          <cell r="B17" t="str">
            <v>11
学図</v>
          </cell>
          <cell r="C17" t="str">
            <v>みんなと学ぶ　小学校 国語　_x000D_
三年　下</v>
          </cell>
        </row>
        <row r="18">
          <cell r="A18" t="str">
            <v>a117</v>
          </cell>
          <cell r="B18" t="str">
            <v>11
学図</v>
          </cell>
          <cell r="C18" t="str">
            <v>みんなと学ぶ　小学校 国語　_x000D_
四年　上</v>
          </cell>
        </row>
        <row r="19">
          <cell r="A19" t="str">
            <v>a118</v>
          </cell>
          <cell r="B19" t="str">
            <v>11
学図</v>
          </cell>
          <cell r="C19" t="str">
            <v>みんなと学ぶ　小学校 国語　_x000D_
四年　下</v>
          </cell>
        </row>
        <row r="20">
          <cell r="A20" t="str">
            <v>a119</v>
          </cell>
          <cell r="B20" t="str">
            <v>11
学図</v>
          </cell>
          <cell r="C20" t="str">
            <v>みんなと学ぶ　小学校 国語　_x000D_
五年　上</v>
          </cell>
        </row>
        <row r="21">
          <cell r="A21" t="str">
            <v>a120</v>
          </cell>
          <cell r="B21" t="str">
            <v>11
学図</v>
          </cell>
          <cell r="C21" t="str">
            <v>みんなと学ぶ　小学校 国語　_x000D_
五年　下</v>
          </cell>
        </row>
        <row r="22">
          <cell r="A22" t="str">
            <v>a121</v>
          </cell>
          <cell r="B22" t="str">
            <v>11
学図</v>
          </cell>
          <cell r="C22" t="str">
            <v>みんなと学ぶ　小学校 国語　_x000D_
六年　上</v>
          </cell>
        </row>
        <row r="23">
          <cell r="A23" t="str">
            <v>a122</v>
          </cell>
          <cell r="B23" t="str">
            <v>11
学図</v>
          </cell>
          <cell r="C23" t="str">
            <v>みんなと学ぶ　小学校 国語　_x000D_
六年　下</v>
          </cell>
        </row>
        <row r="24">
          <cell r="A24" t="str">
            <v>a123</v>
          </cell>
          <cell r="B24" t="str">
            <v>17
教出</v>
          </cell>
          <cell r="C24" t="str">
            <v>ひろがることば　_x000D_
しょうがくこくご　一上</v>
          </cell>
        </row>
        <row r="25">
          <cell r="A25" t="str">
            <v>a124</v>
          </cell>
          <cell r="B25" t="str">
            <v>17
教出</v>
          </cell>
          <cell r="C25" t="str">
            <v>ひろがることば　_x000D_
しょうがくこくご　一下</v>
          </cell>
        </row>
        <row r="26">
          <cell r="A26" t="str">
            <v>a125</v>
          </cell>
          <cell r="B26" t="str">
            <v>17
教出</v>
          </cell>
          <cell r="C26" t="str">
            <v>ひろがることば　_x000D_
小学国語　二上</v>
          </cell>
        </row>
        <row r="27">
          <cell r="A27" t="str">
            <v>a126</v>
          </cell>
          <cell r="B27" t="str">
            <v>17
教出</v>
          </cell>
          <cell r="C27" t="str">
            <v>ひろがることば　_x000D_
小学国語　二下</v>
          </cell>
        </row>
        <row r="28">
          <cell r="A28" t="str">
            <v>a127</v>
          </cell>
          <cell r="B28" t="str">
            <v>17
教出</v>
          </cell>
          <cell r="C28" t="str">
            <v>ひろがる言葉　_x000D_
小学国語　三上</v>
          </cell>
        </row>
        <row r="29">
          <cell r="A29" t="str">
            <v>a128</v>
          </cell>
          <cell r="B29" t="str">
            <v>17
教出</v>
          </cell>
          <cell r="C29" t="str">
            <v>ひろがる言葉　_x000D_
小学国語　三下</v>
          </cell>
        </row>
        <row r="30">
          <cell r="A30" t="str">
            <v>a129</v>
          </cell>
          <cell r="B30" t="str">
            <v>17
教出</v>
          </cell>
          <cell r="C30" t="str">
            <v>ひろがる言葉　_x000D_
小学国語　四上</v>
          </cell>
        </row>
        <row r="31">
          <cell r="A31" t="str">
            <v>a130</v>
          </cell>
          <cell r="B31" t="str">
            <v>17
教出</v>
          </cell>
          <cell r="C31" t="str">
            <v>ひろがる言葉　_x000D_
小学国語　四下</v>
          </cell>
        </row>
        <row r="32">
          <cell r="A32" t="str">
            <v>a131</v>
          </cell>
          <cell r="B32" t="str">
            <v>17
教出</v>
          </cell>
          <cell r="C32" t="str">
            <v>ひろがる言葉　_x000D_
小学国語　五上</v>
          </cell>
        </row>
        <row r="33">
          <cell r="A33" t="str">
            <v>a132</v>
          </cell>
          <cell r="B33" t="str">
            <v>17
教出</v>
          </cell>
          <cell r="C33" t="str">
            <v>ひろがる言葉　_x000D_
小学国語　五下</v>
          </cell>
        </row>
        <row r="34">
          <cell r="A34" t="str">
            <v>a133</v>
          </cell>
          <cell r="B34" t="str">
            <v>17
教出</v>
          </cell>
          <cell r="C34" t="str">
            <v>ひろがる言葉　_x000D_
小学国語　六上</v>
          </cell>
        </row>
        <row r="35">
          <cell r="A35" t="str">
            <v>a134</v>
          </cell>
          <cell r="B35" t="str">
            <v>17
教出</v>
          </cell>
          <cell r="C35" t="str">
            <v>ひろがる言葉　_x000D_
小学国語　六下</v>
          </cell>
        </row>
        <row r="36">
          <cell r="A36" t="str">
            <v>a135</v>
          </cell>
          <cell r="B36" t="str">
            <v>38
光村</v>
          </cell>
          <cell r="C36" t="str">
            <v>こくご一上　かざぐるま</v>
          </cell>
        </row>
        <row r="37">
          <cell r="A37" t="str">
            <v>a136</v>
          </cell>
          <cell r="B37" t="str">
            <v>38
光村</v>
          </cell>
          <cell r="C37" t="str">
            <v>こくご一下　ともだち</v>
          </cell>
        </row>
        <row r="38">
          <cell r="A38" t="str">
            <v>a137</v>
          </cell>
          <cell r="B38" t="str">
            <v>38
光村</v>
          </cell>
          <cell r="C38" t="str">
            <v>こくご二上　たんぽぽ</v>
          </cell>
        </row>
        <row r="39">
          <cell r="A39" t="str">
            <v>a138</v>
          </cell>
          <cell r="B39" t="str">
            <v>38
光村</v>
          </cell>
          <cell r="C39" t="str">
            <v>こくご二下　赤とんぼ</v>
          </cell>
        </row>
        <row r="40">
          <cell r="A40" t="str">
            <v>a139</v>
          </cell>
          <cell r="B40" t="str">
            <v>38
光村</v>
          </cell>
          <cell r="C40" t="str">
            <v>国語三上　わかば_x000D_</v>
          </cell>
        </row>
        <row r="41">
          <cell r="A41" t="str">
            <v>a140</v>
          </cell>
          <cell r="B41" t="str">
            <v>38
光村</v>
          </cell>
          <cell r="C41" t="str">
            <v>国語三下　あおぞら</v>
          </cell>
        </row>
        <row r="42">
          <cell r="A42" t="str">
            <v>a141</v>
          </cell>
          <cell r="B42" t="str">
            <v>38
光村</v>
          </cell>
          <cell r="C42" t="str">
            <v>国語四上　かがやき</v>
          </cell>
        </row>
        <row r="43">
          <cell r="A43" t="str">
            <v>a142</v>
          </cell>
          <cell r="B43" t="str">
            <v>38
光村</v>
          </cell>
          <cell r="C43" t="str">
            <v>国語四下　はばたき</v>
          </cell>
        </row>
        <row r="44">
          <cell r="A44" t="str">
            <v>a143</v>
          </cell>
          <cell r="B44" t="str">
            <v>38
光村</v>
          </cell>
          <cell r="C44" t="str">
            <v>国語五　銀河_x000D_</v>
          </cell>
        </row>
        <row r="45">
          <cell r="A45" t="str">
            <v>a144</v>
          </cell>
          <cell r="B45" t="str">
            <v>38
光村</v>
          </cell>
          <cell r="C45" t="str">
            <v>国語六　創造</v>
          </cell>
        </row>
        <row r="46">
          <cell r="A46" t="str">
            <v>a145</v>
          </cell>
          <cell r="B46" t="str">
            <v>2
東書</v>
          </cell>
          <cell r="C46" t="str">
            <v>あたらしい　しょしゃ　一_x000D_</v>
          </cell>
        </row>
        <row r="47">
          <cell r="A47" t="str">
            <v>a146</v>
          </cell>
          <cell r="B47" t="str">
            <v>2
東書</v>
          </cell>
          <cell r="C47" t="str">
            <v>新しい　しょしゃ　二</v>
          </cell>
        </row>
        <row r="48">
          <cell r="A48" t="str">
            <v>a147</v>
          </cell>
          <cell r="B48" t="str">
            <v>2
東書</v>
          </cell>
          <cell r="C48" t="str">
            <v>新しい書写　三_x000D_</v>
          </cell>
        </row>
        <row r="49">
          <cell r="A49" t="str">
            <v>a148</v>
          </cell>
          <cell r="B49" t="str">
            <v>2
東書</v>
          </cell>
          <cell r="C49" t="str">
            <v>新しい書写　四</v>
          </cell>
        </row>
        <row r="50">
          <cell r="A50" t="str">
            <v>a149</v>
          </cell>
          <cell r="B50" t="str">
            <v>2
東書</v>
          </cell>
          <cell r="C50" t="str">
            <v>新しい書写　五_x000D_</v>
          </cell>
        </row>
        <row r="51">
          <cell r="A51" t="str">
            <v>a150</v>
          </cell>
          <cell r="B51" t="str">
            <v>2
東書</v>
          </cell>
          <cell r="C51" t="str">
            <v>新しい書写　六</v>
          </cell>
        </row>
        <row r="52">
          <cell r="A52" t="str">
            <v>a151</v>
          </cell>
          <cell r="B52" t="str">
            <v>11
学図</v>
          </cell>
          <cell r="C52" t="str">
            <v>みんなとまなぶ　_x000D_
しょうがっこうしょしゃ　一ねん</v>
          </cell>
        </row>
        <row r="53">
          <cell r="A53" t="str">
            <v>a152</v>
          </cell>
          <cell r="B53" t="str">
            <v>11
学図</v>
          </cell>
          <cell r="C53" t="str">
            <v>みんなと学ぶ　_x000D_
小学校しょしゃ　二年</v>
          </cell>
        </row>
        <row r="54">
          <cell r="A54" t="str">
            <v>a153</v>
          </cell>
          <cell r="B54" t="str">
            <v>11
学図</v>
          </cell>
          <cell r="C54" t="str">
            <v>みんなと学ぶ　小学校書写　三年_x000D_</v>
          </cell>
        </row>
        <row r="55">
          <cell r="A55" t="str">
            <v>a154</v>
          </cell>
          <cell r="B55" t="str">
            <v>11
学図</v>
          </cell>
          <cell r="C55" t="str">
            <v>みんなと学ぶ　小学校書写　四年</v>
          </cell>
        </row>
        <row r="56">
          <cell r="A56" t="str">
            <v>a155</v>
          </cell>
          <cell r="B56" t="str">
            <v>11
学図</v>
          </cell>
          <cell r="C56" t="str">
            <v>みんなと学ぶ　小学校書写　五年_x000D_</v>
          </cell>
        </row>
        <row r="57">
          <cell r="A57" t="str">
            <v>a156</v>
          </cell>
          <cell r="B57" t="str">
            <v>11
学図</v>
          </cell>
          <cell r="C57" t="str">
            <v>みんなと学ぶ　小学校書写　六年</v>
          </cell>
        </row>
        <row r="58">
          <cell r="A58" t="str">
            <v>a157</v>
          </cell>
          <cell r="B58" t="str">
            <v>17
教出</v>
          </cell>
          <cell r="C58" t="str">
            <v>しょうがく　しょしゃ　一ねん_x000D_</v>
          </cell>
        </row>
        <row r="59">
          <cell r="A59" t="str">
            <v>a158</v>
          </cell>
          <cell r="B59" t="str">
            <v>17
教出</v>
          </cell>
          <cell r="C59" t="str">
            <v>小学　しょしゃ　二年</v>
          </cell>
        </row>
        <row r="60">
          <cell r="A60" t="str">
            <v>a159</v>
          </cell>
          <cell r="B60" t="str">
            <v>17
教出</v>
          </cell>
          <cell r="C60" t="str">
            <v>小学　書写　三年_x000D_</v>
          </cell>
        </row>
        <row r="61">
          <cell r="A61" t="str">
            <v>a160</v>
          </cell>
          <cell r="B61" t="str">
            <v>17
教出</v>
          </cell>
          <cell r="C61" t="str">
            <v>小学　書写　四年</v>
          </cell>
        </row>
        <row r="62">
          <cell r="A62" t="str">
            <v>a161</v>
          </cell>
          <cell r="B62" t="str">
            <v>17
教出</v>
          </cell>
          <cell r="C62" t="str">
            <v>小学　書写　五年_x000D_</v>
          </cell>
        </row>
        <row r="63">
          <cell r="A63" t="str">
            <v>a162</v>
          </cell>
          <cell r="B63" t="str">
            <v>17
教出</v>
          </cell>
          <cell r="C63" t="str">
            <v>小学　書写　六年</v>
          </cell>
        </row>
        <row r="64">
          <cell r="A64" t="str">
            <v>a163</v>
          </cell>
          <cell r="B64" t="str">
            <v>38
光村</v>
          </cell>
          <cell r="C64" t="str">
            <v>しょしゃ　一ねん_x000D_</v>
          </cell>
        </row>
        <row r="65">
          <cell r="A65" t="str">
            <v>a164</v>
          </cell>
          <cell r="B65" t="str">
            <v>38
光村</v>
          </cell>
          <cell r="C65" t="str">
            <v>しょしゃ　二年</v>
          </cell>
        </row>
        <row r="66">
          <cell r="A66" t="str">
            <v>a165</v>
          </cell>
          <cell r="B66" t="str">
            <v>38
光村</v>
          </cell>
          <cell r="C66" t="str">
            <v>書写　三年_x000D_</v>
          </cell>
        </row>
        <row r="67">
          <cell r="A67" t="str">
            <v>a166</v>
          </cell>
          <cell r="B67" t="str">
            <v>38
光村</v>
          </cell>
          <cell r="C67" t="str">
            <v>書写　四年</v>
          </cell>
        </row>
        <row r="68">
          <cell r="A68" t="str">
            <v>a167</v>
          </cell>
          <cell r="B68" t="str">
            <v>38
光村</v>
          </cell>
          <cell r="C68" t="str">
            <v>書写　五年_x000D_</v>
          </cell>
        </row>
        <row r="69">
          <cell r="A69" t="str">
            <v>a168</v>
          </cell>
          <cell r="B69" t="str">
            <v>38
光村</v>
          </cell>
          <cell r="C69" t="str">
            <v>書写　六年</v>
          </cell>
        </row>
        <row r="70">
          <cell r="A70" t="str">
            <v>a169</v>
          </cell>
          <cell r="B70" t="str">
            <v>116
日文</v>
          </cell>
          <cell r="C70" t="str">
            <v>しょうがくしょしゃ　一ねん_x000D_</v>
          </cell>
        </row>
        <row r="71">
          <cell r="A71" t="str">
            <v>a170</v>
          </cell>
          <cell r="B71" t="str">
            <v>116
日文</v>
          </cell>
          <cell r="C71" t="str">
            <v>小学しょしゃ　二年</v>
          </cell>
        </row>
        <row r="72">
          <cell r="A72" t="str">
            <v>a171</v>
          </cell>
          <cell r="B72" t="str">
            <v>116
日文</v>
          </cell>
          <cell r="C72" t="str">
            <v>小学書写　三年_x000D_</v>
          </cell>
        </row>
        <row r="73">
          <cell r="A73" t="str">
            <v>a172</v>
          </cell>
          <cell r="B73" t="str">
            <v>116
日文</v>
          </cell>
          <cell r="C73" t="str">
            <v>小学書写　四年</v>
          </cell>
        </row>
        <row r="74">
          <cell r="A74" t="str">
            <v>a173</v>
          </cell>
          <cell r="B74" t="str">
            <v>116
日文</v>
          </cell>
          <cell r="C74" t="str">
            <v>小学書写　五年_x000D_</v>
          </cell>
        </row>
        <row r="75">
          <cell r="A75" t="str">
            <v>a174</v>
          </cell>
          <cell r="B75" t="str">
            <v>116
日文</v>
          </cell>
          <cell r="C75" t="str">
            <v>小学書写　六年</v>
          </cell>
        </row>
        <row r="76">
          <cell r="A76" t="str">
            <v>a175</v>
          </cell>
          <cell r="B76" t="str">
            <v>2
東書</v>
          </cell>
          <cell r="C76" t="str">
            <v>新しい社会３</v>
          </cell>
        </row>
        <row r="77">
          <cell r="A77" t="str">
            <v>a176</v>
          </cell>
          <cell r="B77" t="str">
            <v>2
東書</v>
          </cell>
          <cell r="C77" t="str">
            <v>新しい社会４</v>
          </cell>
        </row>
        <row r="78">
          <cell r="A78" t="str">
            <v>a177</v>
          </cell>
          <cell r="B78" t="str">
            <v>2
東書</v>
          </cell>
          <cell r="C78" t="str">
            <v>新しい社会５　上_x000D_</v>
          </cell>
        </row>
        <row r="79">
          <cell r="A79" t="str">
            <v>a178</v>
          </cell>
          <cell r="B79" t="str">
            <v>2
東書</v>
          </cell>
          <cell r="C79" t="str">
            <v>新しい社会５　下</v>
          </cell>
        </row>
        <row r="80">
          <cell r="A80" t="str">
            <v>a179</v>
          </cell>
          <cell r="B80" t="str">
            <v>2
東書</v>
          </cell>
          <cell r="C80" t="str">
            <v>新しい社会６　政治・国際編_x000D_</v>
          </cell>
        </row>
        <row r="81">
          <cell r="A81" t="str">
            <v>a180</v>
          </cell>
          <cell r="B81" t="str">
            <v>2
東書</v>
          </cell>
          <cell r="C81" t="str">
            <v>新しい社会６　歴史編</v>
          </cell>
        </row>
        <row r="82">
          <cell r="A82" t="str">
            <v>a181</v>
          </cell>
          <cell r="B82" t="str">
            <v>17
教出</v>
          </cell>
          <cell r="C82" t="str">
            <v>小学社会３</v>
          </cell>
        </row>
        <row r="83">
          <cell r="A83" t="str">
            <v>a182</v>
          </cell>
          <cell r="B83" t="str">
            <v>17
教出</v>
          </cell>
          <cell r="C83" t="str">
            <v>小学社会４</v>
          </cell>
        </row>
        <row r="84">
          <cell r="A84" t="str">
            <v>a183</v>
          </cell>
          <cell r="B84" t="str">
            <v>17
教出</v>
          </cell>
          <cell r="C84" t="str">
            <v>小学社会５</v>
          </cell>
        </row>
        <row r="85">
          <cell r="A85" t="str">
            <v>a184</v>
          </cell>
          <cell r="B85" t="str">
            <v>17
教出</v>
          </cell>
          <cell r="C85" t="str">
            <v>小学社会６</v>
          </cell>
        </row>
        <row r="86">
          <cell r="A86" t="str">
            <v>a185</v>
          </cell>
          <cell r="B86" t="str">
            <v>116
日文</v>
          </cell>
          <cell r="C86" t="str">
            <v>小学社会　３年</v>
          </cell>
        </row>
        <row r="87">
          <cell r="A87" t="str">
            <v>a186</v>
          </cell>
          <cell r="B87" t="str">
            <v>116
日文</v>
          </cell>
          <cell r="C87" t="str">
            <v>小学社会　４年</v>
          </cell>
        </row>
        <row r="88">
          <cell r="A88" t="str">
            <v>a187</v>
          </cell>
          <cell r="B88" t="str">
            <v>116
日文</v>
          </cell>
          <cell r="C88" t="str">
            <v>小学社会　５年</v>
          </cell>
        </row>
        <row r="89">
          <cell r="A89" t="str">
            <v>a188</v>
          </cell>
          <cell r="B89" t="str">
            <v>116
日文</v>
          </cell>
          <cell r="C89" t="str">
            <v>小学社会　６年</v>
          </cell>
        </row>
        <row r="90">
          <cell r="A90" t="str">
            <v>a189</v>
          </cell>
          <cell r="B90" t="str">
            <v>2
東書</v>
          </cell>
          <cell r="C90" t="str">
            <v>新しい地図帳</v>
          </cell>
        </row>
        <row r="91">
          <cell r="A91" t="str">
            <v>a190</v>
          </cell>
          <cell r="B91" t="str">
            <v>46
帝国</v>
          </cell>
          <cell r="C91" t="str">
            <v>楽しく学ぶ　小学生の地図帳　_x000D_
３・４・５・６年</v>
          </cell>
        </row>
        <row r="92">
          <cell r="A92" t="str">
            <v>a191</v>
          </cell>
          <cell r="B92" t="str">
            <v>2
東書</v>
          </cell>
          <cell r="C92" t="str">
            <v>あたらしい　さんすう　１①　_x000D_
さんすうの　とびら</v>
          </cell>
        </row>
        <row r="93">
          <cell r="A93" t="str">
            <v>a192</v>
          </cell>
          <cell r="B93" t="str">
            <v>2
東書</v>
          </cell>
          <cell r="C93" t="str">
            <v>あたらしい　さんすう　１②　_x000D_
さんすう　だいすき！</v>
          </cell>
        </row>
        <row r="94">
          <cell r="A94" t="str">
            <v>a193</v>
          </cell>
          <cell r="B94" t="str">
            <v>2
東書</v>
          </cell>
          <cell r="C94" t="str">
            <v>新しい算数　２上　_x000D_
考えるって　おもしろい！</v>
          </cell>
        </row>
        <row r="95">
          <cell r="A95" t="str">
            <v>a194</v>
          </cell>
          <cell r="B95" t="str">
            <v>2
東書</v>
          </cell>
          <cell r="C95" t="str">
            <v>新しい算数　２下　_x000D_
考えるって　おもしろい！</v>
          </cell>
        </row>
        <row r="96">
          <cell r="A96" t="str">
            <v>a195</v>
          </cell>
          <cell r="B96" t="str">
            <v>2
東書</v>
          </cell>
          <cell r="C96" t="str">
            <v>新しい算数　３上　_x000D_
考えるっておもしろい！</v>
          </cell>
        </row>
        <row r="97">
          <cell r="A97" t="str">
            <v>a196</v>
          </cell>
          <cell r="B97" t="str">
            <v>2
東書</v>
          </cell>
          <cell r="C97" t="str">
            <v>新しい算数　３下　_x000D_
考えるっておもしろい！</v>
          </cell>
        </row>
        <row r="98">
          <cell r="A98" t="str">
            <v>a197</v>
          </cell>
          <cell r="B98" t="str">
            <v>2
東書</v>
          </cell>
          <cell r="C98" t="str">
            <v>新しい算数　４上　_x000D_
考えると見方が広がる！</v>
          </cell>
        </row>
        <row r="99">
          <cell r="A99" t="str">
            <v>a198</v>
          </cell>
          <cell r="B99" t="str">
            <v>2
東書</v>
          </cell>
          <cell r="C99" t="str">
            <v>新しい算数　４下　_x000D_
考えると見方が広がる！</v>
          </cell>
        </row>
        <row r="100">
          <cell r="A100" t="str">
            <v>a199</v>
          </cell>
          <cell r="B100" t="str">
            <v>2
東書</v>
          </cell>
          <cell r="C100" t="str">
            <v>新しい算数　５上　_x000D_
考えると見方が広がる！</v>
          </cell>
        </row>
        <row r="101">
          <cell r="A101" t="str">
            <v>a200</v>
          </cell>
          <cell r="B101" t="str">
            <v>2
東書</v>
          </cell>
          <cell r="C101" t="str">
            <v>新しい算数　５下　_x000D_
考えると見方が広がる！</v>
          </cell>
        </row>
        <row r="102">
          <cell r="A102" t="str">
            <v>a201</v>
          </cell>
          <cell r="B102" t="str">
            <v>2
東書</v>
          </cell>
          <cell r="C102" t="str">
            <v>新しい算数　６　_x000D_
数学へジャンプ！</v>
          </cell>
        </row>
        <row r="103">
          <cell r="A103" t="str">
            <v>a202</v>
          </cell>
          <cell r="B103" t="str">
            <v>4
大日本</v>
          </cell>
          <cell r="C103" t="str">
            <v>たのしいさんすう１ねん</v>
          </cell>
        </row>
        <row r="104">
          <cell r="A104" t="str">
            <v>a203</v>
          </cell>
          <cell r="B104" t="str">
            <v>4
大日本</v>
          </cell>
          <cell r="C104" t="str">
            <v>たのしい算数２年</v>
          </cell>
        </row>
        <row r="105">
          <cell r="A105" t="str">
            <v>a204</v>
          </cell>
          <cell r="B105" t="str">
            <v>4
大日本</v>
          </cell>
          <cell r="C105" t="str">
            <v>たのしい算数３年</v>
          </cell>
        </row>
        <row r="106">
          <cell r="A106" t="str">
            <v>a205</v>
          </cell>
          <cell r="B106" t="str">
            <v>4
大日本</v>
          </cell>
          <cell r="C106" t="str">
            <v>たのしい算数４年</v>
          </cell>
        </row>
        <row r="107">
          <cell r="A107" t="str">
            <v>a206</v>
          </cell>
          <cell r="B107" t="str">
            <v>4
大日本</v>
          </cell>
          <cell r="C107" t="str">
            <v>たのしい算数５年</v>
          </cell>
        </row>
        <row r="108">
          <cell r="A108" t="str">
            <v>a207</v>
          </cell>
          <cell r="B108" t="str">
            <v>4
大日本</v>
          </cell>
          <cell r="C108" t="str">
            <v>たのしい算数６年</v>
          </cell>
        </row>
        <row r="109">
          <cell r="A109" t="str">
            <v>a208</v>
          </cell>
          <cell r="B109" t="str">
            <v>11
学図</v>
          </cell>
          <cell r="C109" t="str">
            <v>みんなとまなぶ　_x000D_
しょうがっこう　さんすう　１ねん上</v>
          </cell>
        </row>
        <row r="110">
          <cell r="A110" t="str">
            <v>a209</v>
          </cell>
          <cell r="B110" t="str">
            <v>11
学図</v>
          </cell>
          <cell r="C110" t="str">
            <v>みんなとまなぶ　_x000D_
しょうがっこう　さんすう　１ねん下</v>
          </cell>
        </row>
        <row r="111">
          <cell r="A111" t="str">
            <v>a210</v>
          </cell>
          <cell r="B111" t="str">
            <v>11
学図</v>
          </cell>
          <cell r="C111" t="str">
            <v>みんなと学ぶ　小学校　算数　_x000D_
２年上</v>
          </cell>
        </row>
        <row r="112">
          <cell r="A112" t="str">
            <v>a211</v>
          </cell>
          <cell r="B112" t="str">
            <v>11
学図</v>
          </cell>
          <cell r="C112" t="str">
            <v>みんなと学ぶ　小学校　算数　_x000D_
２年下</v>
          </cell>
        </row>
        <row r="113">
          <cell r="A113" t="str">
            <v>a212</v>
          </cell>
          <cell r="B113" t="str">
            <v>11
学図</v>
          </cell>
          <cell r="C113" t="str">
            <v>みんなと学ぶ　小学校　算数　_x000D_
３年上</v>
          </cell>
        </row>
        <row r="114">
          <cell r="A114" t="str">
            <v>a213</v>
          </cell>
          <cell r="B114" t="str">
            <v>11
学図</v>
          </cell>
          <cell r="C114" t="str">
            <v>みんなと学ぶ　小学校　算数　_x000D_
３年下</v>
          </cell>
        </row>
        <row r="115">
          <cell r="A115" t="str">
            <v>a214</v>
          </cell>
          <cell r="B115" t="str">
            <v>11
学図</v>
          </cell>
          <cell r="C115" t="str">
            <v>みんなと学ぶ　小学校　算数　_x000D_
４年上</v>
          </cell>
        </row>
        <row r="116">
          <cell r="A116" t="str">
            <v>a215</v>
          </cell>
          <cell r="B116" t="str">
            <v>11
学図</v>
          </cell>
          <cell r="C116" t="str">
            <v>みんなと学ぶ　小学校　算数　_x000D_
４年下</v>
          </cell>
        </row>
        <row r="117">
          <cell r="A117" t="str">
            <v>a216</v>
          </cell>
          <cell r="B117" t="str">
            <v>11
学図</v>
          </cell>
          <cell r="C117" t="str">
            <v>みんなと学ぶ　小学校　算数　_x000D_
５年上</v>
          </cell>
        </row>
        <row r="118">
          <cell r="A118" t="str">
            <v>a217</v>
          </cell>
          <cell r="B118" t="str">
            <v>11
学図</v>
          </cell>
          <cell r="C118" t="str">
            <v>みんなと学ぶ　小学校　算数　_x000D_
５年下</v>
          </cell>
        </row>
        <row r="119">
          <cell r="A119" t="str">
            <v>a218</v>
          </cell>
          <cell r="B119" t="str">
            <v>11
学図</v>
          </cell>
          <cell r="C119" t="str">
            <v>みんなと学ぶ　小学校　算数　_x000D_
６年</v>
          </cell>
        </row>
        <row r="120">
          <cell r="A120" t="str">
            <v>a219</v>
          </cell>
          <cell r="B120" t="str">
            <v>11
学図</v>
          </cell>
          <cell r="C120" t="str">
            <v>みんなと学ぶ　小学校　算数　_x000D_
６年　中学校へのかけ橋</v>
          </cell>
        </row>
        <row r="121">
          <cell r="A121" t="str">
            <v>a220</v>
          </cell>
          <cell r="B121" t="str">
            <v>17
教出</v>
          </cell>
          <cell r="C121" t="str">
            <v>しょうがくさんすう１</v>
          </cell>
        </row>
        <row r="122">
          <cell r="A122" t="str">
            <v>a221</v>
          </cell>
          <cell r="B122" t="str">
            <v>17
教出</v>
          </cell>
          <cell r="C122" t="str">
            <v>小学算数２上_x000D_</v>
          </cell>
        </row>
        <row r="123">
          <cell r="A123" t="str">
            <v>a222</v>
          </cell>
          <cell r="B123" t="str">
            <v>17
教出</v>
          </cell>
          <cell r="C123" t="str">
            <v>小学算数２下</v>
          </cell>
        </row>
        <row r="124">
          <cell r="A124" t="str">
            <v>a223</v>
          </cell>
          <cell r="B124" t="str">
            <v>17
教出</v>
          </cell>
          <cell r="C124" t="str">
            <v>小学算数３上_x000D_</v>
          </cell>
        </row>
        <row r="125">
          <cell r="A125" t="str">
            <v>a224</v>
          </cell>
          <cell r="B125" t="str">
            <v>17
教出</v>
          </cell>
          <cell r="C125" t="str">
            <v>小学算数３下</v>
          </cell>
        </row>
        <row r="126">
          <cell r="A126" t="str">
            <v>a225</v>
          </cell>
          <cell r="B126" t="str">
            <v>17
教出</v>
          </cell>
          <cell r="C126" t="str">
            <v>小学算数４上_x000D_</v>
          </cell>
        </row>
        <row r="127">
          <cell r="A127" t="str">
            <v>a226</v>
          </cell>
          <cell r="B127" t="str">
            <v>17
教出</v>
          </cell>
          <cell r="C127" t="str">
            <v>小学算数４下</v>
          </cell>
        </row>
        <row r="128">
          <cell r="A128" t="str">
            <v>a227</v>
          </cell>
          <cell r="B128" t="str">
            <v>17
教出</v>
          </cell>
          <cell r="C128" t="str">
            <v>小学算数５</v>
          </cell>
        </row>
        <row r="129">
          <cell r="A129" t="str">
            <v>a228</v>
          </cell>
          <cell r="B129" t="str">
            <v>17
教出</v>
          </cell>
          <cell r="C129" t="str">
            <v>小学算数６</v>
          </cell>
        </row>
        <row r="130">
          <cell r="A130" t="str">
            <v>a229</v>
          </cell>
          <cell r="B130" t="str">
            <v>61
啓林館</v>
          </cell>
          <cell r="C130" t="str">
            <v>わくわく　さんすう１</v>
          </cell>
        </row>
        <row r="131">
          <cell r="A131" t="str">
            <v>a230</v>
          </cell>
          <cell r="B131" t="str">
            <v>61
啓林館</v>
          </cell>
          <cell r="C131" t="str">
            <v>わくわく　算数２上_x000D_</v>
          </cell>
        </row>
        <row r="132">
          <cell r="A132" t="str">
            <v>a231</v>
          </cell>
          <cell r="B132" t="str">
            <v>61
啓林館</v>
          </cell>
          <cell r="C132" t="str">
            <v>わくわく　算数２下</v>
          </cell>
        </row>
        <row r="133">
          <cell r="A133" t="str">
            <v>a232</v>
          </cell>
          <cell r="B133" t="str">
            <v>61
啓林館</v>
          </cell>
          <cell r="C133" t="str">
            <v>わくわく　算数３上_x000D_</v>
          </cell>
        </row>
        <row r="134">
          <cell r="A134" t="str">
            <v>a233</v>
          </cell>
          <cell r="B134" t="str">
            <v>61
啓林館</v>
          </cell>
          <cell r="C134" t="str">
            <v>わくわく　算数３下</v>
          </cell>
        </row>
        <row r="135">
          <cell r="A135" t="str">
            <v>a234</v>
          </cell>
          <cell r="B135" t="str">
            <v>61
啓林館</v>
          </cell>
          <cell r="C135" t="str">
            <v>わくわく　算数４上_x000D_</v>
          </cell>
        </row>
        <row r="136">
          <cell r="A136" t="str">
            <v>a235</v>
          </cell>
          <cell r="B136" t="str">
            <v>61
啓林館</v>
          </cell>
          <cell r="C136" t="str">
            <v>わくわく　算数４下</v>
          </cell>
        </row>
        <row r="137">
          <cell r="A137" t="str">
            <v>a236</v>
          </cell>
          <cell r="B137" t="str">
            <v>61
啓林館</v>
          </cell>
          <cell r="C137" t="str">
            <v>わくわく　算数５</v>
          </cell>
        </row>
        <row r="138">
          <cell r="A138" t="str">
            <v>a237</v>
          </cell>
          <cell r="B138" t="str">
            <v>61
啓林館</v>
          </cell>
          <cell r="C138" t="str">
            <v>わくわく　算数６</v>
          </cell>
        </row>
        <row r="139">
          <cell r="A139" t="str">
            <v>a238</v>
          </cell>
          <cell r="B139" t="str">
            <v>116
日文</v>
          </cell>
          <cell r="C139" t="str">
            <v>しょうがく　さんすう　１ねん上_x000D_</v>
          </cell>
        </row>
        <row r="140">
          <cell r="A140" t="str">
            <v>a239</v>
          </cell>
          <cell r="B140" t="str">
            <v>116
日文</v>
          </cell>
          <cell r="C140" t="str">
            <v>しょうがく　さんすう　１ねん下</v>
          </cell>
        </row>
        <row r="141">
          <cell r="A141" t="str">
            <v>a240</v>
          </cell>
          <cell r="B141" t="str">
            <v>116
日文</v>
          </cell>
          <cell r="C141" t="str">
            <v>小学算数　２年上_x000D_</v>
          </cell>
        </row>
        <row r="142">
          <cell r="A142" t="str">
            <v>a241</v>
          </cell>
          <cell r="B142" t="str">
            <v>116
日文</v>
          </cell>
          <cell r="C142" t="str">
            <v>小学算数　２年下</v>
          </cell>
        </row>
        <row r="143">
          <cell r="A143" t="str">
            <v>a242</v>
          </cell>
          <cell r="B143" t="str">
            <v>116
日文</v>
          </cell>
          <cell r="C143" t="str">
            <v>小学算数　３年上_x000D_</v>
          </cell>
        </row>
        <row r="144">
          <cell r="A144" t="str">
            <v>a243</v>
          </cell>
          <cell r="B144" t="str">
            <v>116
日文</v>
          </cell>
          <cell r="C144" t="str">
            <v>小学算数　３年下</v>
          </cell>
        </row>
        <row r="145">
          <cell r="A145" t="str">
            <v>a244</v>
          </cell>
          <cell r="B145" t="str">
            <v>116
日文</v>
          </cell>
          <cell r="C145" t="str">
            <v>小学算数　４年上_x000D_</v>
          </cell>
        </row>
        <row r="146">
          <cell r="A146" t="str">
            <v>a245</v>
          </cell>
          <cell r="B146" t="str">
            <v>116
日文</v>
          </cell>
          <cell r="C146" t="str">
            <v>小学算数　４年下</v>
          </cell>
        </row>
        <row r="147">
          <cell r="A147" t="str">
            <v>a246</v>
          </cell>
          <cell r="B147" t="str">
            <v>116
日文</v>
          </cell>
          <cell r="C147" t="str">
            <v>小学算数　５年上_x000D_</v>
          </cell>
        </row>
        <row r="148">
          <cell r="A148" t="str">
            <v>a247</v>
          </cell>
          <cell r="B148" t="str">
            <v>116
日文</v>
          </cell>
          <cell r="C148" t="str">
            <v>小学算数　５年下</v>
          </cell>
        </row>
        <row r="149">
          <cell r="A149" t="str">
            <v>a248</v>
          </cell>
          <cell r="B149" t="str">
            <v>116
日文</v>
          </cell>
          <cell r="C149" t="str">
            <v>小学算数　６年</v>
          </cell>
        </row>
        <row r="150">
          <cell r="A150" t="str">
            <v>a249</v>
          </cell>
          <cell r="B150" t="str">
            <v>2
東書</v>
          </cell>
          <cell r="C150" t="str">
            <v>新しい理科　３</v>
          </cell>
        </row>
        <row r="151">
          <cell r="A151" t="str">
            <v>a250</v>
          </cell>
          <cell r="B151" t="str">
            <v>2
東書</v>
          </cell>
          <cell r="C151" t="str">
            <v>新しい理科　４</v>
          </cell>
        </row>
        <row r="152">
          <cell r="A152" t="str">
            <v>a251</v>
          </cell>
          <cell r="B152" t="str">
            <v>2
東書</v>
          </cell>
          <cell r="C152" t="str">
            <v>新しい理科　５</v>
          </cell>
        </row>
        <row r="153">
          <cell r="A153" t="str">
            <v>a252</v>
          </cell>
          <cell r="B153" t="str">
            <v>2
東書</v>
          </cell>
          <cell r="C153" t="str">
            <v>新しい理科　６</v>
          </cell>
        </row>
        <row r="154">
          <cell r="A154" t="str">
            <v>a253</v>
          </cell>
          <cell r="B154" t="str">
            <v>2
東書</v>
          </cell>
          <cell r="C154" t="str">
            <v>たのしい理科３年</v>
          </cell>
        </row>
        <row r="155">
          <cell r="A155" t="str">
            <v>a254</v>
          </cell>
          <cell r="B155" t="str">
            <v>2
東書</v>
          </cell>
          <cell r="C155" t="str">
            <v>たのしい理科４年</v>
          </cell>
        </row>
        <row r="156">
          <cell r="A156" t="str">
            <v>a255</v>
          </cell>
          <cell r="B156" t="str">
            <v>2
東書</v>
          </cell>
          <cell r="C156" t="str">
            <v>たのしい理科５年</v>
          </cell>
        </row>
        <row r="157">
          <cell r="A157" t="str">
            <v>a256</v>
          </cell>
          <cell r="B157" t="str">
            <v>2
東書</v>
          </cell>
          <cell r="C157" t="str">
            <v>たのしい理科６年</v>
          </cell>
        </row>
        <row r="158">
          <cell r="A158" t="str">
            <v>a257</v>
          </cell>
          <cell r="B158" t="str">
            <v>2
東書</v>
          </cell>
          <cell r="C158" t="str">
            <v>みんなと学ぶ　小学校理科　３年</v>
          </cell>
        </row>
        <row r="159">
          <cell r="A159" t="str">
            <v>a258</v>
          </cell>
          <cell r="B159" t="str">
            <v>2
東書</v>
          </cell>
          <cell r="C159" t="str">
            <v>みんなと学ぶ　小学校理科　４年</v>
          </cell>
        </row>
        <row r="160">
          <cell r="A160" t="str">
            <v>a259</v>
          </cell>
          <cell r="B160" t="str">
            <v>2
東書</v>
          </cell>
          <cell r="C160" t="str">
            <v>みんなと学ぶ　小学校理科　５年</v>
          </cell>
        </row>
        <row r="161">
          <cell r="A161" t="str">
            <v>a260</v>
          </cell>
          <cell r="B161" t="str">
            <v>2
東書</v>
          </cell>
          <cell r="C161" t="str">
            <v>みんなと学ぶ　小学校理科　６年</v>
          </cell>
        </row>
        <row r="162">
          <cell r="A162" t="str">
            <v>a261</v>
          </cell>
          <cell r="B162" t="str">
            <v>17
教出</v>
          </cell>
          <cell r="C162" t="str">
            <v>みらいをひらく　小学理科　３</v>
          </cell>
        </row>
        <row r="163">
          <cell r="A163" t="str">
            <v>a262</v>
          </cell>
          <cell r="B163" t="str">
            <v>17
教出</v>
          </cell>
          <cell r="C163" t="str">
            <v>未来をひらく　小学理科　４</v>
          </cell>
        </row>
        <row r="164">
          <cell r="A164" t="str">
            <v>a263</v>
          </cell>
          <cell r="B164" t="str">
            <v>17
教出</v>
          </cell>
          <cell r="C164" t="str">
            <v>未来をひらく　小学理科　５</v>
          </cell>
        </row>
        <row r="165">
          <cell r="A165" t="str">
            <v>a264</v>
          </cell>
          <cell r="B165" t="str">
            <v>17
教出</v>
          </cell>
          <cell r="C165" t="str">
            <v>未来をひらく　小学理科　６</v>
          </cell>
        </row>
        <row r="166">
          <cell r="A166" t="str">
            <v>a265</v>
          </cell>
          <cell r="B166" t="str">
            <v>26
信教</v>
          </cell>
          <cell r="C166" t="str">
            <v>楽しい理科　3年</v>
          </cell>
        </row>
        <row r="167">
          <cell r="A167" t="str">
            <v>a266</v>
          </cell>
          <cell r="B167" t="str">
            <v>26
信教</v>
          </cell>
          <cell r="C167" t="str">
            <v>楽しい理科　4年</v>
          </cell>
        </row>
        <row r="168">
          <cell r="A168" t="str">
            <v>a267</v>
          </cell>
          <cell r="B168" t="str">
            <v>26
信教</v>
          </cell>
          <cell r="C168" t="str">
            <v>楽しい理科　5年</v>
          </cell>
        </row>
        <row r="169">
          <cell r="A169" t="str">
            <v>a268</v>
          </cell>
          <cell r="B169" t="str">
            <v>26
信教</v>
          </cell>
          <cell r="C169" t="str">
            <v>楽しい理科　6年</v>
          </cell>
        </row>
        <row r="170">
          <cell r="A170" t="str">
            <v>a269</v>
          </cell>
          <cell r="B170" t="str">
            <v>61
啓林館</v>
          </cell>
          <cell r="C170" t="str">
            <v>わくわく理科　３</v>
          </cell>
        </row>
        <row r="171">
          <cell r="A171" t="str">
            <v>a270</v>
          </cell>
          <cell r="B171" t="str">
            <v>61
啓林館</v>
          </cell>
          <cell r="C171" t="str">
            <v>わくわく理科　４</v>
          </cell>
        </row>
        <row r="172">
          <cell r="A172" t="str">
            <v>a271</v>
          </cell>
          <cell r="B172" t="str">
            <v>61
啓林館</v>
          </cell>
          <cell r="C172" t="str">
            <v>わくわく理科　５</v>
          </cell>
        </row>
        <row r="173">
          <cell r="A173" t="str">
            <v>a272</v>
          </cell>
          <cell r="B173" t="str">
            <v>61
啓林館</v>
          </cell>
          <cell r="C173" t="str">
            <v>わくわく理科　６</v>
          </cell>
        </row>
        <row r="174">
          <cell r="A174" t="str">
            <v>a273</v>
          </cell>
          <cell r="B174" t="str">
            <v>2
東書</v>
          </cell>
          <cell r="C174" t="str">
            <v>どきどき わくわく　_x000D_
あたらしい せいかつ 上</v>
          </cell>
        </row>
        <row r="175">
          <cell r="A175" t="str">
            <v>a274</v>
          </cell>
          <cell r="B175" t="str">
            <v>2
東書</v>
          </cell>
          <cell r="C175" t="str">
            <v>あしたへ ジャンプ　_x000D_
新しい 生活 下</v>
          </cell>
        </row>
        <row r="176">
          <cell r="A176" t="str">
            <v>a275</v>
          </cell>
          <cell r="B176" t="str">
            <v>4
大日本</v>
          </cell>
          <cell r="C176" t="str">
            <v>たのしい せいかつ 上 _x000D_
なかよし</v>
          </cell>
        </row>
        <row r="177">
          <cell r="A177" t="str">
            <v>a276</v>
          </cell>
          <cell r="B177" t="str">
            <v>4
大日本</v>
          </cell>
          <cell r="C177" t="str">
            <v>たのしい せいかつ 下 _x000D_
はっけん</v>
          </cell>
        </row>
        <row r="178">
          <cell r="A178" t="str">
            <v>a277</v>
          </cell>
          <cell r="B178" t="str">
            <v>11
学図</v>
          </cell>
          <cell r="C178" t="str">
            <v>みんなとまなぶ　_x000D_
しょうがっこう　せいかつ　上</v>
          </cell>
        </row>
        <row r="179">
          <cell r="A179" t="str">
            <v>a278</v>
          </cell>
          <cell r="B179" t="str">
            <v>11
学図</v>
          </cell>
          <cell r="C179" t="str">
            <v>みんなとまなぶ　_x000D_
しょうがっこう　せいかつ　下</v>
          </cell>
        </row>
        <row r="180">
          <cell r="A180" t="str">
            <v>a279</v>
          </cell>
          <cell r="B180" t="str">
            <v>17
教出</v>
          </cell>
          <cell r="C180" t="str">
            <v>せいかつ上 _x000D_
みんな なかよし</v>
          </cell>
        </row>
        <row r="181">
          <cell r="A181" t="str">
            <v>a280</v>
          </cell>
          <cell r="B181" t="str">
            <v>17
教出</v>
          </cell>
          <cell r="C181" t="str">
            <v>せいかつ下 _x000D_
なかよし ひろがれ</v>
          </cell>
        </row>
        <row r="182">
          <cell r="A182" t="str">
            <v>a281</v>
          </cell>
          <cell r="B182" t="str">
            <v>26
信教</v>
          </cell>
          <cell r="C182" t="str">
            <v>せいかつ　上　あおぞら_x000D_</v>
          </cell>
        </row>
        <row r="183">
          <cell r="A183" t="str">
            <v>a282</v>
          </cell>
          <cell r="B183" t="str">
            <v>26
信教</v>
          </cell>
          <cell r="C183" t="str">
            <v>せいかつ　下　そよかぜ</v>
          </cell>
        </row>
        <row r="184">
          <cell r="A184" t="str">
            <v>a283</v>
          </cell>
          <cell r="B184" t="str">
            <v>38
光村</v>
          </cell>
          <cell r="C184" t="str">
            <v>せいかつ　上　まいにち　あたらしい_x000D_</v>
          </cell>
        </row>
        <row r="185">
          <cell r="A185" t="str">
            <v>a284</v>
          </cell>
          <cell r="B185" t="str">
            <v>38
光村</v>
          </cell>
          <cell r="C185" t="str">
            <v>せいかつ　下　だいすき　みつけた</v>
          </cell>
        </row>
        <row r="186">
          <cell r="A186" t="str">
            <v>a285</v>
          </cell>
          <cell r="B186" t="str">
            <v>61
啓林館</v>
          </cell>
          <cell r="C186" t="str">
            <v>わくわく　せいかつ上_x000D_</v>
          </cell>
        </row>
        <row r="187">
          <cell r="A187" t="str">
            <v>a286</v>
          </cell>
          <cell r="B187" t="str">
            <v>61
啓林館</v>
          </cell>
          <cell r="C187" t="str">
            <v>いきいき　せいかつ下</v>
          </cell>
        </row>
        <row r="188">
          <cell r="A188" t="str">
            <v>a287</v>
          </cell>
          <cell r="B188" t="str">
            <v>116
日文</v>
          </cell>
          <cell r="C188" t="str">
            <v>わたしと せいかつ 上　_x000D_
みんな　なかよし</v>
          </cell>
        </row>
        <row r="189">
          <cell r="A189" t="str">
            <v>a288</v>
          </cell>
          <cell r="B189" t="str">
            <v>116
日文</v>
          </cell>
          <cell r="C189" t="str">
            <v>わたしと せいかつ 下　_x000D_
ふれあい　だいすき</v>
          </cell>
        </row>
        <row r="190">
          <cell r="A190" t="str">
            <v>a289</v>
          </cell>
          <cell r="B190" t="str">
            <v>17
教出</v>
          </cell>
          <cell r="C190" t="str">
            <v>小学音楽　_x000D_
おんがくのおくりもの　１</v>
          </cell>
        </row>
        <row r="191">
          <cell r="A191" t="str">
            <v>a290</v>
          </cell>
          <cell r="B191" t="str">
            <v>17
教出</v>
          </cell>
          <cell r="C191" t="str">
            <v>小学音楽　_x000D_
音楽のおくりもの　２</v>
          </cell>
        </row>
        <row r="192">
          <cell r="A192" t="str">
            <v>a291</v>
          </cell>
          <cell r="B192" t="str">
            <v>17
教出</v>
          </cell>
          <cell r="C192" t="str">
            <v>小学音楽　_x000D_
音楽のおくりもの　３</v>
          </cell>
        </row>
        <row r="193">
          <cell r="A193" t="str">
            <v>a292</v>
          </cell>
          <cell r="B193" t="str">
            <v>17
教出</v>
          </cell>
          <cell r="C193" t="str">
            <v>小学音楽　_x000D_
音楽のおくりもの　４</v>
          </cell>
        </row>
        <row r="194">
          <cell r="A194" t="str">
            <v>a293</v>
          </cell>
          <cell r="B194" t="str">
            <v>17
教出</v>
          </cell>
          <cell r="C194" t="str">
            <v>小学音楽　_x000D_
音楽のおくりもの　５</v>
          </cell>
        </row>
        <row r="195">
          <cell r="A195" t="str">
            <v>a294</v>
          </cell>
          <cell r="B195" t="str">
            <v>17
教出</v>
          </cell>
          <cell r="C195" t="str">
            <v>小学音楽　_x000D_
音楽のおくりもの　６</v>
          </cell>
        </row>
        <row r="196">
          <cell r="A196" t="str">
            <v>a295</v>
          </cell>
          <cell r="B196" t="str">
            <v>27
教芸</v>
          </cell>
          <cell r="C196" t="str">
            <v>小学生のおんがく　１</v>
          </cell>
        </row>
        <row r="197">
          <cell r="A197" t="str">
            <v>a296</v>
          </cell>
          <cell r="B197" t="str">
            <v>27
教芸</v>
          </cell>
          <cell r="C197" t="str">
            <v>小学生の音楽　２</v>
          </cell>
        </row>
        <row r="198">
          <cell r="A198" t="str">
            <v>a297</v>
          </cell>
          <cell r="B198" t="str">
            <v>27
教芸</v>
          </cell>
          <cell r="C198" t="str">
            <v>小学生の音楽　３</v>
          </cell>
        </row>
        <row r="199">
          <cell r="A199" t="str">
            <v>a298</v>
          </cell>
          <cell r="B199" t="str">
            <v>27
教芸</v>
          </cell>
          <cell r="C199" t="str">
            <v>小学生の音楽　４</v>
          </cell>
        </row>
        <row r="200">
          <cell r="A200" t="str">
            <v>a299</v>
          </cell>
          <cell r="B200" t="str">
            <v>27
教芸</v>
          </cell>
          <cell r="C200" t="str">
            <v>小学生の音楽　５</v>
          </cell>
        </row>
        <row r="201">
          <cell r="A201" t="str">
            <v>a300</v>
          </cell>
          <cell r="B201" t="str">
            <v>27
教芸</v>
          </cell>
          <cell r="C201" t="str">
            <v>小学生の音楽　６</v>
          </cell>
        </row>
        <row r="202">
          <cell r="A202" t="str">
            <v>a301</v>
          </cell>
          <cell r="B202" t="str">
            <v>9
開隆堂</v>
          </cell>
          <cell r="C202" t="str">
            <v>ずがこうさく１・２上　_x000D_
わくわくするね</v>
          </cell>
        </row>
        <row r="203">
          <cell r="A203" t="str">
            <v>a302</v>
          </cell>
          <cell r="B203" t="str">
            <v>9
開隆堂</v>
          </cell>
          <cell r="C203" t="str">
            <v>ずがこうさく１・２下　_x000D_
みつけたよ</v>
          </cell>
        </row>
        <row r="204">
          <cell r="A204" t="str">
            <v>a303</v>
          </cell>
          <cell r="B204" t="str">
            <v>9
開隆堂</v>
          </cell>
          <cell r="C204" t="str">
            <v>図画工作３・４上　_x000D_
できたらいいな</v>
          </cell>
        </row>
        <row r="205">
          <cell r="A205" t="str">
            <v>a304</v>
          </cell>
          <cell r="B205" t="str">
            <v>9
開隆堂</v>
          </cell>
          <cell r="C205" t="str">
            <v>図画工作３・４下　_x000D_
力を合わせて</v>
          </cell>
        </row>
        <row r="206">
          <cell r="A206" t="str">
            <v>a305</v>
          </cell>
          <cell r="B206" t="str">
            <v>9
開隆堂</v>
          </cell>
          <cell r="C206" t="str">
            <v>図画工作５・６上　_x000D_
心をひらいて</v>
          </cell>
        </row>
        <row r="207">
          <cell r="A207" t="str">
            <v>a306</v>
          </cell>
          <cell r="B207" t="str">
            <v>9
開隆堂</v>
          </cell>
          <cell r="C207" t="str">
            <v>図画工作５・６下　_x000D_
つながる思い</v>
          </cell>
        </row>
        <row r="208">
          <cell r="A208" t="str">
            <v>a307</v>
          </cell>
          <cell r="B208" t="str">
            <v>116
日文</v>
          </cell>
          <cell r="C208" t="str">
            <v>ずがこうさく１・２上　_x000D_
たのしいな　おもしろいな</v>
          </cell>
        </row>
        <row r="209">
          <cell r="A209" t="str">
            <v>a308</v>
          </cell>
          <cell r="B209" t="str">
            <v>116
日文</v>
          </cell>
          <cell r="C209" t="str">
            <v>ずがこうさく１・２下　_x000D_
たのしいな　おもしろいな</v>
          </cell>
        </row>
        <row r="210">
          <cell r="A210" t="str">
            <v>a309</v>
          </cell>
          <cell r="B210" t="str">
            <v>116
日文</v>
          </cell>
          <cell r="C210" t="str">
            <v>図画工作３・４上　_x000D_
ためしたよ　見つけたよ</v>
          </cell>
        </row>
        <row r="211">
          <cell r="A211" t="str">
            <v>a310</v>
          </cell>
          <cell r="B211" t="str">
            <v>116
日文</v>
          </cell>
          <cell r="C211" t="str">
            <v>図画工作３・４下　_x000D_
ためしたよ　見つけたよ</v>
          </cell>
        </row>
        <row r="212">
          <cell r="A212" t="str">
            <v>a311</v>
          </cell>
          <cell r="B212" t="str">
            <v>116
日文</v>
          </cell>
          <cell r="C212" t="str">
            <v>図画工作５・６上　_x000D_
見つめて　広げて</v>
          </cell>
        </row>
        <row r="213">
          <cell r="A213" t="str">
            <v>a312</v>
          </cell>
          <cell r="B213" t="str">
            <v>116
日文</v>
          </cell>
          <cell r="C213" t="str">
            <v>図画工作５・６下　_x000D_
見つめて　広げて</v>
          </cell>
        </row>
        <row r="214">
          <cell r="A214" t="str">
            <v>a313</v>
          </cell>
          <cell r="B214" t="str">
            <v>2
東書</v>
          </cell>
          <cell r="C214" t="str">
            <v>新しい家庭　５・６</v>
          </cell>
        </row>
        <row r="215">
          <cell r="A215" t="str">
            <v>a314</v>
          </cell>
          <cell r="B215" t="str">
            <v>2
東書</v>
          </cell>
          <cell r="C215" t="str">
            <v>わたしたちの家庭科　_x000D_５・６</v>
          </cell>
        </row>
        <row r="216">
          <cell r="A216" t="str">
            <v>a315</v>
          </cell>
          <cell r="B216" t="str">
            <v>2
東書</v>
          </cell>
          <cell r="C216" t="str">
            <v>新しいほけん　３・４</v>
          </cell>
        </row>
        <row r="217">
          <cell r="A217" t="str">
            <v>a316</v>
          </cell>
          <cell r="B217" t="str">
            <v>2
東書</v>
          </cell>
          <cell r="C217" t="str">
            <v>新しい保健　５・６</v>
          </cell>
        </row>
        <row r="218">
          <cell r="A218" t="str">
            <v>a317</v>
          </cell>
          <cell r="B218" t="str">
            <v>4
大日本</v>
          </cell>
          <cell r="C218" t="str">
            <v>たのしいほけん　３・４年</v>
          </cell>
        </row>
        <row r="219">
          <cell r="A219" t="str">
            <v>a318</v>
          </cell>
          <cell r="B219" t="str">
            <v>4
大日本</v>
          </cell>
          <cell r="C219" t="str">
            <v>たのしい保健　５・６年</v>
          </cell>
        </row>
        <row r="220">
          <cell r="A220" t="str">
            <v>a319</v>
          </cell>
          <cell r="B220" t="str">
            <v>207
文教社</v>
          </cell>
          <cell r="C220" t="str">
            <v>わたしたちのほけん　３・４年</v>
          </cell>
        </row>
        <row r="221">
          <cell r="A221" t="str">
            <v>a320</v>
          </cell>
          <cell r="B221" t="str">
            <v>207
文教社</v>
          </cell>
          <cell r="C221" t="str">
            <v>わたしたちの保健　５・６年</v>
          </cell>
        </row>
        <row r="222">
          <cell r="A222" t="str">
            <v>a321</v>
          </cell>
          <cell r="B222" t="str">
            <v>208
光文</v>
          </cell>
          <cell r="C222" t="str">
            <v>小学ほけん　３・４年</v>
          </cell>
        </row>
        <row r="223">
          <cell r="A223" t="str">
            <v>a322</v>
          </cell>
          <cell r="B223" t="str">
            <v>208
光文</v>
          </cell>
          <cell r="C223" t="str">
            <v>小学保健　５・６年</v>
          </cell>
        </row>
        <row r="224">
          <cell r="A224" t="str">
            <v>a323</v>
          </cell>
          <cell r="B224" t="str">
            <v>224
学研</v>
          </cell>
          <cell r="C224" t="str">
            <v>みんなのほけん　３・４年</v>
          </cell>
        </row>
        <row r="225">
          <cell r="A225" t="str">
            <v>a324</v>
          </cell>
          <cell r="B225" t="str">
            <v>224
学研</v>
          </cell>
          <cell r="C225" t="str">
            <v>みんなの保健　５・６年</v>
          </cell>
        </row>
        <row r="226">
          <cell r="A226" t="str">
            <v>a325</v>
          </cell>
          <cell r="B226" t="str">
            <v>2
東書</v>
          </cell>
          <cell r="C226" t="str">
            <v>NEW HORIZON Elementary
English Course 5</v>
          </cell>
        </row>
        <row r="227">
          <cell r="A227" t="str">
            <v>a326</v>
          </cell>
          <cell r="B227" t="str">
            <v>2
東書</v>
          </cell>
          <cell r="C227" t="str">
            <v>NEW HORIZON Elementary
English Course
Picture Dictionary</v>
          </cell>
        </row>
        <row r="228">
          <cell r="A228" t="str">
            <v>a327</v>
          </cell>
          <cell r="B228" t="str">
            <v>2
東書</v>
          </cell>
          <cell r="C228" t="str">
            <v>NEW HORIZON Elementary
English Course 6</v>
          </cell>
        </row>
        <row r="229">
          <cell r="A229" t="str">
            <v>a328</v>
          </cell>
          <cell r="B229" t="str">
            <v>9
開隆堂</v>
          </cell>
          <cell r="C229" t="str">
            <v>Junior Sunshine 5_x000D_</v>
          </cell>
        </row>
        <row r="230">
          <cell r="A230" t="str">
            <v>a329</v>
          </cell>
          <cell r="B230" t="str">
            <v>9
開隆堂</v>
          </cell>
          <cell r="C230" t="str">
            <v>Junior Sunshine 6</v>
          </cell>
        </row>
        <row r="231">
          <cell r="A231" t="str">
            <v>a330</v>
          </cell>
          <cell r="B231" t="str">
            <v>11
学図</v>
          </cell>
          <cell r="C231" t="str">
            <v>JUNIOR TOTAL ENGLISH 1_x000D_</v>
          </cell>
        </row>
        <row r="232">
          <cell r="A232" t="str">
            <v>a331</v>
          </cell>
          <cell r="B232" t="str">
            <v>11
学図</v>
          </cell>
          <cell r="C232" t="str">
            <v>JUNIOR TOTAL ENGLISH 2</v>
          </cell>
        </row>
        <row r="233">
          <cell r="A233" t="str">
            <v>a332</v>
          </cell>
          <cell r="B233" t="str">
            <v>15
三省堂</v>
          </cell>
          <cell r="C233" t="str">
            <v>CROWN Jr. 5_x000D_</v>
          </cell>
        </row>
        <row r="234">
          <cell r="A234" t="str">
            <v>a333</v>
          </cell>
          <cell r="B234" t="str">
            <v>15
三省堂</v>
          </cell>
          <cell r="C234" t="str">
            <v>CROWN Jr. 6</v>
          </cell>
        </row>
        <row r="235">
          <cell r="A235" t="str">
            <v>a334</v>
          </cell>
          <cell r="B235" t="str">
            <v>17
教出</v>
          </cell>
          <cell r="C235" t="str">
            <v>ONE WORLD Smiles 5_x000D_</v>
          </cell>
        </row>
        <row r="236">
          <cell r="A236" t="str">
            <v>a335</v>
          </cell>
          <cell r="B236" t="str">
            <v>17
教出</v>
          </cell>
          <cell r="C236" t="str">
            <v>ONE WORLD Smiles 6</v>
          </cell>
        </row>
        <row r="237">
          <cell r="A237" t="str">
            <v>a336</v>
          </cell>
          <cell r="B237" t="str">
            <v>38
光村</v>
          </cell>
          <cell r="C237" t="str">
            <v>Here We Go! 5</v>
          </cell>
        </row>
        <row r="238">
          <cell r="A238" t="str">
            <v>a337</v>
          </cell>
          <cell r="B238" t="str">
            <v>38
光村</v>
          </cell>
          <cell r="C238" t="str">
            <v>Here We Go! 6</v>
          </cell>
        </row>
        <row r="239">
          <cell r="A239" t="str">
            <v>a338</v>
          </cell>
          <cell r="B239" t="str">
            <v>61
啓林館</v>
          </cell>
          <cell r="C239" t="str">
            <v>Blue Sky elementary 5_x000D_</v>
          </cell>
        </row>
        <row r="240">
          <cell r="A240" t="str">
            <v>a339</v>
          </cell>
          <cell r="B240" t="str">
            <v>61
啓林館</v>
          </cell>
          <cell r="C240" t="str">
            <v>Blue Sky elementary 6</v>
          </cell>
        </row>
        <row r="241">
          <cell r="A241" t="str">
            <v>a340</v>
          </cell>
          <cell r="B241" t="str">
            <v>2
東書</v>
          </cell>
          <cell r="C241" t="str">
            <v>新訂　あたらしいどうとく　１_x000D_</v>
          </cell>
        </row>
        <row r="242">
          <cell r="A242" t="str">
            <v>a341</v>
          </cell>
          <cell r="B242" t="str">
            <v>2
東書</v>
          </cell>
          <cell r="C242" t="str">
            <v>新訂　新しいどうとく　２</v>
          </cell>
        </row>
        <row r="243">
          <cell r="A243" t="str">
            <v>a342</v>
          </cell>
          <cell r="B243" t="str">
            <v>2
東書</v>
          </cell>
          <cell r="C243" t="str">
            <v>新訂　新しいどうとく　３_x000D_</v>
          </cell>
        </row>
        <row r="244">
          <cell r="A244" t="str">
            <v>a343</v>
          </cell>
          <cell r="B244" t="str">
            <v>2
東書</v>
          </cell>
          <cell r="C244" t="str">
            <v>新訂　新しいどうとく　４</v>
          </cell>
        </row>
        <row r="245">
          <cell r="A245" t="str">
            <v>a344</v>
          </cell>
          <cell r="B245" t="str">
            <v>2
東書</v>
          </cell>
          <cell r="C245" t="str">
            <v>新訂　新しい道徳　５_x000D_</v>
          </cell>
        </row>
        <row r="246">
          <cell r="A246" t="str">
            <v>a345</v>
          </cell>
          <cell r="B246" t="str">
            <v>2
東書</v>
          </cell>
          <cell r="C246" t="str">
            <v>新訂　新しい道徳　６</v>
          </cell>
        </row>
        <row r="247">
          <cell r="A247" t="str">
            <v>a346</v>
          </cell>
          <cell r="B247" t="str">
            <v>11
学図</v>
          </cell>
          <cell r="C247" t="str">
            <v>かがやけ みらい　しょうがっこうどうとく　１ねん　きづき_x000D_</v>
          </cell>
        </row>
        <row r="248">
          <cell r="A248" t="str">
            <v>a347</v>
          </cell>
          <cell r="B248" t="str">
            <v>11
学図</v>
          </cell>
          <cell r="C248" t="str">
            <v>かがやけ みらい　しょうがっこうどうとく　１ねん　まなび</v>
          </cell>
        </row>
        <row r="249">
          <cell r="A249" t="str">
            <v>a348</v>
          </cell>
          <cell r="B249" t="str">
            <v>11
学図</v>
          </cell>
          <cell r="C249" t="str">
            <v>かがやけ みらい　小学校どうとく　２年　きづき</v>
          </cell>
        </row>
        <row r="250">
          <cell r="A250" t="str">
            <v>a349</v>
          </cell>
          <cell r="B250" t="str">
            <v>11
学図</v>
          </cell>
          <cell r="C250" t="str">
            <v>かがやけ みらい　小学校どうとく　２年　まなび</v>
          </cell>
        </row>
        <row r="251">
          <cell r="A251" t="str">
            <v>a350</v>
          </cell>
          <cell r="B251" t="str">
            <v>11
学図</v>
          </cell>
          <cell r="C251" t="str">
            <v>かがやけ みらい　小学校どうとく　３年　きづき_x000D_</v>
          </cell>
        </row>
        <row r="252">
          <cell r="A252" t="str">
            <v>a351</v>
          </cell>
          <cell r="B252" t="str">
            <v>11
学図</v>
          </cell>
          <cell r="C252" t="str">
            <v>かがやけ みらい　小学校どうとく　３年　まなび</v>
          </cell>
        </row>
        <row r="253">
          <cell r="A253" t="str">
            <v>a352</v>
          </cell>
          <cell r="B253" t="str">
            <v>11
学図</v>
          </cell>
          <cell r="C253" t="str">
            <v>かがやけ みらい　小学校道徳　４年　きづき</v>
          </cell>
        </row>
        <row r="254">
          <cell r="A254" t="str">
            <v>a353</v>
          </cell>
          <cell r="B254" t="str">
            <v>11
学図</v>
          </cell>
          <cell r="C254" t="str">
            <v>かがやけ みらい　小学校道徳　４年　まなび</v>
          </cell>
        </row>
        <row r="255">
          <cell r="A255" t="str">
            <v>a354</v>
          </cell>
          <cell r="B255" t="str">
            <v>11
学図</v>
          </cell>
          <cell r="C255" t="str">
            <v>かがやけ みらい　小学校道徳　５年　きづき_x000D_</v>
          </cell>
        </row>
        <row r="256">
          <cell r="A256" t="str">
            <v>a355</v>
          </cell>
          <cell r="B256" t="str">
            <v>11
学図</v>
          </cell>
          <cell r="C256" t="str">
            <v>かがやけ みらい　小学校道徳　５年　まなび</v>
          </cell>
        </row>
        <row r="257">
          <cell r="A257" t="str">
            <v>a356</v>
          </cell>
          <cell r="B257" t="str">
            <v>11
学図</v>
          </cell>
          <cell r="C257" t="str">
            <v>かがやけ みらい　小学校道徳　６年　きづき</v>
          </cell>
        </row>
        <row r="258">
          <cell r="A258" t="str">
            <v>a357</v>
          </cell>
          <cell r="B258" t="str">
            <v>11
学図</v>
          </cell>
          <cell r="C258" t="str">
            <v>かがやけ みらい　小学校道徳　６年　まなび</v>
          </cell>
        </row>
        <row r="259">
          <cell r="A259" t="str">
            <v>a358</v>
          </cell>
          <cell r="B259" t="str">
            <v>17
教出</v>
          </cell>
          <cell r="C259" t="str">
            <v>しょうがくどうとく１　はばたこうあすへ_x000D_</v>
          </cell>
        </row>
        <row r="260">
          <cell r="A260" t="str">
            <v>a359</v>
          </cell>
          <cell r="B260" t="str">
            <v>17
教出</v>
          </cell>
          <cell r="C260" t="str">
            <v>小学どうとく２　はばたこう明日へ</v>
          </cell>
        </row>
        <row r="261">
          <cell r="A261" t="str">
            <v>a360</v>
          </cell>
          <cell r="B261" t="str">
            <v>17
教出</v>
          </cell>
          <cell r="C261" t="str">
            <v>小学どうとく３　はばたこう明日へ_x000D_</v>
          </cell>
        </row>
        <row r="262">
          <cell r="A262" t="str">
            <v>a361</v>
          </cell>
          <cell r="B262" t="str">
            <v>17
教出</v>
          </cell>
          <cell r="C262" t="str">
            <v>小学道徳４　はばたこう明日へ</v>
          </cell>
        </row>
        <row r="263">
          <cell r="A263" t="str">
            <v>a362</v>
          </cell>
          <cell r="B263" t="str">
            <v>17
教出</v>
          </cell>
          <cell r="C263" t="str">
            <v>小学道徳５　はばたこう明日へ_x000D_</v>
          </cell>
        </row>
        <row r="264">
          <cell r="A264" t="str">
            <v>a363</v>
          </cell>
          <cell r="B264" t="str">
            <v>17
教出</v>
          </cell>
          <cell r="C264" t="str">
            <v>小学道徳６　はばたこう明日へ</v>
          </cell>
        </row>
        <row r="265">
          <cell r="A265" t="str">
            <v>a364</v>
          </cell>
          <cell r="B265" t="str">
            <v>38
光村</v>
          </cell>
          <cell r="C265" t="str">
            <v>どうとく　１
きみが いちばん ひかるとき_x000D_</v>
          </cell>
        </row>
        <row r="266">
          <cell r="A266" t="str">
            <v>a365</v>
          </cell>
          <cell r="B266" t="str">
            <v>38
光村</v>
          </cell>
          <cell r="C266" t="str">
            <v>どうとく　２
きみが いちばん ひかるとき</v>
          </cell>
        </row>
        <row r="267">
          <cell r="A267" t="str">
            <v>a366</v>
          </cell>
          <cell r="B267" t="str">
            <v>38
光村</v>
          </cell>
          <cell r="C267" t="str">
            <v>どうとく　３
きみが いちばん ひかるとき_x000D_</v>
          </cell>
        </row>
        <row r="268">
          <cell r="A268" t="str">
            <v>a367</v>
          </cell>
          <cell r="B268" t="str">
            <v>38
光村</v>
          </cell>
          <cell r="C268" t="str">
            <v>道徳　４
きみが いちばん ひかるとき</v>
          </cell>
        </row>
        <row r="269">
          <cell r="A269" t="str">
            <v>a368</v>
          </cell>
          <cell r="B269" t="str">
            <v>38
光村</v>
          </cell>
          <cell r="C269" t="str">
            <v>道徳　５
きみが いちばん ひかるとき_x000D_</v>
          </cell>
        </row>
        <row r="270">
          <cell r="A270" t="str">
            <v>a369</v>
          </cell>
          <cell r="B270" t="str">
            <v>38
光村</v>
          </cell>
          <cell r="C270" t="str">
            <v>道徳　６
きみが いちばん ひかるとき</v>
          </cell>
        </row>
        <row r="271">
          <cell r="A271" t="str">
            <v>a370</v>
          </cell>
          <cell r="B271" t="str">
            <v>116
日文</v>
          </cell>
          <cell r="C271" t="str">
            <v>しょうがくどうとく　いきる ちから　１_x000D_</v>
          </cell>
        </row>
        <row r="272">
          <cell r="A272" t="str">
            <v>a371</v>
          </cell>
          <cell r="B272" t="str">
            <v>116
日文</v>
          </cell>
          <cell r="C272" t="str">
            <v>しょうがくどうとく　いきる ちから　１
どうとくノート</v>
          </cell>
        </row>
        <row r="273">
          <cell r="A273" t="str">
            <v>a372</v>
          </cell>
          <cell r="B273" t="str">
            <v>116
日文</v>
          </cell>
          <cell r="C273" t="str">
            <v>小学どうとく　生きる 力　２</v>
          </cell>
        </row>
        <row r="274">
          <cell r="A274" t="str">
            <v>a373</v>
          </cell>
          <cell r="B274" t="str">
            <v>116
日文</v>
          </cell>
          <cell r="C274" t="str">
            <v>小学どうとく　生きる 力　２　_x000D_
どうとくノート</v>
          </cell>
        </row>
        <row r="275">
          <cell r="A275" t="str">
            <v>a374</v>
          </cell>
          <cell r="B275" t="str">
            <v>116
日文</v>
          </cell>
          <cell r="C275" t="str">
            <v>小学どうとく　生きる力　３_x000D_</v>
          </cell>
        </row>
        <row r="276">
          <cell r="A276" t="str">
            <v>a375</v>
          </cell>
          <cell r="B276" t="str">
            <v>116
日文</v>
          </cell>
          <cell r="C276" t="str">
            <v>小学どうとく　生きる力　３　_x000D_
どうとくノート</v>
          </cell>
        </row>
        <row r="277">
          <cell r="A277" t="str">
            <v>a376</v>
          </cell>
          <cell r="B277" t="str">
            <v>116
日文</v>
          </cell>
          <cell r="C277" t="str">
            <v>小学道徳　生きる力　４</v>
          </cell>
        </row>
        <row r="278">
          <cell r="A278" t="str">
            <v>a377</v>
          </cell>
          <cell r="B278" t="str">
            <v>116
日文</v>
          </cell>
          <cell r="C278" t="str">
            <v>小学道徳　生きる力　４　_x000D_
道徳ノート</v>
          </cell>
        </row>
        <row r="279">
          <cell r="A279" t="str">
            <v>a378</v>
          </cell>
          <cell r="B279" t="str">
            <v>116
日文</v>
          </cell>
          <cell r="C279" t="str">
            <v>小学道徳　生きる力　５_x000D_</v>
          </cell>
        </row>
        <row r="280">
          <cell r="A280" t="str">
            <v>a379</v>
          </cell>
          <cell r="B280" t="str">
            <v>116
日文</v>
          </cell>
          <cell r="C280" t="str">
            <v>小学道徳　生きる力　５　_x000D_
道徳ノート</v>
          </cell>
        </row>
        <row r="281">
          <cell r="A281" t="str">
            <v>a380</v>
          </cell>
          <cell r="B281" t="str">
            <v>116
日文</v>
          </cell>
          <cell r="C281" t="str">
            <v>小学道徳　生きる力　６</v>
          </cell>
        </row>
        <row r="282">
          <cell r="A282" t="str">
            <v>a381</v>
          </cell>
          <cell r="B282" t="str">
            <v>116
日文</v>
          </cell>
          <cell r="C282" t="str">
            <v>小学道徳　生きる力　６　_x000D_
道徳ノート</v>
          </cell>
        </row>
        <row r="283">
          <cell r="A283" t="str">
            <v>a382</v>
          </cell>
          <cell r="B283" t="str">
            <v>208
光文</v>
          </cell>
          <cell r="C283" t="str">
            <v>しょうがく　どうとく　ゆたかな　こころ　１ねん_x000D_</v>
          </cell>
        </row>
        <row r="284">
          <cell r="A284" t="str">
            <v>a383</v>
          </cell>
          <cell r="B284" t="str">
            <v>208
光文</v>
          </cell>
          <cell r="C284" t="str">
            <v>小学　どうとく　ゆたかな　こころ
２年</v>
          </cell>
        </row>
        <row r="285">
          <cell r="A285" t="str">
            <v>a384</v>
          </cell>
          <cell r="B285" t="str">
            <v>208
光文</v>
          </cell>
          <cell r="C285" t="str">
            <v>小学どうとく　ゆたかな心　３年_x000D_</v>
          </cell>
        </row>
        <row r="286">
          <cell r="A286" t="str">
            <v>a385</v>
          </cell>
          <cell r="B286" t="str">
            <v>208
光文</v>
          </cell>
          <cell r="C286" t="str">
            <v>小学どうとく　ゆたかな心　４年</v>
          </cell>
        </row>
        <row r="287">
          <cell r="A287" t="str">
            <v>a386</v>
          </cell>
          <cell r="B287" t="str">
            <v>208
光文</v>
          </cell>
          <cell r="C287" t="str">
            <v>小学道徳　ゆたかな心　５年_x000D_</v>
          </cell>
        </row>
        <row r="288">
          <cell r="A288" t="str">
            <v>a387</v>
          </cell>
          <cell r="B288" t="str">
            <v>208
光文</v>
          </cell>
          <cell r="C288" t="str">
            <v>小学道徳　ゆたかな心　６年</v>
          </cell>
        </row>
        <row r="289">
          <cell r="A289" t="str">
            <v>a388</v>
          </cell>
          <cell r="B289" t="str">
            <v>224
学研</v>
          </cell>
          <cell r="C289" t="str">
            <v>新・みんなのどうとく１_x000D_</v>
          </cell>
        </row>
        <row r="290">
          <cell r="A290" t="str">
            <v>a389</v>
          </cell>
          <cell r="B290" t="str">
            <v>224
学研</v>
          </cell>
          <cell r="C290" t="str">
            <v>新・みんなのどうとく２</v>
          </cell>
        </row>
        <row r="291">
          <cell r="A291" t="str">
            <v>a390</v>
          </cell>
          <cell r="B291" t="str">
            <v>224
学研</v>
          </cell>
          <cell r="C291" t="str">
            <v>新・みんなのどうとく３_x000D_</v>
          </cell>
        </row>
        <row r="292">
          <cell r="A292" t="str">
            <v>a391</v>
          </cell>
          <cell r="B292" t="str">
            <v>224
学研</v>
          </cell>
          <cell r="C292" t="str">
            <v>新・みんなの道徳４</v>
          </cell>
        </row>
        <row r="293">
          <cell r="A293" t="str">
            <v>a392</v>
          </cell>
          <cell r="B293" t="str">
            <v>224
学研</v>
          </cell>
          <cell r="C293" t="str">
            <v>新・みんなの道徳５_x000D_</v>
          </cell>
        </row>
        <row r="294">
          <cell r="A294" t="str">
            <v>a393</v>
          </cell>
          <cell r="B294" t="str">
            <v>224
学研</v>
          </cell>
          <cell r="C294" t="str">
            <v>新・みんなの道徳６</v>
          </cell>
        </row>
        <row r="295">
          <cell r="A295" t="str">
            <v>a394</v>
          </cell>
          <cell r="B295" t="str">
            <v>232
あか図</v>
          </cell>
          <cell r="C295" t="str">
            <v>みんなでかんがえ，はなしあう
しょうがくせいのどうとく１_x000D_</v>
          </cell>
        </row>
        <row r="296">
          <cell r="A296" t="str">
            <v>a395</v>
          </cell>
          <cell r="B296" t="str">
            <v>232
あか図</v>
          </cell>
          <cell r="C296" t="str">
            <v>じぶんをみつめ，かんがえる
どうとくノート１</v>
          </cell>
        </row>
        <row r="297">
          <cell r="A297" t="str">
            <v>a396</v>
          </cell>
          <cell r="B297" t="str">
            <v>232
あか図</v>
          </cell>
          <cell r="C297" t="str">
            <v>みんなで考え，話し合う　
小学生のどうとく２</v>
          </cell>
        </row>
        <row r="298">
          <cell r="A298" t="str">
            <v>a397</v>
          </cell>
          <cell r="B298" t="str">
            <v>232
あか図</v>
          </cell>
          <cell r="C298" t="str">
            <v>自分を見つめ，考える
どうとくノート２</v>
          </cell>
        </row>
        <row r="299">
          <cell r="A299" t="str">
            <v>a398</v>
          </cell>
          <cell r="B299" t="str">
            <v>232
あか図</v>
          </cell>
          <cell r="C299" t="str">
            <v>みんなで考え，話し合う
小学生のどうとく３_x000D_</v>
          </cell>
        </row>
        <row r="300">
          <cell r="A300" t="str">
            <v>a399</v>
          </cell>
          <cell r="B300" t="str">
            <v>232
あか図</v>
          </cell>
          <cell r="C300" t="str">
            <v>自分を見つめ，考える
どうとくノート３</v>
          </cell>
        </row>
        <row r="301">
          <cell r="A301" t="str">
            <v>a400</v>
          </cell>
          <cell r="B301" t="str">
            <v>232
あか図</v>
          </cell>
          <cell r="C301" t="str">
            <v>みんなで考え，話し合う
小学生の道徳４</v>
          </cell>
        </row>
        <row r="302">
          <cell r="A302" t="str">
            <v>a401</v>
          </cell>
          <cell r="B302" t="str">
            <v>232
あか図</v>
          </cell>
          <cell r="C302" t="str">
            <v>自分を見つめ，考える　道徳ノート４</v>
          </cell>
        </row>
        <row r="303">
          <cell r="A303" t="str">
            <v>a402</v>
          </cell>
          <cell r="B303" t="str">
            <v>232
あか図</v>
          </cell>
          <cell r="C303" t="str">
            <v>みんなで考え，話し合う
小学生の道徳５_x000D_</v>
          </cell>
        </row>
        <row r="304">
          <cell r="A304" t="str">
            <v>a403</v>
          </cell>
          <cell r="B304" t="str">
            <v>232
あか図</v>
          </cell>
          <cell r="C304" t="str">
            <v>自分を見つめ，考える　道徳ノート５</v>
          </cell>
        </row>
        <row r="305">
          <cell r="A305" t="str">
            <v>a404</v>
          </cell>
          <cell r="B305" t="str">
            <v>232
あか図</v>
          </cell>
          <cell r="C305" t="str">
            <v>みんなで考え，話し合う
小学生の道徳６</v>
          </cell>
        </row>
        <row r="306">
          <cell r="A306" t="str">
            <v>a405</v>
          </cell>
          <cell r="B306" t="str">
            <v>232
あか図</v>
          </cell>
          <cell r="C306" t="str">
            <v>自分を見つめ，考える　道徳ノート６</v>
          </cell>
        </row>
        <row r="307">
          <cell r="A307" t="str">
            <v>b101</v>
          </cell>
          <cell r="B307" t="str">
            <v>2
東書</v>
          </cell>
          <cell r="C307" t="str">
            <v>新しい国語　１</v>
          </cell>
        </row>
        <row r="308">
          <cell r="A308" t="str">
            <v>b102</v>
          </cell>
          <cell r="B308" t="str">
            <v>2
東書</v>
          </cell>
          <cell r="C308" t="str">
            <v>新しい国語　２</v>
          </cell>
        </row>
        <row r="309">
          <cell r="A309" t="str">
            <v>b103</v>
          </cell>
          <cell r="B309" t="str">
            <v>2
東書</v>
          </cell>
          <cell r="C309" t="str">
            <v>新しい国語　３</v>
          </cell>
        </row>
        <row r="310">
          <cell r="A310" t="str">
            <v>b104</v>
          </cell>
          <cell r="B310" t="str">
            <v>15
三省堂</v>
          </cell>
          <cell r="C310" t="str">
            <v>現代の国語 １</v>
          </cell>
        </row>
        <row r="311">
          <cell r="A311" t="str">
            <v>b105</v>
          </cell>
          <cell r="B311" t="str">
            <v>15
三省堂</v>
          </cell>
          <cell r="C311" t="str">
            <v>現代の国語 ２</v>
          </cell>
        </row>
        <row r="312">
          <cell r="A312" t="str">
            <v>b106</v>
          </cell>
          <cell r="B312" t="str">
            <v>15
三省堂</v>
          </cell>
          <cell r="C312" t="str">
            <v>現代の国語 ３</v>
          </cell>
        </row>
        <row r="313">
          <cell r="A313" t="str">
            <v>b107</v>
          </cell>
          <cell r="B313" t="str">
            <v>17
教出</v>
          </cell>
          <cell r="C313" t="str">
            <v>伝え合う言葉　中学国語１</v>
          </cell>
        </row>
        <row r="314">
          <cell r="A314" t="str">
            <v>b108</v>
          </cell>
          <cell r="B314" t="str">
            <v>17
教出</v>
          </cell>
          <cell r="C314" t="str">
            <v>伝え合う言葉　中学国語２</v>
          </cell>
        </row>
        <row r="315">
          <cell r="A315" t="str">
            <v>b109</v>
          </cell>
          <cell r="B315" t="str">
            <v>17
教出</v>
          </cell>
          <cell r="C315" t="str">
            <v>伝え合う言葉　中学国語３</v>
          </cell>
        </row>
        <row r="316">
          <cell r="A316" t="str">
            <v>b110</v>
          </cell>
          <cell r="B316" t="str">
            <v>38
光村</v>
          </cell>
          <cell r="C316" t="str">
            <v>国語１</v>
          </cell>
        </row>
        <row r="317">
          <cell r="A317" t="str">
            <v>b111</v>
          </cell>
          <cell r="B317" t="str">
            <v>38
光村</v>
          </cell>
          <cell r="C317" t="str">
            <v>国語２</v>
          </cell>
        </row>
        <row r="318">
          <cell r="A318" t="str">
            <v>b112</v>
          </cell>
          <cell r="B318" t="str">
            <v>38
光村</v>
          </cell>
          <cell r="C318" t="str">
            <v>国語３</v>
          </cell>
        </row>
        <row r="319">
          <cell r="A319" t="str">
            <v>b113</v>
          </cell>
          <cell r="B319" t="str">
            <v>2
東書</v>
          </cell>
          <cell r="C319" t="str">
            <v>新しい書写　一・二・三年</v>
          </cell>
        </row>
        <row r="320">
          <cell r="A320" t="str">
            <v>b114</v>
          </cell>
          <cell r="B320" t="str">
            <v>15
三省堂</v>
          </cell>
          <cell r="C320" t="str">
            <v>現代の書写 一・二・三</v>
          </cell>
        </row>
        <row r="321">
          <cell r="A321" t="str">
            <v>b115</v>
          </cell>
          <cell r="B321" t="str">
            <v>17
教出</v>
          </cell>
          <cell r="C321" t="str">
            <v>中学書写</v>
          </cell>
        </row>
        <row r="322">
          <cell r="A322" t="str">
            <v>b116</v>
          </cell>
          <cell r="B322" t="str">
            <v>38
光村</v>
          </cell>
          <cell r="C322" t="str">
            <v>中学書写　一・二・三年</v>
          </cell>
        </row>
        <row r="323">
          <cell r="A323" t="str">
            <v>b117</v>
          </cell>
          <cell r="B323" t="str">
            <v>2
東書</v>
          </cell>
          <cell r="C323" t="str">
            <v>新しい社会　地理</v>
          </cell>
        </row>
        <row r="324">
          <cell r="A324" t="str">
            <v>b118</v>
          </cell>
          <cell r="B324" t="str">
            <v>17
教出</v>
          </cell>
          <cell r="C324" t="str">
            <v>中学社会　地理　地域にまなぶ</v>
          </cell>
        </row>
        <row r="325">
          <cell r="A325" t="str">
            <v>b119</v>
          </cell>
          <cell r="B325" t="str">
            <v>46
帝国</v>
          </cell>
          <cell r="C325" t="str">
            <v>社会科　中学生の地理
世界の姿と日本の国土</v>
          </cell>
        </row>
        <row r="326">
          <cell r="A326" t="str">
            <v>b120</v>
          </cell>
          <cell r="B326" t="str">
            <v>116
日文</v>
          </cell>
          <cell r="C326" t="str">
            <v>中学社会　地理的分野</v>
          </cell>
        </row>
        <row r="327">
          <cell r="A327" t="str">
            <v>b121</v>
          </cell>
          <cell r="B327" t="str">
            <v>2
東書</v>
          </cell>
          <cell r="C327" t="str">
            <v>新しい社会 歴史</v>
          </cell>
        </row>
        <row r="328">
          <cell r="A328" t="str">
            <v>b122</v>
          </cell>
          <cell r="B328" t="str">
            <v>17
教出</v>
          </cell>
          <cell r="C328" t="str">
            <v>中学社会　歴史　未来をひらく</v>
          </cell>
        </row>
        <row r="329">
          <cell r="A329" t="str">
            <v>b123</v>
          </cell>
          <cell r="B329" t="str">
            <v>46
帝国</v>
          </cell>
          <cell r="C329" t="str">
            <v>社会科　中学生の歴史
日本の歩みと世界の動き</v>
          </cell>
        </row>
        <row r="330">
          <cell r="A330" t="str">
            <v>b124</v>
          </cell>
          <cell r="B330" t="str">
            <v>81
山川</v>
          </cell>
          <cell r="C330" t="str">
            <v>中学歴史　日本と世界</v>
          </cell>
        </row>
        <row r="331">
          <cell r="A331" t="str">
            <v>b125</v>
          </cell>
          <cell r="B331" t="str">
            <v>116
日文</v>
          </cell>
          <cell r="C331" t="str">
            <v>中学社会　歴史的分野</v>
          </cell>
        </row>
        <row r="332">
          <cell r="A332" t="str">
            <v>b126</v>
          </cell>
          <cell r="B332" t="str">
            <v>225
自由社</v>
          </cell>
          <cell r="C332">
            <v>0</v>
          </cell>
        </row>
        <row r="333">
          <cell r="A333" t="str">
            <v>b127</v>
          </cell>
          <cell r="B333" t="str">
            <v>227
育鵬社</v>
          </cell>
          <cell r="C333" t="str">
            <v>［最新］新しい日本の歴史</v>
          </cell>
        </row>
        <row r="334">
          <cell r="A334" t="str">
            <v>b128</v>
          </cell>
          <cell r="B334" t="str">
            <v>229
学び舎</v>
          </cell>
          <cell r="C334" t="str">
            <v>ともに学ぶ人間の歴史</v>
          </cell>
        </row>
        <row r="335">
          <cell r="A335" t="str">
            <v>b129</v>
          </cell>
          <cell r="B335" t="str">
            <v>2
東書</v>
          </cell>
          <cell r="C335" t="str">
            <v>新しい社会　公民</v>
          </cell>
        </row>
        <row r="336">
          <cell r="A336" t="str">
            <v>b130</v>
          </cell>
          <cell r="B336" t="str">
            <v>17
教出</v>
          </cell>
          <cell r="C336" t="str">
            <v>中学社会　公民　ともに生きる</v>
          </cell>
        </row>
        <row r="337">
          <cell r="A337" t="str">
            <v>b131</v>
          </cell>
          <cell r="B337" t="str">
            <v>46
帝国</v>
          </cell>
          <cell r="C337" t="str">
            <v>社会科　中学生の公民
よりよい社会を目指して</v>
          </cell>
        </row>
        <row r="338">
          <cell r="A338" t="str">
            <v>b132</v>
          </cell>
          <cell r="B338" t="str">
            <v>116
日文</v>
          </cell>
          <cell r="C338" t="str">
            <v>中学社会　公民的分野</v>
          </cell>
        </row>
        <row r="339">
          <cell r="A339" t="str">
            <v>b133</v>
          </cell>
          <cell r="B339" t="str">
            <v>225
自由社</v>
          </cell>
          <cell r="C339" t="str">
            <v>新しい公民教科書</v>
          </cell>
        </row>
        <row r="340">
          <cell r="A340" t="str">
            <v>b134</v>
          </cell>
          <cell r="B340" t="str">
            <v>227
育鵬社</v>
          </cell>
          <cell r="C340" t="str">
            <v>［最新］新しいみんなの公民</v>
          </cell>
        </row>
        <row r="341">
          <cell r="A341" t="str">
            <v>b135</v>
          </cell>
          <cell r="B341" t="str">
            <v>2
東書</v>
          </cell>
          <cell r="C341" t="str">
            <v>新しい社会　地図</v>
          </cell>
        </row>
        <row r="342">
          <cell r="A342" t="str">
            <v>b136</v>
          </cell>
          <cell r="B342" t="str">
            <v>46
帝国</v>
          </cell>
          <cell r="C342" t="str">
            <v>中学校社会科地図</v>
          </cell>
        </row>
        <row r="343">
          <cell r="A343" t="str">
            <v>b137</v>
          </cell>
          <cell r="B343" t="str">
            <v>2
東書</v>
          </cell>
          <cell r="C343" t="str">
            <v>新しい数学１</v>
          </cell>
        </row>
        <row r="344">
          <cell r="A344" t="str">
            <v>b138</v>
          </cell>
          <cell r="B344" t="str">
            <v>2
東書</v>
          </cell>
          <cell r="C344" t="str">
            <v>新しい数学２</v>
          </cell>
        </row>
        <row r="345">
          <cell r="A345" t="str">
            <v>b139</v>
          </cell>
          <cell r="B345" t="str">
            <v>2
東書</v>
          </cell>
          <cell r="C345" t="str">
            <v>新しい数学３</v>
          </cell>
        </row>
        <row r="346">
          <cell r="A346" t="str">
            <v>b140</v>
          </cell>
          <cell r="B346" t="str">
            <v>4
大日本</v>
          </cell>
          <cell r="C346" t="str">
            <v>数学の世界１</v>
          </cell>
        </row>
        <row r="347">
          <cell r="A347" t="str">
            <v>b141</v>
          </cell>
          <cell r="B347" t="str">
            <v>4
大日本</v>
          </cell>
          <cell r="C347" t="str">
            <v>数学の世界２</v>
          </cell>
        </row>
        <row r="348">
          <cell r="A348" t="str">
            <v>b142</v>
          </cell>
          <cell r="B348" t="str">
            <v>4
大日本</v>
          </cell>
          <cell r="C348" t="str">
            <v>数学の世界３</v>
          </cell>
        </row>
        <row r="349">
          <cell r="A349" t="str">
            <v>b143</v>
          </cell>
          <cell r="B349" t="str">
            <v>11
学図</v>
          </cell>
          <cell r="C349" t="str">
            <v>中学校数学１</v>
          </cell>
        </row>
        <row r="350">
          <cell r="A350" t="str">
            <v>b144</v>
          </cell>
          <cell r="B350" t="str">
            <v>11
学図</v>
          </cell>
          <cell r="C350" t="str">
            <v>中学校数学２</v>
          </cell>
        </row>
        <row r="351">
          <cell r="A351" t="str">
            <v>b145</v>
          </cell>
          <cell r="B351" t="str">
            <v>11
学図</v>
          </cell>
          <cell r="C351" t="str">
            <v>中学校数学３</v>
          </cell>
        </row>
        <row r="352">
          <cell r="A352" t="str">
            <v>b146</v>
          </cell>
          <cell r="B352" t="str">
            <v>17
教出</v>
          </cell>
          <cell r="C352" t="str">
            <v>中学数学　１</v>
          </cell>
        </row>
        <row r="353">
          <cell r="A353" t="str">
            <v>b147</v>
          </cell>
          <cell r="B353" t="str">
            <v>17
教出</v>
          </cell>
          <cell r="C353" t="str">
            <v>中学数学　２</v>
          </cell>
        </row>
        <row r="354">
          <cell r="A354" t="str">
            <v>b148</v>
          </cell>
          <cell r="B354" t="str">
            <v>17
教出</v>
          </cell>
          <cell r="C354" t="str">
            <v>中学数学　３</v>
          </cell>
        </row>
        <row r="355">
          <cell r="A355" t="str">
            <v>b149</v>
          </cell>
          <cell r="B355" t="str">
            <v>61
啓林館</v>
          </cell>
          <cell r="C355" t="str">
            <v>未来へひろがる数学 １</v>
          </cell>
        </row>
        <row r="356">
          <cell r="A356" t="str">
            <v>b150</v>
          </cell>
          <cell r="B356" t="str">
            <v>61
啓林館</v>
          </cell>
          <cell r="C356" t="str">
            <v>未来へひろがる数学 ２</v>
          </cell>
        </row>
        <row r="357">
          <cell r="A357" t="str">
            <v>b151</v>
          </cell>
          <cell r="B357" t="str">
            <v>61
啓林館</v>
          </cell>
          <cell r="C357" t="str">
            <v>未来へひろがる数学 ３</v>
          </cell>
        </row>
        <row r="358">
          <cell r="A358" t="str">
            <v>b152</v>
          </cell>
          <cell r="B358" t="str">
            <v>104
数研</v>
          </cell>
          <cell r="C358" t="str">
            <v>日々の学びに数学的な見方・考え方を
はたらかせる　これからの 数学１_x000D_</v>
          </cell>
        </row>
        <row r="359">
          <cell r="A359" t="str">
            <v>b153</v>
          </cell>
          <cell r="B359" t="str">
            <v>104
数研</v>
          </cell>
          <cell r="C359" t="str">
            <v>見方・考え方がはたらき，問題解決の
チカラが高まる　これからの 数学１
探究ノート</v>
          </cell>
        </row>
        <row r="360">
          <cell r="A360" t="str">
            <v>b154</v>
          </cell>
          <cell r="B360" t="str">
            <v>104
数研</v>
          </cell>
          <cell r="C360" t="str">
            <v>日々の学びに数学的な見方・考え方を
はたらかせる　これからの 数学２_x000D_</v>
          </cell>
        </row>
        <row r="361">
          <cell r="A361" t="str">
            <v>b155</v>
          </cell>
          <cell r="B361" t="str">
            <v>104
数研</v>
          </cell>
          <cell r="C361" t="str">
            <v>見方・考え方がはたらき，問題解決の
チカラが高まる　これからの 数学２
探究ノート</v>
          </cell>
        </row>
        <row r="362">
          <cell r="A362" t="str">
            <v>b156</v>
          </cell>
          <cell r="B362" t="str">
            <v>104
数研</v>
          </cell>
          <cell r="C362" t="str">
            <v>日々の学びに数学的な見方・考え方を
はたらかせる　これからの 数学３_x000D_</v>
          </cell>
        </row>
        <row r="363">
          <cell r="A363" t="str">
            <v>b157</v>
          </cell>
          <cell r="B363" t="str">
            <v>104
数研</v>
          </cell>
          <cell r="C363" t="str">
            <v>見方・考え方がはたらき，問題解決の
チカラが高まる　これからの 数学３
探究ノート</v>
          </cell>
        </row>
        <row r="364">
          <cell r="A364" t="str">
            <v>b158</v>
          </cell>
          <cell r="B364" t="str">
            <v>116
日文</v>
          </cell>
          <cell r="C364" t="str">
            <v>中学数学１</v>
          </cell>
        </row>
        <row r="365">
          <cell r="A365" t="str">
            <v>b159</v>
          </cell>
          <cell r="B365" t="str">
            <v>116
日文</v>
          </cell>
          <cell r="C365" t="str">
            <v>中学数学２</v>
          </cell>
        </row>
        <row r="366">
          <cell r="A366" t="str">
            <v>b160</v>
          </cell>
          <cell r="B366" t="str">
            <v>116
日文</v>
          </cell>
          <cell r="C366" t="str">
            <v>中学数学３</v>
          </cell>
        </row>
        <row r="367">
          <cell r="A367" t="str">
            <v>b161</v>
          </cell>
          <cell r="B367" t="str">
            <v>2
東書</v>
          </cell>
          <cell r="C367" t="str">
            <v>新しい科学１</v>
          </cell>
        </row>
        <row r="368">
          <cell r="A368" t="str">
            <v>b162</v>
          </cell>
          <cell r="B368" t="str">
            <v>2
東書</v>
          </cell>
          <cell r="C368" t="str">
            <v>新しい科学２</v>
          </cell>
        </row>
        <row r="369">
          <cell r="A369" t="str">
            <v>b163</v>
          </cell>
          <cell r="B369" t="str">
            <v>2
東書</v>
          </cell>
          <cell r="C369" t="str">
            <v>新しい科学３</v>
          </cell>
        </row>
        <row r="370">
          <cell r="A370" t="str">
            <v>b164</v>
          </cell>
          <cell r="B370" t="str">
            <v>4
大日本</v>
          </cell>
          <cell r="C370" t="str">
            <v>理科の世界　１</v>
          </cell>
        </row>
        <row r="371">
          <cell r="A371" t="str">
            <v>b165</v>
          </cell>
          <cell r="B371" t="str">
            <v>4
大日本</v>
          </cell>
          <cell r="C371" t="str">
            <v>理科の世界　２</v>
          </cell>
        </row>
        <row r="372">
          <cell r="A372" t="str">
            <v>b166</v>
          </cell>
          <cell r="B372" t="str">
            <v>4
大日本</v>
          </cell>
          <cell r="C372" t="str">
            <v>理科の世界　３</v>
          </cell>
        </row>
        <row r="373">
          <cell r="A373" t="str">
            <v>b167</v>
          </cell>
          <cell r="B373" t="str">
            <v>11
学図</v>
          </cell>
          <cell r="C373" t="str">
            <v>中学校科学１</v>
          </cell>
        </row>
        <row r="374">
          <cell r="A374" t="str">
            <v>b168</v>
          </cell>
          <cell r="B374" t="str">
            <v>11
学図</v>
          </cell>
          <cell r="C374" t="str">
            <v>中学校科学２</v>
          </cell>
        </row>
        <row r="375">
          <cell r="A375" t="str">
            <v>b169</v>
          </cell>
          <cell r="B375" t="str">
            <v>11
学図</v>
          </cell>
          <cell r="C375" t="str">
            <v>中学校科学３</v>
          </cell>
        </row>
        <row r="376">
          <cell r="A376" t="str">
            <v>b170</v>
          </cell>
          <cell r="B376" t="str">
            <v>17
教出</v>
          </cell>
          <cell r="C376" t="str">
            <v>自然の探究　中学理科　１</v>
          </cell>
        </row>
        <row r="377">
          <cell r="A377" t="str">
            <v>b171</v>
          </cell>
          <cell r="B377" t="str">
            <v>17
教出</v>
          </cell>
          <cell r="C377" t="str">
            <v>自然の探究　中学理科　２</v>
          </cell>
        </row>
        <row r="378">
          <cell r="A378" t="str">
            <v>b172</v>
          </cell>
          <cell r="B378" t="str">
            <v>17
教出</v>
          </cell>
          <cell r="C378" t="str">
            <v>自然の探究　中学理科　３</v>
          </cell>
        </row>
        <row r="379">
          <cell r="A379" t="str">
            <v>b173</v>
          </cell>
          <cell r="B379" t="str">
            <v>61
啓林館</v>
          </cell>
          <cell r="C379" t="str">
            <v>未来へひろがるサイエンス１</v>
          </cell>
        </row>
        <row r="380">
          <cell r="A380" t="str">
            <v>b174</v>
          </cell>
          <cell r="B380" t="str">
            <v>61
啓林館</v>
          </cell>
          <cell r="C380" t="str">
            <v>未来へひろがるサイエンス２</v>
          </cell>
        </row>
        <row r="381">
          <cell r="A381" t="str">
            <v>b175</v>
          </cell>
          <cell r="B381" t="str">
            <v>61
啓林館</v>
          </cell>
          <cell r="C381" t="str">
            <v>未来へひろがるサイエンス３</v>
          </cell>
        </row>
        <row r="382">
          <cell r="A382" t="str">
            <v>b176</v>
          </cell>
          <cell r="B382" t="str">
            <v>17
教出</v>
          </cell>
          <cell r="C382" t="str">
            <v>中学音楽　１　音楽のおくりもの</v>
          </cell>
        </row>
        <row r="383">
          <cell r="A383" t="str">
            <v>b177</v>
          </cell>
          <cell r="B383" t="str">
            <v>17
教出</v>
          </cell>
          <cell r="C383" t="str">
            <v>中学音楽　２・３上　音楽のおくりもの_x000D_</v>
          </cell>
        </row>
        <row r="384">
          <cell r="A384" t="str">
            <v>b178</v>
          </cell>
          <cell r="B384" t="str">
            <v>17
教出</v>
          </cell>
          <cell r="C384" t="str">
            <v>中学音楽　２・３下　音楽のおくりもの</v>
          </cell>
        </row>
        <row r="385">
          <cell r="A385" t="str">
            <v>b179</v>
          </cell>
          <cell r="B385" t="str">
            <v>27
教芸</v>
          </cell>
          <cell r="C385" t="str">
            <v>中学生の音楽　１</v>
          </cell>
        </row>
        <row r="386">
          <cell r="A386" t="str">
            <v>b180</v>
          </cell>
          <cell r="B386" t="str">
            <v>27
教芸</v>
          </cell>
          <cell r="C386" t="str">
            <v>中学生の音楽　２・３上</v>
          </cell>
        </row>
        <row r="387">
          <cell r="A387" t="str">
            <v>b181</v>
          </cell>
          <cell r="B387" t="str">
            <v>27
教芸</v>
          </cell>
          <cell r="C387" t="str">
            <v>中学生の音楽　２・３下</v>
          </cell>
        </row>
        <row r="388">
          <cell r="A388" t="str">
            <v>b182</v>
          </cell>
          <cell r="B388" t="str">
            <v>17
教出</v>
          </cell>
          <cell r="C388" t="str">
            <v>中学器楽　音楽のおくりもの</v>
          </cell>
        </row>
        <row r="389">
          <cell r="A389" t="str">
            <v>b183</v>
          </cell>
          <cell r="B389" t="str">
            <v>17
教出</v>
          </cell>
          <cell r="C389" t="str">
            <v>中学生の器楽</v>
          </cell>
        </row>
        <row r="390">
          <cell r="A390" t="str">
            <v>b184</v>
          </cell>
          <cell r="B390" t="str">
            <v>9
開隆堂</v>
          </cell>
          <cell r="C390" t="str">
            <v>美術　１　発見と創造</v>
          </cell>
        </row>
        <row r="391">
          <cell r="A391" t="str">
            <v>b185</v>
          </cell>
          <cell r="B391" t="str">
            <v>9
開隆堂</v>
          </cell>
          <cell r="C391" t="str">
            <v>美術　２・３　探求と継承</v>
          </cell>
        </row>
        <row r="392">
          <cell r="A392" t="str">
            <v>b186</v>
          </cell>
          <cell r="B392" t="str">
            <v>38
光村</v>
          </cell>
          <cell r="C392" t="str">
            <v>美 術 １</v>
          </cell>
        </row>
        <row r="393">
          <cell r="A393" t="str">
            <v>b187</v>
          </cell>
          <cell r="B393" t="str">
            <v>38
光村</v>
          </cell>
          <cell r="C393" t="str">
            <v>美 術 ２・３</v>
          </cell>
        </row>
        <row r="394">
          <cell r="A394" t="str">
            <v>b188</v>
          </cell>
          <cell r="B394" t="str">
            <v>116
日文</v>
          </cell>
          <cell r="C394" t="str">
            <v>美術１　美術との出会い</v>
          </cell>
        </row>
        <row r="395">
          <cell r="A395" t="str">
            <v>b189</v>
          </cell>
          <cell r="B395" t="str">
            <v>116
日文</v>
          </cell>
          <cell r="C395" t="str">
            <v>美術２・３上　学びの実感と広がり_x000D_</v>
          </cell>
        </row>
        <row r="396">
          <cell r="A396" t="str">
            <v>b190</v>
          </cell>
          <cell r="B396" t="str">
            <v>116
日文</v>
          </cell>
          <cell r="C396" t="str">
            <v>美術２・３下　学びの探求と未来</v>
          </cell>
        </row>
        <row r="397">
          <cell r="A397" t="str">
            <v>b191</v>
          </cell>
          <cell r="B397" t="str">
            <v>2
東書</v>
          </cell>
          <cell r="C397" t="str">
            <v>新しい保健体育</v>
          </cell>
        </row>
        <row r="398">
          <cell r="A398" t="str">
            <v>b192</v>
          </cell>
          <cell r="B398" t="str">
            <v>4
大日本</v>
          </cell>
          <cell r="C398" t="str">
            <v>中学校保健体育</v>
          </cell>
        </row>
        <row r="399">
          <cell r="A399" t="str">
            <v>b193</v>
          </cell>
          <cell r="B399" t="str">
            <v>50
大修館</v>
          </cell>
          <cell r="C399" t="str">
            <v>最新　中学校保健体育</v>
          </cell>
        </row>
        <row r="400">
          <cell r="A400" t="str">
            <v>b194</v>
          </cell>
          <cell r="B400" t="str">
            <v>224
学研</v>
          </cell>
          <cell r="C400" t="str">
            <v>中学保健体育</v>
          </cell>
        </row>
        <row r="401">
          <cell r="A401" t="str">
            <v>b195</v>
          </cell>
          <cell r="B401" t="str">
            <v>2
東書</v>
          </cell>
          <cell r="C401" t="str">
            <v>新しい技術・家庭　技術分野　      未来を創る Technology</v>
          </cell>
        </row>
        <row r="402">
          <cell r="A402" t="str">
            <v>b196</v>
          </cell>
          <cell r="B402" t="str">
            <v>6
教図</v>
          </cell>
          <cell r="C402" t="str">
            <v>New技術・家庭　技術分野
明日を創造する_x000D_</v>
          </cell>
        </row>
        <row r="403">
          <cell r="A403" t="str">
            <v>b197</v>
          </cell>
          <cell r="B403" t="str">
            <v>6
教図</v>
          </cell>
          <cell r="C403" t="str">
            <v>New技術・家庭　技術分野
明日を創造する技術ハンドブック</v>
          </cell>
        </row>
        <row r="404">
          <cell r="A404" t="str">
            <v>b198</v>
          </cell>
          <cell r="B404" t="str">
            <v>9
開隆堂</v>
          </cell>
          <cell r="C404" t="str">
            <v>技術・家庭　技術分野　                テクノロジーに希望をのせて</v>
          </cell>
        </row>
        <row r="405">
          <cell r="A405" t="str">
            <v>b199</v>
          </cell>
          <cell r="B405" t="str">
            <v>2
東書</v>
          </cell>
          <cell r="C405" t="str">
            <v>新しい技術・家庭　家庭分野　      自立と共生を目指して</v>
          </cell>
        </row>
        <row r="406">
          <cell r="A406" t="str">
            <v>b200</v>
          </cell>
          <cell r="B406" t="str">
            <v>6
教図</v>
          </cell>
          <cell r="C406" t="str">
            <v>New技術・家庭　家庭分野
くらしを創造する</v>
          </cell>
        </row>
        <row r="407">
          <cell r="A407" t="str">
            <v>b201</v>
          </cell>
          <cell r="B407" t="str">
            <v>9
開隆堂</v>
          </cell>
          <cell r="C407" t="str">
            <v>技術・家庭　家庭分野
生活の土台　自立と共生</v>
          </cell>
        </row>
        <row r="408">
          <cell r="A408" t="str">
            <v>b202</v>
          </cell>
          <cell r="B408" t="str">
            <v>2
東書</v>
          </cell>
          <cell r="C408" t="str">
            <v>NEW HORIZON
English Course 1_x000D_</v>
          </cell>
        </row>
        <row r="409">
          <cell r="A409" t="str">
            <v>b203</v>
          </cell>
          <cell r="B409" t="str">
            <v>2
東書</v>
          </cell>
          <cell r="C409" t="str">
            <v>NEW HORIZON 
English Course 2_x000D_</v>
          </cell>
        </row>
        <row r="410">
          <cell r="A410" t="str">
            <v>b204</v>
          </cell>
          <cell r="B410" t="str">
            <v>2
東書</v>
          </cell>
          <cell r="C410" t="str">
            <v>NEW HORIZON 
English Course 3</v>
          </cell>
        </row>
        <row r="411">
          <cell r="A411" t="str">
            <v>b205</v>
          </cell>
          <cell r="B411" t="str">
            <v>9
開隆堂</v>
          </cell>
          <cell r="C411" t="str">
            <v>SUNSHINE ENGLISH COURSE 1_x000D_</v>
          </cell>
        </row>
        <row r="412">
          <cell r="A412" t="str">
            <v>b206</v>
          </cell>
          <cell r="B412" t="str">
            <v>9
開隆堂</v>
          </cell>
          <cell r="C412" t="str">
            <v>SUNSHINE ENGLISH COURSE 2_x000D_</v>
          </cell>
        </row>
        <row r="413">
          <cell r="A413" t="str">
            <v>b207</v>
          </cell>
          <cell r="B413" t="str">
            <v>9
開隆堂</v>
          </cell>
          <cell r="C413" t="str">
            <v>_x000D_SUNSHINE ENGLISH COURSE 3</v>
          </cell>
        </row>
        <row r="414">
          <cell r="A414" t="str">
            <v>b208</v>
          </cell>
          <cell r="B414" t="str">
            <v>15
三省堂</v>
          </cell>
          <cell r="C414" t="str">
            <v>NEW CROWN English Series 1_x000D_</v>
          </cell>
        </row>
        <row r="415">
          <cell r="A415" t="str">
            <v>b209</v>
          </cell>
          <cell r="B415" t="str">
            <v>15
三省堂</v>
          </cell>
          <cell r="C415" t="str">
            <v>NEW CROWN English Series 2</v>
          </cell>
        </row>
        <row r="416">
          <cell r="A416" t="str">
            <v>b210</v>
          </cell>
          <cell r="B416" t="str">
            <v>15
三省堂</v>
          </cell>
          <cell r="C416" t="str">
            <v>NEW CROWN English Series 3</v>
          </cell>
        </row>
        <row r="417">
          <cell r="A417" t="str">
            <v>b211</v>
          </cell>
          <cell r="B417" t="str">
            <v>17
教出</v>
          </cell>
          <cell r="C417" t="str">
            <v>ONE WORLD English Course 1_x000D_</v>
          </cell>
        </row>
        <row r="418">
          <cell r="A418" t="str">
            <v>b212</v>
          </cell>
          <cell r="B418" t="str">
            <v>17
教出</v>
          </cell>
          <cell r="C418" t="str">
            <v>_x000D_ONE WORLD English Course 2_x000D_</v>
          </cell>
        </row>
        <row r="419">
          <cell r="A419" t="str">
            <v>b213</v>
          </cell>
          <cell r="B419" t="str">
            <v>17
教出</v>
          </cell>
          <cell r="C419" t="str">
            <v>ONE WORLD English Course 3</v>
          </cell>
        </row>
        <row r="420">
          <cell r="A420" t="str">
            <v>b214</v>
          </cell>
          <cell r="B420" t="str">
            <v>38
光村</v>
          </cell>
          <cell r="C420" t="str">
            <v>Here We Go!　ENGLISH COURSE　1_x000D_</v>
          </cell>
        </row>
        <row r="421">
          <cell r="A421" t="str">
            <v>b215</v>
          </cell>
          <cell r="B421" t="str">
            <v>38
光村</v>
          </cell>
          <cell r="C421" t="str">
            <v>Here We Go!　ENGLISH COURSE　2_x000D_</v>
          </cell>
        </row>
        <row r="422">
          <cell r="A422" t="str">
            <v>b216</v>
          </cell>
          <cell r="B422" t="str">
            <v>38
光村</v>
          </cell>
          <cell r="C422" t="str">
            <v>Here We Go!　ENGLISH COURSE　3</v>
          </cell>
        </row>
        <row r="423">
          <cell r="A423" t="str">
            <v>b217</v>
          </cell>
          <cell r="B423" t="str">
            <v>61
啓林館</v>
          </cell>
          <cell r="C423" t="str">
            <v>BLUE SKY English Course 1_x000D_</v>
          </cell>
        </row>
        <row r="424">
          <cell r="A424" t="str">
            <v>b218</v>
          </cell>
          <cell r="B424" t="str">
            <v>61
啓林館</v>
          </cell>
          <cell r="C424" t="str">
            <v>BLUE SKY English Course 2_x000D_</v>
          </cell>
        </row>
        <row r="425">
          <cell r="A425" t="str">
            <v>b219</v>
          </cell>
          <cell r="B425" t="str">
            <v>61
啓林館</v>
          </cell>
          <cell r="C425" t="str">
            <v>BLUE SKY English Course 3</v>
          </cell>
        </row>
        <row r="426">
          <cell r="A426" t="str">
            <v>b220</v>
          </cell>
          <cell r="B426" t="str">
            <v>2
東書</v>
          </cell>
          <cell r="C426" t="str">
            <v>新訂　新しい道徳１_x000D_</v>
          </cell>
        </row>
        <row r="427">
          <cell r="A427" t="str">
            <v>b221</v>
          </cell>
          <cell r="B427" t="str">
            <v>2
東書</v>
          </cell>
          <cell r="C427" t="str">
            <v>新訂　新しい道徳２_x000D_</v>
          </cell>
        </row>
        <row r="428">
          <cell r="A428" t="str">
            <v>b222</v>
          </cell>
          <cell r="B428" t="str">
            <v>2
東書</v>
          </cell>
          <cell r="C428" t="str">
            <v>新訂　新しい道徳３</v>
          </cell>
        </row>
        <row r="429">
          <cell r="A429" t="str">
            <v>b223</v>
          </cell>
          <cell r="B429" t="str">
            <v>17
教出</v>
          </cell>
          <cell r="C429" t="str">
            <v>中学道徳１　とびだそう未来へ_x000D_</v>
          </cell>
        </row>
        <row r="430">
          <cell r="A430" t="str">
            <v>b224</v>
          </cell>
          <cell r="B430" t="str">
            <v>17
教出</v>
          </cell>
          <cell r="C430" t="str">
            <v>中学道徳２　とびだそう未来へ_x000D_</v>
          </cell>
        </row>
        <row r="431">
          <cell r="A431" t="str">
            <v>b225</v>
          </cell>
          <cell r="B431" t="str">
            <v>17
教出</v>
          </cell>
          <cell r="C431" t="str">
            <v>中学道徳３　とびだそう未来へ</v>
          </cell>
        </row>
        <row r="432">
          <cell r="A432" t="str">
            <v>b226</v>
          </cell>
          <cell r="B432" t="str">
            <v>38
光村</v>
          </cell>
          <cell r="C432" t="str">
            <v>中学道徳　１　
きみが　いちばん　ひかるとき_x000D_</v>
          </cell>
        </row>
        <row r="433">
          <cell r="A433" t="str">
            <v>b227</v>
          </cell>
          <cell r="B433" t="str">
            <v>38
光村</v>
          </cell>
          <cell r="C433" t="str">
            <v>_x000D_中学道徳　２　
きみが　いちばん　ひかるとき_x000D_</v>
          </cell>
        </row>
        <row r="434">
          <cell r="A434" t="str">
            <v>b228</v>
          </cell>
          <cell r="B434" t="str">
            <v>38
光村</v>
          </cell>
          <cell r="C434" t="str">
            <v>中学道徳　３　
きみが　いちばん　ひかるとき</v>
          </cell>
        </row>
        <row r="435">
          <cell r="A435" t="str">
            <v>b229</v>
          </cell>
          <cell r="B435" t="str">
            <v>116
日文</v>
          </cell>
          <cell r="C435" t="str">
            <v>中学道徳　あすを生きる　１_x000D_</v>
          </cell>
        </row>
        <row r="436">
          <cell r="A436" t="str">
            <v>b230</v>
          </cell>
          <cell r="B436" t="str">
            <v>116
日文</v>
          </cell>
          <cell r="C436" t="str">
            <v xml:space="preserve">中学道徳　あすを生きる　１
道徳ノート
</v>
          </cell>
        </row>
        <row r="437">
          <cell r="A437" t="str">
            <v>b231</v>
          </cell>
          <cell r="B437" t="str">
            <v>116
日文</v>
          </cell>
          <cell r="C437" t="str">
            <v>中学道徳　あすを生きる　２_x000D_</v>
          </cell>
        </row>
        <row r="438">
          <cell r="A438" t="str">
            <v>b232</v>
          </cell>
          <cell r="B438" t="str">
            <v>116
日文</v>
          </cell>
          <cell r="C438" t="str">
            <v>中学道徳　あすを生きる　２
道徳ノート_x000D_</v>
          </cell>
        </row>
        <row r="439">
          <cell r="A439" t="str">
            <v>b233</v>
          </cell>
          <cell r="B439" t="str">
            <v>116
日文</v>
          </cell>
          <cell r="C439" t="str">
            <v>中学道徳　あすを生きる　３_x000D_</v>
          </cell>
        </row>
        <row r="440">
          <cell r="A440" t="str">
            <v>b234</v>
          </cell>
          <cell r="B440" t="str">
            <v>116
日文</v>
          </cell>
          <cell r="C440" t="str">
            <v>中学道徳　あすを生きる　３
道徳ノート</v>
          </cell>
        </row>
        <row r="441">
          <cell r="A441" t="str">
            <v>b235</v>
          </cell>
          <cell r="B441" t="str">
            <v>224
学研</v>
          </cell>
          <cell r="C441" t="str">
            <v>新・中学生の道徳　明日への扉　１_x000D_</v>
          </cell>
        </row>
        <row r="442">
          <cell r="A442" t="str">
            <v>b236</v>
          </cell>
          <cell r="B442" t="str">
            <v>224
学研</v>
          </cell>
          <cell r="C442" t="str">
            <v>新・中学生の道徳　明日への扉　２_x000D_</v>
          </cell>
        </row>
        <row r="443">
          <cell r="A443" t="str">
            <v>b237</v>
          </cell>
          <cell r="B443" t="str">
            <v>224
学研</v>
          </cell>
          <cell r="C443" t="str">
            <v>新・中学生の道徳　明日への扉　３</v>
          </cell>
        </row>
        <row r="444">
          <cell r="A444" t="str">
            <v>b238</v>
          </cell>
          <cell r="B444" t="str">
            <v>232
あか図</v>
          </cell>
          <cell r="C444" t="str">
            <v>中学生の道徳　自分を見つめる１_x000D_</v>
          </cell>
        </row>
        <row r="445">
          <cell r="A445" t="str">
            <v>b239</v>
          </cell>
          <cell r="B445" t="str">
            <v>232
あか図</v>
          </cell>
          <cell r="C445" t="str">
            <v>中学生の道徳ノート　自分を見つめる１_x000D_</v>
          </cell>
        </row>
        <row r="446">
          <cell r="A446" t="str">
            <v>b240</v>
          </cell>
          <cell r="B446" t="str">
            <v>232
あか図</v>
          </cell>
          <cell r="C446" t="str">
            <v>中学生の道徳　自分を考える２_x000D_</v>
          </cell>
        </row>
        <row r="447">
          <cell r="A447" t="str">
            <v>b241</v>
          </cell>
          <cell r="B447" t="str">
            <v>232
あか図</v>
          </cell>
          <cell r="C447" t="str">
            <v>中学生の道徳ノート　自分を考える２_x000D_</v>
          </cell>
        </row>
        <row r="448">
          <cell r="A448" t="str">
            <v>b242</v>
          </cell>
          <cell r="B448" t="str">
            <v>232
あか図</v>
          </cell>
          <cell r="C448" t="str">
            <v>中学生の道徳　自分をのばす３_x000D_</v>
          </cell>
        </row>
        <row r="449">
          <cell r="A449" t="str">
            <v>b243</v>
          </cell>
          <cell r="B449" t="str">
            <v>232
あか図</v>
          </cell>
          <cell r="C449" t="str">
            <v>中学生の道徳ノート　自分をのばす３</v>
          </cell>
        </row>
        <row r="450">
          <cell r="A450" t="str">
            <v>b244</v>
          </cell>
          <cell r="B450" t="str">
            <v>233
日科</v>
          </cell>
          <cell r="C450" t="str">
            <v>道徳　中学１　生き方から学ぶ_x000D_</v>
          </cell>
        </row>
        <row r="451">
          <cell r="A451" t="str">
            <v>b245</v>
          </cell>
          <cell r="B451" t="str">
            <v>233
日科</v>
          </cell>
          <cell r="C451" t="str">
            <v>道徳　中学２　生き方を見つめる_x000D_</v>
          </cell>
        </row>
        <row r="452">
          <cell r="A452" t="str">
            <v>b246</v>
          </cell>
          <cell r="B452" t="str">
            <v>233
日科</v>
          </cell>
          <cell r="C452" t="str">
            <v>道徳　中学３　生き方を創造する</v>
          </cell>
        </row>
        <row r="453">
          <cell r="A453" t="str">
            <v>R05a101</v>
          </cell>
          <cell r="B453" t="str">
            <v>東書</v>
          </cell>
          <cell r="C453" t="str">
            <v>新編　あたらしい　こくご　一上
新編　あたらしい　こくご　一下</v>
          </cell>
        </row>
        <row r="454">
          <cell r="A454" t="str">
            <v>R05a102</v>
          </cell>
          <cell r="B454" t="str">
            <v>東書</v>
          </cell>
          <cell r="C454" t="str">
            <v>新編　新しい　国語　二上
新編　新しい　国語　二下</v>
          </cell>
        </row>
        <row r="455">
          <cell r="A455" t="str">
            <v>R05a103</v>
          </cell>
          <cell r="B455" t="str">
            <v>東書</v>
          </cell>
          <cell r="C455" t="str">
            <v>新編　新しい国語　三上
新編　新しい国語　三下</v>
          </cell>
        </row>
        <row r="456">
          <cell r="A456" t="str">
            <v>R05a104</v>
          </cell>
          <cell r="B456" t="str">
            <v>東書</v>
          </cell>
          <cell r="C456" t="str">
            <v>新編　新しい国語　四上
新編　新しい国語　四下</v>
          </cell>
        </row>
        <row r="457">
          <cell r="A457" t="str">
            <v>R05a105</v>
          </cell>
          <cell r="B457" t="str">
            <v>東書</v>
          </cell>
          <cell r="C457" t="str">
            <v>新編　新しい国語　五</v>
          </cell>
        </row>
        <row r="458">
          <cell r="A458" t="str">
            <v>R05a106</v>
          </cell>
          <cell r="B458" t="str">
            <v>東書</v>
          </cell>
          <cell r="C458" t="str">
            <v xml:space="preserve">新編　新しい国語　六
</v>
          </cell>
        </row>
        <row r="459">
          <cell r="A459" t="str">
            <v>R05a107</v>
          </cell>
          <cell r="B459" t="str">
            <v>教出</v>
          </cell>
          <cell r="C459" t="str">
            <v>ひろがることば　しょうがくこくご　一上
ひろがることば　しょうがくこくご　一下</v>
          </cell>
        </row>
        <row r="460">
          <cell r="A460" t="str">
            <v>R05a108</v>
          </cell>
          <cell r="B460" t="str">
            <v>教出</v>
          </cell>
          <cell r="C460" t="str">
            <v>ひろがることば　小学国語　二上
ひろがることば　小学国語　二下</v>
          </cell>
        </row>
        <row r="461">
          <cell r="A461" t="str">
            <v>R05a109</v>
          </cell>
          <cell r="B461" t="str">
            <v>教出</v>
          </cell>
          <cell r="C461" t="str">
            <v>ひろがる言葉　小学国語　三上
ひろがる言葉　小学国語　三下</v>
          </cell>
        </row>
        <row r="462">
          <cell r="A462" t="str">
            <v>R05a110</v>
          </cell>
          <cell r="B462" t="str">
            <v>教出</v>
          </cell>
          <cell r="C462" t="str">
            <v>ひろがる言葉　小学国語　四上
ひろがる言葉　小学国語　四下</v>
          </cell>
        </row>
        <row r="463">
          <cell r="A463" t="str">
            <v>R05a111</v>
          </cell>
          <cell r="B463" t="str">
            <v>教出</v>
          </cell>
          <cell r="C463" t="str">
            <v>ひろがる言葉　小学国語　五上
ひろがる言葉　小学国語　五下</v>
          </cell>
        </row>
        <row r="464">
          <cell r="A464" t="str">
            <v>R05a112</v>
          </cell>
          <cell r="B464" t="str">
            <v>教出</v>
          </cell>
          <cell r="C464" t="str">
            <v>ひろがる言葉　小学国語　六上
ひろがる言葉　小学国語　六下</v>
          </cell>
        </row>
        <row r="465">
          <cell r="A465" t="str">
            <v>R05a113</v>
          </cell>
          <cell r="B465" t="str">
            <v>光村</v>
          </cell>
          <cell r="C465" t="str">
            <v>こくご一上　かざぐるま
こくご一下　ともだち</v>
          </cell>
        </row>
        <row r="466">
          <cell r="A466" t="str">
            <v>R05a114</v>
          </cell>
          <cell r="B466" t="str">
            <v>光村</v>
          </cell>
          <cell r="C466" t="str">
            <v>こくご二上　たんぽぽ
こくご二下　赤とんぼ</v>
          </cell>
        </row>
        <row r="467">
          <cell r="A467" t="str">
            <v>R05a115</v>
          </cell>
          <cell r="B467" t="str">
            <v>光村</v>
          </cell>
          <cell r="C467" t="str">
            <v>国語三上　わかば
国語三下　あおぞら</v>
          </cell>
        </row>
        <row r="468">
          <cell r="A468" t="str">
            <v>R05a116</v>
          </cell>
          <cell r="B468" t="str">
            <v>光村</v>
          </cell>
          <cell r="C468" t="str">
            <v>国語四上　かがやき
国語四下　はばたき</v>
          </cell>
        </row>
        <row r="469">
          <cell r="A469" t="str">
            <v>R05a117</v>
          </cell>
          <cell r="B469" t="str">
            <v>光村</v>
          </cell>
          <cell r="C469" t="str">
            <v>国語五　銀河</v>
          </cell>
        </row>
        <row r="470">
          <cell r="A470" t="str">
            <v>R05a118</v>
          </cell>
          <cell r="B470" t="str">
            <v>光村</v>
          </cell>
          <cell r="C470" t="str">
            <v xml:space="preserve">国語六　創造
</v>
          </cell>
        </row>
        <row r="471">
          <cell r="A471" t="str">
            <v>R05a119</v>
          </cell>
          <cell r="B471" t="str">
            <v>東書</v>
          </cell>
          <cell r="C471" t="str">
            <v>新編　あたらしい　しょしゃ　一</v>
          </cell>
        </row>
        <row r="472">
          <cell r="A472" t="str">
            <v>R05a120</v>
          </cell>
          <cell r="B472" t="str">
            <v>東書</v>
          </cell>
          <cell r="C472" t="str">
            <v>新編　新しい　しょしゃ　二</v>
          </cell>
        </row>
        <row r="473">
          <cell r="A473" t="str">
            <v>R05a121</v>
          </cell>
          <cell r="B473" t="str">
            <v>東書</v>
          </cell>
          <cell r="C473" t="str">
            <v>新編　新しい書写　三</v>
          </cell>
        </row>
        <row r="474">
          <cell r="A474" t="str">
            <v>R05a122</v>
          </cell>
          <cell r="B474" t="str">
            <v>東書</v>
          </cell>
          <cell r="C474" t="str">
            <v>新編　新しい書写　四</v>
          </cell>
        </row>
        <row r="475">
          <cell r="A475" t="str">
            <v>R05a123</v>
          </cell>
          <cell r="B475" t="str">
            <v>東書</v>
          </cell>
          <cell r="C475" t="str">
            <v>新編　新しい書写　五</v>
          </cell>
        </row>
        <row r="476">
          <cell r="A476" t="str">
            <v>R05a124</v>
          </cell>
          <cell r="B476" t="str">
            <v>東書</v>
          </cell>
          <cell r="C476" t="str">
            <v>新編　新しい書写　六</v>
          </cell>
        </row>
        <row r="477">
          <cell r="A477" t="str">
            <v>R05a125</v>
          </cell>
          <cell r="B477" t="str">
            <v>教出</v>
          </cell>
          <cell r="C477" t="str">
            <v>しょうがく　しょしゃ　一ねん</v>
          </cell>
        </row>
        <row r="478">
          <cell r="A478" t="str">
            <v>R05a126</v>
          </cell>
          <cell r="B478" t="str">
            <v>教出</v>
          </cell>
          <cell r="C478" t="str">
            <v>小学　しょしゃ　二年</v>
          </cell>
        </row>
        <row r="479">
          <cell r="A479" t="str">
            <v>R05a127</v>
          </cell>
          <cell r="B479" t="str">
            <v>教出</v>
          </cell>
          <cell r="C479" t="str">
            <v>小学　書写　三年</v>
          </cell>
        </row>
        <row r="480">
          <cell r="A480" t="str">
            <v>R05a128</v>
          </cell>
          <cell r="B480" t="str">
            <v>教出</v>
          </cell>
          <cell r="C480" t="str">
            <v>小学　書写　四年</v>
          </cell>
        </row>
        <row r="481">
          <cell r="A481" t="str">
            <v>R05a129</v>
          </cell>
          <cell r="B481" t="str">
            <v>教出</v>
          </cell>
          <cell r="C481" t="str">
            <v>小学　書写　五年</v>
          </cell>
        </row>
        <row r="482">
          <cell r="A482" t="str">
            <v>R05a130</v>
          </cell>
          <cell r="B482" t="str">
            <v>教出</v>
          </cell>
          <cell r="C482" t="str">
            <v xml:space="preserve">小学　書写　六年
</v>
          </cell>
        </row>
        <row r="483">
          <cell r="A483" t="str">
            <v>R05a131</v>
          </cell>
          <cell r="B483" t="str">
            <v>光村</v>
          </cell>
          <cell r="C483" t="str">
            <v>しょしゃ　一ねん</v>
          </cell>
        </row>
        <row r="484">
          <cell r="A484" t="str">
            <v>R05a132</v>
          </cell>
          <cell r="B484" t="str">
            <v>光村</v>
          </cell>
          <cell r="C484" t="str">
            <v>しょしゃ　二年</v>
          </cell>
        </row>
        <row r="485">
          <cell r="A485" t="str">
            <v>R05a133</v>
          </cell>
          <cell r="B485" t="str">
            <v>光村</v>
          </cell>
          <cell r="C485" t="str">
            <v>書写　三年</v>
          </cell>
        </row>
        <row r="486">
          <cell r="A486" t="str">
            <v>R05a134</v>
          </cell>
          <cell r="B486" t="str">
            <v>光村</v>
          </cell>
          <cell r="C486" t="str">
            <v>書写　四年</v>
          </cell>
        </row>
        <row r="487">
          <cell r="A487" t="str">
            <v>R05a135</v>
          </cell>
          <cell r="B487" t="str">
            <v>光村</v>
          </cell>
          <cell r="C487" t="str">
            <v>書写　五年</v>
          </cell>
        </row>
        <row r="488">
          <cell r="A488" t="str">
            <v>R05a136</v>
          </cell>
          <cell r="B488" t="str">
            <v>光村</v>
          </cell>
          <cell r="C488" t="str">
            <v xml:space="preserve">書写　六年
</v>
          </cell>
        </row>
        <row r="489">
          <cell r="A489" t="str">
            <v>R05a137</v>
          </cell>
          <cell r="B489" t="str">
            <v>東書</v>
          </cell>
          <cell r="C489" t="str">
            <v>新編　新しい社会３</v>
          </cell>
        </row>
        <row r="490">
          <cell r="A490" t="str">
            <v>R05a138</v>
          </cell>
          <cell r="B490" t="str">
            <v>東書</v>
          </cell>
          <cell r="C490" t="str">
            <v>新編　新しい社会４</v>
          </cell>
        </row>
        <row r="491">
          <cell r="A491" t="str">
            <v>R05a139</v>
          </cell>
          <cell r="B491" t="str">
            <v>東書</v>
          </cell>
          <cell r="C491" t="str">
            <v>新編　新しい社会５上
新編　新しい社会５下</v>
          </cell>
        </row>
        <row r="492">
          <cell r="A492" t="str">
            <v>R05a140</v>
          </cell>
          <cell r="B492" t="str">
            <v>東書</v>
          </cell>
          <cell r="C492" t="str">
            <v>新編　新しい社会６　政治・国際編
新編　新しい社会６　歴史編</v>
          </cell>
        </row>
        <row r="493">
          <cell r="A493" t="str">
            <v>R05a141</v>
          </cell>
          <cell r="B493" t="str">
            <v>教出</v>
          </cell>
          <cell r="C493" t="str">
            <v>小学社会３</v>
          </cell>
        </row>
        <row r="494">
          <cell r="A494" t="str">
            <v>R05a142</v>
          </cell>
          <cell r="B494" t="str">
            <v>教出</v>
          </cell>
          <cell r="C494" t="str">
            <v>小学社会４</v>
          </cell>
        </row>
        <row r="495">
          <cell r="A495" t="str">
            <v>R05a143</v>
          </cell>
          <cell r="B495" t="str">
            <v>教出</v>
          </cell>
          <cell r="C495" t="str">
            <v>小学社会５</v>
          </cell>
        </row>
        <row r="496">
          <cell r="A496" t="str">
            <v>R05a144</v>
          </cell>
          <cell r="B496" t="str">
            <v>教出</v>
          </cell>
          <cell r="C496" t="str">
            <v>小学社会６</v>
          </cell>
        </row>
        <row r="497">
          <cell r="A497" t="str">
            <v>R05a145</v>
          </cell>
          <cell r="B497" t="str">
            <v>日文</v>
          </cell>
          <cell r="C497" t="str">
            <v>小学社会　３年</v>
          </cell>
        </row>
        <row r="498">
          <cell r="A498" t="str">
            <v>R05a146</v>
          </cell>
          <cell r="B498" t="str">
            <v>日文</v>
          </cell>
          <cell r="C498" t="str">
            <v>小学社会　４年</v>
          </cell>
        </row>
        <row r="499">
          <cell r="A499" t="str">
            <v>R05a147</v>
          </cell>
          <cell r="B499" t="str">
            <v>日文</v>
          </cell>
          <cell r="C499" t="str">
            <v>小学社会　５年</v>
          </cell>
        </row>
        <row r="500">
          <cell r="A500" t="str">
            <v>R05a148</v>
          </cell>
          <cell r="B500" t="str">
            <v>日文</v>
          </cell>
          <cell r="C500" t="str">
            <v xml:space="preserve">小学社会　６年
</v>
          </cell>
        </row>
        <row r="501">
          <cell r="A501" t="str">
            <v>R05a149</v>
          </cell>
          <cell r="B501" t="str">
            <v>東書</v>
          </cell>
          <cell r="C501" t="str">
            <v>新編　新しい地図帳</v>
          </cell>
        </row>
        <row r="502">
          <cell r="A502" t="str">
            <v>R05a150</v>
          </cell>
          <cell r="B502" t="str">
            <v>帝国</v>
          </cell>
          <cell r="C502" t="str">
            <v xml:space="preserve">楽しく学ぶ　小学生の地図帳　３・４・５・６年
</v>
          </cell>
        </row>
        <row r="503">
          <cell r="A503" t="str">
            <v>R05a151</v>
          </cell>
          <cell r="B503" t="str">
            <v>東書</v>
          </cell>
          <cell r="C503" t="str">
            <v>新編　あたらしい　さんすう　１①　はじめよう！さんすう
新編　あたらしい　さんすう　１②　みつけよう！さんすう</v>
          </cell>
        </row>
        <row r="504">
          <cell r="A504" t="str">
            <v>R05a152</v>
          </cell>
          <cell r="B504" t="str">
            <v>東書</v>
          </cell>
          <cell r="C504" t="str">
            <v>新編　新しい算数　２上　考えるって　おもしろい！
新編　新しい算数　２下　考えるって　おもしろい！</v>
          </cell>
        </row>
        <row r="505">
          <cell r="A505" t="str">
            <v>R05a153</v>
          </cell>
          <cell r="B505" t="str">
            <v>東書</v>
          </cell>
          <cell r="C505" t="str">
            <v>新編　新しい算数　３上　考えたことが　つながるね！
新編　新しい算数　３下　考えたことが　つながるね！</v>
          </cell>
        </row>
        <row r="506">
          <cell r="A506" t="str">
            <v>R05a154</v>
          </cell>
          <cell r="B506" t="str">
            <v>東書</v>
          </cell>
          <cell r="C506" t="str">
            <v>新編　新しい算数　４上　考えたことが　つながるね！
新編　新しい算数　４下　考えたことが　つながるね！</v>
          </cell>
        </row>
        <row r="507">
          <cell r="A507" t="str">
            <v>R05a155</v>
          </cell>
          <cell r="B507" t="str">
            <v>東書</v>
          </cell>
          <cell r="C507" t="str">
            <v>新編　新しい算数　５上　考えたことが　つながるね！
新編　新しい算数　５下　考えたことが　つながるね！</v>
          </cell>
        </row>
        <row r="508">
          <cell r="A508" t="str">
            <v>R05a156</v>
          </cell>
          <cell r="B508" t="str">
            <v>東書</v>
          </cell>
          <cell r="C508" t="str">
            <v xml:space="preserve">新編　新しい算数　６　数学へジャンプ！
</v>
          </cell>
        </row>
        <row r="509">
          <cell r="A509" t="str">
            <v>R05a157</v>
          </cell>
          <cell r="B509" t="str">
            <v>大日本</v>
          </cell>
          <cell r="C509" t="str">
            <v>新版 たのしいさんすう１ねん①
新版 たのしいさんすう１ねん②</v>
          </cell>
        </row>
        <row r="510">
          <cell r="A510" t="str">
            <v>R05a158</v>
          </cell>
          <cell r="B510" t="str">
            <v>大日本</v>
          </cell>
          <cell r="C510" t="str">
            <v>新版 たのしい算数２年</v>
          </cell>
        </row>
        <row r="511">
          <cell r="A511" t="str">
            <v>R05a159</v>
          </cell>
          <cell r="B511" t="str">
            <v>大日本</v>
          </cell>
          <cell r="C511" t="str">
            <v>新版 たのしい算数３年</v>
          </cell>
        </row>
        <row r="512">
          <cell r="A512" t="str">
            <v>R05a160</v>
          </cell>
          <cell r="B512" t="str">
            <v>大日本</v>
          </cell>
          <cell r="C512" t="str">
            <v>新版 たのしい算数４年</v>
          </cell>
        </row>
        <row r="513">
          <cell r="A513" t="str">
            <v>R05a161</v>
          </cell>
          <cell r="B513" t="str">
            <v>大日本</v>
          </cell>
          <cell r="C513" t="str">
            <v>新版 たのしい算数５年</v>
          </cell>
        </row>
        <row r="514">
          <cell r="A514" t="str">
            <v>R05a162</v>
          </cell>
          <cell r="B514" t="str">
            <v>大日本</v>
          </cell>
          <cell r="C514" t="str">
            <v xml:space="preserve">新版 たのしい算数６年
</v>
          </cell>
        </row>
        <row r="515">
          <cell r="A515" t="str">
            <v>R05a163</v>
          </cell>
          <cell r="B515" t="str">
            <v>学図</v>
          </cell>
          <cell r="C515" t="str">
            <v>みんなとまなぶ　しょうがっこう　さんすう　１ねん上
みんなとまなぶ　しょうがっこう　さんすう　１ねん下</v>
          </cell>
        </row>
        <row r="516">
          <cell r="A516" t="str">
            <v>R05a164</v>
          </cell>
          <cell r="B516" t="str">
            <v>学図</v>
          </cell>
          <cell r="C516" t="str">
            <v>みんなと学ぶ　小学校　算数　２年上
みんなと学ぶ　小学校　算数　２年下</v>
          </cell>
        </row>
        <row r="517">
          <cell r="A517" t="str">
            <v>R05a165</v>
          </cell>
          <cell r="B517" t="str">
            <v>学図</v>
          </cell>
          <cell r="C517" t="str">
            <v>みんなと学ぶ　小学校　算数　３年上
みんなと学ぶ　小学校　算数　３年下</v>
          </cell>
        </row>
        <row r="518">
          <cell r="A518" t="str">
            <v>R05a166</v>
          </cell>
          <cell r="B518" t="str">
            <v>学図</v>
          </cell>
          <cell r="C518" t="str">
            <v>みんなと学ぶ　小学校　算数　４年上
みんなと学ぶ　小学校　算数　４年下</v>
          </cell>
        </row>
        <row r="519">
          <cell r="A519" t="str">
            <v>R05a167</v>
          </cell>
          <cell r="B519" t="str">
            <v>学図</v>
          </cell>
          <cell r="C519" t="str">
            <v>みんなと学ぶ　小学校　算数　５年上
みんなと学ぶ　小学校　算数　５年下</v>
          </cell>
        </row>
        <row r="520">
          <cell r="A520" t="str">
            <v>R05a168</v>
          </cell>
          <cell r="B520" t="str">
            <v>学図</v>
          </cell>
          <cell r="C520" t="str">
            <v>みんなと学ぶ　小学校　算数　６年
みんなと学ぶ　小学校　算数　６年　中学校へのかけ橋</v>
          </cell>
        </row>
        <row r="521">
          <cell r="A521" t="str">
            <v>R05a169</v>
          </cell>
          <cell r="B521" t="str">
            <v>教出</v>
          </cell>
          <cell r="C521" t="str">
            <v>しょうがくさんすう１</v>
          </cell>
        </row>
        <row r="522">
          <cell r="A522" t="str">
            <v>R05a170</v>
          </cell>
          <cell r="B522" t="str">
            <v>教出</v>
          </cell>
          <cell r="C522" t="str">
            <v>小学算数２上
小学算数２下</v>
          </cell>
        </row>
        <row r="523">
          <cell r="A523" t="str">
            <v>R05a171</v>
          </cell>
          <cell r="B523" t="str">
            <v>教出</v>
          </cell>
          <cell r="C523" t="str">
            <v>小学算数３上
小学算数３下</v>
          </cell>
        </row>
        <row r="524">
          <cell r="A524" t="str">
            <v>R05a172</v>
          </cell>
          <cell r="B524" t="str">
            <v>教出</v>
          </cell>
          <cell r="C524" t="str">
            <v>小学算数４上
小学算数４下</v>
          </cell>
        </row>
        <row r="525">
          <cell r="A525" t="str">
            <v>R05a173</v>
          </cell>
          <cell r="B525" t="str">
            <v>教出</v>
          </cell>
          <cell r="C525" t="str">
            <v>小学算数５</v>
          </cell>
        </row>
        <row r="526">
          <cell r="A526" t="str">
            <v>R05a174</v>
          </cell>
          <cell r="B526" t="str">
            <v>教出</v>
          </cell>
          <cell r="C526" t="str">
            <v xml:space="preserve">小学算数６
</v>
          </cell>
        </row>
        <row r="527">
          <cell r="A527" t="str">
            <v>R05a175</v>
          </cell>
          <cell r="B527" t="str">
            <v>啓林館</v>
          </cell>
          <cell r="C527" t="str">
            <v>わくわく　さんすう１　すたあと　ぶっく
わくわく　さんすう１</v>
          </cell>
        </row>
        <row r="528">
          <cell r="A528" t="str">
            <v>R05a176</v>
          </cell>
          <cell r="B528" t="str">
            <v>啓林館</v>
          </cell>
          <cell r="C528" t="str">
            <v>わくわく　算数２上
わくわく　算数２下</v>
          </cell>
        </row>
        <row r="529">
          <cell r="A529" t="str">
            <v>R05a177</v>
          </cell>
          <cell r="B529" t="str">
            <v>啓林館</v>
          </cell>
          <cell r="C529" t="str">
            <v>わくわく　算数３上
わくわく　算数３下</v>
          </cell>
        </row>
        <row r="530">
          <cell r="A530" t="str">
            <v>R05a178</v>
          </cell>
          <cell r="B530" t="str">
            <v>啓林館</v>
          </cell>
          <cell r="C530" t="str">
            <v>わくわく　算数４上
わくわく　算数４下</v>
          </cell>
        </row>
        <row r="531">
          <cell r="A531" t="str">
            <v>R05a179</v>
          </cell>
          <cell r="B531" t="str">
            <v>啓林館</v>
          </cell>
          <cell r="C531" t="str">
            <v>わくわく　算数５</v>
          </cell>
        </row>
        <row r="532">
          <cell r="A532" t="str">
            <v>R05a180</v>
          </cell>
          <cell r="B532" t="str">
            <v>啓林館</v>
          </cell>
          <cell r="C532" t="str">
            <v xml:space="preserve">わくわく　算数６
</v>
          </cell>
        </row>
        <row r="533">
          <cell r="A533" t="str">
            <v>R05a181</v>
          </cell>
          <cell r="B533" t="str">
            <v>日文</v>
          </cell>
          <cell r="C533" t="str">
            <v>しょうがく　さんすう１①
しょうがく　さんすう１②</v>
          </cell>
        </row>
        <row r="534">
          <cell r="A534" t="str">
            <v>R05a182</v>
          </cell>
          <cell r="B534" t="str">
            <v>日文</v>
          </cell>
          <cell r="C534" t="str">
            <v>小学算数２上
小学算数２下</v>
          </cell>
        </row>
        <row r="535">
          <cell r="A535" t="str">
            <v>R05a183</v>
          </cell>
          <cell r="B535" t="str">
            <v>日文</v>
          </cell>
          <cell r="C535" t="str">
            <v>小学算数３上
小学算数３下</v>
          </cell>
        </row>
        <row r="536">
          <cell r="A536" t="str">
            <v>R05a184</v>
          </cell>
          <cell r="B536" t="str">
            <v>日文</v>
          </cell>
          <cell r="C536" t="str">
            <v>小学算数４上
小学算数４下</v>
          </cell>
        </row>
        <row r="537">
          <cell r="A537" t="str">
            <v>R05a185</v>
          </cell>
          <cell r="B537" t="str">
            <v>日文</v>
          </cell>
          <cell r="C537" t="str">
            <v>小学算数５</v>
          </cell>
        </row>
        <row r="538">
          <cell r="A538" t="str">
            <v>R05a186</v>
          </cell>
          <cell r="B538" t="str">
            <v>日文</v>
          </cell>
          <cell r="C538" t="str">
            <v xml:space="preserve">小学算数６
</v>
          </cell>
        </row>
        <row r="539">
          <cell r="A539" t="str">
            <v>R05a187</v>
          </cell>
          <cell r="B539" t="str">
            <v>東書</v>
          </cell>
          <cell r="C539" t="str">
            <v>新編　新しい理科　３</v>
          </cell>
        </row>
        <row r="540">
          <cell r="A540" t="str">
            <v>R05a188</v>
          </cell>
          <cell r="B540" t="str">
            <v>東書</v>
          </cell>
          <cell r="C540" t="str">
            <v>新編　新しい理科　４</v>
          </cell>
        </row>
        <row r="541">
          <cell r="A541" t="str">
            <v>R05a189</v>
          </cell>
          <cell r="B541" t="str">
            <v>東書</v>
          </cell>
          <cell r="C541" t="str">
            <v>新編　新しい理科　５</v>
          </cell>
        </row>
        <row r="542">
          <cell r="A542" t="str">
            <v>R05a190</v>
          </cell>
          <cell r="B542" t="str">
            <v>東書</v>
          </cell>
          <cell r="C542" t="str">
            <v>新編　新しい理科　６</v>
          </cell>
        </row>
        <row r="543">
          <cell r="A543" t="str">
            <v>R05a191</v>
          </cell>
          <cell r="B543" t="str">
            <v>大日本</v>
          </cell>
          <cell r="C543" t="str">
            <v>新版 たのしい理科３年</v>
          </cell>
        </row>
        <row r="544">
          <cell r="A544" t="str">
            <v>R05a192</v>
          </cell>
          <cell r="B544" t="str">
            <v>大日本</v>
          </cell>
          <cell r="C544" t="str">
            <v>新版 たのしい理科４年</v>
          </cell>
        </row>
        <row r="545">
          <cell r="A545" t="str">
            <v>R05a193</v>
          </cell>
          <cell r="B545" t="str">
            <v>大日本</v>
          </cell>
          <cell r="C545" t="str">
            <v>新版 たのしい理科５年</v>
          </cell>
        </row>
        <row r="546">
          <cell r="A546" t="str">
            <v>R05a194</v>
          </cell>
          <cell r="B546" t="str">
            <v>大日本</v>
          </cell>
          <cell r="C546" t="str">
            <v>新版 たのしい理科６年</v>
          </cell>
        </row>
        <row r="547">
          <cell r="A547" t="str">
            <v>R05a195</v>
          </cell>
          <cell r="B547" t="str">
            <v>学図</v>
          </cell>
          <cell r="C547" t="str">
            <v>みんなと学ぶ　小学校　理科　３年</v>
          </cell>
        </row>
        <row r="548">
          <cell r="A548" t="str">
            <v>R05a196</v>
          </cell>
          <cell r="B548" t="str">
            <v>学図</v>
          </cell>
          <cell r="C548" t="str">
            <v>みんなと学ぶ　小学校　理科　４年</v>
          </cell>
        </row>
        <row r="549">
          <cell r="A549" t="str">
            <v>R05a197</v>
          </cell>
          <cell r="B549" t="str">
            <v>学図</v>
          </cell>
          <cell r="C549" t="str">
            <v>みんなと学ぶ　小学校　理科　５年</v>
          </cell>
        </row>
        <row r="550">
          <cell r="A550" t="str">
            <v>R05a198</v>
          </cell>
          <cell r="B550" t="str">
            <v>学図</v>
          </cell>
          <cell r="C550" t="str">
            <v xml:space="preserve">みんなと学ぶ　小学校　理科　６年
</v>
          </cell>
        </row>
        <row r="551">
          <cell r="A551" t="str">
            <v>R05a199</v>
          </cell>
          <cell r="B551" t="str">
            <v>教出</v>
          </cell>
          <cell r="C551" t="str">
            <v>みらいをひらく　小学理科３</v>
          </cell>
        </row>
        <row r="552">
          <cell r="A552" t="str">
            <v>R05a200</v>
          </cell>
          <cell r="B552" t="str">
            <v>教出</v>
          </cell>
          <cell r="C552" t="str">
            <v>未来をひらく　小学理科４</v>
          </cell>
        </row>
        <row r="553">
          <cell r="A553" t="str">
            <v>R05a201</v>
          </cell>
          <cell r="B553" t="str">
            <v>教出</v>
          </cell>
          <cell r="C553" t="str">
            <v>未来をひらく　小学理科５</v>
          </cell>
        </row>
        <row r="554">
          <cell r="A554" t="str">
            <v>R05a202</v>
          </cell>
          <cell r="B554" t="str">
            <v>教出</v>
          </cell>
          <cell r="C554" t="str">
            <v>未来をひらく　小学理科６</v>
          </cell>
        </row>
        <row r="555">
          <cell r="A555" t="str">
            <v>R05a203</v>
          </cell>
          <cell r="B555" t="str">
            <v>信教</v>
          </cell>
          <cell r="C555" t="str">
            <v>楽しい理科　3年</v>
          </cell>
        </row>
        <row r="556">
          <cell r="A556" t="str">
            <v>R05a204</v>
          </cell>
          <cell r="B556" t="str">
            <v>信教</v>
          </cell>
          <cell r="C556" t="str">
            <v>楽しい理科　4年</v>
          </cell>
        </row>
        <row r="557">
          <cell r="A557" t="str">
            <v>R05a205</v>
          </cell>
          <cell r="B557" t="str">
            <v>信教</v>
          </cell>
          <cell r="C557" t="str">
            <v>楽しい理科　5年</v>
          </cell>
        </row>
        <row r="558">
          <cell r="A558" t="str">
            <v>R05a206</v>
          </cell>
          <cell r="B558" t="str">
            <v>信教</v>
          </cell>
          <cell r="C558" t="str">
            <v>楽しい理科　6年</v>
          </cell>
        </row>
        <row r="559">
          <cell r="A559" t="str">
            <v>R05a207</v>
          </cell>
          <cell r="B559" t="str">
            <v>啓林館</v>
          </cell>
          <cell r="C559" t="str">
            <v>わくわく理科　３</v>
          </cell>
        </row>
        <row r="560">
          <cell r="A560" t="str">
            <v>R05a208</v>
          </cell>
          <cell r="B560" t="str">
            <v>啓林館</v>
          </cell>
          <cell r="C560" t="str">
            <v>わくわく理科　４</v>
          </cell>
        </row>
        <row r="561">
          <cell r="A561" t="str">
            <v>R05a209</v>
          </cell>
          <cell r="B561" t="str">
            <v>啓林館</v>
          </cell>
          <cell r="C561" t="str">
            <v>わくわく理科　５</v>
          </cell>
        </row>
        <row r="562">
          <cell r="A562" t="str">
            <v>R05a210</v>
          </cell>
          <cell r="B562" t="str">
            <v>啓林館</v>
          </cell>
          <cell r="C562" t="str">
            <v xml:space="preserve">わくわく理科　６
</v>
          </cell>
        </row>
        <row r="563">
          <cell r="A563" t="str">
            <v>R05a211</v>
          </cell>
          <cell r="B563" t="str">
            <v>東書</v>
          </cell>
          <cell r="C563" t="str">
            <v>どきどき　わくわく　新編　あたらしい　せいかつ　上
あしたへ　ジャンプ　新編　新しい　生活　下</v>
          </cell>
        </row>
        <row r="564">
          <cell r="A564" t="str">
            <v>R05a212</v>
          </cell>
          <cell r="B564" t="str">
            <v>大日本</v>
          </cell>
          <cell r="C564" t="str">
            <v>新版 たのしいせいかつ 上 だいすき
新版 たのしいせいかつ 下 ひろがれ</v>
          </cell>
        </row>
        <row r="565">
          <cell r="A565" t="str">
            <v>R05a213</v>
          </cell>
          <cell r="B565" t="str">
            <v>学図</v>
          </cell>
          <cell r="C565" t="str">
            <v>みんなとまなぶ　しょうがっこう　せいかつ　上
みんなとまなぶ　しょうがっこう　せいかつ　下</v>
          </cell>
        </row>
        <row r="566">
          <cell r="A566" t="str">
            <v>R05a214</v>
          </cell>
          <cell r="B566" t="str">
            <v>教出</v>
          </cell>
          <cell r="C566" t="str">
            <v>せいかつ上 みんな なかよし
せいかつ下 なかよし ひろがれ</v>
          </cell>
        </row>
        <row r="567">
          <cell r="A567" t="str">
            <v>R05a215</v>
          </cell>
          <cell r="B567" t="str">
            <v>信教</v>
          </cell>
          <cell r="C567" t="str">
            <v>せいかつ　上　あおぞら
せいかつ　下　そよかぜ</v>
          </cell>
        </row>
        <row r="568">
          <cell r="A568" t="str">
            <v>R05a216</v>
          </cell>
          <cell r="B568" t="str">
            <v>光村</v>
          </cell>
          <cell r="C568" t="str">
            <v>せいかつ　たんけんたい　上 はじめてが　いっぱい
せいかつ　たんけんたい　下 はっけん　だいすき</v>
          </cell>
        </row>
        <row r="569">
          <cell r="A569" t="str">
            <v>R05a217</v>
          </cell>
          <cell r="B569" t="str">
            <v>啓林館</v>
          </cell>
          <cell r="C569" t="str">
            <v>わくわく　せいかつ上
いきいき　せいかつ下</v>
          </cell>
        </row>
        <row r="570">
          <cell r="A570" t="str">
            <v>R05a218</v>
          </cell>
          <cell r="B570" t="str">
            <v>教出</v>
          </cell>
          <cell r="C570" t="str">
            <v>小学音楽　おんがくのおくりもの１</v>
          </cell>
        </row>
        <row r="571">
          <cell r="A571" t="str">
            <v>R05a219</v>
          </cell>
          <cell r="B571" t="str">
            <v>教出</v>
          </cell>
          <cell r="C571" t="str">
            <v>小学音楽　音楽のおくりもの２</v>
          </cell>
        </row>
        <row r="572">
          <cell r="A572" t="str">
            <v>R05a220</v>
          </cell>
          <cell r="B572" t="str">
            <v>教出</v>
          </cell>
          <cell r="C572" t="str">
            <v>小学音楽　音楽のおくりもの３</v>
          </cell>
        </row>
        <row r="573">
          <cell r="A573" t="str">
            <v>R05a221</v>
          </cell>
          <cell r="B573" t="str">
            <v>教出</v>
          </cell>
          <cell r="C573" t="str">
            <v>小学音楽　音楽のおくりもの４</v>
          </cell>
        </row>
        <row r="574">
          <cell r="A574" t="str">
            <v>R05a222</v>
          </cell>
          <cell r="B574" t="str">
            <v>教出</v>
          </cell>
          <cell r="C574" t="str">
            <v>小学音楽　音楽のおくりもの５</v>
          </cell>
        </row>
        <row r="575">
          <cell r="A575" t="str">
            <v>R05a223</v>
          </cell>
          <cell r="B575" t="str">
            <v>教出</v>
          </cell>
          <cell r="C575" t="str">
            <v>小学音楽　音楽のおくりもの６</v>
          </cell>
        </row>
        <row r="576">
          <cell r="A576" t="str">
            <v>R05a224</v>
          </cell>
          <cell r="B576" t="str">
            <v>教芸</v>
          </cell>
          <cell r="C576" t="str">
            <v>小学生のおんがく　１</v>
          </cell>
        </row>
        <row r="577">
          <cell r="A577" t="str">
            <v>R05a225</v>
          </cell>
          <cell r="B577" t="str">
            <v>教芸</v>
          </cell>
          <cell r="C577" t="str">
            <v>小学生の音楽　２</v>
          </cell>
        </row>
        <row r="578">
          <cell r="A578" t="str">
            <v>R05a226</v>
          </cell>
          <cell r="B578" t="str">
            <v>教芸</v>
          </cell>
          <cell r="C578" t="str">
            <v>小学生の音楽　３</v>
          </cell>
        </row>
        <row r="579">
          <cell r="A579" t="str">
            <v>R05a227</v>
          </cell>
          <cell r="B579" t="str">
            <v>教芸</v>
          </cell>
          <cell r="C579" t="str">
            <v>小学生の音楽　４</v>
          </cell>
        </row>
        <row r="580">
          <cell r="A580" t="str">
            <v>R05a228</v>
          </cell>
          <cell r="B580" t="str">
            <v>教芸</v>
          </cell>
          <cell r="C580" t="str">
            <v>小学生の音楽　５</v>
          </cell>
        </row>
        <row r="581">
          <cell r="A581" t="str">
            <v>R05a229</v>
          </cell>
          <cell r="B581" t="str">
            <v>教芸</v>
          </cell>
          <cell r="C581" t="str">
            <v xml:space="preserve">小学生の音楽　６
</v>
          </cell>
        </row>
        <row r="582">
          <cell r="A582" t="str">
            <v>R05a230</v>
          </cell>
          <cell r="B582" t="str">
            <v>開隆堂</v>
          </cell>
          <cell r="C582" t="str">
            <v>ずがこうさく１・２上　わくわくするね
ずがこうさく１・２下　_x000D_みつけたよ</v>
          </cell>
        </row>
        <row r="583">
          <cell r="A583" t="str">
            <v>R05a231</v>
          </cell>
          <cell r="B583" t="str">
            <v>開隆堂</v>
          </cell>
          <cell r="C583" t="str">
            <v>図画工作３・４上　_x000D_できたらいいな
図画工作３・４下　_x000D_力を合わせて</v>
          </cell>
        </row>
        <row r="584">
          <cell r="A584" t="str">
            <v>R05a232</v>
          </cell>
          <cell r="B584" t="str">
            <v>開隆堂</v>
          </cell>
          <cell r="C584" t="str">
            <v>図画工作５・６上　_x000D_心をひらいて
図画工作５・６下　_x000D_つながる思い</v>
          </cell>
        </row>
        <row r="585">
          <cell r="A585" t="str">
            <v>R05a233</v>
          </cell>
          <cell r="B585" t="str">
            <v>日文</v>
          </cell>
          <cell r="C585" t="str">
            <v>ずがこうさく１・２上　まるごと　たのしもう
ずがこうさく１・２下　まるごと　たのしもう</v>
          </cell>
        </row>
        <row r="586">
          <cell r="A586" t="str">
            <v>R05a234</v>
          </cell>
          <cell r="B586" t="str">
            <v>日文</v>
          </cell>
          <cell r="C586" t="str">
            <v>図画工作３・４上　ためす　見つける
図画工作３・４下　ためす　見つける</v>
          </cell>
        </row>
        <row r="587">
          <cell r="A587" t="str">
            <v>R05a235</v>
          </cell>
          <cell r="B587" t="str">
            <v>日文</v>
          </cell>
          <cell r="C587" t="str">
            <v>図画工作５・６上　わたしとひびき合う
図画工作５・６下　わたしとひびき合う</v>
          </cell>
        </row>
        <row r="588">
          <cell r="A588" t="str">
            <v>R05a236</v>
          </cell>
          <cell r="B588" t="str">
            <v>東書</v>
          </cell>
          <cell r="C588" t="str">
            <v>新編　新しい家庭　５・６　私がつくる　みんなでつくる　明日をつくる</v>
          </cell>
        </row>
        <row r="589">
          <cell r="A589" t="str">
            <v>R05a237</v>
          </cell>
          <cell r="B589" t="str">
            <v>開隆堂</v>
          </cell>
          <cell r="C589" t="str">
            <v xml:space="preserve">わたしたちの家庭科　５・６
</v>
          </cell>
        </row>
        <row r="590">
          <cell r="A590" t="str">
            <v>R05a238</v>
          </cell>
          <cell r="B590" t="str">
            <v>東書</v>
          </cell>
          <cell r="C590" t="str">
            <v>新編　新しいほけん　３・４</v>
          </cell>
        </row>
        <row r="591">
          <cell r="A591" t="str">
            <v>R05a239</v>
          </cell>
          <cell r="B591" t="str">
            <v>東書</v>
          </cell>
          <cell r="C591" t="str">
            <v>新編　新しい保健　５・６</v>
          </cell>
        </row>
        <row r="592">
          <cell r="A592" t="str">
            <v>R05a240</v>
          </cell>
          <cell r="B592" t="str">
            <v>大日本</v>
          </cell>
          <cell r="C592" t="str">
            <v>新版 たのしいほけん３・４年</v>
          </cell>
        </row>
        <row r="593">
          <cell r="A593" t="str">
            <v>R05a241</v>
          </cell>
          <cell r="B593" t="str">
            <v>大日本</v>
          </cell>
          <cell r="C593" t="str">
            <v>新版 たのしい保健５・６年</v>
          </cell>
        </row>
        <row r="594">
          <cell r="A594" t="str">
            <v>R05a242</v>
          </cell>
          <cell r="B594" t="str">
            <v>大修館</v>
          </cell>
          <cell r="C594" t="str">
            <v>新 小学校ほけん 3・4年</v>
          </cell>
        </row>
        <row r="595">
          <cell r="A595" t="str">
            <v>R05a243</v>
          </cell>
          <cell r="B595" t="str">
            <v>大修館</v>
          </cell>
          <cell r="C595" t="str">
            <v>新 小学校保健 5・6年</v>
          </cell>
        </row>
        <row r="596">
          <cell r="A596" t="str">
            <v>R05a244</v>
          </cell>
          <cell r="B596" t="str">
            <v>文教社</v>
          </cell>
          <cell r="C596" t="str">
            <v>新わたしたちのほけん　３・４年</v>
          </cell>
        </row>
        <row r="597">
          <cell r="A597" t="str">
            <v>R05a245</v>
          </cell>
          <cell r="B597" t="str">
            <v>文教社</v>
          </cell>
          <cell r="C597" t="str">
            <v>新わたしたちの保健　５・６年</v>
          </cell>
        </row>
        <row r="598">
          <cell r="A598" t="str">
            <v>R05a246</v>
          </cell>
          <cell r="B598" t="str">
            <v>光文</v>
          </cell>
          <cell r="C598" t="str">
            <v>小学ほけん　３・４年</v>
          </cell>
        </row>
        <row r="599">
          <cell r="A599" t="str">
            <v>R05a247</v>
          </cell>
          <cell r="B599" t="str">
            <v>光文</v>
          </cell>
          <cell r="C599" t="str">
            <v>小学保健　５・６年</v>
          </cell>
        </row>
        <row r="600">
          <cell r="A600" t="str">
            <v>R05a248</v>
          </cell>
          <cell r="B600" t="str">
            <v>学研</v>
          </cell>
          <cell r="C600" t="str">
            <v>新・みんなのほけん３・４年</v>
          </cell>
        </row>
        <row r="601">
          <cell r="A601" t="str">
            <v>R05a249</v>
          </cell>
          <cell r="B601" t="str">
            <v>学研</v>
          </cell>
          <cell r="C601" t="str">
            <v xml:space="preserve">新・みんなの保健５・６年
</v>
          </cell>
        </row>
        <row r="602">
          <cell r="A602" t="str">
            <v>R05a250</v>
          </cell>
          <cell r="B602" t="str">
            <v>東書</v>
          </cell>
          <cell r="C602" t="str">
            <v>NEW HORIZON Elementary English Course 5</v>
          </cell>
        </row>
        <row r="603">
          <cell r="A603" t="str">
            <v>R05a251</v>
          </cell>
          <cell r="B603" t="str">
            <v>東書</v>
          </cell>
          <cell r="C603" t="str">
            <v>NEW HORIZON Elementary English Course My Picture Dictionary</v>
          </cell>
        </row>
        <row r="604">
          <cell r="A604" t="str">
            <v>R05a252</v>
          </cell>
          <cell r="B604" t="str">
            <v>東書</v>
          </cell>
          <cell r="C604" t="str">
            <v>NEW HORIZON Elementary English Course 6</v>
          </cell>
        </row>
        <row r="605">
          <cell r="A605" t="str">
            <v>R05a253</v>
          </cell>
          <cell r="B605" t="str">
            <v>開隆堂</v>
          </cell>
          <cell r="C605" t="str">
            <v>Junior Sunshine 5
Junior Sunshine 5 Word Book</v>
          </cell>
        </row>
        <row r="606">
          <cell r="A606" t="str">
            <v>R05a254</v>
          </cell>
          <cell r="B606" t="str">
            <v>開隆堂</v>
          </cell>
          <cell r="C606" t="str">
            <v>Junior Sunshine 6
Junior Sunshine 6 Word Book</v>
          </cell>
        </row>
        <row r="607">
          <cell r="A607" t="str">
            <v>R05a255</v>
          </cell>
          <cell r="B607" t="str">
            <v>三省堂</v>
          </cell>
          <cell r="C607" t="str">
            <v>CROWN Jr. 5</v>
          </cell>
        </row>
        <row r="608">
          <cell r="A608" t="str">
            <v>R05a256</v>
          </cell>
          <cell r="B608" t="str">
            <v>三省堂</v>
          </cell>
          <cell r="C608" t="str">
            <v>CROWN Jr. My Dictionary</v>
          </cell>
        </row>
        <row r="609">
          <cell r="A609" t="str">
            <v>R05a257</v>
          </cell>
          <cell r="B609" t="str">
            <v>三省堂</v>
          </cell>
          <cell r="C609" t="str">
            <v>CROWN Jr. 6</v>
          </cell>
        </row>
        <row r="610">
          <cell r="A610" t="str">
            <v>R05a258</v>
          </cell>
          <cell r="B610" t="str">
            <v>教出</v>
          </cell>
          <cell r="C610" t="str">
            <v>ONE WORLD Smiles 5</v>
          </cell>
        </row>
        <row r="611">
          <cell r="A611" t="str">
            <v>R05a259</v>
          </cell>
          <cell r="B611" t="str">
            <v>教出</v>
          </cell>
          <cell r="C611" t="str">
            <v>ONE WORLD Smiles 6</v>
          </cell>
        </row>
        <row r="612">
          <cell r="A612" t="str">
            <v>R05a260</v>
          </cell>
          <cell r="B612" t="str">
            <v>光村</v>
          </cell>
          <cell r="C612" t="str">
            <v>Here We Go! 5</v>
          </cell>
        </row>
        <row r="613">
          <cell r="A613" t="str">
            <v>R05a261</v>
          </cell>
          <cell r="B613" t="str">
            <v>光村</v>
          </cell>
          <cell r="C613" t="str">
            <v>Here We Go! 6</v>
          </cell>
        </row>
        <row r="614">
          <cell r="A614" t="str">
            <v>R05a262</v>
          </cell>
          <cell r="B614" t="str">
            <v>啓林館</v>
          </cell>
          <cell r="C614" t="str">
            <v>Blue Sky elementary 5</v>
          </cell>
        </row>
        <row r="615">
          <cell r="A615" t="str">
            <v>R05a263</v>
          </cell>
          <cell r="B615" t="str">
            <v>啓林館</v>
          </cell>
          <cell r="C615" t="str">
            <v xml:space="preserve">Blue Sky elementary 6
</v>
          </cell>
        </row>
        <row r="616">
          <cell r="A616" t="str">
            <v>R05a264</v>
          </cell>
          <cell r="B616" t="str">
            <v>東書</v>
          </cell>
          <cell r="C616" t="str">
            <v>新編　あたらしい　どうとく　１</v>
          </cell>
        </row>
        <row r="617">
          <cell r="A617" t="str">
            <v>R05a265</v>
          </cell>
          <cell r="B617" t="str">
            <v>東書</v>
          </cell>
          <cell r="C617" t="str">
            <v>新編　新しい　どうとく　２</v>
          </cell>
        </row>
        <row r="618">
          <cell r="A618" t="str">
            <v>R05a266</v>
          </cell>
          <cell r="B618" t="str">
            <v>東書</v>
          </cell>
          <cell r="C618" t="str">
            <v>新編　新しいどうとく　３</v>
          </cell>
        </row>
        <row r="619">
          <cell r="A619" t="str">
            <v>R05a267</v>
          </cell>
          <cell r="B619" t="str">
            <v>東書</v>
          </cell>
          <cell r="C619" t="str">
            <v>新編　新しいどうとく　４</v>
          </cell>
        </row>
        <row r="620">
          <cell r="A620" t="str">
            <v>R05a268</v>
          </cell>
          <cell r="B620" t="str">
            <v>東書</v>
          </cell>
          <cell r="C620" t="str">
            <v>新編　新しい道徳　５</v>
          </cell>
        </row>
        <row r="621">
          <cell r="A621" t="str">
            <v>R05a269</v>
          </cell>
          <cell r="B621" t="str">
            <v>東書</v>
          </cell>
          <cell r="C621" t="str">
            <v>新編　新しい道徳　６</v>
          </cell>
        </row>
        <row r="622">
          <cell r="A622" t="str">
            <v>R05a270</v>
          </cell>
          <cell r="B622" t="str">
            <v>教出</v>
          </cell>
          <cell r="C622" t="str">
            <v>しょうがくどうとく１　はばたこうあすへ</v>
          </cell>
        </row>
        <row r="623">
          <cell r="A623" t="str">
            <v>R05a271</v>
          </cell>
          <cell r="B623" t="str">
            <v>教出</v>
          </cell>
          <cell r="C623" t="str">
            <v>小学どうとく２　はばたこう明日へ</v>
          </cell>
        </row>
        <row r="624">
          <cell r="A624" t="str">
            <v>R05a272</v>
          </cell>
          <cell r="B624" t="str">
            <v>教出</v>
          </cell>
          <cell r="C624" t="str">
            <v>小学どうとく３　はばたこう明日へ</v>
          </cell>
        </row>
        <row r="625">
          <cell r="A625" t="str">
            <v>R05a273</v>
          </cell>
          <cell r="B625" t="str">
            <v>教出</v>
          </cell>
          <cell r="C625" t="str">
            <v>小学道徳４　はばたこう明日へ</v>
          </cell>
        </row>
        <row r="626">
          <cell r="A626" t="str">
            <v>R05a274</v>
          </cell>
          <cell r="B626" t="str">
            <v>教出</v>
          </cell>
          <cell r="C626" t="str">
            <v>小学道徳５　はばたこう明日へ</v>
          </cell>
        </row>
        <row r="627">
          <cell r="A627" t="str">
            <v>R05a275</v>
          </cell>
          <cell r="B627" t="str">
            <v>教出</v>
          </cell>
          <cell r="C627" t="str">
            <v xml:space="preserve">小学道徳６　はばたこう明日へ
</v>
          </cell>
        </row>
        <row r="628">
          <cell r="A628" t="str">
            <v>R05a276</v>
          </cell>
          <cell r="B628" t="str">
            <v>光村</v>
          </cell>
          <cell r="C628" t="str">
            <v>どうとく　１　きみが いちばん ひかるとき</v>
          </cell>
        </row>
        <row r="629">
          <cell r="A629" t="str">
            <v>R05a277</v>
          </cell>
          <cell r="B629" t="str">
            <v>光村</v>
          </cell>
          <cell r="C629" t="str">
            <v>どうとく　２　きみが いちばん ひかるとき</v>
          </cell>
        </row>
        <row r="630">
          <cell r="A630" t="str">
            <v>R05a278</v>
          </cell>
          <cell r="B630" t="str">
            <v>光村</v>
          </cell>
          <cell r="C630" t="str">
            <v>どうとく　３　きみが いちばん ひかるとき</v>
          </cell>
        </row>
        <row r="631">
          <cell r="A631" t="str">
            <v>R05a279</v>
          </cell>
          <cell r="B631" t="str">
            <v>光村</v>
          </cell>
          <cell r="C631" t="str">
            <v>道徳　４　きみが いちばん ひかるとき</v>
          </cell>
        </row>
        <row r="632">
          <cell r="A632" t="str">
            <v>R05a280</v>
          </cell>
          <cell r="B632" t="str">
            <v>光村</v>
          </cell>
          <cell r="C632" t="str">
            <v>道徳　５　きみが いちばん ひかるとき</v>
          </cell>
        </row>
        <row r="633">
          <cell r="A633" t="str">
            <v>R05a281</v>
          </cell>
          <cell r="B633" t="str">
            <v>光村</v>
          </cell>
          <cell r="C633" t="str">
            <v xml:space="preserve">道徳　６　きみが いちばん ひかるとき
</v>
          </cell>
        </row>
        <row r="634">
          <cell r="A634" t="str">
            <v>R05a282</v>
          </cell>
          <cell r="B634" t="str">
            <v>日文</v>
          </cell>
          <cell r="C634" t="str">
            <v>しょうがく どうとく　いきる ちから　１
しょうがく どうとく　いきる ちから　１　どうとくノート</v>
          </cell>
        </row>
        <row r="635">
          <cell r="A635" t="str">
            <v>R05a283</v>
          </cell>
          <cell r="B635" t="str">
            <v>日文</v>
          </cell>
          <cell r="C635" t="str">
            <v>小学 どうとく　生きる 力　２
小学 どうとく　生きる 力　２　どうとくノート</v>
          </cell>
        </row>
        <row r="636">
          <cell r="A636" t="str">
            <v>R05a284</v>
          </cell>
          <cell r="B636" t="str">
            <v>日文</v>
          </cell>
          <cell r="C636" t="str">
            <v>小学どうとく　生きる力　３
小学どうとく　生きる力　３　どうとくノート</v>
          </cell>
        </row>
        <row r="637">
          <cell r="A637" t="str">
            <v>R05a285</v>
          </cell>
          <cell r="B637" t="str">
            <v>日文</v>
          </cell>
          <cell r="C637" t="str">
            <v>小学道徳　生きる力　４
小学道徳　生きる力　４　道徳ノート</v>
          </cell>
        </row>
        <row r="638">
          <cell r="A638" t="str">
            <v>R05a286</v>
          </cell>
          <cell r="B638" t="str">
            <v>日文</v>
          </cell>
          <cell r="C638" t="str">
            <v>小学道徳　生きる力　５
小学道徳　生きる力　５　道徳ノート</v>
          </cell>
        </row>
        <row r="639">
          <cell r="A639" t="str">
            <v>R05a287</v>
          </cell>
          <cell r="B639" t="str">
            <v>日文</v>
          </cell>
          <cell r="C639" t="str">
            <v>小学道徳　生きる力　６
小学道徳　生きる力　６　道徳ノート</v>
          </cell>
        </row>
        <row r="640">
          <cell r="A640" t="str">
            <v>R05a288</v>
          </cell>
          <cell r="B640" t="str">
            <v>光文</v>
          </cell>
          <cell r="C640" t="str">
            <v>しょうがく　どうとく　ゆたかな　こころ　１ねん</v>
          </cell>
        </row>
        <row r="641">
          <cell r="A641" t="str">
            <v>R05a289</v>
          </cell>
          <cell r="B641" t="str">
            <v>光文</v>
          </cell>
          <cell r="C641" t="str">
            <v>小学　どうとく　ゆたかな　こころ　２年</v>
          </cell>
        </row>
        <row r="642">
          <cell r="A642" t="str">
            <v>R05a290</v>
          </cell>
          <cell r="B642" t="str">
            <v>光文</v>
          </cell>
          <cell r="C642" t="str">
            <v>小学どうとく　ゆたかな心　３年</v>
          </cell>
        </row>
        <row r="643">
          <cell r="A643" t="str">
            <v>R05a291</v>
          </cell>
          <cell r="B643" t="str">
            <v>光文</v>
          </cell>
          <cell r="C643" t="str">
            <v>小学道徳　ゆたかな心　４年</v>
          </cell>
        </row>
        <row r="644">
          <cell r="A644" t="str">
            <v>R05a292</v>
          </cell>
          <cell r="B644" t="str">
            <v>光文</v>
          </cell>
          <cell r="C644" t="str">
            <v>小学道徳　ゆたかな心　５年</v>
          </cell>
        </row>
        <row r="645">
          <cell r="A645" t="str">
            <v>R05a293</v>
          </cell>
          <cell r="B645" t="str">
            <v>光文</v>
          </cell>
          <cell r="C645" t="str">
            <v>小学道徳　ゆたかな心　６年</v>
          </cell>
        </row>
        <row r="646">
          <cell r="A646" t="str">
            <v>R05a294</v>
          </cell>
          <cell r="B646" t="str">
            <v>学研</v>
          </cell>
          <cell r="C646" t="str">
            <v>新版　みんなのどうとく１</v>
          </cell>
        </row>
        <row r="647">
          <cell r="A647" t="str">
            <v>R05a295</v>
          </cell>
          <cell r="B647" t="str">
            <v>学研</v>
          </cell>
          <cell r="C647" t="str">
            <v>新版　みんなのどうとく２</v>
          </cell>
        </row>
        <row r="648">
          <cell r="A648" t="str">
            <v>R05a296</v>
          </cell>
          <cell r="B648" t="str">
            <v>学研</v>
          </cell>
          <cell r="C648" t="str">
            <v>新版　みんなのどうとく３</v>
          </cell>
        </row>
        <row r="649">
          <cell r="A649" t="str">
            <v>R05a297</v>
          </cell>
          <cell r="B649" t="str">
            <v>学研</v>
          </cell>
          <cell r="C649" t="str">
            <v>新版　みんなの道徳４</v>
          </cell>
        </row>
        <row r="650">
          <cell r="A650" t="str">
            <v>R05a298</v>
          </cell>
          <cell r="B650" t="str">
            <v>学研</v>
          </cell>
          <cell r="C650" t="str">
            <v>新版　みんなの道徳５</v>
          </cell>
        </row>
        <row r="651">
          <cell r="A651" t="str">
            <v>R05a299</v>
          </cell>
          <cell r="B651" t="str">
            <v>学研</v>
          </cell>
          <cell r="C651" t="str">
            <v xml:space="preserve">新版　みんなの道徳６
</v>
          </cell>
        </row>
        <row r="652">
          <cell r="A652" t="str">
            <v>R06b101</v>
          </cell>
          <cell r="B652" t="str">
            <v>東書</v>
          </cell>
          <cell r="C652" t="str">
            <v>新編　新しい国語　１</v>
          </cell>
        </row>
        <row r="653">
          <cell r="A653" t="str">
            <v>R06b102</v>
          </cell>
          <cell r="B653" t="str">
            <v>東書</v>
          </cell>
          <cell r="C653" t="str">
            <v>新編　新しい国語　２</v>
          </cell>
        </row>
        <row r="654">
          <cell r="A654" t="str">
            <v>R06b103</v>
          </cell>
          <cell r="B654" t="str">
            <v>東書</v>
          </cell>
          <cell r="C654" t="str">
            <v>新編　新しい国語　３</v>
          </cell>
        </row>
        <row r="655">
          <cell r="A655" t="str">
            <v>R06b104</v>
          </cell>
          <cell r="B655" t="str">
            <v>三省堂</v>
          </cell>
          <cell r="C655" t="str">
            <v>現代の国語 １</v>
          </cell>
        </row>
        <row r="656">
          <cell r="A656" t="str">
            <v>R06b105</v>
          </cell>
          <cell r="B656" t="str">
            <v>三省堂</v>
          </cell>
          <cell r="C656" t="str">
            <v>現代の国語 ２</v>
          </cell>
        </row>
        <row r="657">
          <cell r="A657" t="str">
            <v>R06b106</v>
          </cell>
          <cell r="B657" t="str">
            <v>三省堂</v>
          </cell>
          <cell r="C657" t="str">
            <v>現代の国語 ３</v>
          </cell>
        </row>
        <row r="658">
          <cell r="A658" t="str">
            <v>R06b107</v>
          </cell>
          <cell r="B658" t="str">
            <v>教出</v>
          </cell>
          <cell r="C658" t="str">
            <v>伝え合う言葉　中学国語１</v>
          </cell>
        </row>
        <row r="659">
          <cell r="A659" t="str">
            <v>R06b108</v>
          </cell>
          <cell r="B659" t="str">
            <v>教出</v>
          </cell>
          <cell r="C659" t="str">
            <v>伝え合う言葉　中学国語２</v>
          </cell>
        </row>
        <row r="660">
          <cell r="A660" t="str">
            <v>R06b109</v>
          </cell>
          <cell r="B660" t="str">
            <v>教出</v>
          </cell>
          <cell r="C660" t="str">
            <v>伝え合う言葉　中学国語３</v>
          </cell>
        </row>
        <row r="661">
          <cell r="A661" t="str">
            <v>R06b110</v>
          </cell>
          <cell r="B661" t="str">
            <v>光村</v>
          </cell>
          <cell r="C661" t="str">
            <v>国語１</v>
          </cell>
        </row>
        <row r="662">
          <cell r="A662" t="str">
            <v>R06b111</v>
          </cell>
          <cell r="B662" t="str">
            <v>光村</v>
          </cell>
          <cell r="C662" t="str">
            <v>国語２</v>
          </cell>
        </row>
        <row r="663">
          <cell r="A663" t="str">
            <v>R06b112</v>
          </cell>
          <cell r="B663" t="str">
            <v>光村</v>
          </cell>
          <cell r="C663" t="str">
            <v xml:space="preserve">国語３
</v>
          </cell>
        </row>
        <row r="664">
          <cell r="A664" t="str">
            <v>R06b113</v>
          </cell>
          <cell r="B664" t="str">
            <v>東書</v>
          </cell>
          <cell r="C664" t="str">
            <v>新編　新しい書写　一・二・三年</v>
          </cell>
        </row>
        <row r="665">
          <cell r="A665" t="str">
            <v>R06b114</v>
          </cell>
          <cell r="B665" t="str">
            <v>三省堂</v>
          </cell>
          <cell r="C665" t="str">
            <v>現代の書写 一・二・三</v>
          </cell>
        </row>
        <row r="666">
          <cell r="A666" t="str">
            <v>R06b115</v>
          </cell>
          <cell r="B666" t="str">
            <v>教出</v>
          </cell>
          <cell r="C666" t="str">
            <v>中学書写</v>
          </cell>
        </row>
        <row r="667">
          <cell r="A667" t="str">
            <v>R06b116</v>
          </cell>
          <cell r="B667" t="str">
            <v>光村</v>
          </cell>
          <cell r="C667" t="str">
            <v xml:space="preserve">中学書写　一・二・三年
</v>
          </cell>
        </row>
        <row r="668">
          <cell r="A668" t="str">
            <v>R06b117</v>
          </cell>
          <cell r="B668" t="str">
            <v>東書</v>
          </cell>
          <cell r="C668" t="str">
            <v>新編　新しい社会　地理</v>
          </cell>
        </row>
        <row r="669">
          <cell r="A669" t="str">
            <v>R06b118</v>
          </cell>
          <cell r="B669" t="str">
            <v>教出</v>
          </cell>
          <cell r="C669" t="str">
            <v>中学社会 地理 地域にまなぶ</v>
          </cell>
        </row>
        <row r="670">
          <cell r="A670" t="str">
            <v>R06b119</v>
          </cell>
          <cell r="B670" t="str">
            <v>帝国</v>
          </cell>
          <cell r="C670" t="str">
            <v>社会科　中学生の地理　世界の姿と日本の国土</v>
          </cell>
        </row>
        <row r="671">
          <cell r="A671" t="str">
            <v>R06b120</v>
          </cell>
          <cell r="B671" t="str">
            <v>日文</v>
          </cell>
          <cell r="C671" t="str">
            <v xml:space="preserve">中学社会　地理的分野
</v>
          </cell>
        </row>
        <row r="672">
          <cell r="A672" t="str">
            <v>R06b121</v>
          </cell>
          <cell r="B672" t="str">
            <v>東書</v>
          </cell>
          <cell r="C672" t="str">
            <v>新編　新しい社会 歴史</v>
          </cell>
        </row>
        <row r="673">
          <cell r="A673" t="str">
            <v>R06b122</v>
          </cell>
          <cell r="B673" t="str">
            <v>教出</v>
          </cell>
          <cell r="C673" t="str">
            <v>中学社会 歴史 未来をひらく</v>
          </cell>
        </row>
        <row r="674">
          <cell r="A674" t="str">
            <v>R06b123</v>
          </cell>
          <cell r="B674" t="str">
            <v>帝国</v>
          </cell>
          <cell r="C674" t="str">
            <v>社会科　中学生の歴史　日本の歩みと世界の動き</v>
          </cell>
        </row>
        <row r="675">
          <cell r="A675" t="str">
            <v>R06b124</v>
          </cell>
          <cell r="B675" t="str">
            <v>山川</v>
          </cell>
          <cell r="C675" t="str">
            <v>中学歴史　日本と世界　改訂版</v>
          </cell>
        </row>
        <row r="676">
          <cell r="A676" t="str">
            <v>R06b125</v>
          </cell>
          <cell r="B676" t="str">
            <v>日文</v>
          </cell>
          <cell r="C676" t="str">
            <v>中学社会　歴史的分野</v>
          </cell>
        </row>
        <row r="677">
          <cell r="A677" t="str">
            <v>R06b126</v>
          </cell>
          <cell r="B677" t="str">
            <v>自由社</v>
          </cell>
          <cell r="C677" t="str">
            <v>新しい歴史教科書</v>
          </cell>
        </row>
        <row r="678">
          <cell r="A678" t="str">
            <v>R06b127</v>
          </cell>
          <cell r="B678" t="str">
            <v>育鵬社</v>
          </cell>
          <cell r="C678" t="str">
            <v>新しい日本の歴史</v>
          </cell>
        </row>
        <row r="679">
          <cell r="A679" t="str">
            <v>R06b128</v>
          </cell>
          <cell r="B679" t="str">
            <v>学び舎</v>
          </cell>
          <cell r="C679" t="str">
            <v>ともに学ぶ人間の歴史</v>
          </cell>
        </row>
        <row r="680">
          <cell r="A680" t="str">
            <v>R06b129</v>
          </cell>
          <cell r="B680" t="str">
            <v>令書</v>
          </cell>
          <cell r="C680" t="str">
            <v xml:space="preserve">国史教科書 第７版
</v>
          </cell>
        </row>
        <row r="681">
          <cell r="A681" t="str">
            <v>R06b130</v>
          </cell>
          <cell r="B681" t="str">
            <v>東書</v>
          </cell>
          <cell r="C681" t="str">
            <v>新編　新しい社会　公民</v>
          </cell>
        </row>
        <row r="682">
          <cell r="A682" t="str">
            <v>R06b131</v>
          </cell>
          <cell r="B682" t="str">
            <v>教出</v>
          </cell>
          <cell r="C682" t="str">
            <v>中学社会 公民 ともに生きる</v>
          </cell>
        </row>
        <row r="683">
          <cell r="A683" t="str">
            <v>R06b132</v>
          </cell>
          <cell r="B683" t="str">
            <v>帝国</v>
          </cell>
          <cell r="C683" t="str">
            <v>社会科　中学生の公民　よりよい社会を目指して</v>
          </cell>
        </row>
        <row r="684">
          <cell r="A684" t="str">
            <v>R06b133</v>
          </cell>
          <cell r="B684" t="str">
            <v>日文</v>
          </cell>
          <cell r="C684" t="str">
            <v>中学社会　公民的分野</v>
          </cell>
        </row>
        <row r="685">
          <cell r="A685" t="str">
            <v>R06b134</v>
          </cell>
          <cell r="B685" t="str">
            <v>自由社</v>
          </cell>
          <cell r="C685" t="str">
            <v>新しい公民教科書</v>
          </cell>
        </row>
        <row r="686">
          <cell r="A686" t="str">
            <v>R06b135</v>
          </cell>
          <cell r="B686" t="str">
            <v>育鵬社</v>
          </cell>
          <cell r="C686" t="str">
            <v xml:space="preserve">新しいみんなの公民
</v>
          </cell>
        </row>
        <row r="687">
          <cell r="A687" t="str">
            <v>R06b136</v>
          </cell>
          <cell r="B687" t="str">
            <v>東書</v>
          </cell>
          <cell r="C687" t="str">
            <v>新編　新しい社会　地図</v>
          </cell>
        </row>
        <row r="688">
          <cell r="A688" t="str">
            <v>R06b137</v>
          </cell>
          <cell r="B688" t="str">
            <v>帝国</v>
          </cell>
          <cell r="C688" t="str">
            <v xml:space="preserve">中学校社会科地図
</v>
          </cell>
        </row>
        <row r="689">
          <cell r="A689" t="str">
            <v>R06b138</v>
          </cell>
          <cell r="B689" t="str">
            <v>東書</v>
          </cell>
          <cell r="C689" t="str">
            <v>新編　新しい数学 １　～MATH CONNECT　数学のつながり～</v>
          </cell>
        </row>
        <row r="690">
          <cell r="A690" t="str">
            <v>R06b139</v>
          </cell>
          <cell r="B690" t="str">
            <v>東書</v>
          </cell>
          <cell r="C690" t="str">
            <v>新編　新しい数学 ２　～MATH CONNECT　数学のつながり～</v>
          </cell>
        </row>
        <row r="691">
          <cell r="A691" t="str">
            <v>R06b140</v>
          </cell>
          <cell r="B691" t="str">
            <v>東書</v>
          </cell>
          <cell r="C691" t="str">
            <v>新編　新しい数学 ３　～MATH CONNECT　数学のつながり～</v>
          </cell>
        </row>
        <row r="692">
          <cell r="A692" t="str">
            <v>R06b141</v>
          </cell>
          <cell r="B692" t="str">
            <v>大日本</v>
          </cell>
          <cell r="C692" t="str">
            <v>数学の世界１</v>
          </cell>
        </row>
        <row r="693">
          <cell r="A693" t="str">
            <v>R06b142</v>
          </cell>
          <cell r="B693" t="str">
            <v>大日本</v>
          </cell>
          <cell r="C693" t="str">
            <v>数学の世界２</v>
          </cell>
        </row>
        <row r="694">
          <cell r="A694" t="str">
            <v>R06b143</v>
          </cell>
          <cell r="B694" t="str">
            <v>大日本</v>
          </cell>
          <cell r="C694" t="str">
            <v>数学の世界３</v>
          </cell>
        </row>
        <row r="695">
          <cell r="A695" t="str">
            <v>R06b144</v>
          </cell>
          <cell r="B695" t="str">
            <v>学図</v>
          </cell>
          <cell r="C695" t="str">
            <v>中学校 数学 1</v>
          </cell>
        </row>
        <row r="696">
          <cell r="A696" t="str">
            <v>R06b145</v>
          </cell>
          <cell r="B696" t="str">
            <v>学図</v>
          </cell>
          <cell r="C696" t="str">
            <v>中学校 数学 2</v>
          </cell>
        </row>
        <row r="697">
          <cell r="A697" t="str">
            <v>R06b146</v>
          </cell>
          <cell r="B697" t="str">
            <v>学図</v>
          </cell>
          <cell r="C697" t="str">
            <v>中学校 数学 3</v>
          </cell>
        </row>
        <row r="698">
          <cell r="A698" t="str">
            <v>R06b147</v>
          </cell>
          <cell r="B698" t="str">
            <v>教出</v>
          </cell>
          <cell r="C698" t="str">
            <v>中学数学１</v>
          </cell>
        </row>
        <row r="699">
          <cell r="A699" t="str">
            <v>R06b148</v>
          </cell>
          <cell r="B699" t="str">
            <v>教出</v>
          </cell>
          <cell r="C699" t="str">
            <v>中学数学２</v>
          </cell>
        </row>
        <row r="700">
          <cell r="A700" t="str">
            <v>R06b149</v>
          </cell>
          <cell r="B700" t="str">
            <v>教出</v>
          </cell>
          <cell r="C700" t="str">
            <v>中学数学３</v>
          </cell>
        </row>
        <row r="701">
          <cell r="A701" t="str">
            <v>R06b150</v>
          </cell>
          <cell r="B701" t="str">
            <v>啓林館</v>
          </cell>
          <cell r="C701" t="str">
            <v>未来へひろがる数学 1</v>
          </cell>
        </row>
        <row r="702">
          <cell r="A702" t="str">
            <v>R06b151</v>
          </cell>
          <cell r="B702" t="str">
            <v>啓林館</v>
          </cell>
          <cell r="C702" t="str">
            <v>未来へひろがる数学 2</v>
          </cell>
        </row>
        <row r="703">
          <cell r="A703" t="str">
            <v>R06b152</v>
          </cell>
          <cell r="B703" t="str">
            <v>啓林館</v>
          </cell>
          <cell r="C703" t="str">
            <v xml:space="preserve">未来へひろがる数学 3
</v>
          </cell>
        </row>
        <row r="704">
          <cell r="A704" t="str">
            <v>R06b153</v>
          </cell>
          <cell r="B704" t="str">
            <v>数研</v>
          </cell>
          <cell r="C704" t="str">
            <v>これからの　数学１</v>
          </cell>
        </row>
        <row r="705">
          <cell r="A705" t="str">
            <v>R06b154</v>
          </cell>
          <cell r="B705" t="str">
            <v>数研</v>
          </cell>
          <cell r="C705" t="str">
            <v>これからの　数学２</v>
          </cell>
        </row>
        <row r="706">
          <cell r="A706" t="str">
            <v>R06b155</v>
          </cell>
          <cell r="B706" t="str">
            <v>数研</v>
          </cell>
          <cell r="C706" t="str">
            <v>これからの　数学３</v>
          </cell>
        </row>
        <row r="707">
          <cell r="A707" t="str">
            <v>R06b156</v>
          </cell>
          <cell r="B707" t="str">
            <v>日文</v>
          </cell>
          <cell r="C707" t="str">
            <v>中学数学１</v>
          </cell>
        </row>
        <row r="708">
          <cell r="A708" t="str">
            <v>R06b157</v>
          </cell>
          <cell r="B708" t="str">
            <v>日文</v>
          </cell>
          <cell r="C708" t="str">
            <v>中学数学２</v>
          </cell>
        </row>
        <row r="709">
          <cell r="A709" t="str">
            <v>R06b158</v>
          </cell>
          <cell r="B709" t="str">
            <v>日文</v>
          </cell>
          <cell r="C709" t="str">
            <v xml:space="preserve">中学数学３
</v>
          </cell>
        </row>
        <row r="710">
          <cell r="A710" t="str">
            <v>R06b159</v>
          </cell>
          <cell r="B710" t="str">
            <v>東書</v>
          </cell>
          <cell r="C710" t="str">
            <v>新編　新しい科学１</v>
          </cell>
        </row>
        <row r="711">
          <cell r="A711" t="str">
            <v>R06b160</v>
          </cell>
          <cell r="B711" t="str">
            <v>東書</v>
          </cell>
          <cell r="C711" t="str">
            <v>新編　新しい科学２</v>
          </cell>
        </row>
        <row r="712">
          <cell r="A712" t="str">
            <v>R06b161</v>
          </cell>
          <cell r="B712" t="str">
            <v>東書</v>
          </cell>
          <cell r="C712" t="str">
            <v>新編　新しい科学３</v>
          </cell>
        </row>
        <row r="713">
          <cell r="A713" t="str">
            <v>R06b162</v>
          </cell>
          <cell r="B713" t="str">
            <v>大日本</v>
          </cell>
          <cell r="C713" t="str">
            <v>理科の世界　１</v>
          </cell>
        </row>
        <row r="714">
          <cell r="A714" t="str">
            <v>R06b163</v>
          </cell>
          <cell r="B714" t="str">
            <v>大日本</v>
          </cell>
          <cell r="C714" t="str">
            <v>理科の世界　２</v>
          </cell>
        </row>
        <row r="715">
          <cell r="A715" t="str">
            <v>R06b164</v>
          </cell>
          <cell r="B715" t="str">
            <v>大日本</v>
          </cell>
          <cell r="C715" t="str">
            <v>理科の世界　３</v>
          </cell>
        </row>
        <row r="716">
          <cell r="A716" t="str">
            <v>R06b165</v>
          </cell>
          <cell r="B716" t="str">
            <v>学図</v>
          </cell>
          <cell r="C716" t="str">
            <v>中学校 科学 1</v>
          </cell>
        </row>
        <row r="717">
          <cell r="A717" t="str">
            <v>R06b166</v>
          </cell>
          <cell r="B717" t="str">
            <v>学図</v>
          </cell>
          <cell r="C717" t="str">
            <v>中学校 科学 2</v>
          </cell>
        </row>
        <row r="718">
          <cell r="A718" t="str">
            <v>R06b167</v>
          </cell>
          <cell r="B718" t="str">
            <v>学図</v>
          </cell>
          <cell r="C718" t="str">
            <v>中学校 科学 3</v>
          </cell>
        </row>
        <row r="719">
          <cell r="A719" t="str">
            <v>R06b168</v>
          </cell>
          <cell r="B719" t="str">
            <v>教出</v>
          </cell>
          <cell r="C719" t="str">
            <v>自然の探究　中学理科１</v>
          </cell>
        </row>
        <row r="720">
          <cell r="A720" t="str">
            <v>R06b169</v>
          </cell>
          <cell r="B720" t="str">
            <v>教出</v>
          </cell>
          <cell r="C720" t="str">
            <v>自然の探究　中学理科２</v>
          </cell>
        </row>
        <row r="721">
          <cell r="A721" t="str">
            <v>R06b170</v>
          </cell>
          <cell r="B721" t="str">
            <v>教出</v>
          </cell>
          <cell r="C721" t="str">
            <v>自然の探究　中学理科３</v>
          </cell>
        </row>
        <row r="722">
          <cell r="A722" t="str">
            <v>R06b171</v>
          </cell>
          <cell r="B722" t="str">
            <v>啓林館</v>
          </cell>
          <cell r="C722" t="str">
            <v>未来へひろがるサイエンス１</v>
          </cell>
        </row>
        <row r="723">
          <cell r="A723" t="str">
            <v>R06b172</v>
          </cell>
          <cell r="B723" t="str">
            <v>啓林館</v>
          </cell>
          <cell r="C723" t="str">
            <v>未来へひろがるサイエンス２</v>
          </cell>
        </row>
        <row r="724">
          <cell r="A724" t="str">
            <v>R06b173</v>
          </cell>
          <cell r="B724" t="str">
            <v>啓林館</v>
          </cell>
          <cell r="C724" t="str">
            <v xml:space="preserve">未来へひろがるサイエンス３
</v>
          </cell>
        </row>
        <row r="725">
          <cell r="A725" t="str">
            <v>R06b174</v>
          </cell>
          <cell r="B725" t="str">
            <v>教出</v>
          </cell>
          <cell r="C725" t="str">
            <v>中学音楽 １　音楽のおくりもの</v>
          </cell>
        </row>
        <row r="726">
          <cell r="A726" t="str">
            <v>R06b175</v>
          </cell>
          <cell r="B726" t="str">
            <v>教出</v>
          </cell>
          <cell r="C726" t="str">
            <v>中学音楽 ２・３上　音楽のおくりもの
中学音楽 ２・３下　音楽のおくりもの</v>
          </cell>
        </row>
        <row r="727">
          <cell r="A727" t="str">
            <v>R06b176</v>
          </cell>
          <cell r="B727" t="str">
            <v>教芸</v>
          </cell>
          <cell r="C727" t="str">
            <v>中学生の音楽　１</v>
          </cell>
        </row>
        <row r="728">
          <cell r="A728" t="str">
            <v>R06b177</v>
          </cell>
          <cell r="B728" t="str">
            <v>教芸</v>
          </cell>
          <cell r="C728" t="str">
            <v>中学生の音楽　２・３上
中学生の音楽　２・３下</v>
          </cell>
        </row>
        <row r="729">
          <cell r="A729" t="str">
            <v>R06b178</v>
          </cell>
          <cell r="B729" t="str">
            <v>教出</v>
          </cell>
          <cell r="C729" t="str">
            <v>中学器楽 音楽のおくりもの</v>
          </cell>
        </row>
        <row r="730">
          <cell r="A730" t="str">
            <v>R06b179</v>
          </cell>
          <cell r="B730" t="str">
            <v>教芸</v>
          </cell>
          <cell r="C730" t="str">
            <v xml:space="preserve">中学生の器楽
</v>
          </cell>
        </row>
        <row r="731">
          <cell r="A731" t="str">
            <v>R06b180</v>
          </cell>
          <cell r="B731" t="str">
            <v>開隆堂</v>
          </cell>
          <cell r="C731" t="str">
            <v>美術 1</v>
          </cell>
        </row>
        <row r="732">
          <cell r="A732" t="str">
            <v>R06b181</v>
          </cell>
          <cell r="B732" t="str">
            <v>開隆堂</v>
          </cell>
          <cell r="C732" t="str">
            <v>美術 2・3</v>
          </cell>
        </row>
        <row r="733">
          <cell r="A733" t="str">
            <v>R06b182</v>
          </cell>
          <cell r="B733" t="str">
            <v>光村</v>
          </cell>
          <cell r="C733" t="str">
            <v>美術 １
美術 １ 資料</v>
          </cell>
        </row>
        <row r="734">
          <cell r="A734" t="str">
            <v>R06b183</v>
          </cell>
          <cell r="B734" t="str">
            <v>光村</v>
          </cell>
          <cell r="C734" t="str">
            <v>美術 ２・３</v>
          </cell>
        </row>
        <row r="735">
          <cell r="A735" t="str">
            <v>R06b184</v>
          </cell>
          <cell r="B735" t="str">
            <v>日文</v>
          </cell>
          <cell r="C735" t="str">
            <v>美術１　美術との出会い</v>
          </cell>
        </row>
        <row r="736">
          <cell r="A736" t="str">
            <v>R06b185</v>
          </cell>
          <cell r="B736" t="str">
            <v>日文</v>
          </cell>
          <cell r="C736" t="str">
            <v>美術２・３上　学びの実感と深まり
美術２・３下　学びの探求と未来</v>
          </cell>
        </row>
        <row r="737">
          <cell r="A737" t="str">
            <v>R06b186</v>
          </cell>
          <cell r="B737" t="str">
            <v>東書</v>
          </cell>
          <cell r="C737" t="str">
            <v>新編　新しい保健体育</v>
          </cell>
        </row>
        <row r="738">
          <cell r="A738" t="str">
            <v>R06b187</v>
          </cell>
          <cell r="B738" t="str">
            <v>大日本</v>
          </cell>
          <cell r="C738" t="str">
            <v>中学校保健体育</v>
          </cell>
        </row>
        <row r="739">
          <cell r="A739" t="str">
            <v>R06b188</v>
          </cell>
          <cell r="B739" t="str">
            <v>大修館</v>
          </cell>
          <cell r="C739" t="str">
            <v>最新　中学校保健体育</v>
          </cell>
        </row>
        <row r="740">
          <cell r="A740" t="str">
            <v>R06b189</v>
          </cell>
          <cell r="B740" t="str">
            <v>学研</v>
          </cell>
          <cell r="C740" t="str">
            <v xml:space="preserve">新・中学保健体育
</v>
          </cell>
        </row>
        <row r="741">
          <cell r="A741" t="str">
            <v>R06b190</v>
          </cell>
          <cell r="B741" t="str">
            <v>東書</v>
          </cell>
          <cell r="C741" t="str">
            <v>新編　新しい技術・家庭　技術分野　未来を創るTechnology</v>
          </cell>
        </row>
        <row r="742">
          <cell r="A742" t="str">
            <v>R06b191</v>
          </cell>
          <cell r="B742" t="str">
            <v>教図</v>
          </cell>
          <cell r="C742" t="str">
            <v>新　技術・家庭　技術分野　明日を創造する
新　技術・家庭　技術分野　明日を創造する　スキルアシスト</v>
          </cell>
        </row>
        <row r="743">
          <cell r="A743" t="str">
            <v>R06b193</v>
          </cell>
          <cell r="B743" t="str">
            <v>東書</v>
          </cell>
          <cell r="C743" t="str">
            <v>新編　新しい技術・家庭　家庭分野　自立と共生を目指して</v>
          </cell>
        </row>
        <row r="744">
          <cell r="A744" t="str">
            <v>R06b194</v>
          </cell>
          <cell r="B744" t="str">
            <v>教図</v>
          </cell>
          <cell r="C744" t="str">
            <v>新　技術・家庭　家庭分野　暮らしを創造する</v>
          </cell>
        </row>
        <row r="745">
          <cell r="A745" t="str">
            <v>R06b195</v>
          </cell>
          <cell r="B745" t="str">
            <v>開隆堂</v>
          </cell>
          <cell r="C745" t="str">
            <v xml:space="preserve">技術・家庭　家庭分野　自立しともに支え合う生活へ
</v>
          </cell>
        </row>
        <row r="746">
          <cell r="A746" t="str">
            <v>R06b196</v>
          </cell>
          <cell r="B746" t="str">
            <v>東書</v>
          </cell>
          <cell r="C746" t="str">
            <v>NEW HORIZON English Course 1</v>
          </cell>
        </row>
        <row r="747">
          <cell r="A747" t="str">
            <v>R06b197</v>
          </cell>
          <cell r="B747" t="str">
            <v>東書</v>
          </cell>
          <cell r="C747" t="str">
            <v>NEW HORIZON English Course 2</v>
          </cell>
        </row>
        <row r="748">
          <cell r="A748" t="str">
            <v>R06b198</v>
          </cell>
          <cell r="B748" t="str">
            <v>東書</v>
          </cell>
          <cell r="C748" t="str">
            <v>NEW HORIZON English Course 3</v>
          </cell>
        </row>
        <row r="749">
          <cell r="A749" t="str">
            <v>R06b199</v>
          </cell>
          <cell r="B749" t="str">
            <v>開隆堂</v>
          </cell>
          <cell r="C749" t="str">
            <v>Sunshine English Course 1</v>
          </cell>
        </row>
        <row r="750">
          <cell r="A750" t="str">
            <v>R06b200</v>
          </cell>
          <cell r="B750" t="str">
            <v>開隆堂</v>
          </cell>
          <cell r="C750" t="str">
            <v>Sunshine English Course 2</v>
          </cell>
        </row>
        <row r="751">
          <cell r="A751" t="str">
            <v>R06b201</v>
          </cell>
          <cell r="B751" t="str">
            <v>開隆堂</v>
          </cell>
          <cell r="C751" t="str">
            <v>Sunshine English Course 3</v>
          </cell>
        </row>
        <row r="752">
          <cell r="A752" t="str">
            <v>R06b202</v>
          </cell>
          <cell r="B752" t="str">
            <v>三省堂</v>
          </cell>
          <cell r="C752" t="str">
            <v>NEW CROWN English Series 1</v>
          </cell>
        </row>
        <row r="753">
          <cell r="A753" t="str">
            <v>R06b203</v>
          </cell>
          <cell r="B753" t="str">
            <v>三省堂</v>
          </cell>
          <cell r="C753" t="str">
            <v>NEW CROWN English Series 2</v>
          </cell>
        </row>
        <row r="754">
          <cell r="A754" t="str">
            <v>R06b204</v>
          </cell>
          <cell r="B754" t="str">
            <v>三省堂</v>
          </cell>
          <cell r="C754" t="str">
            <v>NEW CROWN English Series 3</v>
          </cell>
        </row>
        <row r="755">
          <cell r="A755" t="str">
            <v>R06b205</v>
          </cell>
          <cell r="B755" t="str">
            <v>教出</v>
          </cell>
          <cell r="C755" t="str">
            <v>ONE WORLD English Course 1</v>
          </cell>
        </row>
        <row r="756">
          <cell r="A756" t="str">
            <v>R06b206</v>
          </cell>
          <cell r="B756" t="str">
            <v>教出</v>
          </cell>
          <cell r="C756" t="str">
            <v>ONE WORLD English Course 2</v>
          </cell>
        </row>
        <row r="757">
          <cell r="A757" t="str">
            <v>R06b207</v>
          </cell>
          <cell r="B757" t="str">
            <v>教出</v>
          </cell>
          <cell r="C757" t="str">
            <v>ONE WORLD English Course 3</v>
          </cell>
        </row>
        <row r="758">
          <cell r="A758" t="str">
            <v>R06b208</v>
          </cell>
          <cell r="B758" t="str">
            <v>光村</v>
          </cell>
          <cell r="C758" t="str">
            <v>Here We Go! ENGLISH COURSE 1</v>
          </cell>
        </row>
        <row r="759">
          <cell r="A759" t="str">
            <v>R06b209</v>
          </cell>
          <cell r="B759" t="str">
            <v>光村</v>
          </cell>
          <cell r="C759" t="str">
            <v>Here We Go! ENGLISH COURSE 2</v>
          </cell>
        </row>
        <row r="760">
          <cell r="A760" t="str">
            <v>R06b210</v>
          </cell>
          <cell r="B760" t="str">
            <v>光村</v>
          </cell>
          <cell r="C760" t="str">
            <v>Here We Go! ENGLISH COURSE 3</v>
          </cell>
        </row>
        <row r="761">
          <cell r="A761" t="str">
            <v>R06b211</v>
          </cell>
          <cell r="B761" t="str">
            <v>啓林館</v>
          </cell>
          <cell r="C761" t="str">
            <v>BLUE SKY English Course 1</v>
          </cell>
        </row>
        <row r="762">
          <cell r="A762" t="str">
            <v>R06b212</v>
          </cell>
          <cell r="B762" t="str">
            <v>啓林館</v>
          </cell>
          <cell r="C762" t="str">
            <v>BLUE SKY English Course 2</v>
          </cell>
        </row>
        <row r="763">
          <cell r="A763" t="str">
            <v>R06b213</v>
          </cell>
          <cell r="B763" t="str">
            <v>啓林館</v>
          </cell>
          <cell r="C763" t="str">
            <v xml:space="preserve">BLUE SKY English Course 3
</v>
          </cell>
        </row>
        <row r="764">
          <cell r="A764" t="str">
            <v>R06b214</v>
          </cell>
          <cell r="B764" t="str">
            <v>東書</v>
          </cell>
          <cell r="C764" t="str">
            <v>新編　新しい道徳１</v>
          </cell>
        </row>
        <row r="765">
          <cell r="A765" t="str">
            <v>R06b215</v>
          </cell>
          <cell r="B765" t="str">
            <v>東書</v>
          </cell>
          <cell r="C765" t="str">
            <v>新編　新しい道徳２</v>
          </cell>
        </row>
        <row r="766">
          <cell r="A766" t="str">
            <v>R06b216</v>
          </cell>
          <cell r="B766" t="str">
            <v>東書</v>
          </cell>
          <cell r="C766" t="str">
            <v>新編　新しい道徳３</v>
          </cell>
        </row>
        <row r="767">
          <cell r="A767" t="str">
            <v>R06b217</v>
          </cell>
          <cell r="B767" t="str">
            <v>教出</v>
          </cell>
          <cell r="C767" t="str">
            <v>中学道徳１　とびだそう未来へ</v>
          </cell>
        </row>
        <row r="768">
          <cell r="A768" t="str">
            <v>R06b218</v>
          </cell>
          <cell r="B768" t="str">
            <v>教出</v>
          </cell>
          <cell r="C768" t="str">
            <v>中学道徳２　とびだそう未来へ</v>
          </cell>
        </row>
        <row r="769">
          <cell r="A769" t="str">
            <v>R06b219</v>
          </cell>
          <cell r="B769" t="str">
            <v>教出</v>
          </cell>
          <cell r="C769" t="str">
            <v>中学道徳３　とびだそう未来へ</v>
          </cell>
        </row>
        <row r="770">
          <cell r="A770" t="str">
            <v>R06b220</v>
          </cell>
          <cell r="B770" t="str">
            <v>光村</v>
          </cell>
          <cell r="C770" t="str">
            <v>中学道徳　１　きみが いちばん ひかるとき</v>
          </cell>
        </row>
        <row r="771">
          <cell r="A771" t="str">
            <v>R06b221</v>
          </cell>
          <cell r="B771" t="str">
            <v>光村</v>
          </cell>
          <cell r="C771" t="str">
            <v>中学道徳　２　きみが いちばん ひかるとき</v>
          </cell>
        </row>
        <row r="772">
          <cell r="A772" t="str">
            <v>R06b222</v>
          </cell>
          <cell r="B772" t="str">
            <v>光村</v>
          </cell>
          <cell r="C772" t="str">
            <v>中学道徳　３　きみが いちばん ひかるとき</v>
          </cell>
        </row>
        <row r="773">
          <cell r="A773" t="str">
            <v>R06b223</v>
          </cell>
          <cell r="B773" t="str">
            <v>日文</v>
          </cell>
          <cell r="C773" t="str">
            <v>中学道徳　あすを生きる　１
中学道徳　あすを生きる　１　道徳ノート</v>
          </cell>
        </row>
        <row r="774">
          <cell r="A774" t="str">
            <v>R06b224</v>
          </cell>
          <cell r="B774" t="str">
            <v>日文</v>
          </cell>
          <cell r="C774" t="str">
            <v>中学道徳　あすを生きる　２
中学道徳　あすを生きる　２　道徳ノート</v>
          </cell>
        </row>
        <row r="775">
          <cell r="A775" t="str">
            <v>R06b225</v>
          </cell>
          <cell r="B775" t="str">
            <v>日文</v>
          </cell>
          <cell r="C775" t="str">
            <v>中学道徳　あすを生きる　３
中学道徳　あすを生きる　３　道徳ノート</v>
          </cell>
        </row>
        <row r="776">
          <cell r="A776" t="str">
            <v>R06b226</v>
          </cell>
          <cell r="B776" t="str">
            <v>学研</v>
          </cell>
          <cell r="C776" t="str">
            <v>新版　中学生の道徳　明日への扉　１</v>
          </cell>
        </row>
        <row r="777">
          <cell r="A777" t="str">
            <v>R06b227</v>
          </cell>
          <cell r="B777" t="str">
            <v>学研</v>
          </cell>
          <cell r="C777" t="str">
            <v>新版　中学生の道徳　明日への扉　２</v>
          </cell>
        </row>
        <row r="778">
          <cell r="A778" t="str">
            <v>R06b228</v>
          </cell>
          <cell r="B778" t="str">
            <v>学研</v>
          </cell>
          <cell r="C778" t="str">
            <v xml:space="preserve">新版　中学生の道徳　明日への扉　３
</v>
          </cell>
        </row>
        <row r="779">
          <cell r="A779" t="str">
            <v>R06b229</v>
          </cell>
          <cell r="B779" t="str">
            <v>あか図</v>
          </cell>
          <cell r="C779" t="str">
            <v>中学生の道徳１</v>
          </cell>
        </row>
        <row r="780">
          <cell r="A780" t="str">
            <v>R06b230</v>
          </cell>
          <cell r="B780" t="str">
            <v>あか図</v>
          </cell>
          <cell r="C780" t="str">
            <v>中学生の道徳２</v>
          </cell>
        </row>
        <row r="781">
          <cell r="A781" t="str">
            <v>R06b231</v>
          </cell>
          <cell r="B781" t="str">
            <v>あか図</v>
          </cell>
          <cell r="C781" t="str">
            <v>中学生の道徳３</v>
          </cell>
        </row>
        <row r="782">
          <cell r="A782" t="str">
            <v>R06b232</v>
          </cell>
          <cell r="B782" t="str">
            <v>日科</v>
          </cell>
          <cell r="C782" t="str">
            <v>道徳　中学校１　生き方から学ぶ</v>
          </cell>
        </row>
        <row r="783">
          <cell r="A783" t="str">
            <v>R06b233</v>
          </cell>
          <cell r="B783" t="str">
            <v>日科</v>
          </cell>
          <cell r="C783" t="str">
            <v>道徳　中学校２　生き方を見つめる</v>
          </cell>
        </row>
        <row r="784">
          <cell r="A784" t="str">
            <v>R06b234</v>
          </cell>
          <cell r="B784" t="str">
            <v>日科</v>
          </cell>
          <cell r="C784" t="str">
            <v xml:space="preserve">道徳　中学校３　生き方を創造する
</v>
          </cell>
        </row>
        <row r="785">
          <cell r="A785" t="str">
            <v>c101</v>
          </cell>
          <cell r="B785" t="str">
            <v>東書</v>
          </cell>
          <cell r="C785" t="str">
            <v>新編現代の国語</v>
          </cell>
        </row>
        <row r="786">
          <cell r="A786" t="str">
            <v>c102</v>
          </cell>
          <cell r="B786" t="str">
            <v>東書</v>
          </cell>
          <cell r="C786" t="str">
            <v>精選現代の国語</v>
          </cell>
        </row>
        <row r="787">
          <cell r="A787" t="str">
            <v>c103</v>
          </cell>
          <cell r="B787" t="str">
            <v>東書</v>
          </cell>
          <cell r="C787" t="str">
            <v>現代の国語</v>
          </cell>
        </row>
        <row r="788">
          <cell r="A788" t="str">
            <v>c104</v>
          </cell>
          <cell r="B788" t="str">
            <v>三省堂</v>
          </cell>
          <cell r="C788" t="str">
            <v>精選 現代の国語 改訂版</v>
          </cell>
        </row>
        <row r="789">
          <cell r="A789" t="str">
            <v>c105</v>
          </cell>
          <cell r="B789" t="str">
            <v>三省堂</v>
          </cell>
          <cell r="C789" t="str">
            <v>新 現代の国語 改訂版</v>
          </cell>
        </row>
        <row r="790">
          <cell r="A790" t="str">
            <v>c106</v>
          </cell>
          <cell r="B790" t="str">
            <v>大修館</v>
          </cell>
          <cell r="C790" t="str">
            <v>現代の国語 改訂版</v>
          </cell>
        </row>
        <row r="791">
          <cell r="A791" t="str">
            <v>c107</v>
          </cell>
          <cell r="B791" t="str">
            <v>大修館</v>
          </cell>
          <cell r="C791" t="str">
            <v>新編 現代の国語 改訂版</v>
          </cell>
        </row>
        <row r="792">
          <cell r="A792" t="str">
            <v>c108</v>
          </cell>
          <cell r="B792" t="str">
            <v>数研</v>
          </cell>
          <cell r="C792" t="str">
            <v>改訂版　現代の国語</v>
          </cell>
        </row>
        <row r="793">
          <cell r="A793" t="str">
            <v>c109</v>
          </cell>
          <cell r="B793" t="str">
            <v>数研</v>
          </cell>
          <cell r="C793" t="str">
            <v>増補新版　現代の国語</v>
          </cell>
        </row>
        <row r="794">
          <cell r="A794" t="str">
            <v>c110</v>
          </cell>
          <cell r="B794" t="str">
            <v>数研</v>
          </cell>
          <cell r="C794" t="str">
            <v>改訂版　高等学校　現代の国語</v>
          </cell>
        </row>
        <row r="795">
          <cell r="A795" t="str">
            <v>c111</v>
          </cell>
          <cell r="B795" t="str">
            <v>数研</v>
          </cell>
          <cell r="C795" t="str">
            <v>改訂版　新編　現代の国語</v>
          </cell>
        </row>
        <row r="796">
          <cell r="A796" t="str">
            <v>c112</v>
          </cell>
          <cell r="B796" t="str">
            <v>明治</v>
          </cell>
          <cell r="C796" t="str">
            <v>新　精選　現代の国語</v>
          </cell>
        </row>
        <row r="797">
          <cell r="A797" t="str">
            <v>c113</v>
          </cell>
          <cell r="B797" t="str">
            <v>筑摩</v>
          </cell>
          <cell r="C797" t="str">
            <v>ちくま　現代の国語</v>
          </cell>
        </row>
        <row r="798">
          <cell r="A798" t="str">
            <v>c114</v>
          </cell>
          <cell r="B798" t="str">
            <v>筑摩</v>
          </cell>
          <cell r="C798" t="str">
            <v>現代の国語　改訂版</v>
          </cell>
        </row>
        <row r="799">
          <cell r="A799" t="str">
            <v>c115</v>
          </cell>
          <cell r="B799" t="str">
            <v>第一</v>
          </cell>
          <cell r="C799" t="str">
            <v>高等学校 新訂現代の国語</v>
          </cell>
        </row>
        <row r="800">
          <cell r="A800" t="str">
            <v>c116</v>
          </cell>
          <cell r="B800" t="str">
            <v>第一</v>
          </cell>
          <cell r="C800" t="str">
            <v>高等学校 改訂版 精選現代の国語</v>
          </cell>
        </row>
        <row r="801">
          <cell r="A801" t="str">
            <v>c117</v>
          </cell>
          <cell r="B801" t="str">
            <v>第一</v>
          </cell>
          <cell r="C801" t="str">
            <v>高等学校 改訂版 標準現代の国語</v>
          </cell>
        </row>
        <row r="802">
          <cell r="A802" t="str">
            <v>c118</v>
          </cell>
          <cell r="B802" t="str">
            <v>第一</v>
          </cell>
          <cell r="C802" t="str">
            <v xml:space="preserve">高等学校　現代の国語
</v>
          </cell>
        </row>
        <row r="803">
          <cell r="A803" t="str">
            <v>c119</v>
          </cell>
          <cell r="B803" t="str">
            <v>第一</v>
          </cell>
          <cell r="C803" t="str">
            <v>高等学校　標準現代の国語</v>
          </cell>
        </row>
        <row r="804">
          <cell r="A804" t="str">
            <v>c120</v>
          </cell>
          <cell r="B804" t="str">
            <v>第一</v>
          </cell>
          <cell r="C804" t="str">
            <v>高等学校　新編現代の国語</v>
          </cell>
        </row>
        <row r="805">
          <cell r="A805" t="str">
            <v>c121</v>
          </cell>
          <cell r="B805" t="str">
            <v>桐原</v>
          </cell>
          <cell r="C805" t="str">
            <v>新　現代の国語</v>
          </cell>
        </row>
        <row r="806">
          <cell r="A806" t="str">
            <v>c122</v>
          </cell>
          <cell r="B806" t="str">
            <v>桐原</v>
          </cell>
          <cell r="C806" t="str">
            <v xml:space="preserve">探求　現代の国語
</v>
          </cell>
        </row>
        <row r="807">
          <cell r="A807" t="str">
            <v>c123</v>
          </cell>
          <cell r="B807" t="str">
            <v>東書</v>
          </cell>
          <cell r="C807" t="str">
            <v>新編言語文化</v>
          </cell>
        </row>
        <row r="808">
          <cell r="A808" t="str">
            <v>c124</v>
          </cell>
          <cell r="B808" t="str">
            <v>東書</v>
          </cell>
          <cell r="C808" t="str">
            <v>精選言語文化</v>
          </cell>
        </row>
        <row r="809">
          <cell r="A809" t="str">
            <v>c125</v>
          </cell>
          <cell r="B809" t="str">
            <v>三省堂</v>
          </cell>
          <cell r="C809" t="str">
            <v>精選 言語文化 改訂版</v>
          </cell>
        </row>
        <row r="810">
          <cell r="A810" t="str">
            <v>c126</v>
          </cell>
          <cell r="B810" t="str">
            <v>三省堂</v>
          </cell>
          <cell r="C810" t="str">
            <v>新 言語文化 改訂版</v>
          </cell>
        </row>
        <row r="811">
          <cell r="A811" t="str">
            <v>c127</v>
          </cell>
          <cell r="B811" t="str">
            <v>大修館</v>
          </cell>
          <cell r="C811" t="str">
            <v>言語文化 改訂版</v>
          </cell>
        </row>
        <row r="812">
          <cell r="A812" t="str">
            <v>c128</v>
          </cell>
          <cell r="B812" t="str">
            <v>大修館</v>
          </cell>
          <cell r="C812" t="str">
            <v>新編 言語文化 改訂版</v>
          </cell>
        </row>
        <row r="813">
          <cell r="A813" t="str">
            <v>c129</v>
          </cell>
          <cell r="B813" t="str">
            <v>数研</v>
          </cell>
          <cell r="C813" t="str">
            <v>改訂版　言語文化</v>
          </cell>
        </row>
        <row r="814">
          <cell r="A814" t="str">
            <v>c130</v>
          </cell>
          <cell r="B814" t="str">
            <v>数研</v>
          </cell>
          <cell r="C814" t="str">
            <v>改訂版　高等学校　言語文化</v>
          </cell>
        </row>
        <row r="815">
          <cell r="A815" t="str">
            <v>c131</v>
          </cell>
          <cell r="B815" t="str">
            <v>数研</v>
          </cell>
          <cell r="C815" t="str">
            <v>改訂版　新編　言語文化</v>
          </cell>
        </row>
        <row r="816">
          <cell r="A816" t="str">
            <v>c132</v>
          </cell>
          <cell r="B816" t="str">
            <v>文英堂</v>
          </cell>
          <cell r="C816" t="str">
            <v>言語文化</v>
          </cell>
        </row>
        <row r="817">
          <cell r="A817" t="str">
            <v>c133</v>
          </cell>
          <cell r="B817" t="str">
            <v>明治</v>
          </cell>
          <cell r="C817" t="str">
            <v>新　精選　言語文化</v>
          </cell>
        </row>
        <row r="818">
          <cell r="A818" t="str">
            <v>c134</v>
          </cell>
          <cell r="B818" t="str">
            <v>筑摩</v>
          </cell>
          <cell r="C818" t="str">
            <v xml:space="preserve">ちくま　言語文化
</v>
          </cell>
        </row>
        <row r="819">
          <cell r="A819" t="str">
            <v>c135</v>
          </cell>
          <cell r="B819" t="str">
            <v>筑摩</v>
          </cell>
          <cell r="C819" t="str">
            <v>言語文化　改訂版</v>
          </cell>
        </row>
        <row r="820">
          <cell r="A820" t="str">
            <v>c136</v>
          </cell>
          <cell r="B820" t="str">
            <v>第一</v>
          </cell>
          <cell r="C820" t="str">
            <v>高等学校 改訂版 精選言語文化</v>
          </cell>
        </row>
        <row r="821">
          <cell r="A821" t="str">
            <v>c137</v>
          </cell>
          <cell r="B821" t="str">
            <v>第一</v>
          </cell>
          <cell r="C821" t="str">
            <v>高等学校 改訂版 標準言語文化</v>
          </cell>
        </row>
        <row r="822">
          <cell r="A822" t="str">
            <v>c138</v>
          </cell>
          <cell r="B822" t="str">
            <v>第一</v>
          </cell>
          <cell r="C822" t="str">
            <v>高等学校　言語文化</v>
          </cell>
        </row>
        <row r="823">
          <cell r="A823" t="str">
            <v>c139</v>
          </cell>
          <cell r="B823" t="str">
            <v>第一</v>
          </cell>
          <cell r="C823" t="str">
            <v>高等学校　標準言語文化</v>
          </cell>
        </row>
        <row r="824">
          <cell r="A824" t="str">
            <v>c140</v>
          </cell>
          <cell r="B824" t="str">
            <v>第一</v>
          </cell>
          <cell r="C824" t="str">
            <v>高等学校　新編言語文化</v>
          </cell>
        </row>
        <row r="825">
          <cell r="A825" t="str">
            <v>c141</v>
          </cell>
          <cell r="B825" t="str">
            <v>桐原</v>
          </cell>
          <cell r="C825" t="str">
            <v xml:space="preserve">探求　言語文化　改訂版
</v>
          </cell>
        </row>
        <row r="826">
          <cell r="A826" t="str">
            <v>c142</v>
          </cell>
          <cell r="B826" t="str">
            <v>東書</v>
          </cell>
          <cell r="C826" t="str">
            <v>新編論理国語</v>
          </cell>
        </row>
        <row r="827">
          <cell r="A827" t="str">
            <v>c143</v>
          </cell>
          <cell r="B827" t="str">
            <v>東書</v>
          </cell>
          <cell r="C827" t="str">
            <v>精選論理国語</v>
          </cell>
        </row>
        <row r="828">
          <cell r="A828" t="str">
            <v>c144</v>
          </cell>
          <cell r="B828" t="str">
            <v>三省堂</v>
          </cell>
          <cell r="C828" t="str">
            <v>精選 論理国語</v>
          </cell>
        </row>
        <row r="829">
          <cell r="A829" t="str">
            <v>c145</v>
          </cell>
          <cell r="B829" t="str">
            <v>三省堂</v>
          </cell>
          <cell r="C829" t="str">
            <v>新 論理国語</v>
          </cell>
        </row>
        <row r="830">
          <cell r="A830" t="str">
            <v>c146</v>
          </cell>
          <cell r="B830" t="str">
            <v>大修館</v>
          </cell>
          <cell r="C830" t="str">
            <v>論理国語</v>
          </cell>
        </row>
        <row r="831">
          <cell r="A831" t="str">
            <v>c147</v>
          </cell>
          <cell r="B831" t="str">
            <v>大修館</v>
          </cell>
          <cell r="C831" t="str">
            <v>新編 論理国語</v>
          </cell>
        </row>
        <row r="832">
          <cell r="A832" t="str">
            <v>c148</v>
          </cell>
          <cell r="B832" t="str">
            <v>数研</v>
          </cell>
          <cell r="C832" t="str">
            <v>精選　論理国語</v>
          </cell>
        </row>
        <row r="833">
          <cell r="A833" t="str">
            <v>c149</v>
          </cell>
          <cell r="B833" t="str">
            <v>数研</v>
          </cell>
          <cell r="C833" t="str">
            <v>論理国語</v>
          </cell>
        </row>
        <row r="834">
          <cell r="A834" t="str">
            <v>c150</v>
          </cell>
          <cell r="B834" t="str">
            <v>明治</v>
          </cell>
          <cell r="C834" t="str">
            <v>精選　論理国語</v>
          </cell>
        </row>
        <row r="835">
          <cell r="A835" t="str">
            <v>c151</v>
          </cell>
          <cell r="B835" t="str">
            <v>筑摩</v>
          </cell>
          <cell r="C835" t="str">
            <v>論理国語</v>
          </cell>
        </row>
        <row r="836">
          <cell r="A836" t="str">
            <v>c152</v>
          </cell>
          <cell r="B836" t="str">
            <v>第一</v>
          </cell>
          <cell r="C836" t="str">
            <v>高等学校　論理国語</v>
          </cell>
        </row>
        <row r="837">
          <cell r="A837" t="str">
            <v>c153</v>
          </cell>
          <cell r="B837" t="str">
            <v>第一</v>
          </cell>
          <cell r="C837" t="str">
            <v>高等学校　標準論理国語</v>
          </cell>
        </row>
        <row r="838">
          <cell r="A838" t="str">
            <v>c154</v>
          </cell>
          <cell r="B838" t="str">
            <v>桐原</v>
          </cell>
          <cell r="C838" t="str">
            <v xml:space="preserve">探求　論理国語
</v>
          </cell>
        </row>
        <row r="839">
          <cell r="A839" t="str">
            <v>c155</v>
          </cell>
          <cell r="B839" t="str">
            <v>東書</v>
          </cell>
          <cell r="C839" t="str">
            <v>文学国語</v>
          </cell>
        </row>
        <row r="840">
          <cell r="A840" t="str">
            <v>c156</v>
          </cell>
          <cell r="B840" t="str">
            <v>三省堂</v>
          </cell>
          <cell r="C840" t="str">
            <v>精選 文学国語</v>
          </cell>
        </row>
        <row r="841">
          <cell r="A841" t="str">
            <v>c157</v>
          </cell>
          <cell r="B841" t="str">
            <v>三省堂</v>
          </cell>
          <cell r="C841" t="str">
            <v>新 文学国語</v>
          </cell>
        </row>
        <row r="842">
          <cell r="A842" t="str">
            <v>c158</v>
          </cell>
          <cell r="B842" t="str">
            <v>大修館</v>
          </cell>
          <cell r="C842" t="str">
            <v>文学国語</v>
          </cell>
        </row>
        <row r="843">
          <cell r="A843" t="str">
            <v>c159</v>
          </cell>
          <cell r="B843" t="str">
            <v>大修館</v>
          </cell>
          <cell r="C843" t="str">
            <v>新編 文学国語</v>
          </cell>
        </row>
        <row r="844">
          <cell r="A844" t="str">
            <v>c160</v>
          </cell>
          <cell r="B844" t="str">
            <v>数研</v>
          </cell>
          <cell r="C844" t="str">
            <v>文学国語</v>
          </cell>
        </row>
        <row r="845">
          <cell r="A845" t="str">
            <v>c161</v>
          </cell>
          <cell r="B845" t="str">
            <v>明治</v>
          </cell>
          <cell r="C845" t="str">
            <v>精選　文学国語</v>
          </cell>
        </row>
        <row r="846">
          <cell r="A846" t="str">
            <v>c162</v>
          </cell>
          <cell r="B846" t="str">
            <v>筑摩</v>
          </cell>
          <cell r="C846" t="str">
            <v>文学国語</v>
          </cell>
        </row>
        <row r="847">
          <cell r="A847" t="str">
            <v>c163</v>
          </cell>
          <cell r="B847" t="str">
            <v>第一</v>
          </cell>
          <cell r="C847" t="str">
            <v>高等学校　文学国語</v>
          </cell>
        </row>
        <row r="848">
          <cell r="A848" t="str">
            <v>c164</v>
          </cell>
          <cell r="B848" t="str">
            <v>第一</v>
          </cell>
          <cell r="C848" t="str">
            <v>高等学校　標準文学国語</v>
          </cell>
        </row>
        <row r="849">
          <cell r="A849" t="str">
            <v>c165</v>
          </cell>
          <cell r="B849" t="str">
            <v>桐原</v>
          </cell>
          <cell r="C849" t="str">
            <v xml:space="preserve">探求　文学国語
</v>
          </cell>
        </row>
        <row r="850">
          <cell r="A850" t="str">
            <v>c166</v>
          </cell>
          <cell r="B850" t="str">
            <v>東書</v>
          </cell>
          <cell r="C850" t="str">
            <v>国語表現</v>
          </cell>
        </row>
        <row r="851">
          <cell r="A851" t="str">
            <v>c167</v>
          </cell>
          <cell r="B851" t="str">
            <v>大修館</v>
          </cell>
          <cell r="C851" t="str">
            <v xml:space="preserve">国語表現
</v>
          </cell>
        </row>
        <row r="852">
          <cell r="A852" t="str">
            <v>c168</v>
          </cell>
          <cell r="B852" t="str">
            <v>東書</v>
          </cell>
          <cell r="C852" t="str">
            <v>新編古典探究</v>
          </cell>
        </row>
        <row r="853">
          <cell r="A853" t="str">
            <v>c169</v>
          </cell>
          <cell r="B853" t="str">
            <v>東書</v>
          </cell>
          <cell r="C853" t="str">
            <v>精選古典探究　古文編</v>
          </cell>
        </row>
        <row r="854">
          <cell r="A854" t="str">
            <v>c170</v>
          </cell>
          <cell r="B854" t="str">
            <v>東書</v>
          </cell>
          <cell r="C854" t="str">
            <v>精選古典探究　漢文編</v>
          </cell>
        </row>
        <row r="855">
          <cell r="A855" t="str">
            <v>c171</v>
          </cell>
          <cell r="B855" t="str">
            <v>三省堂</v>
          </cell>
          <cell r="C855" t="str">
            <v>精選 古典探究 古文編</v>
          </cell>
        </row>
        <row r="856">
          <cell r="A856" t="str">
            <v>c172</v>
          </cell>
          <cell r="B856" t="str">
            <v>三省堂</v>
          </cell>
          <cell r="C856" t="str">
            <v>精選 古典探究 漢文編</v>
          </cell>
        </row>
        <row r="857">
          <cell r="A857" t="str">
            <v>c173</v>
          </cell>
          <cell r="B857" t="str">
            <v>大修館</v>
          </cell>
          <cell r="C857" t="str">
            <v>古典探究 古文編</v>
          </cell>
        </row>
        <row r="858">
          <cell r="A858" t="str">
            <v>c174</v>
          </cell>
          <cell r="B858" t="str">
            <v>大修館</v>
          </cell>
          <cell r="C858" t="str">
            <v>古典探究 漢文編</v>
          </cell>
        </row>
        <row r="859">
          <cell r="A859" t="str">
            <v>c175</v>
          </cell>
          <cell r="B859" t="str">
            <v>大修館</v>
          </cell>
          <cell r="C859" t="str">
            <v>精選 古典探究</v>
          </cell>
        </row>
        <row r="860">
          <cell r="A860" t="str">
            <v>c176</v>
          </cell>
          <cell r="B860" t="str">
            <v>数研</v>
          </cell>
          <cell r="C860" t="str">
            <v>古典探究　古文編</v>
          </cell>
        </row>
        <row r="861">
          <cell r="A861" t="str">
            <v>c177</v>
          </cell>
          <cell r="B861" t="str">
            <v>数研</v>
          </cell>
          <cell r="C861" t="str">
            <v>古典探究　漢文編</v>
          </cell>
        </row>
        <row r="862">
          <cell r="A862" t="str">
            <v>c178</v>
          </cell>
          <cell r="B862" t="str">
            <v>数研</v>
          </cell>
          <cell r="C862" t="str">
            <v>高等学校　古典探究</v>
          </cell>
        </row>
        <row r="863">
          <cell r="A863" t="str">
            <v>c179</v>
          </cell>
          <cell r="B863" t="str">
            <v>文英堂</v>
          </cell>
          <cell r="C863" t="str">
            <v>古典探究</v>
          </cell>
        </row>
        <row r="864">
          <cell r="A864" t="str">
            <v>c180</v>
          </cell>
          <cell r="B864" t="str">
            <v>明治</v>
          </cell>
          <cell r="C864" t="str">
            <v>精選　古典探究　古文編</v>
          </cell>
        </row>
        <row r="865">
          <cell r="A865" t="str">
            <v>c181</v>
          </cell>
          <cell r="B865" t="str">
            <v>明治</v>
          </cell>
          <cell r="C865" t="str">
            <v>精選　古典探究　漢文編</v>
          </cell>
        </row>
        <row r="866">
          <cell r="A866" t="str">
            <v>c182</v>
          </cell>
          <cell r="B866" t="str">
            <v>筑摩</v>
          </cell>
          <cell r="C866" t="str">
            <v>古典探究　古文編</v>
          </cell>
        </row>
        <row r="867">
          <cell r="A867" t="str">
            <v>c183</v>
          </cell>
          <cell r="B867" t="str">
            <v>筑摩</v>
          </cell>
          <cell r="C867" t="str">
            <v>古典探究　漢文編</v>
          </cell>
        </row>
        <row r="868">
          <cell r="A868" t="str">
            <v>c184</v>
          </cell>
          <cell r="B868" t="str">
            <v>第一</v>
          </cell>
          <cell r="C868" t="str">
            <v>高等学校　古典探究　古文編</v>
          </cell>
        </row>
        <row r="869">
          <cell r="A869" t="str">
            <v>c185</v>
          </cell>
          <cell r="B869" t="str">
            <v>第一</v>
          </cell>
          <cell r="C869" t="str">
            <v xml:space="preserve">高等学校　古典探究　漢文編
</v>
          </cell>
        </row>
        <row r="870">
          <cell r="A870" t="str">
            <v>c186</v>
          </cell>
          <cell r="B870" t="str">
            <v>第一</v>
          </cell>
          <cell r="C870" t="str">
            <v>高等学校　精選古典探究</v>
          </cell>
        </row>
        <row r="871">
          <cell r="A871" t="str">
            <v>c187</v>
          </cell>
          <cell r="B871" t="str">
            <v>第一</v>
          </cell>
          <cell r="C871" t="str">
            <v>高等学校　標準古典探究</v>
          </cell>
        </row>
        <row r="872">
          <cell r="A872" t="str">
            <v>c188</v>
          </cell>
          <cell r="B872" t="str">
            <v>桐原</v>
          </cell>
          <cell r="C872" t="str">
            <v>探求　古典探究　古文編</v>
          </cell>
        </row>
        <row r="873">
          <cell r="A873" t="str">
            <v>c189</v>
          </cell>
          <cell r="B873" t="str">
            <v>桐原</v>
          </cell>
          <cell r="C873" t="str">
            <v xml:space="preserve">探求　古典探究　漢文編
</v>
          </cell>
        </row>
        <row r="874">
          <cell r="A874" t="str">
            <v>c190</v>
          </cell>
          <cell r="B874" t="str">
            <v>東書</v>
          </cell>
          <cell r="C874" t="str">
            <v>地理総合</v>
          </cell>
        </row>
        <row r="875">
          <cell r="A875" t="str">
            <v>c191</v>
          </cell>
          <cell r="B875" t="str">
            <v>実教</v>
          </cell>
          <cell r="C875" t="str">
            <v>新選地理総合　welcome to geography</v>
          </cell>
        </row>
        <row r="876">
          <cell r="A876" t="str">
            <v>c192</v>
          </cell>
          <cell r="B876" t="str">
            <v>帝国</v>
          </cell>
          <cell r="C876" t="str">
            <v>高等学校　新地理総合</v>
          </cell>
        </row>
        <row r="877">
          <cell r="A877" t="str">
            <v>c193</v>
          </cell>
          <cell r="B877" t="str">
            <v>帝国</v>
          </cell>
          <cell r="C877" t="str">
            <v>高校生の地理総合</v>
          </cell>
        </row>
        <row r="878">
          <cell r="A878" t="str">
            <v>c194</v>
          </cell>
          <cell r="B878" t="str">
            <v>山川</v>
          </cell>
          <cell r="C878" t="str">
            <v>地理総合 改訂版 世界に学び地域へつなぐ</v>
          </cell>
        </row>
        <row r="879">
          <cell r="A879" t="str">
            <v>c195</v>
          </cell>
          <cell r="B879" t="str">
            <v>山川</v>
          </cell>
          <cell r="C879" t="str">
            <v>わたしたちの地理総合 改訂版</v>
          </cell>
        </row>
        <row r="880">
          <cell r="A880" t="str">
            <v>c196</v>
          </cell>
          <cell r="B880" t="str">
            <v>第一</v>
          </cell>
          <cell r="C880" t="str">
            <v>高等学校 改訂版 地理総合 世界を学び、地域をつくる</v>
          </cell>
        </row>
        <row r="881">
          <cell r="A881" t="str">
            <v>c197</v>
          </cell>
          <cell r="B881" t="str">
            <v>第一</v>
          </cell>
          <cell r="C881" t="str">
            <v xml:space="preserve">高等学校　地理総合　世界を学び、地域をつくる
</v>
          </cell>
        </row>
        <row r="882">
          <cell r="A882" t="str">
            <v>c198</v>
          </cell>
          <cell r="B882" t="str">
            <v>東書</v>
          </cell>
          <cell r="C882" t="str">
            <v>地理探究</v>
          </cell>
        </row>
        <row r="883">
          <cell r="A883" t="str">
            <v>c199</v>
          </cell>
          <cell r="B883" t="str">
            <v>帝国</v>
          </cell>
          <cell r="C883" t="str">
            <v>新詳地理探究</v>
          </cell>
        </row>
        <row r="884">
          <cell r="A884" t="str">
            <v>c200</v>
          </cell>
          <cell r="B884" t="str">
            <v>山川</v>
          </cell>
          <cell r="C884" t="str">
            <v xml:space="preserve">地理探究
</v>
          </cell>
        </row>
        <row r="885">
          <cell r="A885" t="str">
            <v>c201</v>
          </cell>
          <cell r="B885" t="str">
            <v>東書</v>
          </cell>
          <cell r="C885" t="str">
            <v>歴史総合</v>
          </cell>
        </row>
        <row r="886">
          <cell r="A886" t="str">
            <v>c202</v>
          </cell>
          <cell r="B886" t="str">
            <v>東書</v>
          </cell>
          <cell r="C886" t="str">
            <v>Read&amp;Think 歴史総合</v>
          </cell>
        </row>
        <row r="887">
          <cell r="A887" t="str">
            <v>c203</v>
          </cell>
          <cell r="B887" t="str">
            <v>実教</v>
          </cell>
          <cell r="C887" t="str">
            <v>詳述歴史総合　新訂版</v>
          </cell>
        </row>
        <row r="888">
          <cell r="A888" t="str">
            <v>c204</v>
          </cell>
          <cell r="B888" t="str">
            <v>実教</v>
          </cell>
          <cell r="C888" t="str">
            <v>歴史総合　新訂版　むすびつく世界と日本</v>
          </cell>
        </row>
        <row r="889">
          <cell r="A889" t="str">
            <v>c205</v>
          </cell>
          <cell r="B889" t="str">
            <v>清水</v>
          </cell>
          <cell r="C889" t="str">
            <v>改訂版　私たちの歴史総合</v>
          </cell>
        </row>
        <row r="890">
          <cell r="A890" t="str">
            <v>c206</v>
          </cell>
          <cell r="B890" t="str">
            <v>帝国</v>
          </cell>
          <cell r="C890" t="str">
            <v>明解　歴史総合</v>
          </cell>
        </row>
        <row r="891">
          <cell r="A891" t="str">
            <v>c207</v>
          </cell>
          <cell r="B891" t="str">
            <v>山川</v>
          </cell>
          <cell r="C891" t="str">
            <v>歴史総合 近代から現代へ　改訂版</v>
          </cell>
        </row>
        <row r="892">
          <cell r="A892" t="str">
            <v>c208</v>
          </cell>
          <cell r="B892" t="str">
            <v>山川</v>
          </cell>
          <cell r="C892" t="str">
            <v>現代の歴史総合 みる・読みとく・考える　改訂版</v>
          </cell>
        </row>
        <row r="893">
          <cell r="A893" t="str">
            <v>c209</v>
          </cell>
          <cell r="B893" t="str">
            <v>山川</v>
          </cell>
          <cell r="C893" t="str">
            <v>わたしたちの歴史 日本から世界へ　改訂版</v>
          </cell>
        </row>
        <row r="894">
          <cell r="A894" t="str">
            <v>c210</v>
          </cell>
          <cell r="B894" t="str">
            <v>第一</v>
          </cell>
          <cell r="C894" t="str">
            <v>高等学校 改訂版 歴史総合</v>
          </cell>
        </row>
        <row r="895">
          <cell r="A895" t="str">
            <v>c211</v>
          </cell>
          <cell r="B895" t="str">
            <v>第一</v>
          </cell>
          <cell r="C895" t="str">
            <v>高等学校 改訂版 新歴史総合 過去との対話、つなぐ未来</v>
          </cell>
        </row>
        <row r="896">
          <cell r="A896" t="str">
            <v>c212</v>
          </cell>
          <cell r="B896" t="str">
            <v>第一</v>
          </cell>
          <cell r="C896" t="str">
            <v>高等学校　新歴史総合　過去との対話、つなぐ未来</v>
          </cell>
        </row>
        <row r="897">
          <cell r="A897" t="str">
            <v>c213</v>
          </cell>
          <cell r="B897" t="str">
            <v>明成社</v>
          </cell>
          <cell r="C897" t="str">
            <v xml:space="preserve">私たちの歴史総合
</v>
          </cell>
        </row>
        <row r="898">
          <cell r="A898" t="str">
            <v>c214</v>
          </cell>
          <cell r="B898" t="str">
            <v>東書</v>
          </cell>
          <cell r="C898" t="str">
            <v>日本史探究</v>
          </cell>
        </row>
        <row r="899">
          <cell r="A899" t="str">
            <v>c215</v>
          </cell>
          <cell r="B899" t="str">
            <v>実教</v>
          </cell>
          <cell r="C899" t="str">
            <v>日本史探究</v>
          </cell>
        </row>
        <row r="900">
          <cell r="A900" t="str">
            <v>c216</v>
          </cell>
          <cell r="B900" t="str">
            <v>実教</v>
          </cell>
          <cell r="C900" t="str">
            <v>精選日本史探究　今につなぐ　未来をえがく</v>
          </cell>
        </row>
        <row r="901">
          <cell r="A901" t="str">
            <v>c217</v>
          </cell>
          <cell r="B901" t="str">
            <v>清水</v>
          </cell>
          <cell r="C901" t="str">
            <v>高等学校　日本史探究</v>
          </cell>
        </row>
        <row r="902">
          <cell r="A902" t="str">
            <v>c218</v>
          </cell>
          <cell r="B902" t="str">
            <v>山川</v>
          </cell>
          <cell r="C902" t="str">
            <v>詳説日本史</v>
          </cell>
        </row>
        <row r="903">
          <cell r="A903" t="str">
            <v>c219</v>
          </cell>
          <cell r="B903" t="str">
            <v>山川</v>
          </cell>
          <cell r="C903" t="str">
            <v>高校日本史</v>
          </cell>
        </row>
        <row r="904">
          <cell r="A904" t="str">
            <v>c220</v>
          </cell>
          <cell r="B904" t="str">
            <v>第一</v>
          </cell>
          <cell r="C904" t="str">
            <v xml:space="preserve">高等学校　日本史探究
</v>
          </cell>
        </row>
        <row r="905">
          <cell r="A905" t="str">
            <v>c221</v>
          </cell>
          <cell r="B905" t="str">
            <v>東書</v>
          </cell>
          <cell r="C905" t="str">
            <v>世界史探究</v>
          </cell>
        </row>
        <row r="906">
          <cell r="A906" t="str">
            <v>c222</v>
          </cell>
          <cell r="B906" t="str">
            <v>実教</v>
          </cell>
          <cell r="C906" t="str">
            <v>世界史探究</v>
          </cell>
        </row>
        <row r="907">
          <cell r="A907" t="str">
            <v>c223</v>
          </cell>
          <cell r="B907" t="str">
            <v>帝国</v>
          </cell>
          <cell r="C907" t="str">
            <v>新詳世界史探究</v>
          </cell>
        </row>
        <row r="908">
          <cell r="A908" t="str">
            <v>c224</v>
          </cell>
          <cell r="B908" t="str">
            <v>山川</v>
          </cell>
          <cell r="C908" t="str">
            <v>詳説世界史</v>
          </cell>
        </row>
        <row r="909">
          <cell r="A909" t="str">
            <v>c225</v>
          </cell>
          <cell r="B909" t="str">
            <v>山川</v>
          </cell>
          <cell r="C909" t="str">
            <v>高校世界史</v>
          </cell>
        </row>
        <row r="910">
          <cell r="A910" t="str">
            <v>c226</v>
          </cell>
          <cell r="B910" t="str">
            <v>山川</v>
          </cell>
          <cell r="C910" t="str">
            <v>新世界史</v>
          </cell>
        </row>
        <row r="911">
          <cell r="A911" t="str">
            <v>c227</v>
          </cell>
          <cell r="B911" t="str">
            <v>第一</v>
          </cell>
          <cell r="C911" t="str">
            <v xml:space="preserve">高等学校　世界史探究
</v>
          </cell>
        </row>
        <row r="912">
          <cell r="A912" t="str">
            <v>c228</v>
          </cell>
          <cell r="B912" t="str">
            <v>帝国</v>
          </cell>
          <cell r="C912" t="str">
            <v>新詳高等地図</v>
          </cell>
        </row>
        <row r="913">
          <cell r="A913" t="str">
            <v>c229</v>
          </cell>
          <cell r="B913" t="str">
            <v>帝国</v>
          </cell>
          <cell r="C913" t="str">
            <v>標準高等地図</v>
          </cell>
        </row>
        <row r="914">
          <cell r="A914" t="str">
            <v>c230</v>
          </cell>
          <cell r="B914" t="str">
            <v>山川</v>
          </cell>
          <cell r="C914" t="str">
            <v>詳解現代地図 改訂版</v>
          </cell>
        </row>
        <row r="915">
          <cell r="A915" t="str">
            <v>c231</v>
          </cell>
          <cell r="B915" t="str">
            <v>山川</v>
          </cell>
          <cell r="C915" t="str">
            <v>基本地図帳 改訂版</v>
          </cell>
        </row>
        <row r="916">
          <cell r="A916" t="str">
            <v>c232</v>
          </cell>
          <cell r="B916" t="str">
            <v>山川</v>
          </cell>
          <cell r="C916" t="str">
            <v>コンパクト地理総合地図</v>
          </cell>
        </row>
        <row r="917">
          <cell r="A917" t="str">
            <v>c233</v>
          </cell>
          <cell r="B917" t="str">
            <v>山川</v>
          </cell>
          <cell r="C917" t="str">
            <v xml:space="preserve">高等地図帳
</v>
          </cell>
        </row>
        <row r="918">
          <cell r="A918" t="str">
            <v>c234</v>
          </cell>
          <cell r="B918" t="str">
            <v>東書</v>
          </cell>
          <cell r="C918" t="str">
            <v>公共</v>
          </cell>
        </row>
        <row r="919">
          <cell r="A919" t="str">
            <v>c235</v>
          </cell>
          <cell r="B919" t="str">
            <v>教図</v>
          </cell>
          <cell r="C919" t="str">
            <v>新訂版　高等学校　公共</v>
          </cell>
        </row>
        <row r="920">
          <cell r="A920" t="str">
            <v>c236</v>
          </cell>
          <cell r="B920" t="str">
            <v>実教</v>
          </cell>
          <cell r="C920" t="str">
            <v>詳述公共　新訂版</v>
          </cell>
        </row>
        <row r="921">
          <cell r="A921" t="str">
            <v>c237</v>
          </cell>
          <cell r="B921" t="str">
            <v>実教</v>
          </cell>
          <cell r="C921" t="str">
            <v>公共　新訂版　共につくる未来</v>
          </cell>
        </row>
        <row r="922">
          <cell r="A922" t="str">
            <v>c238</v>
          </cell>
          <cell r="B922" t="str">
            <v>清水</v>
          </cell>
          <cell r="C922" t="str">
            <v>改訂版　高等学校　公共</v>
          </cell>
        </row>
        <row r="923">
          <cell r="A923" t="str">
            <v>c239</v>
          </cell>
          <cell r="B923" t="str">
            <v>清水</v>
          </cell>
          <cell r="C923" t="str">
            <v>改訂版　私たちの公共</v>
          </cell>
        </row>
        <row r="924">
          <cell r="A924" t="str">
            <v>c240</v>
          </cell>
          <cell r="B924" t="str">
            <v>帝国</v>
          </cell>
          <cell r="C924" t="str">
            <v>高校生の公共</v>
          </cell>
        </row>
        <row r="925">
          <cell r="A925" t="str">
            <v>c241</v>
          </cell>
          <cell r="B925" t="str">
            <v>数研</v>
          </cell>
          <cell r="C925" t="str">
            <v>改訂版　公共</v>
          </cell>
        </row>
        <row r="926">
          <cell r="A926" t="str">
            <v>c242</v>
          </cell>
          <cell r="B926" t="str">
            <v>数研</v>
          </cell>
          <cell r="C926" t="str">
            <v>改訂版　高等学校　公共　
これからの社会について考える</v>
          </cell>
        </row>
        <row r="927">
          <cell r="A927" t="str">
            <v>c243</v>
          </cell>
          <cell r="B927" t="str">
            <v>第一</v>
          </cell>
          <cell r="C927" t="str">
            <v>高等学校 改訂版 公共</v>
          </cell>
        </row>
        <row r="928">
          <cell r="A928" t="str">
            <v>c244</v>
          </cell>
          <cell r="B928" t="str">
            <v>第一</v>
          </cell>
          <cell r="C928" t="str">
            <v>高等学校 改訂版 新公共</v>
          </cell>
        </row>
        <row r="929">
          <cell r="A929" t="str">
            <v>c245</v>
          </cell>
          <cell r="B929" t="str">
            <v>第一</v>
          </cell>
          <cell r="C929" t="str">
            <v>高等学校　新公共</v>
          </cell>
        </row>
        <row r="930">
          <cell r="A930" t="str">
            <v>c246</v>
          </cell>
          <cell r="B930" t="str">
            <v>東法</v>
          </cell>
          <cell r="C930" t="str">
            <v xml:space="preserve">公共　新訂版
</v>
          </cell>
        </row>
        <row r="931">
          <cell r="A931" t="str">
            <v>c247</v>
          </cell>
          <cell r="B931" t="str">
            <v>東書</v>
          </cell>
          <cell r="C931" t="str">
            <v>倫理</v>
          </cell>
        </row>
        <row r="932">
          <cell r="A932" t="str">
            <v>c248</v>
          </cell>
          <cell r="B932" t="str">
            <v>実教</v>
          </cell>
          <cell r="C932" t="str">
            <v>詳述倫理</v>
          </cell>
        </row>
        <row r="933">
          <cell r="A933" t="str">
            <v>c249</v>
          </cell>
          <cell r="B933" t="str">
            <v>清水</v>
          </cell>
          <cell r="C933" t="str">
            <v>高等学校　新倫理</v>
          </cell>
        </row>
        <row r="934">
          <cell r="A934" t="str">
            <v>c250</v>
          </cell>
          <cell r="B934" t="str">
            <v>数研</v>
          </cell>
          <cell r="C934" t="str">
            <v>倫理</v>
          </cell>
        </row>
        <row r="935">
          <cell r="A935" t="str">
            <v>c251</v>
          </cell>
          <cell r="B935" t="str">
            <v>第一</v>
          </cell>
          <cell r="C935" t="str">
            <v xml:space="preserve">高等学校　倫理
</v>
          </cell>
        </row>
        <row r="936">
          <cell r="A936" t="str">
            <v>c252</v>
          </cell>
          <cell r="B936" t="str">
            <v>東書</v>
          </cell>
          <cell r="C936" t="str">
            <v>政治・経済</v>
          </cell>
        </row>
        <row r="937">
          <cell r="A937" t="str">
            <v>c253</v>
          </cell>
          <cell r="B937" t="str">
            <v>教図</v>
          </cell>
          <cell r="C937" t="str">
            <v>政治・経済</v>
          </cell>
        </row>
        <row r="938">
          <cell r="A938" t="str">
            <v>c254</v>
          </cell>
          <cell r="B938" t="str">
            <v>実教</v>
          </cell>
          <cell r="C938" t="str">
            <v>詳述政治・経済</v>
          </cell>
        </row>
        <row r="939">
          <cell r="A939" t="str">
            <v>c255</v>
          </cell>
          <cell r="B939" t="str">
            <v>実教</v>
          </cell>
          <cell r="C939" t="str">
            <v>最新政治・経済</v>
          </cell>
        </row>
        <row r="940">
          <cell r="A940" t="str">
            <v>c256</v>
          </cell>
          <cell r="B940" t="str">
            <v>清水</v>
          </cell>
          <cell r="C940" t="str">
            <v>高等学校　政治・経済</v>
          </cell>
        </row>
        <row r="941">
          <cell r="A941" t="str">
            <v>c257</v>
          </cell>
          <cell r="B941" t="str">
            <v>数研</v>
          </cell>
          <cell r="C941" t="str">
            <v>政治・経済</v>
          </cell>
        </row>
        <row r="942">
          <cell r="A942" t="str">
            <v>c258</v>
          </cell>
          <cell r="B942" t="str">
            <v>第一</v>
          </cell>
          <cell r="C942" t="str">
            <v xml:space="preserve">高等学校　政治・経済
</v>
          </cell>
        </row>
        <row r="943">
          <cell r="A943" t="str">
            <v>c259</v>
          </cell>
          <cell r="B943" t="str">
            <v>東書</v>
          </cell>
          <cell r="C943" t="str">
            <v>改訂版　数学Ⅰ　Advanced</v>
          </cell>
        </row>
        <row r="944">
          <cell r="A944" t="str">
            <v>c260</v>
          </cell>
          <cell r="B944" t="str">
            <v>東書</v>
          </cell>
          <cell r="C944" t="str">
            <v>改訂版　数学Ⅰ　Standard</v>
          </cell>
        </row>
        <row r="945">
          <cell r="A945" t="str">
            <v>c261</v>
          </cell>
          <cell r="B945" t="str">
            <v>東書</v>
          </cell>
          <cell r="C945" t="str">
            <v>数学Ⅰ　Select</v>
          </cell>
        </row>
        <row r="946">
          <cell r="A946" t="str">
            <v>c262</v>
          </cell>
          <cell r="B946" t="str">
            <v>東書</v>
          </cell>
          <cell r="C946" t="str">
            <v>改訂版　数学Ⅰ　Essence</v>
          </cell>
        </row>
        <row r="947">
          <cell r="A947" t="str">
            <v>c263</v>
          </cell>
          <cell r="B947" t="str">
            <v>東書</v>
          </cell>
          <cell r="C947" t="str">
            <v>改訂版　新数学Ⅰ</v>
          </cell>
        </row>
        <row r="948">
          <cell r="A948" t="str">
            <v>c264</v>
          </cell>
          <cell r="B948" t="str">
            <v>東書</v>
          </cell>
          <cell r="C948" t="str">
            <v>改訂版　新数学Ⅰ　解答編</v>
          </cell>
        </row>
        <row r="949">
          <cell r="A949" t="str">
            <v>c265</v>
          </cell>
          <cell r="B949" t="str">
            <v>東書</v>
          </cell>
          <cell r="C949" t="str">
            <v>数学Ⅰ　The 探究</v>
          </cell>
        </row>
        <row r="950">
          <cell r="A950" t="str">
            <v>c266</v>
          </cell>
          <cell r="B950" t="str">
            <v>東書</v>
          </cell>
          <cell r="C950" t="str">
            <v>数学Ⅰ　Advanced</v>
          </cell>
        </row>
        <row r="951">
          <cell r="A951" t="str">
            <v>c267</v>
          </cell>
          <cell r="B951" t="str">
            <v>東書</v>
          </cell>
          <cell r="C951" t="str">
            <v>数学Ⅰ　Standard</v>
          </cell>
        </row>
        <row r="952">
          <cell r="A952" t="str">
            <v>c268</v>
          </cell>
          <cell r="B952" t="str">
            <v>実教</v>
          </cell>
          <cell r="C952" t="str">
            <v>数学Ⅰ Progress　新訂版</v>
          </cell>
        </row>
        <row r="953">
          <cell r="A953" t="str">
            <v>c269</v>
          </cell>
          <cell r="B953" t="str">
            <v>実教</v>
          </cell>
          <cell r="C953" t="str">
            <v>新編数学Ⅰ Flex</v>
          </cell>
        </row>
        <row r="954">
          <cell r="A954" t="str">
            <v>c270</v>
          </cell>
          <cell r="B954" t="str">
            <v>実教</v>
          </cell>
          <cell r="C954" t="str">
            <v>高校数学Ⅰ 新訂版</v>
          </cell>
        </row>
        <row r="955">
          <cell r="A955" t="str">
            <v>c271</v>
          </cell>
          <cell r="B955" t="str">
            <v>啓林館</v>
          </cell>
          <cell r="C955" t="str">
            <v>アルファ数学Ⅰ</v>
          </cell>
        </row>
        <row r="956">
          <cell r="A956" t="str">
            <v>c272</v>
          </cell>
          <cell r="B956" t="str">
            <v>啓林館</v>
          </cell>
          <cell r="C956" t="str">
            <v>深進数学Ⅰ　改訂版</v>
          </cell>
        </row>
        <row r="957">
          <cell r="A957" t="str">
            <v>c273</v>
          </cell>
          <cell r="B957" t="str">
            <v>啓林館</v>
          </cell>
          <cell r="C957" t="str">
            <v>爽解数学Ⅰ</v>
          </cell>
        </row>
        <row r="958">
          <cell r="A958" t="str">
            <v>c274</v>
          </cell>
          <cell r="B958" t="str">
            <v>啓林館</v>
          </cell>
          <cell r="C958" t="str">
            <v>新編数学Ⅰ　改訂版</v>
          </cell>
        </row>
        <row r="959">
          <cell r="A959" t="str">
            <v>c275</v>
          </cell>
          <cell r="B959" t="str">
            <v>啓林館</v>
          </cell>
          <cell r="C959" t="str">
            <v>数学Ⅰ</v>
          </cell>
        </row>
        <row r="960">
          <cell r="A960" t="str">
            <v>c276</v>
          </cell>
          <cell r="B960" t="str">
            <v>啓林館</v>
          </cell>
          <cell r="C960" t="str">
            <v>新編数学Ⅰ</v>
          </cell>
        </row>
        <row r="961">
          <cell r="A961" t="str">
            <v>c277</v>
          </cell>
          <cell r="B961" t="str">
            <v>啓林館</v>
          </cell>
          <cell r="C961" t="str">
            <v xml:space="preserve">深進数学Ⅰ
</v>
          </cell>
        </row>
        <row r="962">
          <cell r="A962" t="str">
            <v>c278</v>
          </cell>
          <cell r="B962" t="str">
            <v>数研</v>
          </cell>
          <cell r="C962" t="str">
            <v>改訂版　数学Ⅰ</v>
          </cell>
        </row>
        <row r="963">
          <cell r="A963" t="str">
            <v>c279</v>
          </cell>
          <cell r="B963" t="str">
            <v>数研</v>
          </cell>
          <cell r="C963" t="str">
            <v>改訂版　NEXT　数学Ⅰ</v>
          </cell>
        </row>
        <row r="964">
          <cell r="A964" t="str">
            <v>c280</v>
          </cell>
          <cell r="B964" t="str">
            <v>数研</v>
          </cell>
          <cell r="C964" t="str">
            <v>改訂版　高等学校　数学Ⅰ</v>
          </cell>
        </row>
        <row r="965">
          <cell r="A965" t="str">
            <v>c281</v>
          </cell>
          <cell r="B965" t="str">
            <v>数研</v>
          </cell>
          <cell r="C965" t="str">
            <v>改訂版　新編　数学Ⅰ</v>
          </cell>
        </row>
        <row r="966">
          <cell r="A966" t="str">
            <v>c282</v>
          </cell>
          <cell r="B966" t="str">
            <v>数研</v>
          </cell>
          <cell r="C966" t="str">
            <v>改訂版　最新　数学Ⅰ</v>
          </cell>
        </row>
        <row r="967">
          <cell r="A967" t="str">
            <v>c283</v>
          </cell>
          <cell r="B967" t="str">
            <v>数研</v>
          </cell>
          <cell r="C967" t="str">
            <v>改訂版　新　高校の数学Ⅰ</v>
          </cell>
        </row>
        <row r="968">
          <cell r="A968" t="str">
            <v>c284</v>
          </cell>
          <cell r="B968" t="str">
            <v>数研</v>
          </cell>
          <cell r="C968" t="str">
            <v>数学Ⅰ</v>
          </cell>
        </row>
        <row r="969">
          <cell r="A969" t="str">
            <v>c285</v>
          </cell>
          <cell r="B969" t="str">
            <v>数研</v>
          </cell>
          <cell r="C969" t="str">
            <v>高等学校　数学Ⅰ</v>
          </cell>
        </row>
        <row r="970">
          <cell r="A970" t="str">
            <v>c286</v>
          </cell>
          <cell r="B970" t="str">
            <v>数研</v>
          </cell>
          <cell r="C970" t="str">
            <v>新編　数学Ⅰ</v>
          </cell>
        </row>
        <row r="971">
          <cell r="A971" t="str">
            <v>c287</v>
          </cell>
          <cell r="B971" t="str">
            <v>数研</v>
          </cell>
          <cell r="C971" t="str">
            <v>最新　数学Ⅰ</v>
          </cell>
        </row>
        <row r="972">
          <cell r="A972" t="str">
            <v>c288</v>
          </cell>
          <cell r="B972" t="str">
            <v>数研</v>
          </cell>
          <cell r="C972" t="str">
            <v>新　高校の数学Ⅰ</v>
          </cell>
        </row>
        <row r="973">
          <cell r="A973" t="str">
            <v>c289</v>
          </cell>
          <cell r="B973" t="str">
            <v>数研</v>
          </cell>
          <cell r="C973" t="str">
            <v>NEXT　数学Ⅰ</v>
          </cell>
        </row>
        <row r="974">
          <cell r="A974" t="str">
            <v>c290</v>
          </cell>
          <cell r="B974" t="str">
            <v>第一</v>
          </cell>
          <cell r="C974" t="str">
            <v>よくわかる　新編数学Ⅰ</v>
          </cell>
        </row>
        <row r="975">
          <cell r="A975" t="str">
            <v>c291</v>
          </cell>
          <cell r="B975" t="str">
            <v>第一</v>
          </cell>
          <cell r="C975" t="str">
            <v>新編数学Ⅰ</v>
          </cell>
        </row>
        <row r="976">
          <cell r="A976" t="str">
            <v>c292</v>
          </cell>
          <cell r="B976" t="str">
            <v>第一</v>
          </cell>
          <cell r="C976" t="str">
            <v xml:space="preserve">新編数学Ⅰサポートブック
</v>
          </cell>
        </row>
        <row r="977">
          <cell r="A977" t="str">
            <v>c293</v>
          </cell>
          <cell r="B977" t="str">
            <v>東書</v>
          </cell>
          <cell r="C977" t="str">
            <v>数学Ⅱ　Essence</v>
          </cell>
        </row>
        <row r="978">
          <cell r="A978" t="str">
            <v>c294</v>
          </cell>
          <cell r="B978" t="str">
            <v>東書</v>
          </cell>
          <cell r="C978" t="str">
            <v>新数学Ⅱ</v>
          </cell>
        </row>
        <row r="979">
          <cell r="A979" t="str">
            <v>c295</v>
          </cell>
          <cell r="B979" t="str">
            <v>東書</v>
          </cell>
          <cell r="C979" t="str">
            <v>新数学Ⅱ　解答編</v>
          </cell>
        </row>
        <row r="980">
          <cell r="A980" t="str">
            <v>c296</v>
          </cell>
          <cell r="B980" t="str">
            <v>東書</v>
          </cell>
          <cell r="C980" t="str">
            <v>数学Ⅱ　Advanced</v>
          </cell>
        </row>
        <row r="981">
          <cell r="A981" t="str">
            <v>c297</v>
          </cell>
          <cell r="B981" t="str">
            <v>東書</v>
          </cell>
          <cell r="C981" t="str">
            <v>数学Ⅱ　Standard</v>
          </cell>
        </row>
        <row r="982">
          <cell r="A982" t="str">
            <v>c298</v>
          </cell>
          <cell r="B982" t="str">
            <v>実教</v>
          </cell>
          <cell r="C982" t="str">
            <v>数学Ⅱ　Progress</v>
          </cell>
        </row>
        <row r="983">
          <cell r="A983" t="str">
            <v>c299</v>
          </cell>
          <cell r="B983" t="str">
            <v>実教</v>
          </cell>
          <cell r="C983" t="str">
            <v>新編数学Ⅱ</v>
          </cell>
        </row>
        <row r="984">
          <cell r="A984" t="str">
            <v>c300</v>
          </cell>
          <cell r="B984" t="str">
            <v>実教</v>
          </cell>
          <cell r="C984" t="str">
            <v>高校数学Ⅱ</v>
          </cell>
        </row>
        <row r="985">
          <cell r="A985" t="str">
            <v>c301</v>
          </cell>
          <cell r="B985" t="str">
            <v>啓林館</v>
          </cell>
          <cell r="C985" t="str">
            <v>数学Ⅱ</v>
          </cell>
        </row>
        <row r="986">
          <cell r="A986" t="str">
            <v>c302</v>
          </cell>
          <cell r="B986" t="str">
            <v>啓林館</v>
          </cell>
          <cell r="C986" t="str">
            <v>新編数学Ⅱ</v>
          </cell>
        </row>
        <row r="987">
          <cell r="A987" t="str">
            <v>c303</v>
          </cell>
          <cell r="B987" t="str">
            <v>啓林館</v>
          </cell>
          <cell r="C987" t="str">
            <v>深進数学Ⅱ</v>
          </cell>
        </row>
        <row r="988">
          <cell r="A988" t="str">
            <v>c304</v>
          </cell>
          <cell r="B988" t="str">
            <v>数研</v>
          </cell>
          <cell r="C988" t="str">
            <v>新　高校の数学Ⅱ</v>
          </cell>
        </row>
        <row r="989">
          <cell r="A989" t="str">
            <v>c305</v>
          </cell>
          <cell r="B989" t="str">
            <v>数研</v>
          </cell>
          <cell r="C989" t="str">
            <v>数学Ⅱ</v>
          </cell>
        </row>
        <row r="990">
          <cell r="A990" t="str">
            <v>c306</v>
          </cell>
          <cell r="B990" t="str">
            <v>数研</v>
          </cell>
          <cell r="C990" t="str">
            <v>高等学校　数学Ⅱ</v>
          </cell>
        </row>
        <row r="991">
          <cell r="A991" t="str">
            <v>c307</v>
          </cell>
          <cell r="B991" t="str">
            <v>数研</v>
          </cell>
          <cell r="C991" t="str">
            <v>新編　数学Ⅱ</v>
          </cell>
        </row>
        <row r="992">
          <cell r="A992" t="str">
            <v>c308</v>
          </cell>
          <cell r="B992" t="str">
            <v>数研</v>
          </cell>
          <cell r="C992" t="str">
            <v>最新　数学Ⅱ</v>
          </cell>
        </row>
        <row r="993">
          <cell r="A993" t="str">
            <v>c309</v>
          </cell>
          <cell r="B993" t="str">
            <v>数研</v>
          </cell>
          <cell r="C993" t="str">
            <v>NEXT　数学Ⅱ</v>
          </cell>
        </row>
        <row r="994">
          <cell r="A994" t="str">
            <v>c310</v>
          </cell>
          <cell r="B994" t="str">
            <v>第一</v>
          </cell>
          <cell r="C994" t="str">
            <v>新編数学Ⅱ</v>
          </cell>
        </row>
        <row r="995">
          <cell r="A995" t="str">
            <v>c311</v>
          </cell>
          <cell r="B995" t="str">
            <v>第一</v>
          </cell>
          <cell r="C995" t="str">
            <v xml:space="preserve">新編数学Ⅱサポートブック
</v>
          </cell>
        </row>
        <row r="996">
          <cell r="A996" t="str">
            <v>c312</v>
          </cell>
          <cell r="B996" t="str">
            <v>東書</v>
          </cell>
          <cell r="C996" t="str">
            <v>数学Ⅲ　Advanced</v>
          </cell>
        </row>
        <row r="997">
          <cell r="A997" t="str">
            <v>c313</v>
          </cell>
          <cell r="B997" t="str">
            <v>東書</v>
          </cell>
          <cell r="C997" t="str">
            <v>数学Ⅲ　Standard</v>
          </cell>
        </row>
        <row r="998">
          <cell r="A998" t="str">
            <v>c314</v>
          </cell>
          <cell r="B998" t="str">
            <v>実教</v>
          </cell>
          <cell r="C998" t="str">
            <v>高校数学Ⅲ</v>
          </cell>
        </row>
        <row r="999">
          <cell r="A999" t="str">
            <v>c315</v>
          </cell>
          <cell r="B999" t="str">
            <v>実教</v>
          </cell>
          <cell r="C999" t="str">
            <v>数学Ⅲ　Progress</v>
          </cell>
        </row>
        <row r="1000">
          <cell r="A1000" t="str">
            <v>c316</v>
          </cell>
          <cell r="B1000" t="str">
            <v>実教</v>
          </cell>
          <cell r="C1000" t="str">
            <v>新編数学Ⅲ</v>
          </cell>
        </row>
        <row r="1001">
          <cell r="A1001" t="str">
            <v>c317</v>
          </cell>
          <cell r="B1001" t="str">
            <v>啓林館</v>
          </cell>
          <cell r="C1001" t="str">
            <v>数学Ⅲ</v>
          </cell>
        </row>
        <row r="1002">
          <cell r="A1002" t="str">
            <v>c318</v>
          </cell>
          <cell r="B1002" t="str">
            <v>啓林館</v>
          </cell>
          <cell r="C1002" t="str">
            <v>新編数学Ⅲ</v>
          </cell>
        </row>
        <row r="1003">
          <cell r="A1003" t="str">
            <v>c319</v>
          </cell>
          <cell r="B1003" t="str">
            <v>啓林館</v>
          </cell>
          <cell r="C1003" t="str">
            <v>深進数学Ⅲ</v>
          </cell>
        </row>
        <row r="1004">
          <cell r="A1004" t="str">
            <v>c320</v>
          </cell>
          <cell r="B1004" t="str">
            <v>数研</v>
          </cell>
          <cell r="C1004" t="str">
            <v>数学Ⅲ</v>
          </cell>
        </row>
        <row r="1005">
          <cell r="A1005" t="str">
            <v>c321</v>
          </cell>
          <cell r="B1005" t="str">
            <v>数研</v>
          </cell>
          <cell r="C1005" t="str">
            <v>高等学校　数学Ⅲ</v>
          </cell>
        </row>
        <row r="1006">
          <cell r="A1006" t="str">
            <v>c322</v>
          </cell>
          <cell r="B1006" t="str">
            <v>数研</v>
          </cell>
          <cell r="C1006" t="str">
            <v>新編　数学Ⅲ</v>
          </cell>
        </row>
        <row r="1007">
          <cell r="A1007" t="str">
            <v>c323</v>
          </cell>
          <cell r="B1007" t="str">
            <v>数研</v>
          </cell>
          <cell r="C1007" t="str">
            <v>最新　数学Ⅲ</v>
          </cell>
        </row>
        <row r="1008">
          <cell r="A1008" t="str">
            <v>c324</v>
          </cell>
          <cell r="B1008" t="str">
            <v>数研</v>
          </cell>
          <cell r="C1008" t="str">
            <v>NEXT　数学Ⅲ</v>
          </cell>
        </row>
        <row r="1009">
          <cell r="A1009" t="str">
            <v>c325</v>
          </cell>
          <cell r="B1009" t="str">
            <v>第一</v>
          </cell>
          <cell r="C1009" t="str">
            <v xml:space="preserve">新編数学Ⅲ
</v>
          </cell>
        </row>
        <row r="1010">
          <cell r="A1010" t="str">
            <v>c326</v>
          </cell>
          <cell r="B1010" t="str">
            <v>東書</v>
          </cell>
          <cell r="C1010" t="str">
            <v>改訂版　数学Ａ　Advanced</v>
          </cell>
        </row>
        <row r="1011">
          <cell r="A1011" t="str">
            <v>c327</v>
          </cell>
          <cell r="B1011" t="str">
            <v>東書</v>
          </cell>
          <cell r="C1011" t="str">
            <v>改訂版　数学Ａ　Standard</v>
          </cell>
        </row>
        <row r="1012">
          <cell r="A1012" t="str">
            <v>c328</v>
          </cell>
          <cell r="B1012" t="str">
            <v>東書</v>
          </cell>
          <cell r="C1012" t="str">
            <v>数学Ａ　Select</v>
          </cell>
        </row>
        <row r="1013">
          <cell r="A1013" t="str">
            <v>c329</v>
          </cell>
          <cell r="B1013" t="str">
            <v>東書</v>
          </cell>
          <cell r="C1013" t="str">
            <v>改訂版　数学Ａ　Essence</v>
          </cell>
        </row>
        <row r="1014">
          <cell r="A1014" t="str">
            <v>c330</v>
          </cell>
          <cell r="B1014" t="str">
            <v>東書</v>
          </cell>
          <cell r="C1014" t="str">
            <v>改訂版　新数学Ａ</v>
          </cell>
        </row>
        <row r="1015">
          <cell r="A1015" t="str">
            <v>c331</v>
          </cell>
          <cell r="B1015" t="str">
            <v>東書</v>
          </cell>
          <cell r="C1015" t="str">
            <v>改訂版　新数学Ａ　解答編</v>
          </cell>
        </row>
        <row r="1016">
          <cell r="A1016" t="str">
            <v>c332</v>
          </cell>
          <cell r="B1016" t="str">
            <v>東書</v>
          </cell>
          <cell r="C1016" t="str">
            <v>数学Ａ　The 探究</v>
          </cell>
        </row>
        <row r="1017">
          <cell r="A1017" t="str">
            <v>c333</v>
          </cell>
          <cell r="B1017" t="str">
            <v>東書</v>
          </cell>
          <cell r="C1017" t="str">
            <v>数学Ａ　Advanced</v>
          </cell>
        </row>
        <row r="1018">
          <cell r="A1018" t="str">
            <v>c334</v>
          </cell>
          <cell r="B1018" t="str">
            <v>東書</v>
          </cell>
          <cell r="C1018" t="str">
            <v>数学Ａ　Standard</v>
          </cell>
        </row>
        <row r="1019">
          <cell r="A1019" t="str">
            <v>c335</v>
          </cell>
          <cell r="B1019" t="str">
            <v>実教</v>
          </cell>
          <cell r="C1019" t="str">
            <v>数学A Progress　新訂版</v>
          </cell>
        </row>
        <row r="1020">
          <cell r="A1020" t="str">
            <v>c336</v>
          </cell>
          <cell r="B1020" t="str">
            <v>実教</v>
          </cell>
          <cell r="C1020" t="str">
            <v>新編数学A Flex</v>
          </cell>
        </row>
        <row r="1021">
          <cell r="A1021" t="str">
            <v>c337</v>
          </cell>
          <cell r="B1021" t="str">
            <v>実教</v>
          </cell>
          <cell r="C1021" t="str">
            <v>高校数学A 新訂版</v>
          </cell>
        </row>
        <row r="1022">
          <cell r="A1022" t="str">
            <v>c338</v>
          </cell>
          <cell r="B1022" t="str">
            <v>啓林館</v>
          </cell>
          <cell r="C1022" t="str">
            <v>アルファ数学Ａ</v>
          </cell>
        </row>
        <row r="1023">
          <cell r="A1023" t="str">
            <v>c339</v>
          </cell>
          <cell r="B1023" t="str">
            <v>啓林館</v>
          </cell>
          <cell r="C1023" t="str">
            <v>深進数学Ａ　改訂版</v>
          </cell>
        </row>
        <row r="1024">
          <cell r="A1024" t="str">
            <v>c340</v>
          </cell>
          <cell r="B1024" t="str">
            <v>啓林館</v>
          </cell>
          <cell r="C1024" t="str">
            <v>爽解数学Ａ</v>
          </cell>
        </row>
        <row r="1025">
          <cell r="A1025" t="str">
            <v>c341</v>
          </cell>
          <cell r="B1025" t="str">
            <v>啓林館</v>
          </cell>
          <cell r="C1025" t="str">
            <v>新編数学Ａ　改訂版</v>
          </cell>
        </row>
        <row r="1026">
          <cell r="A1026" t="str">
            <v>c342</v>
          </cell>
          <cell r="B1026" t="str">
            <v>啓林館</v>
          </cell>
          <cell r="C1026" t="str">
            <v>数学A</v>
          </cell>
        </row>
        <row r="1027">
          <cell r="A1027" t="str">
            <v>c343</v>
          </cell>
          <cell r="B1027" t="str">
            <v>啓林館</v>
          </cell>
          <cell r="C1027" t="str">
            <v>新編数学A</v>
          </cell>
        </row>
        <row r="1028">
          <cell r="A1028" t="str">
            <v>c344</v>
          </cell>
          <cell r="B1028" t="str">
            <v>啓林館</v>
          </cell>
          <cell r="C1028" t="str">
            <v xml:space="preserve">深進数学A
</v>
          </cell>
        </row>
        <row r="1029">
          <cell r="A1029" t="str">
            <v>c345</v>
          </cell>
          <cell r="B1029" t="str">
            <v>数研</v>
          </cell>
          <cell r="C1029" t="str">
            <v>改訂版　数学A</v>
          </cell>
        </row>
        <row r="1030">
          <cell r="A1030" t="str">
            <v>c346</v>
          </cell>
          <cell r="B1030" t="str">
            <v>数研</v>
          </cell>
          <cell r="C1030" t="str">
            <v>改訂版　NEXT　数学A</v>
          </cell>
        </row>
        <row r="1031">
          <cell r="A1031" t="str">
            <v>c347</v>
          </cell>
          <cell r="B1031" t="str">
            <v>数研</v>
          </cell>
          <cell r="C1031" t="str">
            <v>改訂版　高等学校　数学A</v>
          </cell>
        </row>
        <row r="1032">
          <cell r="A1032" t="str">
            <v>c348</v>
          </cell>
          <cell r="B1032" t="str">
            <v>数研</v>
          </cell>
          <cell r="C1032" t="str">
            <v>改訂版　新編　数学A</v>
          </cell>
        </row>
        <row r="1033">
          <cell r="A1033" t="str">
            <v>c349</v>
          </cell>
          <cell r="B1033" t="str">
            <v>数研</v>
          </cell>
          <cell r="C1033" t="str">
            <v>改訂版　最新　数学A</v>
          </cell>
        </row>
        <row r="1034">
          <cell r="A1034" t="str">
            <v>c350</v>
          </cell>
          <cell r="B1034" t="str">
            <v>数研</v>
          </cell>
          <cell r="C1034" t="str">
            <v>改訂版　新　高校の数学A</v>
          </cell>
        </row>
        <row r="1035">
          <cell r="A1035" t="str">
            <v>c351</v>
          </cell>
          <cell r="B1035" t="str">
            <v>数研</v>
          </cell>
          <cell r="C1035" t="str">
            <v>数学A</v>
          </cell>
        </row>
        <row r="1036">
          <cell r="A1036" t="str">
            <v>c352</v>
          </cell>
          <cell r="B1036" t="str">
            <v>数研</v>
          </cell>
          <cell r="C1036" t="str">
            <v>高等学校　数学A</v>
          </cell>
        </row>
        <row r="1037">
          <cell r="A1037" t="str">
            <v>c353</v>
          </cell>
          <cell r="B1037" t="str">
            <v>数研</v>
          </cell>
          <cell r="C1037" t="str">
            <v>新編　数学A</v>
          </cell>
        </row>
        <row r="1038">
          <cell r="A1038" t="str">
            <v>c354</v>
          </cell>
          <cell r="B1038" t="str">
            <v>数研</v>
          </cell>
          <cell r="C1038" t="str">
            <v>最新　数学A</v>
          </cell>
        </row>
        <row r="1039">
          <cell r="A1039" t="str">
            <v>c355</v>
          </cell>
          <cell r="B1039" t="str">
            <v>数研</v>
          </cell>
          <cell r="C1039" t="str">
            <v>新　高校の数学A</v>
          </cell>
        </row>
        <row r="1040">
          <cell r="A1040" t="str">
            <v>c356</v>
          </cell>
          <cell r="B1040" t="str">
            <v>数研</v>
          </cell>
          <cell r="C1040" t="str">
            <v>NEXT　数学A</v>
          </cell>
        </row>
        <row r="1041">
          <cell r="A1041" t="str">
            <v>c357</v>
          </cell>
          <cell r="B1041" t="str">
            <v>第一</v>
          </cell>
          <cell r="C1041" t="str">
            <v>よくわかる　新編数学Ａ</v>
          </cell>
        </row>
        <row r="1042">
          <cell r="A1042" t="str">
            <v>c358</v>
          </cell>
          <cell r="B1042" t="str">
            <v>第一</v>
          </cell>
          <cell r="C1042" t="str">
            <v>新編数学Ａ</v>
          </cell>
        </row>
        <row r="1043">
          <cell r="A1043" t="str">
            <v>c359</v>
          </cell>
          <cell r="B1043" t="str">
            <v>第一</v>
          </cell>
          <cell r="C1043" t="str">
            <v xml:space="preserve">新編数学Ａサポートブック
</v>
          </cell>
        </row>
        <row r="1044">
          <cell r="A1044" t="str">
            <v>c360</v>
          </cell>
          <cell r="B1044" t="str">
            <v>東書</v>
          </cell>
          <cell r="C1044" t="str">
            <v>数学Ｂ　Advanced</v>
          </cell>
        </row>
        <row r="1045">
          <cell r="A1045" t="str">
            <v>c361</v>
          </cell>
          <cell r="B1045" t="str">
            <v>東書</v>
          </cell>
          <cell r="C1045" t="str">
            <v>数学Ｂ　Standard</v>
          </cell>
        </row>
        <row r="1046">
          <cell r="A1046" t="str">
            <v>c362</v>
          </cell>
          <cell r="B1046" t="str">
            <v>東書</v>
          </cell>
          <cell r="C1046" t="str">
            <v>数学Ｂ　Essence</v>
          </cell>
        </row>
        <row r="1047">
          <cell r="A1047" t="str">
            <v>c363</v>
          </cell>
          <cell r="B1047" t="str">
            <v>実教</v>
          </cell>
          <cell r="C1047" t="str">
            <v>数学B　Progress</v>
          </cell>
        </row>
        <row r="1048">
          <cell r="A1048" t="str">
            <v>c364</v>
          </cell>
          <cell r="B1048" t="str">
            <v>実教</v>
          </cell>
          <cell r="C1048" t="str">
            <v>新編数学B</v>
          </cell>
        </row>
        <row r="1049">
          <cell r="A1049" t="str">
            <v>c365</v>
          </cell>
          <cell r="B1049" t="str">
            <v>実教</v>
          </cell>
          <cell r="C1049" t="str">
            <v>高校数学B</v>
          </cell>
        </row>
        <row r="1050">
          <cell r="A1050" t="str">
            <v>c366</v>
          </cell>
          <cell r="B1050" t="str">
            <v>啓林館</v>
          </cell>
          <cell r="C1050" t="str">
            <v>数学B</v>
          </cell>
        </row>
        <row r="1051">
          <cell r="A1051" t="str">
            <v>c367</v>
          </cell>
          <cell r="B1051" t="str">
            <v>啓林館</v>
          </cell>
          <cell r="C1051" t="str">
            <v>新編数学B</v>
          </cell>
        </row>
        <row r="1052">
          <cell r="A1052" t="str">
            <v>c368</v>
          </cell>
          <cell r="B1052" t="str">
            <v>啓林館</v>
          </cell>
          <cell r="C1052" t="str">
            <v>深進数学B</v>
          </cell>
        </row>
        <row r="1053">
          <cell r="A1053" t="str">
            <v>c369</v>
          </cell>
          <cell r="B1053" t="str">
            <v>数研</v>
          </cell>
          <cell r="C1053" t="str">
            <v>数学B</v>
          </cell>
        </row>
        <row r="1054">
          <cell r="A1054" t="str">
            <v>c370</v>
          </cell>
          <cell r="B1054" t="str">
            <v>数研</v>
          </cell>
          <cell r="C1054" t="str">
            <v>高等学校　数学B</v>
          </cell>
        </row>
        <row r="1055">
          <cell r="A1055" t="str">
            <v>c371</v>
          </cell>
          <cell r="B1055" t="str">
            <v>数研</v>
          </cell>
          <cell r="C1055" t="str">
            <v>新編　数学B</v>
          </cell>
        </row>
        <row r="1056">
          <cell r="A1056" t="str">
            <v>c372</v>
          </cell>
          <cell r="B1056" t="str">
            <v>数研</v>
          </cell>
          <cell r="C1056" t="str">
            <v>最新　数学B</v>
          </cell>
        </row>
        <row r="1057">
          <cell r="A1057" t="str">
            <v>c373</v>
          </cell>
          <cell r="B1057" t="str">
            <v>数研</v>
          </cell>
          <cell r="C1057" t="str">
            <v>新　高校の数学B</v>
          </cell>
        </row>
        <row r="1058">
          <cell r="A1058" t="str">
            <v>c374</v>
          </cell>
          <cell r="B1058" t="str">
            <v>数研</v>
          </cell>
          <cell r="C1058" t="str">
            <v>NEXT　数学B</v>
          </cell>
        </row>
        <row r="1059">
          <cell r="A1059" t="str">
            <v>c375</v>
          </cell>
          <cell r="B1059" t="str">
            <v>第一</v>
          </cell>
          <cell r="C1059" t="str">
            <v xml:space="preserve">新編数学Ｂ
</v>
          </cell>
        </row>
        <row r="1060">
          <cell r="A1060" t="str">
            <v>c376</v>
          </cell>
          <cell r="B1060" t="str">
            <v>東書</v>
          </cell>
          <cell r="C1060" t="str">
            <v>数学C　Advanced</v>
          </cell>
        </row>
        <row r="1061">
          <cell r="A1061" t="str">
            <v>c377</v>
          </cell>
          <cell r="B1061" t="str">
            <v>東書</v>
          </cell>
          <cell r="C1061" t="str">
            <v>数学C　Standard</v>
          </cell>
        </row>
        <row r="1062">
          <cell r="A1062" t="str">
            <v>c378</v>
          </cell>
          <cell r="B1062" t="str">
            <v>実教</v>
          </cell>
          <cell r="C1062" t="str">
            <v>数学C　Progress</v>
          </cell>
        </row>
        <row r="1063">
          <cell r="A1063" t="str">
            <v>c379</v>
          </cell>
          <cell r="B1063" t="str">
            <v>実教</v>
          </cell>
          <cell r="C1063" t="str">
            <v>新編数学C</v>
          </cell>
        </row>
        <row r="1064">
          <cell r="A1064" t="str">
            <v>c380</v>
          </cell>
          <cell r="B1064" t="str">
            <v>啓林館</v>
          </cell>
          <cell r="C1064" t="str">
            <v>数学C</v>
          </cell>
        </row>
        <row r="1065">
          <cell r="A1065" t="str">
            <v>c381</v>
          </cell>
          <cell r="B1065" t="str">
            <v>啓林館</v>
          </cell>
          <cell r="C1065" t="str">
            <v>新編数学C</v>
          </cell>
        </row>
        <row r="1066">
          <cell r="A1066" t="str">
            <v>c382</v>
          </cell>
          <cell r="B1066" t="str">
            <v>啓林館</v>
          </cell>
          <cell r="C1066" t="str">
            <v>深進数学C</v>
          </cell>
        </row>
        <row r="1067">
          <cell r="A1067" t="str">
            <v>c383</v>
          </cell>
          <cell r="B1067" t="str">
            <v>数研</v>
          </cell>
          <cell r="C1067" t="str">
            <v>数学Ｃ</v>
          </cell>
        </row>
        <row r="1068">
          <cell r="A1068" t="str">
            <v>c384</v>
          </cell>
          <cell r="B1068" t="str">
            <v>数研</v>
          </cell>
          <cell r="C1068" t="str">
            <v>高等学校　数学Ｃ</v>
          </cell>
        </row>
        <row r="1069">
          <cell r="A1069" t="str">
            <v>c385</v>
          </cell>
          <cell r="B1069" t="str">
            <v>数研</v>
          </cell>
          <cell r="C1069" t="str">
            <v>新編　数学Ｃ</v>
          </cell>
        </row>
        <row r="1070">
          <cell r="A1070" t="str">
            <v>c386</v>
          </cell>
          <cell r="B1070" t="str">
            <v>数研</v>
          </cell>
          <cell r="C1070" t="str">
            <v>最新　数学Ｃ</v>
          </cell>
        </row>
        <row r="1071">
          <cell r="A1071" t="str">
            <v>c387</v>
          </cell>
          <cell r="B1071" t="str">
            <v>数研</v>
          </cell>
          <cell r="C1071" t="str">
            <v>NEXT　数学Ｃ</v>
          </cell>
        </row>
        <row r="1072">
          <cell r="A1072" t="str">
            <v>c388</v>
          </cell>
          <cell r="B1072" t="str">
            <v>第一</v>
          </cell>
          <cell r="C1072" t="str">
            <v xml:space="preserve">新編数学Ｃ
</v>
          </cell>
        </row>
        <row r="1073">
          <cell r="A1073" t="str">
            <v>c389</v>
          </cell>
          <cell r="B1073" t="str">
            <v>東書</v>
          </cell>
          <cell r="C1073" t="str">
            <v>改訂 科学と人間生活</v>
          </cell>
        </row>
        <row r="1074">
          <cell r="A1074" t="str">
            <v>c390</v>
          </cell>
          <cell r="B1074" t="str">
            <v>実教</v>
          </cell>
          <cell r="C1074" t="str">
            <v>科学と人間生活　新訂版</v>
          </cell>
        </row>
        <row r="1075">
          <cell r="A1075" t="str">
            <v>c391</v>
          </cell>
          <cell r="B1075" t="str">
            <v>啓林館</v>
          </cell>
          <cell r="C1075" t="str">
            <v>高等学校 科学と人間生活 改訂版</v>
          </cell>
        </row>
        <row r="1076">
          <cell r="A1076" t="str">
            <v>c392</v>
          </cell>
          <cell r="B1076" t="str">
            <v>啓林館</v>
          </cell>
          <cell r="C1076" t="str">
            <v>高等学校 科学と人間生活</v>
          </cell>
        </row>
        <row r="1077">
          <cell r="A1077" t="str">
            <v>c393</v>
          </cell>
          <cell r="B1077" t="str">
            <v>数研</v>
          </cell>
          <cell r="C1077" t="str">
            <v>改訂版　科学と人間生活</v>
          </cell>
        </row>
        <row r="1078">
          <cell r="A1078" t="str">
            <v>c394</v>
          </cell>
          <cell r="B1078" t="str">
            <v>第一</v>
          </cell>
          <cell r="C1078" t="str">
            <v>高等学校 改訂 科学と人間生活</v>
          </cell>
        </row>
        <row r="1079">
          <cell r="A1079" t="str">
            <v>c395</v>
          </cell>
          <cell r="B1079" t="str">
            <v>第一</v>
          </cell>
          <cell r="C1079" t="str">
            <v xml:space="preserve">高等学校　科学と人間生活
</v>
          </cell>
        </row>
        <row r="1080">
          <cell r="A1080" t="str">
            <v>c396</v>
          </cell>
          <cell r="B1080" t="str">
            <v>東書</v>
          </cell>
          <cell r="C1080" t="str">
            <v>改訂 物理基礎</v>
          </cell>
        </row>
        <row r="1081">
          <cell r="A1081" t="str">
            <v>c397</v>
          </cell>
          <cell r="B1081" t="str">
            <v>東書</v>
          </cell>
          <cell r="C1081" t="str">
            <v>改訂 新編物理基礎</v>
          </cell>
        </row>
        <row r="1082">
          <cell r="A1082" t="str">
            <v>c398</v>
          </cell>
          <cell r="B1082" t="str">
            <v>実教</v>
          </cell>
          <cell r="C1082" t="str">
            <v>物理基礎　新訂版</v>
          </cell>
        </row>
        <row r="1083">
          <cell r="A1083" t="str">
            <v>c399</v>
          </cell>
          <cell r="B1083" t="str">
            <v>実教</v>
          </cell>
          <cell r="C1083" t="str">
            <v>高校物理基礎　新訂版</v>
          </cell>
        </row>
        <row r="1084">
          <cell r="A1084" t="str">
            <v>c400</v>
          </cell>
          <cell r="B1084" t="str">
            <v>啓林館</v>
          </cell>
          <cell r="C1084" t="str">
            <v>高等学校 物理基礎 改訂版</v>
          </cell>
        </row>
        <row r="1085">
          <cell r="A1085" t="str">
            <v>c401</v>
          </cell>
          <cell r="B1085" t="str">
            <v>啓林館</v>
          </cell>
          <cell r="C1085" t="str">
            <v>ⅰ版 物理基礎</v>
          </cell>
        </row>
        <row r="1086">
          <cell r="A1086" t="str">
            <v>c402</v>
          </cell>
          <cell r="B1086" t="str">
            <v>啓林館</v>
          </cell>
          <cell r="C1086" t="str">
            <v>高等学校 物理基礎</v>
          </cell>
        </row>
        <row r="1087">
          <cell r="A1087" t="str">
            <v>c403</v>
          </cell>
          <cell r="B1087" t="str">
            <v>啓林館</v>
          </cell>
          <cell r="C1087" t="str">
            <v>高等学校 考える物理基礎</v>
          </cell>
        </row>
        <row r="1088">
          <cell r="A1088" t="str">
            <v>c404</v>
          </cell>
          <cell r="B1088" t="str">
            <v>数研</v>
          </cell>
          <cell r="C1088" t="str">
            <v>改訂版　物理基礎</v>
          </cell>
        </row>
        <row r="1089">
          <cell r="A1089" t="str">
            <v>c405</v>
          </cell>
          <cell r="B1089" t="str">
            <v>数研</v>
          </cell>
          <cell r="C1089" t="str">
            <v>改訂版　新編　物理基礎</v>
          </cell>
        </row>
        <row r="1090">
          <cell r="A1090" t="str">
            <v>c406</v>
          </cell>
          <cell r="B1090" t="str">
            <v>第一</v>
          </cell>
          <cell r="C1090" t="str">
            <v>高等学校 改訂 物理基礎</v>
          </cell>
        </row>
        <row r="1091">
          <cell r="A1091" t="str">
            <v>c407</v>
          </cell>
          <cell r="B1091" t="str">
            <v>第一</v>
          </cell>
          <cell r="C1091" t="str">
            <v>高等学校 改訂 新物理基礎</v>
          </cell>
        </row>
        <row r="1092">
          <cell r="A1092" t="str">
            <v>c408</v>
          </cell>
          <cell r="B1092" t="str">
            <v>第一</v>
          </cell>
          <cell r="C1092" t="str">
            <v xml:space="preserve">高等学校　新物理基礎
</v>
          </cell>
        </row>
        <row r="1093">
          <cell r="A1093" t="str">
            <v>c409</v>
          </cell>
          <cell r="B1093" t="str">
            <v>東書</v>
          </cell>
          <cell r="C1093" t="str">
            <v>物理</v>
          </cell>
        </row>
        <row r="1094">
          <cell r="A1094" t="str">
            <v>c410</v>
          </cell>
          <cell r="B1094" t="str">
            <v>実教</v>
          </cell>
          <cell r="C1094" t="str">
            <v>物理</v>
          </cell>
        </row>
        <row r="1095">
          <cell r="A1095" t="str">
            <v>c411</v>
          </cell>
          <cell r="B1095" t="str">
            <v>啓林館</v>
          </cell>
          <cell r="C1095" t="str">
            <v>高等学校 物理</v>
          </cell>
        </row>
        <row r="1096">
          <cell r="A1096" t="str">
            <v>c412</v>
          </cell>
          <cell r="B1096" t="str">
            <v>啓林館</v>
          </cell>
          <cell r="C1096" t="str">
            <v>高等学校 総合物理１　
様々な運動　熱　波</v>
          </cell>
        </row>
        <row r="1097">
          <cell r="A1097" t="str">
            <v>c413</v>
          </cell>
          <cell r="B1097" t="str">
            <v>啓林館</v>
          </cell>
          <cell r="C1097" t="str">
            <v>高等学校 総合物理２　
電気と磁気　原子・分子の世界</v>
          </cell>
        </row>
        <row r="1098">
          <cell r="A1098" t="str">
            <v>c414</v>
          </cell>
          <cell r="B1098" t="str">
            <v>数研</v>
          </cell>
          <cell r="C1098" t="str">
            <v>物理</v>
          </cell>
        </row>
        <row r="1099">
          <cell r="A1099" t="str">
            <v>c415</v>
          </cell>
          <cell r="B1099" t="str">
            <v>数研</v>
          </cell>
          <cell r="C1099" t="str">
            <v>総合物理１　力と運動・熱</v>
          </cell>
        </row>
        <row r="1100">
          <cell r="A1100" t="str">
            <v>c416</v>
          </cell>
          <cell r="B1100" t="str">
            <v>数研</v>
          </cell>
          <cell r="C1100" t="str">
            <v>総合物理２　波・電気と磁気・原子</v>
          </cell>
        </row>
        <row r="1101">
          <cell r="A1101" t="str">
            <v>c417</v>
          </cell>
          <cell r="B1101" t="str">
            <v>第一</v>
          </cell>
          <cell r="C1101" t="str">
            <v xml:space="preserve">高等学校　物理
</v>
          </cell>
        </row>
        <row r="1102">
          <cell r="A1102" t="str">
            <v>c418</v>
          </cell>
          <cell r="B1102" t="str">
            <v>東書</v>
          </cell>
          <cell r="C1102" t="str">
            <v>改訂 化学基礎</v>
          </cell>
        </row>
        <row r="1103">
          <cell r="A1103" t="str">
            <v>c419</v>
          </cell>
          <cell r="B1103" t="str">
            <v>東書</v>
          </cell>
          <cell r="C1103" t="str">
            <v>改訂 新編化学基礎</v>
          </cell>
        </row>
        <row r="1104">
          <cell r="A1104" t="str">
            <v>c420</v>
          </cell>
          <cell r="B1104" t="str">
            <v>実教</v>
          </cell>
          <cell r="C1104" t="str">
            <v>化学基礎 academia　新訂版</v>
          </cell>
        </row>
        <row r="1105">
          <cell r="A1105" t="str">
            <v>c421</v>
          </cell>
          <cell r="B1105" t="str">
            <v>実教</v>
          </cell>
          <cell r="C1105" t="str">
            <v>化学基礎　新訂版</v>
          </cell>
        </row>
        <row r="1106">
          <cell r="A1106" t="str">
            <v>c422</v>
          </cell>
          <cell r="B1106" t="str">
            <v>実教</v>
          </cell>
          <cell r="C1106" t="str">
            <v>高校化学基礎　visual</v>
          </cell>
        </row>
        <row r="1107">
          <cell r="A1107" t="str">
            <v>c423</v>
          </cell>
          <cell r="B1107" t="str">
            <v>啓林館</v>
          </cell>
          <cell r="C1107" t="str">
            <v>高等学校 化学基礎 改訂版</v>
          </cell>
        </row>
        <row r="1108">
          <cell r="A1108" t="str">
            <v>c424</v>
          </cell>
          <cell r="B1108" t="str">
            <v>啓林館</v>
          </cell>
          <cell r="C1108" t="str">
            <v>ⅰ版 化学基礎 改訂版</v>
          </cell>
        </row>
        <row r="1109">
          <cell r="A1109" t="str">
            <v>c425</v>
          </cell>
          <cell r="B1109" t="str">
            <v>啓林館</v>
          </cell>
          <cell r="C1109" t="str">
            <v>高等学校 化学基礎</v>
          </cell>
        </row>
        <row r="1110">
          <cell r="A1110" t="str">
            <v>c426</v>
          </cell>
          <cell r="B1110" t="str">
            <v>啓林館</v>
          </cell>
          <cell r="C1110" t="str">
            <v>ⅰ版 化学基礎</v>
          </cell>
        </row>
        <row r="1111">
          <cell r="A1111" t="str">
            <v>c427</v>
          </cell>
          <cell r="B1111" t="str">
            <v>数研</v>
          </cell>
          <cell r="C1111" t="str">
            <v>改訂版　化学基礎</v>
          </cell>
        </row>
        <row r="1112">
          <cell r="A1112" t="str">
            <v>c428</v>
          </cell>
          <cell r="B1112" t="str">
            <v>数研</v>
          </cell>
          <cell r="C1112" t="str">
            <v>改訂版　高等学校　化学基礎</v>
          </cell>
        </row>
        <row r="1113">
          <cell r="A1113" t="str">
            <v>c429</v>
          </cell>
          <cell r="B1113" t="str">
            <v>数研</v>
          </cell>
          <cell r="C1113" t="str">
            <v>改訂版　新編　化学基礎</v>
          </cell>
        </row>
        <row r="1114">
          <cell r="A1114" t="str">
            <v>c430</v>
          </cell>
          <cell r="B1114" t="str">
            <v>第一</v>
          </cell>
          <cell r="C1114" t="str">
            <v>高等学校 改訂 化学基礎</v>
          </cell>
        </row>
        <row r="1115">
          <cell r="A1115" t="str">
            <v>c431</v>
          </cell>
          <cell r="B1115" t="str">
            <v>第一</v>
          </cell>
          <cell r="C1115" t="str">
            <v>高等学校 改訂 新化学基礎</v>
          </cell>
        </row>
        <row r="1116">
          <cell r="A1116" t="str">
            <v>c432</v>
          </cell>
          <cell r="B1116" t="str">
            <v>第一</v>
          </cell>
          <cell r="C1116" t="str">
            <v xml:space="preserve">高等学校　新化学基礎
</v>
          </cell>
        </row>
        <row r="1117">
          <cell r="A1117" t="str">
            <v>c433</v>
          </cell>
          <cell r="B1117" t="str">
            <v>東書</v>
          </cell>
          <cell r="C1117" t="str">
            <v>化学　Vol.1　理論編</v>
          </cell>
        </row>
        <row r="1118">
          <cell r="A1118" t="str">
            <v>c434</v>
          </cell>
          <cell r="B1118" t="str">
            <v>東書</v>
          </cell>
          <cell r="C1118" t="str">
            <v>化学　Vol.2　物質編</v>
          </cell>
        </row>
        <row r="1119">
          <cell r="A1119" t="str">
            <v>c435</v>
          </cell>
          <cell r="B1119" t="str">
            <v>実教</v>
          </cell>
          <cell r="C1119" t="str">
            <v>化学　academia</v>
          </cell>
        </row>
        <row r="1120">
          <cell r="A1120" t="str">
            <v>c436</v>
          </cell>
          <cell r="B1120" t="str">
            <v>実教</v>
          </cell>
          <cell r="C1120" t="str">
            <v>化学</v>
          </cell>
        </row>
        <row r="1121">
          <cell r="A1121" t="str">
            <v>c437</v>
          </cell>
          <cell r="B1121" t="str">
            <v>啓林館</v>
          </cell>
          <cell r="C1121" t="str">
            <v>高等学校 化学</v>
          </cell>
        </row>
        <row r="1122">
          <cell r="A1122" t="str">
            <v>c438</v>
          </cell>
          <cell r="B1122" t="str">
            <v>数研</v>
          </cell>
          <cell r="C1122" t="str">
            <v>化学</v>
          </cell>
        </row>
        <row r="1123">
          <cell r="A1123" t="str">
            <v>c439</v>
          </cell>
          <cell r="B1123" t="str">
            <v>数研</v>
          </cell>
          <cell r="C1123" t="str">
            <v>新編　化学</v>
          </cell>
        </row>
        <row r="1124">
          <cell r="A1124" t="str">
            <v>c440</v>
          </cell>
          <cell r="B1124" t="str">
            <v>第一</v>
          </cell>
          <cell r="C1124" t="str">
            <v xml:space="preserve">高等学校　化学
</v>
          </cell>
        </row>
        <row r="1125">
          <cell r="A1125" t="str">
            <v>c441</v>
          </cell>
          <cell r="B1125" t="str">
            <v>東書</v>
          </cell>
          <cell r="C1125" t="str">
            <v>改訂 生物基礎</v>
          </cell>
        </row>
        <row r="1126">
          <cell r="A1126" t="str">
            <v>c442</v>
          </cell>
          <cell r="B1126" t="str">
            <v>東書</v>
          </cell>
          <cell r="C1126" t="str">
            <v>改訂 新編生物基礎</v>
          </cell>
        </row>
        <row r="1127">
          <cell r="A1127" t="str">
            <v>c443</v>
          </cell>
          <cell r="B1127" t="str">
            <v>実教</v>
          </cell>
          <cell r="C1127" t="str">
            <v>生物基礎　新訂版</v>
          </cell>
        </row>
        <row r="1128">
          <cell r="A1128" t="str">
            <v>c444</v>
          </cell>
          <cell r="B1128" t="str">
            <v>実教</v>
          </cell>
          <cell r="C1128" t="str">
            <v>高校生物基礎　visual</v>
          </cell>
        </row>
        <row r="1129">
          <cell r="A1129" t="str">
            <v>c445</v>
          </cell>
          <cell r="B1129" t="str">
            <v>啓林館</v>
          </cell>
          <cell r="C1129" t="str">
            <v>高等学校 生物基礎 改訂版</v>
          </cell>
        </row>
        <row r="1130">
          <cell r="A1130" t="str">
            <v>c446</v>
          </cell>
          <cell r="B1130" t="str">
            <v>啓林館</v>
          </cell>
          <cell r="C1130" t="str">
            <v>ⅰ版 生物基礎 改訂版</v>
          </cell>
        </row>
        <row r="1131">
          <cell r="A1131" t="str">
            <v>c447</v>
          </cell>
          <cell r="B1131" t="str">
            <v>啓林館</v>
          </cell>
          <cell r="C1131" t="str">
            <v>高等学校 生物基礎</v>
          </cell>
        </row>
        <row r="1132">
          <cell r="A1132" t="str">
            <v>c448</v>
          </cell>
          <cell r="B1132" t="str">
            <v>啓林館</v>
          </cell>
          <cell r="C1132" t="str">
            <v>ⅰ版 生物基礎</v>
          </cell>
        </row>
        <row r="1133">
          <cell r="A1133" t="str">
            <v>c449</v>
          </cell>
          <cell r="B1133" t="str">
            <v>数研</v>
          </cell>
          <cell r="C1133" t="str">
            <v>改訂版　生物基礎</v>
          </cell>
        </row>
        <row r="1134">
          <cell r="A1134" t="str">
            <v>c450</v>
          </cell>
          <cell r="B1134" t="str">
            <v>数研</v>
          </cell>
          <cell r="C1134" t="str">
            <v>改訂版　高等学校　生物基礎</v>
          </cell>
        </row>
        <row r="1135">
          <cell r="A1135" t="str">
            <v>c451</v>
          </cell>
          <cell r="B1135" t="str">
            <v>数研</v>
          </cell>
          <cell r="C1135" t="str">
            <v>改訂版　新編　生物基礎</v>
          </cell>
        </row>
        <row r="1136">
          <cell r="A1136" t="str">
            <v>c452</v>
          </cell>
          <cell r="B1136" t="str">
            <v>第一</v>
          </cell>
          <cell r="C1136" t="str">
            <v>高等学校 改訂 生物基礎</v>
          </cell>
        </row>
        <row r="1137">
          <cell r="A1137" t="str">
            <v>c453</v>
          </cell>
          <cell r="B1137" t="str">
            <v>第一</v>
          </cell>
          <cell r="C1137" t="str">
            <v>高等学校 改訂 新生物基礎</v>
          </cell>
        </row>
        <row r="1138">
          <cell r="A1138" t="str">
            <v>c454</v>
          </cell>
          <cell r="B1138" t="str">
            <v>第一</v>
          </cell>
          <cell r="C1138" t="str">
            <v xml:space="preserve">高等学校　新生物基礎
</v>
          </cell>
        </row>
        <row r="1139">
          <cell r="A1139" t="str">
            <v>c455</v>
          </cell>
          <cell r="B1139" t="str">
            <v>東書</v>
          </cell>
          <cell r="C1139" t="str">
            <v>生物</v>
          </cell>
        </row>
        <row r="1140">
          <cell r="A1140" t="str">
            <v>c456</v>
          </cell>
          <cell r="B1140" t="str">
            <v>実教</v>
          </cell>
          <cell r="C1140" t="str">
            <v>生物</v>
          </cell>
        </row>
        <row r="1141">
          <cell r="A1141" t="str">
            <v>c457</v>
          </cell>
          <cell r="B1141" t="str">
            <v>啓林館</v>
          </cell>
          <cell r="C1141" t="str">
            <v>高等学校 生物</v>
          </cell>
        </row>
        <row r="1142">
          <cell r="A1142" t="str">
            <v>c458</v>
          </cell>
          <cell r="B1142" t="str">
            <v>数研</v>
          </cell>
          <cell r="C1142" t="str">
            <v>生物</v>
          </cell>
        </row>
        <row r="1143">
          <cell r="A1143" t="str">
            <v>c459</v>
          </cell>
          <cell r="B1143" t="str">
            <v>第一</v>
          </cell>
          <cell r="C1143" t="str">
            <v xml:space="preserve">高等学校　生物
</v>
          </cell>
        </row>
        <row r="1144">
          <cell r="A1144" t="str">
            <v>c460</v>
          </cell>
          <cell r="B1144" t="str">
            <v>東書</v>
          </cell>
          <cell r="C1144" t="str">
            <v>改訂 地学基礎</v>
          </cell>
        </row>
        <row r="1145">
          <cell r="A1145" t="str">
            <v>c461</v>
          </cell>
          <cell r="B1145" t="str">
            <v>実教</v>
          </cell>
          <cell r="C1145" t="str">
            <v>地学基礎　新訂版</v>
          </cell>
        </row>
        <row r="1146">
          <cell r="A1146" t="str">
            <v>c462</v>
          </cell>
          <cell r="B1146" t="str">
            <v>啓林館</v>
          </cell>
          <cell r="C1146" t="str">
            <v>高等学校 地学基礎 改訂版</v>
          </cell>
        </row>
        <row r="1147">
          <cell r="A1147" t="str">
            <v>c463</v>
          </cell>
          <cell r="B1147" t="str">
            <v>啓林館</v>
          </cell>
          <cell r="C1147" t="str">
            <v>高等学校 地学基礎</v>
          </cell>
        </row>
        <row r="1148">
          <cell r="A1148" t="str">
            <v>c464</v>
          </cell>
          <cell r="B1148" t="str">
            <v>数研</v>
          </cell>
          <cell r="C1148" t="str">
            <v>改訂版　高等学校　地学基礎</v>
          </cell>
        </row>
        <row r="1149">
          <cell r="A1149" t="str">
            <v>c465</v>
          </cell>
          <cell r="B1149" t="str">
            <v>第一</v>
          </cell>
          <cell r="C1149" t="str">
            <v>高等学校 改訂 地学基礎</v>
          </cell>
        </row>
        <row r="1150">
          <cell r="A1150" t="str">
            <v>c466</v>
          </cell>
          <cell r="B1150" t="str">
            <v>第一</v>
          </cell>
          <cell r="C1150" t="str">
            <v xml:space="preserve">高等学校 地学基礎
</v>
          </cell>
        </row>
        <row r="1151">
          <cell r="A1151" t="str">
            <v>c467</v>
          </cell>
          <cell r="B1151" t="str">
            <v>啓林館</v>
          </cell>
          <cell r="C1151" t="str">
            <v xml:space="preserve">高等学校 地学
</v>
          </cell>
        </row>
        <row r="1152">
          <cell r="A1152" t="str">
            <v>c468</v>
          </cell>
          <cell r="B1152" t="str">
            <v>大修館</v>
          </cell>
          <cell r="C1152" t="str">
            <v>現代高等保健体育 改訂版</v>
          </cell>
        </row>
        <row r="1153">
          <cell r="A1153" t="str">
            <v>c469</v>
          </cell>
          <cell r="B1153" t="str">
            <v>大修館</v>
          </cell>
          <cell r="C1153" t="str">
            <v>新高等保健体育 改訂版</v>
          </cell>
        </row>
        <row r="1154">
          <cell r="A1154" t="str">
            <v>c470</v>
          </cell>
          <cell r="B1154" t="str">
            <v>第一</v>
          </cell>
          <cell r="C1154" t="str">
            <v>高等学校 改訂版 保健体育Textbook</v>
          </cell>
        </row>
        <row r="1155">
          <cell r="A1155" t="str">
            <v>c471</v>
          </cell>
          <cell r="B1155" t="str">
            <v>第一</v>
          </cell>
          <cell r="C1155" t="str">
            <v>高等学校 改訂版 保健体育Activity</v>
          </cell>
        </row>
        <row r="1156">
          <cell r="A1156" t="str">
            <v>c472</v>
          </cell>
          <cell r="B1156" t="str">
            <v>第一</v>
          </cell>
          <cell r="C1156" t="str">
            <v>高等学校　保健体育　Textbook</v>
          </cell>
        </row>
        <row r="1157">
          <cell r="A1157" t="str">
            <v>c473</v>
          </cell>
          <cell r="B1157" t="str">
            <v>第一</v>
          </cell>
          <cell r="C1157" t="str">
            <v xml:space="preserve">高等学校　保健体育　Activity
</v>
          </cell>
        </row>
        <row r="1158">
          <cell r="A1158" t="str">
            <v>c474</v>
          </cell>
          <cell r="B1158" t="str">
            <v>教芸</v>
          </cell>
          <cell r="C1158" t="str">
            <v>MOUSA１</v>
          </cell>
        </row>
        <row r="1159">
          <cell r="A1159" t="str">
            <v>c475</v>
          </cell>
          <cell r="B1159" t="str">
            <v>教芸</v>
          </cell>
          <cell r="C1159" t="str">
            <v>高校生の音楽１</v>
          </cell>
        </row>
        <row r="1160">
          <cell r="A1160" t="str">
            <v>c476</v>
          </cell>
          <cell r="B1160" t="str">
            <v>大修館</v>
          </cell>
          <cell r="C1160" t="str">
            <v>音楽Ⅰ　改訂版　Ｔｕｔｔｉ＋</v>
          </cell>
        </row>
        <row r="1161">
          <cell r="A1161" t="str">
            <v>c477</v>
          </cell>
          <cell r="B1161" t="str">
            <v>友社</v>
          </cell>
          <cell r="C1161" t="str">
            <v xml:space="preserve">改訂版　ON! 1
</v>
          </cell>
        </row>
        <row r="1162">
          <cell r="A1162" t="str">
            <v>c478</v>
          </cell>
          <cell r="B1162" t="str">
            <v>教芸</v>
          </cell>
          <cell r="C1162" t="str">
            <v>高校生の音楽２</v>
          </cell>
        </row>
        <row r="1163">
          <cell r="A1163" t="str">
            <v>c479</v>
          </cell>
          <cell r="B1163" t="str">
            <v>教芸</v>
          </cell>
          <cell r="C1163" t="str">
            <v>MOUSA２</v>
          </cell>
        </row>
        <row r="1164">
          <cell r="A1164" t="str">
            <v>c480</v>
          </cell>
          <cell r="B1164" t="str">
            <v>大修館</v>
          </cell>
          <cell r="C1164" t="str">
            <v>音楽Ⅱ　Ｔｕｔｔｉ＋</v>
          </cell>
        </row>
        <row r="1165">
          <cell r="A1165" t="str">
            <v>c481</v>
          </cell>
          <cell r="B1165" t="str">
            <v>友社</v>
          </cell>
          <cell r="C1165" t="str">
            <v xml:space="preserve">ON! 2
</v>
          </cell>
        </row>
        <row r="1166">
          <cell r="A1166" t="str">
            <v>c482</v>
          </cell>
          <cell r="B1166" t="str">
            <v>教芸</v>
          </cell>
          <cell r="C1166" t="str">
            <v>Joy of Music</v>
          </cell>
        </row>
        <row r="1167">
          <cell r="A1167" t="str">
            <v>c483</v>
          </cell>
          <cell r="B1167" t="str">
            <v>友社</v>
          </cell>
          <cell r="C1167" t="str">
            <v xml:space="preserve">ON! 3
</v>
          </cell>
        </row>
        <row r="1168">
          <cell r="A1168" t="str">
            <v>c484</v>
          </cell>
          <cell r="B1168" t="str">
            <v>光村</v>
          </cell>
          <cell r="C1168" t="str">
            <v>美術１</v>
          </cell>
        </row>
        <row r="1169">
          <cell r="A1169" t="str">
            <v>c485</v>
          </cell>
          <cell r="B1169" t="str">
            <v>光村</v>
          </cell>
          <cell r="C1169" t="str">
            <v>美術１</v>
          </cell>
        </row>
        <row r="1170">
          <cell r="A1170" t="str">
            <v>c486</v>
          </cell>
          <cell r="B1170" t="str">
            <v>日文</v>
          </cell>
          <cell r="C1170" t="str">
            <v>新・高校生の美術１</v>
          </cell>
        </row>
        <row r="1171">
          <cell r="A1171" t="str">
            <v>c487</v>
          </cell>
          <cell r="B1171" t="str">
            <v>日文</v>
          </cell>
          <cell r="C1171" t="str">
            <v>高校生の美術１</v>
          </cell>
        </row>
        <row r="1172">
          <cell r="A1172" t="str">
            <v>c488</v>
          </cell>
          <cell r="B1172" t="str">
            <v>日文</v>
          </cell>
          <cell r="C1172" t="str">
            <v xml:space="preserve">高校美術
</v>
          </cell>
        </row>
        <row r="1173">
          <cell r="A1173" t="str">
            <v>c489</v>
          </cell>
          <cell r="B1173" t="str">
            <v>光村</v>
          </cell>
          <cell r="C1173" t="str">
            <v>美術２</v>
          </cell>
        </row>
        <row r="1174">
          <cell r="A1174" t="str">
            <v>c490</v>
          </cell>
          <cell r="B1174" t="str">
            <v>日文</v>
          </cell>
          <cell r="C1174" t="str">
            <v xml:space="preserve">高校生の美術２
</v>
          </cell>
        </row>
        <row r="1175">
          <cell r="A1175" t="str">
            <v>c491</v>
          </cell>
          <cell r="B1175" t="str">
            <v>光村</v>
          </cell>
          <cell r="C1175" t="str">
            <v>美術３</v>
          </cell>
        </row>
        <row r="1176">
          <cell r="A1176" t="str">
            <v>c492</v>
          </cell>
          <cell r="B1176" t="str">
            <v>日文</v>
          </cell>
          <cell r="C1176" t="str">
            <v xml:space="preserve">高校生の美術３
</v>
          </cell>
        </row>
        <row r="1177">
          <cell r="A1177" t="str">
            <v>c493</v>
          </cell>
          <cell r="B1177" t="str">
            <v>日文</v>
          </cell>
          <cell r="C1177" t="str">
            <v xml:space="preserve">工芸Ⅰ
</v>
          </cell>
        </row>
        <row r="1178">
          <cell r="A1178" t="str">
            <v>c494</v>
          </cell>
          <cell r="B1178" t="str">
            <v>日文</v>
          </cell>
          <cell r="C1178" t="str">
            <v xml:space="preserve">工芸Ⅱ
</v>
          </cell>
        </row>
        <row r="1179">
          <cell r="A1179" t="str">
            <v>c495</v>
          </cell>
          <cell r="B1179" t="str">
            <v>東書</v>
          </cell>
          <cell r="C1179" t="str">
            <v>書道Ⅰ</v>
          </cell>
        </row>
        <row r="1180">
          <cell r="A1180" t="str">
            <v>c496</v>
          </cell>
          <cell r="B1180" t="str">
            <v>教図</v>
          </cell>
          <cell r="C1180" t="str">
            <v>書Ⅰ</v>
          </cell>
        </row>
        <row r="1181">
          <cell r="A1181" t="str">
            <v>c497</v>
          </cell>
          <cell r="B1181" t="str">
            <v>光村</v>
          </cell>
          <cell r="C1181" t="str">
            <v>書Ⅰ</v>
          </cell>
        </row>
        <row r="1182">
          <cell r="A1182" t="str">
            <v>c498</v>
          </cell>
          <cell r="B1182" t="str">
            <v>光村</v>
          </cell>
          <cell r="C1182" t="str">
            <v>書Ⅰ</v>
          </cell>
        </row>
        <row r="1183">
          <cell r="A1183" t="str">
            <v>c499</v>
          </cell>
          <cell r="B1183" t="str">
            <v>大修館</v>
          </cell>
          <cell r="C1183" t="str">
            <v xml:space="preserve">新編　書道Ⅰ
</v>
          </cell>
        </row>
        <row r="1184">
          <cell r="A1184" t="str">
            <v>c500</v>
          </cell>
          <cell r="B1184" t="str">
            <v>東書</v>
          </cell>
          <cell r="C1184" t="str">
            <v>書道Ⅱ</v>
          </cell>
        </row>
        <row r="1185">
          <cell r="A1185" t="str">
            <v>c501</v>
          </cell>
          <cell r="B1185" t="str">
            <v>教図</v>
          </cell>
          <cell r="C1185" t="str">
            <v>書Ⅱ</v>
          </cell>
        </row>
        <row r="1186">
          <cell r="A1186" t="str">
            <v>c502</v>
          </cell>
          <cell r="B1186" t="str">
            <v>光村</v>
          </cell>
          <cell r="C1186" t="str">
            <v>書Ⅱ</v>
          </cell>
        </row>
        <row r="1187">
          <cell r="A1187" t="str">
            <v>c503</v>
          </cell>
          <cell r="B1187" t="str">
            <v>大修館</v>
          </cell>
          <cell r="C1187" t="str">
            <v xml:space="preserve">書道Ⅱ
</v>
          </cell>
        </row>
        <row r="1188">
          <cell r="A1188" t="str">
            <v>c504</v>
          </cell>
          <cell r="B1188" t="str">
            <v>東書</v>
          </cell>
          <cell r="C1188" t="str">
            <v>書道Ⅲ</v>
          </cell>
        </row>
        <row r="1189">
          <cell r="A1189" t="str">
            <v>c505</v>
          </cell>
          <cell r="B1189" t="str">
            <v>教図</v>
          </cell>
          <cell r="C1189" t="str">
            <v>書Ⅲ</v>
          </cell>
        </row>
        <row r="1190">
          <cell r="A1190" t="str">
            <v>c506</v>
          </cell>
          <cell r="B1190" t="str">
            <v>光村</v>
          </cell>
          <cell r="C1190" t="str">
            <v xml:space="preserve">書Ⅲ
</v>
          </cell>
        </row>
        <row r="1191">
          <cell r="A1191" t="str">
            <v>c507</v>
          </cell>
          <cell r="B1191" t="str">
            <v>東書</v>
          </cell>
          <cell r="C1191" t="str">
            <v>All Aboard! 
English CommunicationⅠ Revised</v>
          </cell>
        </row>
        <row r="1192">
          <cell r="A1192" t="str">
            <v>c508</v>
          </cell>
          <cell r="B1192" t="str">
            <v>東書</v>
          </cell>
          <cell r="C1192" t="str">
            <v>Power On 
English CommunicationⅠ Revised</v>
          </cell>
        </row>
        <row r="1193">
          <cell r="A1193" t="str">
            <v>c509</v>
          </cell>
          <cell r="B1193" t="str">
            <v>東書</v>
          </cell>
          <cell r="C1193" t="str">
            <v>BRIGHTEST 
English CommunicationⅠ</v>
          </cell>
        </row>
        <row r="1194">
          <cell r="A1194" t="str">
            <v>c510</v>
          </cell>
          <cell r="B1194" t="str">
            <v>東書</v>
          </cell>
          <cell r="C1194" t="str">
            <v>ENRICH LEARNING 
English CommunicationⅠ Revised</v>
          </cell>
        </row>
        <row r="1195">
          <cell r="A1195" t="str">
            <v>c511</v>
          </cell>
          <cell r="B1195" t="str">
            <v>開隆堂</v>
          </cell>
          <cell r="C1195" t="str">
            <v>Revised Amity 
English Communication Ⅰ</v>
          </cell>
        </row>
        <row r="1196">
          <cell r="A1196" t="str">
            <v>c512</v>
          </cell>
          <cell r="B1196" t="str">
            <v>開隆堂</v>
          </cell>
          <cell r="C1196" t="str">
            <v>Bloom 
English Communication Ⅰ</v>
          </cell>
        </row>
        <row r="1197">
          <cell r="A1197" t="str">
            <v>c513</v>
          </cell>
          <cell r="B1197" t="str">
            <v>開隆堂</v>
          </cell>
          <cell r="C1197" t="str">
            <v>Stellar 
English Communication Ⅰ</v>
          </cell>
        </row>
        <row r="1198">
          <cell r="A1198" t="str">
            <v>c514</v>
          </cell>
          <cell r="B1198" t="str">
            <v>三省堂</v>
          </cell>
          <cell r="C1198" t="str">
            <v>CROWN 
English Communication Ⅰ New Edition</v>
          </cell>
        </row>
        <row r="1199">
          <cell r="A1199" t="str">
            <v>c515</v>
          </cell>
          <cell r="B1199" t="str">
            <v>三省堂</v>
          </cell>
          <cell r="C1199" t="str">
            <v>MY WAY 
English Communication Ⅰ New Edition</v>
          </cell>
        </row>
        <row r="1200">
          <cell r="A1200" t="str">
            <v>c516</v>
          </cell>
          <cell r="B1200" t="str">
            <v>三省堂</v>
          </cell>
          <cell r="C1200" t="str">
            <v>VISTA 
English Communication Ⅰ New Edition</v>
          </cell>
        </row>
        <row r="1201">
          <cell r="A1201" t="str">
            <v>c517</v>
          </cell>
          <cell r="B1201" t="str">
            <v>大修館</v>
          </cell>
          <cell r="C1201" t="str">
            <v>CROSSROADS ENGLISH COMMUNICATION I Revised</v>
          </cell>
        </row>
        <row r="1202">
          <cell r="A1202" t="str">
            <v>c518</v>
          </cell>
          <cell r="B1202" t="str">
            <v>大修館</v>
          </cell>
          <cell r="C1202" t="str">
            <v>PANORAMA ENGLISH COMMUNICATION 1 Revised</v>
          </cell>
        </row>
        <row r="1203">
          <cell r="A1203" t="str">
            <v>c519</v>
          </cell>
          <cell r="B1203" t="str">
            <v>啓林館</v>
          </cell>
          <cell r="C1203" t="str">
            <v>Revised ELEMENT 
English Communication Ⅰ</v>
          </cell>
        </row>
        <row r="1204">
          <cell r="A1204" t="str">
            <v>c520</v>
          </cell>
          <cell r="B1204" t="str">
            <v>啓林館</v>
          </cell>
          <cell r="C1204" t="str">
            <v>Revised LANDMARK 
English Communication Ⅰ</v>
          </cell>
        </row>
        <row r="1205">
          <cell r="A1205" t="str">
            <v>c521</v>
          </cell>
          <cell r="B1205" t="str">
            <v>啓林館</v>
          </cell>
          <cell r="C1205" t="str">
            <v>Revised LANDMARK Fit 
English Communication Ⅰ</v>
          </cell>
        </row>
        <row r="1206">
          <cell r="A1206" t="str">
            <v>c522</v>
          </cell>
          <cell r="B1206" t="str">
            <v>啓林館</v>
          </cell>
          <cell r="C1206" t="str">
            <v>ELEMENT 
English Communication Ⅰ</v>
          </cell>
        </row>
        <row r="1207">
          <cell r="A1207" t="str">
            <v>c523</v>
          </cell>
          <cell r="B1207" t="str">
            <v>啓林館</v>
          </cell>
          <cell r="C1207" t="str">
            <v>LANDMARK 
English Communication Ⅰ</v>
          </cell>
        </row>
        <row r="1208">
          <cell r="A1208" t="str">
            <v>c524</v>
          </cell>
          <cell r="B1208" t="str">
            <v>啓林館</v>
          </cell>
          <cell r="C1208" t="str">
            <v>LANDMARK Fit 
English Communication Ⅰ</v>
          </cell>
        </row>
        <row r="1209">
          <cell r="A1209" t="str">
            <v>c525</v>
          </cell>
          <cell r="B1209" t="str">
            <v>数研</v>
          </cell>
          <cell r="C1209" t="str">
            <v xml:space="preserve">Revised BLUE MARBLE 
English Communication Ⅰ
</v>
          </cell>
        </row>
        <row r="1210">
          <cell r="A1210" t="str">
            <v>c526</v>
          </cell>
          <cell r="B1210" t="str">
            <v>数研</v>
          </cell>
          <cell r="C1210" t="str">
            <v>Revised BIG DIPPER 
English Communication Ⅰ</v>
          </cell>
        </row>
        <row r="1211">
          <cell r="A1211" t="str">
            <v>c527</v>
          </cell>
          <cell r="B1211" t="str">
            <v>数研</v>
          </cell>
          <cell r="C1211" t="str">
            <v>Revised COMET 
English Communication Ⅰ</v>
          </cell>
        </row>
        <row r="1212">
          <cell r="A1212" t="str">
            <v>c528</v>
          </cell>
          <cell r="B1212" t="str">
            <v>文英堂</v>
          </cell>
          <cell r="C1212" t="str">
            <v>New Edition GROVE 
English Communication Ⅰ</v>
          </cell>
        </row>
        <row r="1213">
          <cell r="A1213" t="str">
            <v>c529</v>
          </cell>
          <cell r="B1213" t="str">
            <v>増進堂</v>
          </cell>
          <cell r="C1213" t="str">
            <v>FLEX ENGLISH COMMUNICATION Ⅰ 
SECOND EDITION</v>
          </cell>
        </row>
        <row r="1214">
          <cell r="A1214" t="str">
            <v>c530</v>
          </cell>
          <cell r="B1214" t="str">
            <v>第一</v>
          </cell>
          <cell r="C1214" t="str">
            <v>CREATIVE English Communication I  
NEW EDITION</v>
          </cell>
        </row>
        <row r="1215">
          <cell r="A1215" t="str">
            <v>c531</v>
          </cell>
          <cell r="B1215" t="str">
            <v>第一</v>
          </cell>
          <cell r="C1215" t="str">
            <v>Vivid English Communication I  
NEW EDITION</v>
          </cell>
        </row>
        <row r="1216">
          <cell r="A1216" t="str">
            <v>c532</v>
          </cell>
          <cell r="B1216" t="str">
            <v>第一</v>
          </cell>
          <cell r="C1216" t="str">
            <v>Vivid English Communication Ⅰ</v>
          </cell>
        </row>
        <row r="1217">
          <cell r="A1217" t="str">
            <v>c533</v>
          </cell>
          <cell r="B1217" t="str">
            <v>桐原</v>
          </cell>
          <cell r="C1217" t="str">
            <v>Heartening English Communication Ⅰ 
New Edition</v>
          </cell>
        </row>
        <row r="1218">
          <cell r="A1218" t="str">
            <v>c534</v>
          </cell>
          <cell r="B1218" t="str">
            <v>いいずな</v>
          </cell>
          <cell r="C1218" t="str">
            <v xml:space="preserve">New Rays English Communication Ⅰ 
Revised Edition
</v>
          </cell>
        </row>
        <row r="1219">
          <cell r="A1219" t="str">
            <v>c535</v>
          </cell>
          <cell r="B1219" t="str">
            <v>東書</v>
          </cell>
          <cell r="C1219" t="str">
            <v>All Aboard! 
English Communication Ⅱ</v>
          </cell>
        </row>
        <row r="1220">
          <cell r="A1220" t="str">
            <v>c536</v>
          </cell>
          <cell r="B1220" t="str">
            <v>東書</v>
          </cell>
          <cell r="C1220" t="str">
            <v>Power On 
English Communication Ⅱ</v>
          </cell>
        </row>
        <row r="1221">
          <cell r="A1221" t="str">
            <v>c537</v>
          </cell>
          <cell r="B1221" t="str">
            <v>東書</v>
          </cell>
          <cell r="C1221" t="str">
            <v>ENRICH LEARNING 
ENGLISH COMMUNICATION Ⅱ</v>
          </cell>
        </row>
        <row r="1222">
          <cell r="A1222" t="str">
            <v>c538</v>
          </cell>
          <cell r="B1222" t="str">
            <v>開隆堂</v>
          </cell>
          <cell r="C1222" t="str">
            <v>Amity English Communication Ⅱ</v>
          </cell>
        </row>
        <row r="1223">
          <cell r="A1223" t="str">
            <v>c539</v>
          </cell>
          <cell r="B1223" t="str">
            <v>開隆堂</v>
          </cell>
          <cell r="C1223" t="str">
            <v>APPLAUSE ENGLISH COMMUNICATION Ⅱ</v>
          </cell>
        </row>
        <row r="1224">
          <cell r="A1224" t="str">
            <v>c540</v>
          </cell>
          <cell r="B1224" t="str">
            <v>開隆堂</v>
          </cell>
          <cell r="C1224" t="str">
            <v>Ambition English Communication Ⅱ</v>
          </cell>
        </row>
        <row r="1225">
          <cell r="A1225" t="str">
            <v>c541</v>
          </cell>
          <cell r="B1225" t="str">
            <v>三省堂</v>
          </cell>
          <cell r="C1225" t="str">
            <v>CROWN 
English Communication Ⅱ</v>
          </cell>
        </row>
        <row r="1226">
          <cell r="A1226" t="str">
            <v>c542</v>
          </cell>
          <cell r="B1226" t="str">
            <v>三省堂</v>
          </cell>
          <cell r="C1226" t="str">
            <v>MY WAY 
English Communication Ⅱ</v>
          </cell>
        </row>
        <row r="1227">
          <cell r="A1227" t="str">
            <v>c543</v>
          </cell>
          <cell r="B1227" t="str">
            <v>三省堂</v>
          </cell>
          <cell r="C1227" t="str">
            <v>VISTA 
English Communication Ⅱ</v>
          </cell>
        </row>
        <row r="1228">
          <cell r="A1228" t="str">
            <v>c544</v>
          </cell>
          <cell r="B1228" t="str">
            <v>大修館</v>
          </cell>
          <cell r="C1228" t="str">
            <v>Crossroads English Communication Ⅱ</v>
          </cell>
        </row>
        <row r="1229">
          <cell r="A1229" t="str">
            <v>c545</v>
          </cell>
          <cell r="B1229" t="str">
            <v>大修館</v>
          </cell>
          <cell r="C1229" t="str">
            <v>PANORAMA English Communication 2</v>
          </cell>
        </row>
        <row r="1230">
          <cell r="A1230" t="str">
            <v>c546</v>
          </cell>
          <cell r="B1230" t="str">
            <v>啓林館</v>
          </cell>
          <cell r="C1230" t="str">
            <v>ELEMENT 
English Communication Ⅱ</v>
          </cell>
        </row>
        <row r="1231">
          <cell r="A1231" t="str">
            <v>c547</v>
          </cell>
          <cell r="B1231" t="str">
            <v>啓林館</v>
          </cell>
          <cell r="C1231" t="str">
            <v>LANDMARK 
English Communication Ⅱ</v>
          </cell>
        </row>
        <row r="1232">
          <cell r="A1232" t="str">
            <v>c548</v>
          </cell>
          <cell r="B1232" t="str">
            <v>啓林館</v>
          </cell>
          <cell r="C1232" t="str">
            <v>LANDMARK Fit 
English Communication Ⅱ</v>
          </cell>
        </row>
        <row r="1233">
          <cell r="A1233" t="str">
            <v>c549</v>
          </cell>
          <cell r="B1233" t="str">
            <v>数研</v>
          </cell>
          <cell r="C1233" t="str">
            <v>BLUE MARBLE 
English Communication Ⅱ</v>
          </cell>
        </row>
        <row r="1234">
          <cell r="A1234" t="str">
            <v>c550</v>
          </cell>
          <cell r="B1234" t="str">
            <v>数研</v>
          </cell>
          <cell r="C1234" t="str">
            <v>BIG DIPPER 
English Communication Ⅱ</v>
          </cell>
        </row>
        <row r="1235">
          <cell r="A1235" t="str">
            <v>c551</v>
          </cell>
          <cell r="B1235" t="str">
            <v>数研</v>
          </cell>
          <cell r="C1235" t="str">
            <v>COMET 
English Communication Ⅱ</v>
          </cell>
        </row>
        <row r="1236">
          <cell r="A1236" t="str">
            <v>c552</v>
          </cell>
          <cell r="B1236" t="str">
            <v>文英堂</v>
          </cell>
          <cell r="C1236" t="str">
            <v>Grove English Communication Ⅱ</v>
          </cell>
        </row>
        <row r="1237">
          <cell r="A1237" t="str">
            <v>c553</v>
          </cell>
          <cell r="B1237" t="str">
            <v>増進堂</v>
          </cell>
          <cell r="C1237" t="str">
            <v xml:space="preserve">FLEX ENGLISH COMMUNICATION Ⅱ
</v>
          </cell>
        </row>
        <row r="1238">
          <cell r="A1238" t="str">
            <v>c554</v>
          </cell>
          <cell r="B1238" t="str">
            <v>第一</v>
          </cell>
          <cell r="C1238" t="str">
            <v>CREATIVE English Communication Ⅱ</v>
          </cell>
        </row>
        <row r="1239">
          <cell r="A1239" t="str">
            <v>c555</v>
          </cell>
          <cell r="B1239" t="str">
            <v>第一</v>
          </cell>
          <cell r="C1239" t="str">
            <v>Vivid English Communication Ⅱ</v>
          </cell>
        </row>
        <row r="1240">
          <cell r="A1240" t="str">
            <v>c556</v>
          </cell>
          <cell r="B1240" t="str">
            <v>桐原</v>
          </cell>
          <cell r="C1240" t="str">
            <v>Heartening English Communication Ⅱ</v>
          </cell>
        </row>
        <row r="1241">
          <cell r="A1241" t="str">
            <v>c557</v>
          </cell>
          <cell r="B1241" t="str">
            <v>いいずな</v>
          </cell>
          <cell r="C1241" t="str">
            <v xml:space="preserve">New Rays English Communication Ⅱ
</v>
          </cell>
        </row>
        <row r="1242">
          <cell r="A1242" t="str">
            <v>c558</v>
          </cell>
          <cell r="B1242" t="str">
            <v>東書</v>
          </cell>
          <cell r="C1242" t="str">
            <v>All Aboard! 
English Communication Ⅲ</v>
          </cell>
        </row>
        <row r="1243">
          <cell r="A1243" t="str">
            <v>c559</v>
          </cell>
          <cell r="B1243" t="str">
            <v>東書</v>
          </cell>
          <cell r="C1243" t="str">
            <v>Power On 
English Communication Ⅲ</v>
          </cell>
        </row>
        <row r="1244">
          <cell r="A1244" t="str">
            <v>c560</v>
          </cell>
          <cell r="B1244" t="str">
            <v>東書</v>
          </cell>
          <cell r="C1244" t="str">
            <v>ENRICH LEARNING 
ENGLISH COMMUNICATION Ⅲ</v>
          </cell>
        </row>
        <row r="1245">
          <cell r="A1245" t="str">
            <v>c561</v>
          </cell>
          <cell r="B1245" t="str">
            <v>開隆堂</v>
          </cell>
          <cell r="C1245" t="str">
            <v>APPLAUSE ENGLISH COMMUNICATION Ⅲ</v>
          </cell>
        </row>
        <row r="1246">
          <cell r="A1246" t="str">
            <v>c562</v>
          </cell>
          <cell r="B1246" t="str">
            <v>開隆堂</v>
          </cell>
          <cell r="C1246" t="str">
            <v>Ambition English Communication Ⅲ</v>
          </cell>
        </row>
        <row r="1247">
          <cell r="A1247" t="str">
            <v>c563</v>
          </cell>
          <cell r="B1247" t="str">
            <v>三省堂</v>
          </cell>
          <cell r="C1247" t="str">
            <v>CROWN 
English Communication Ⅲ</v>
          </cell>
        </row>
        <row r="1248">
          <cell r="A1248" t="str">
            <v>c564</v>
          </cell>
          <cell r="B1248" t="str">
            <v>三省堂</v>
          </cell>
          <cell r="C1248" t="str">
            <v>MY WAY 
English Communication Ⅲ</v>
          </cell>
        </row>
        <row r="1249">
          <cell r="A1249" t="str">
            <v>c565</v>
          </cell>
          <cell r="B1249" t="str">
            <v>三省堂</v>
          </cell>
          <cell r="C1249" t="str">
            <v>VISTA 
English Communication Ⅲ</v>
          </cell>
        </row>
        <row r="1250">
          <cell r="A1250" t="str">
            <v>c566</v>
          </cell>
          <cell r="B1250" t="str">
            <v>大修館</v>
          </cell>
          <cell r="C1250" t="str">
            <v>Crossroads English Communication Ⅲ</v>
          </cell>
        </row>
        <row r="1251">
          <cell r="A1251" t="str">
            <v>c567</v>
          </cell>
          <cell r="B1251" t="str">
            <v>大修館</v>
          </cell>
          <cell r="C1251" t="str">
            <v>PANORAMA English Communication 3</v>
          </cell>
        </row>
        <row r="1252">
          <cell r="A1252" t="str">
            <v>c568</v>
          </cell>
          <cell r="B1252" t="str">
            <v>啓林館</v>
          </cell>
          <cell r="C1252" t="str">
            <v>ELEMENT 
English Communication Ⅲ</v>
          </cell>
        </row>
        <row r="1253">
          <cell r="A1253" t="str">
            <v>c569</v>
          </cell>
          <cell r="B1253" t="str">
            <v>啓林館</v>
          </cell>
          <cell r="C1253" t="str">
            <v>LANDMARK 
English Communication Ⅲ</v>
          </cell>
        </row>
        <row r="1254">
          <cell r="A1254" t="str">
            <v>c570</v>
          </cell>
          <cell r="B1254" t="str">
            <v>啓林館</v>
          </cell>
          <cell r="C1254" t="str">
            <v xml:space="preserve">LANDMARK Fit 
English Communication Ⅲ
</v>
          </cell>
        </row>
        <row r="1255">
          <cell r="A1255" t="str">
            <v>c571</v>
          </cell>
          <cell r="B1255" t="str">
            <v>数研</v>
          </cell>
          <cell r="C1255" t="str">
            <v>BLUE MARBLE 
English Communication Ⅲ</v>
          </cell>
        </row>
        <row r="1256">
          <cell r="A1256" t="str">
            <v>c572</v>
          </cell>
          <cell r="B1256" t="str">
            <v>数研</v>
          </cell>
          <cell r="C1256" t="str">
            <v>BIG DIPPER 
English Communication Ⅲ</v>
          </cell>
        </row>
        <row r="1257">
          <cell r="A1257" t="str">
            <v>c573</v>
          </cell>
          <cell r="B1257" t="str">
            <v>数研</v>
          </cell>
          <cell r="C1257" t="str">
            <v>COMET 
English Communication Ⅲ</v>
          </cell>
        </row>
        <row r="1258">
          <cell r="A1258" t="str">
            <v>c574</v>
          </cell>
          <cell r="B1258" t="str">
            <v>文英堂</v>
          </cell>
          <cell r="C1258" t="str">
            <v>Grove English Communication Ⅲ</v>
          </cell>
        </row>
        <row r="1259">
          <cell r="A1259" t="str">
            <v>c575</v>
          </cell>
          <cell r="B1259" t="str">
            <v>増進堂</v>
          </cell>
          <cell r="C1259" t="str">
            <v>FLEX ENGLISH COMMUNICATION Ⅲ</v>
          </cell>
        </row>
        <row r="1260">
          <cell r="A1260" t="str">
            <v>c576</v>
          </cell>
          <cell r="B1260" t="str">
            <v>第一</v>
          </cell>
          <cell r="C1260" t="str">
            <v>CREATIVE English Communication Ⅲ</v>
          </cell>
        </row>
        <row r="1261">
          <cell r="A1261" t="str">
            <v>c577</v>
          </cell>
          <cell r="B1261" t="str">
            <v>第一</v>
          </cell>
          <cell r="C1261" t="str">
            <v>Vivid English Communication Ⅲ</v>
          </cell>
        </row>
        <row r="1262">
          <cell r="A1262" t="str">
            <v>c578</v>
          </cell>
          <cell r="B1262" t="str">
            <v>桐原</v>
          </cell>
          <cell r="C1262" t="str">
            <v>Heartening English Communication Ⅲ</v>
          </cell>
        </row>
        <row r="1263">
          <cell r="A1263" t="str">
            <v>c579</v>
          </cell>
          <cell r="B1263" t="str">
            <v>いいずな</v>
          </cell>
          <cell r="C1263" t="str">
            <v xml:space="preserve">New Rays English Communication Ⅲ
</v>
          </cell>
        </row>
        <row r="1264">
          <cell r="A1264" t="str">
            <v>c580</v>
          </cell>
          <cell r="B1264" t="str">
            <v>東書</v>
          </cell>
          <cell r="C1264" t="str">
            <v>NEW FAVORITE 
English Logic and ExpressionⅠ Revised</v>
          </cell>
        </row>
        <row r="1265">
          <cell r="A1265" t="str">
            <v>c581</v>
          </cell>
          <cell r="B1265" t="str">
            <v>開隆堂</v>
          </cell>
          <cell r="C1265" t="str">
            <v>Revised Amity 
English Logic and Expression Ⅰ</v>
          </cell>
        </row>
        <row r="1266">
          <cell r="A1266" t="str">
            <v>c582</v>
          </cell>
          <cell r="B1266" t="str">
            <v>開隆堂</v>
          </cell>
          <cell r="C1266" t="str">
            <v>Revised Applause 
English Logic and Expression Ⅰ</v>
          </cell>
        </row>
        <row r="1267">
          <cell r="A1267" t="str">
            <v>c583</v>
          </cell>
          <cell r="B1267" t="str">
            <v>三省堂</v>
          </cell>
          <cell r="C1267" t="str">
            <v>CROWN 
Logic and Expression Ⅰ New Edition</v>
          </cell>
        </row>
        <row r="1268">
          <cell r="A1268" t="str">
            <v>c584</v>
          </cell>
          <cell r="B1268" t="str">
            <v>三省堂</v>
          </cell>
          <cell r="C1268" t="str">
            <v>MY WAY 
Logic and Expression Ⅰ New Edition</v>
          </cell>
        </row>
        <row r="1269">
          <cell r="A1269" t="str">
            <v>c585</v>
          </cell>
          <cell r="B1269" t="str">
            <v>三省堂</v>
          </cell>
          <cell r="C1269" t="str">
            <v>VISTA 
Logic and Expression Ⅰ</v>
          </cell>
        </row>
        <row r="1270">
          <cell r="A1270" t="str">
            <v>c586</v>
          </cell>
          <cell r="B1270" t="str">
            <v>大修館</v>
          </cell>
          <cell r="C1270" t="str">
            <v>Genius English Logic and Expression I Revised</v>
          </cell>
        </row>
        <row r="1271">
          <cell r="A1271" t="str">
            <v>c587</v>
          </cell>
          <cell r="B1271" t="str">
            <v>啓林館</v>
          </cell>
          <cell r="C1271" t="str">
            <v xml:space="preserve">Revised Vision Quest English Logic and Expression Ⅰ Advanced
</v>
          </cell>
        </row>
        <row r="1272">
          <cell r="A1272" t="str">
            <v>c588</v>
          </cell>
          <cell r="B1272" t="str">
            <v>啓林館</v>
          </cell>
          <cell r="C1272" t="str">
            <v>Revised Vision Quest English Logic and Expression Ⅰ Standard</v>
          </cell>
        </row>
        <row r="1273">
          <cell r="A1273" t="str">
            <v>c589</v>
          </cell>
          <cell r="B1273" t="str">
            <v>啓林館</v>
          </cell>
          <cell r="C1273" t="str">
            <v>Vision Quest English Logic and Expression Ⅰ Advanced</v>
          </cell>
        </row>
        <row r="1274">
          <cell r="A1274" t="str">
            <v>c590</v>
          </cell>
          <cell r="B1274" t="str">
            <v>啓林館</v>
          </cell>
          <cell r="C1274" t="str">
            <v>Vision Quest English Logic and Expression Ⅰ Standard</v>
          </cell>
        </row>
        <row r="1275">
          <cell r="A1275" t="str">
            <v>c591</v>
          </cell>
          <cell r="B1275" t="str">
            <v>数研</v>
          </cell>
          <cell r="C1275" t="str">
            <v>Revised EARTHRISE 
English Logic and Expression Ⅰ Advanced</v>
          </cell>
        </row>
        <row r="1276">
          <cell r="A1276" t="str">
            <v>c592</v>
          </cell>
          <cell r="B1276" t="str">
            <v>数研</v>
          </cell>
          <cell r="C1276" t="str">
            <v>Revised EARTHRISE 
English Logic and Expression Ⅰ Standard</v>
          </cell>
        </row>
        <row r="1277">
          <cell r="A1277" t="str">
            <v>c593</v>
          </cell>
          <cell r="B1277" t="str">
            <v>数研</v>
          </cell>
          <cell r="C1277" t="str">
            <v>EARTHRISE 
English Logic and Expression Ⅰ Essential</v>
          </cell>
        </row>
        <row r="1278">
          <cell r="A1278" t="str">
            <v>c594</v>
          </cell>
          <cell r="B1278" t="str">
            <v>数研</v>
          </cell>
          <cell r="C1278" t="str">
            <v>Revised BIG DIPPER 
English Logic and Expression Ⅰ</v>
          </cell>
        </row>
        <row r="1279">
          <cell r="A1279" t="str">
            <v>c595</v>
          </cell>
          <cell r="B1279" t="str">
            <v>増進堂</v>
          </cell>
          <cell r="C1279" t="str">
            <v>MAINSTREAM English Logic and Expression Ⅰ Second Edition</v>
          </cell>
        </row>
        <row r="1280">
          <cell r="A1280" t="str">
            <v>c596</v>
          </cell>
          <cell r="B1280" t="str">
            <v>桐原</v>
          </cell>
          <cell r="C1280" t="str">
            <v>FACTBOOK English Logic and Expression Ⅰ New Edition</v>
          </cell>
        </row>
        <row r="1281">
          <cell r="A1281" t="str">
            <v>c597</v>
          </cell>
          <cell r="B1281" t="str">
            <v>チアーズ</v>
          </cell>
          <cell r="C1281" t="str">
            <v>ATLANTIS 
Logic and ExpressionⅠStandard</v>
          </cell>
        </row>
        <row r="1282">
          <cell r="A1282" t="str">
            <v>c598</v>
          </cell>
          <cell r="B1282" t="str">
            <v>いいずな</v>
          </cell>
          <cell r="C1282" t="str">
            <v>Harmony English Logic and Expression Ⅰ 
New Edition</v>
          </cell>
        </row>
        <row r="1283">
          <cell r="A1283" t="str">
            <v>c599</v>
          </cell>
          <cell r="B1283" t="str">
            <v>いいずな</v>
          </cell>
          <cell r="C1283" t="str">
            <v>be English Logic and Expression Ⅰ Clear 
New Edition</v>
          </cell>
        </row>
        <row r="1284">
          <cell r="A1284" t="str">
            <v>c600</v>
          </cell>
          <cell r="B1284" t="str">
            <v>いいずな</v>
          </cell>
          <cell r="C1284" t="str">
            <v xml:space="preserve">be English Logic and Expression Ⅰ Smart 
New Edition
</v>
          </cell>
        </row>
        <row r="1285">
          <cell r="A1285" t="str">
            <v>c601</v>
          </cell>
          <cell r="B1285" t="str">
            <v>東書</v>
          </cell>
          <cell r="C1285" t="str">
            <v>NEW FAVORITE 
English Logic and Expression Ⅱ</v>
          </cell>
        </row>
        <row r="1286">
          <cell r="A1286" t="str">
            <v>c602</v>
          </cell>
          <cell r="B1286" t="str">
            <v>開隆堂</v>
          </cell>
          <cell r="C1286" t="str">
            <v>Amity English Logic and Expression Ⅱ</v>
          </cell>
        </row>
        <row r="1287">
          <cell r="A1287" t="str">
            <v>c603</v>
          </cell>
          <cell r="B1287" t="str">
            <v>開隆堂</v>
          </cell>
          <cell r="C1287" t="str">
            <v>APPLAUSE ENGLISH LOGIC AND 
EXPRESSION Ⅱ</v>
          </cell>
        </row>
        <row r="1288">
          <cell r="A1288" t="str">
            <v>c604</v>
          </cell>
          <cell r="B1288" t="str">
            <v>三省堂</v>
          </cell>
          <cell r="C1288" t="str">
            <v>CROWN 
Logic and Expression Ⅱ</v>
          </cell>
        </row>
        <row r="1289">
          <cell r="A1289" t="str">
            <v>c605</v>
          </cell>
          <cell r="B1289" t="str">
            <v>三省堂</v>
          </cell>
          <cell r="C1289" t="str">
            <v>MY WAY 
Logic and Expression Ⅱ</v>
          </cell>
        </row>
        <row r="1290">
          <cell r="A1290" t="str">
            <v>c606</v>
          </cell>
          <cell r="B1290" t="str">
            <v>三省堂</v>
          </cell>
          <cell r="C1290" t="str">
            <v>VISTA 
Logic and Expression Ⅱ</v>
          </cell>
        </row>
        <row r="1291">
          <cell r="A1291" t="str">
            <v>c607</v>
          </cell>
          <cell r="B1291" t="str">
            <v>大修館</v>
          </cell>
          <cell r="C1291" t="str">
            <v>Genius English Logic and Expression Ⅱ</v>
          </cell>
        </row>
        <row r="1292">
          <cell r="A1292" t="str">
            <v>c608</v>
          </cell>
          <cell r="B1292" t="str">
            <v>啓林館</v>
          </cell>
          <cell r="C1292" t="str">
            <v>Vision Quest English Logic and Expression Ⅱ Ace</v>
          </cell>
        </row>
        <row r="1293">
          <cell r="A1293" t="str">
            <v>c609</v>
          </cell>
          <cell r="B1293" t="str">
            <v>啓林館</v>
          </cell>
          <cell r="C1293" t="str">
            <v>Vision Quest English Logic and Expression Ⅱ Hope</v>
          </cell>
        </row>
        <row r="1294">
          <cell r="A1294" t="str">
            <v>c610</v>
          </cell>
          <cell r="B1294" t="str">
            <v>数研</v>
          </cell>
          <cell r="C1294" t="str">
            <v>EARTHRISE 
English Logic and Expression Ⅱ Advanced</v>
          </cell>
        </row>
        <row r="1295">
          <cell r="A1295" t="str">
            <v>c611</v>
          </cell>
          <cell r="B1295" t="str">
            <v>数研</v>
          </cell>
          <cell r="C1295" t="str">
            <v>EARTHRISE 
English Logic and Expression Ⅱ Standard</v>
          </cell>
        </row>
        <row r="1296">
          <cell r="A1296" t="str">
            <v>c612</v>
          </cell>
          <cell r="B1296" t="str">
            <v>数研</v>
          </cell>
          <cell r="C1296" t="str">
            <v>BIG DIPPER 
English Logic and Expression Ⅱ</v>
          </cell>
        </row>
        <row r="1297">
          <cell r="A1297" t="str">
            <v>c613</v>
          </cell>
          <cell r="B1297" t="str">
            <v>増進堂</v>
          </cell>
          <cell r="C1297" t="str">
            <v>MAINSTREAM English Logic and Expression Ⅱ</v>
          </cell>
        </row>
        <row r="1298">
          <cell r="A1298" t="str">
            <v>c614</v>
          </cell>
          <cell r="B1298" t="str">
            <v>桐原</v>
          </cell>
          <cell r="C1298" t="str">
            <v>FACTBOOK English Logic and Expression Ⅱ</v>
          </cell>
        </row>
        <row r="1299">
          <cell r="A1299" t="str">
            <v>c615</v>
          </cell>
          <cell r="B1299" t="str">
            <v>いいずな</v>
          </cell>
          <cell r="C1299" t="str">
            <v>Harmony English Logic and Expression Ⅱ</v>
          </cell>
        </row>
        <row r="1300">
          <cell r="A1300" t="str">
            <v>c616</v>
          </cell>
          <cell r="B1300" t="str">
            <v>いいずな</v>
          </cell>
          <cell r="C1300" t="str">
            <v>be English Logic and Expression Ⅱ Clear</v>
          </cell>
        </row>
        <row r="1301">
          <cell r="A1301" t="str">
            <v>c617</v>
          </cell>
          <cell r="B1301" t="str">
            <v>いいずな</v>
          </cell>
          <cell r="C1301" t="str">
            <v xml:space="preserve">be English Logic and Expression Ⅱ Smart
</v>
          </cell>
        </row>
        <row r="1302">
          <cell r="A1302" t="str">
            <v>c618</v>
          </cell>
          <cell r="B1302" t="str">
            <v>東書</v>
          </cell>
          <cell r="C1302" t="str">
            <v>NEW FAVORITE 
English Logic and Expression Ⅲ</v>
          </cell>
        </row>
        <row r="1303">
          <cell r="A1303" t="str">
            <v>c619</v>
          </cell>
          <cell r="B1303" t="str">
            <v>開隆堂</v>
          </cell>
          <cell r="C1303" t="str">
            <v>APPLAUSE ENGLISH LOGIC AND EXPRESSION Ⅲ</v>
          </cell>
        </row>
        <row r="1304">
          <cell r="A1304" t="str">
            <v>c620</v>
          </cell>
          <cell r="B1304" t="str">
            <v>三省堂</v>
          </cell>
          <cell r="C1304" t="str">
            <v>CROWN 
Logic and Expression Ⅲ</v>
          </cell>
        </row>
        <row r="1305">
          <cell r="A1305" t="str">
            <v>c621</v>
          </cell>
          <cell r="B1305" t="str">
            <v>三省堂</v>
          </cell>
          <cell r="C1305" t="str">
            <v>MY WAY 
Logic and Expression Ⅲ</v>
          </cell>
        </row>
        <row r="1306">
          <cell r="A1306" t="str">
            <v>c622</v>
          </cell>
          <cell r="B1306" t="str">
            <v>大修館</v>
          </cell>
          <cell r="C1306" t="str">
            <v>Genius English Logic and Expression Ⅲ</v>
          </cell>
        </row>
        <row r="1307">
          <cell r="A1307" t="str">
            <v>c623</v>
          </cell>
          <cell r="B1307" t="str">
            <v>啓林館</v>
          </cell>
          <cell r="C1307" t="str">
            <v>Vision Quest English Logic and Expression Ⅲ</v>
          </cell>
        </row>
        <row r="1308">
          <cell r="A1308" t="str">
            <v>c624</v>
          </cell>
          <cell r="B1308" t="str">
            <v>数研</v>
          </cell>
          <cell r="C1308" t="str">
            <v>EARTHRISE 
English Logic and Expression Ⅲ Advanced</v>
          </cell>
        </row>
        <row r="1309">
          <cell r="A1309" t="str">
            <v>c625</v>
          </cell>
          <cell r="B1309" t="str">
            <v>数研</v>
          </cell>
          <cell r="C1309" t="str">
            <v>EARTHRISE 
English Logic and Expression Ⅲ Standard</v>
          </cell>
        </row>
        <row r="1310">
          <cell r="A1310" t="str">
            <v>c626</v>
          </cell>
          <cell r="B1310" t="str">
            <v>増進堂</v>
          </cell>
          <cell r="C1310" t="str">
            <v>MAINSTREAM English Logic and Expression Ⅲ</v>
          </cell>
        </row>
        <row r="1311">
          <cell r="A1311" t="str">
            <v>c627</v>
          </cell>
          <cell r="B1311" t="str">
            <v>桐原</v>
          </cell>
          <cell r="C1311" t="str">
            <v>FACTBOOK English Logic and Expression Ⅲ</v>
          </cell>
        </row>
        <row r="1312">
          <cell r="A1312" t="str">
            <v>c628</v>
          </cell>
          <cell r="B1312" t="str">
            <v>いいずな</v>
          </cell>
          <cell r="C1312" t="str">
            <v>Harmony English Logic and Expression Ⅲ</v>
          </cell>
        </row>
        <row r="1313">
          <cell r="A1313" t="str">
            <v>c629</v>
          </cell>
          <cell r="B1313" t="str">
            <v>いいずな</v>
          </cell>
          <cell r="C1313" t="str">
            <v>be English Logic and Expression Ⅲ Clear</v>
          </cell>
        </row>
        <row r="1314">
          <cell r="A1314" t="str">
            <v>c630</v>
          </cell>
          <cell r="B1314" t="str">
            <v>いいずな</v>
          </cell>
          <cell r="C1314" t="str">
            <v xml:space="preserve">be English Logic and Expression Ⅲ Smart
</v>
          </cell>
        </row>
        <row r="1315">
          <cell r="A1315" t="str">
            <v>c631</v>
          </cell>
          <cell r="B1315" t="str">
            <v>東書</v>
          </cell>
          <cell r="C1315" t="str">
            <v>家庭基礎　自立・共生・創造</v>
          </cell>
        </row>
        <row r="1316">
          <cell r="A1316" t="str">
            <v>c632</v>
          </cell>
          <cell r="B1316" t="str">
            <v>教図</v>
          </cell>
          <cell r="C1316" t="str">
            <v>ウェルビーイングにつなぐ　家庭基礎</v>
          </cell>
        </row>
        <row r="1317">
          <cell r="A1317" t="str">
            <v>c633</v>
          </cell>
          <cell r="B1317" t="str">
            <v>教図</v>
          </cell>
          <cell r="C1317" t="str">
            <v>家庭基礎　つながる暮らし 共に創る未来　
新訂版</v>
          </cell>
        </row>
        <row r="1318">
          <cell r="A1318" t="str">
            <v>c634</v>
          </cell>
          <cell r="B1318" t="str">
            <v>教図</v>
          </cell>
          <cell r="C1318" t="str">
            <v>Survive!! 　高等学校 家庭基礎 【改訂版】</v>
          </cell>
        </row>
        <row r="1319">
          <cell r="A1319" t="str">
            <v>c635</v>
          </cell>
          <cell r="B1319" t="str">
            <v>実教</v>
          </cell>
          <cell r="C1319" t="str">
            <v>新家庭基礎　気づく力 築く未来</v>
          </cell>
        </row>
        <row r="1320">
          <cell r="A1320" t="str">
            <v>c636</v>
          </cell>
          <cell r="B1320" t="str">
            <v>実教</v>
          </cell>
          <cell r="C1320" t="str">
            <v>新Agenda 家庭基礎</v>
          </cell>
        </row>
        <row r="1321">
          <cell r="A1321" t="str">
            <v>c637</v>
          </cell>
          <cell r="B1321" t="str">
            <v>実教</v>
          </cell>
          <cell r="C1321" t="str">
            <v>新図説家庭基礎</v>
          </cell>
        </row>
        <row r="1322">
          <cell r="A1322" t="str">
            <v>c638</v>
          </cell>
          <cell r="B1322" t="str">
            <v>開隆堂</v>
          </cell>
          <cell r="C1322" t="str">
            <v>家庭基礎 明日の生活を築く</v>
          </cell>
        </row>
        <row r="1323">
          <cell r="A1323" t="str">
            <v>c639</v>
          </cell>
          <cell r="B1323" t="str">
            <v>大修館</v>
          </cell>
          <cell r="C1323" t="str">
            <v>Creative Living 
『家庭基礎』で生活をつくろう　改訂版</v>
          </cell>
        </row>
        <row r="1324">
          <cell r="A1324" t="str">
            <v>c640</v>
          </cell>
          <cell r="B1324" t="str">
            <v>大修館</v>
          </cell>
          <cell r="C1324" t="str">
            <v>New Creative Living 
『家庭基礎』で生活をつくろう</v>
          </cell>
        </row>
        <row r="1325">
          <cell r="A1325" t="str">
            <v>c641</v>
          </cell>
          <cell r="B1325" t="str">
            <v>大修館</v>
          </cell>
          <cell r="C1325" t="str">
            <v>家庭基礎　生活をともにつくる</v>
          </cell>
        </row>
        <row r="1326">
          <cell r="A1326" t="str">
            <v>c642</v>
          </cell>
          <cell r="B1326" t="str">
            <v>第一</v>
          </cell>
          <cell r="C1326" t="str">
            <v>高等学校 改訂版 家庭基礎 持続可能な未来をつくる</v>
          </cell>
        </row>
        <row r="1327">
          <cell r="A1327" t="str">
            <v>c643</v>
          </cell>
          <cell r="B1327" t="str">
            <v>第一</v>
          </cell>
          <cell r="C1327" t="str">
            <v xml:space="preserve">高等学校　家庭基礎　持続可能な未来を
つくる
</v>
          </cell>
        </row>
        <row r="1328">
          <cell r="A1328" t="str">
            <v>c644</v>
          </cell>
          <cell r="B1328" t="str">
            <v>東書</v>
          </cell>
          <cell r="C1328" t="str">
            <v>家庭総合　自立・共生・創造</v>
          </cell>
        </row>
        <row r="1329">
          <cell r="A1329" t="str">
            <v>c645</v>
          </cell>
          <cell r="B1329" t="str">
            <v>教図</v>
          </cell>
          <cell r="C1329" t="str">
            <v>ウェルビーイングにつなぐ　家庭総合</v>
          </cell>
        </row>
        <row r="1330">
          <cell r="A1330" t="str">
            <v>c646</v>
          </cell>
          <cell r="B1330" t="str">
            <v>実教</v>
          </cell>
          <cell r="C1330" t="str">
            <v>新家庭総合</v>
          </cell>
        </row>
        <row r="1331">
          <cell r="A1331" t="str">
            <v>c647</v>
          </cell>
          <cell r="B1331" t="str">
            <v>開隆堂</v>
          </cell>
          <cell r="C1331" t="str">
            <v>家庭総合 明日の生活を築く</v>
          </cell>
        </row>
        <row r="1332">
          <cell r="A1332" t="str">
            <v>c648</v>
          </cell>
          <cell r="B1332" t="str">
            <v>大修館</v>
          </cell>
          <cell r="C1332" t="str">
            <v>Creative Living 
『家庭総合』で生活をつくろう　改訂版</v>
          </cell>
        </row>
        <row r="1333">
          <cell r="A1333" t="str">
            <v>c649</v>
          </cell>
          <cell r="B1333" t="str">
            <v>第一</v>
          </cell>
          <cell r="C1333" t="str">
            <v>高等学校 改訂版 家庭総合 持続可能な未来をつくる</v>
          </cell>
        </row>
        <row r="1334">
          <cell r="A1334" t="str">
            <v>c650</v>
          </cell>
          <cell r="B1334" t="str">
            <v>第一</v>
          </cell>
          <cell r="C1334" t="str">
            <v xml:space="preserve">高等学校　家庭総合　持続可能な未来を
つくる
</v>
          </cell>
        </row>
        <row r="1335">
          <cell r="A1335" t="str">
            <v>c651</v>
          </cell>
          <cell r="B1335" t="str">
            <v>東書</v>
          </cell>
          <cell r="C1335" t="str">
            <v>新編情報Ⅰ</v>
          </cell>
        </row>
        <row r="1336">
          <cell r="A1336" t="str">
            <v>c652</v>
          </cell>
          <cell r="B1336" t="str">
            <v>東書</v>
          </cell>
          <cell r="C1336" t="str">
            <v>情報Ⅰ Step Forward!</v>
          </cell>
        </row>
        <row r="1337">
          <cell r="A1337" t="str">
            <v>c653</v>
          </cell>
          <cell r="B1337" t="str">
            <v>実教</v>
          </cell>
          <cell r="C1337" t="str">
            <v>高校情報Ⅰ 新訂版</v>
          </cell>
        </row>
        <row r="1338">
          <cell r="A1338" t="str">
            <v>c654</v>
          </cell>
          <cell r="B1338" t="str">
            <v>実教</v>
          </cell>
          <cell r="C1338" t="str">
            <v>最新情報Ⅰ 新訂版</v>
          </cell>
        </row>
        <row r="1339">
          <cell r="A1339" t="str">
            <v>c655</v>
          </cell>
          <cell r="B1339" t="str">
            <v>実教</v>
          </cell>
          <cell r="C1339" t="str">
            <v>情報Ⅰ Flex</v>
          </cell>
        </row>
        <row r="1340">
          <cell r="A1340" t="str">
            <v>c656</v>
          </cell>
          <cell r="B1340" t="str">
            <v>実教</v>
          </cell>
          <cell r="C1340" t="str">
            <v>図説情報Ⅰ 新訂版</v>
          </cell>
        </row>
        <row r="1341">
          <cell r="A1341" t="str">
            <v>c657</v>
          </cell>
          <cell r="B1341" t="str">
            <v>実教</v>
          </cell>
          <cell r="C1341" t="str">
            <v>高校情報Ⅰ　JavaScript</v>
          </cell>
        </row>
        <row r="1342">
          <cell r="A1342" t="str">
            <v>c658</v>
          </cell>
          <cell r="B1342" t="str">
            <v>開隆堂</v>
          </cell>
          <cell r="C1342" t="str">
            <v>実践　情報Ⅰ</v>
          </cell>
        </row>
        <row r="1343">
          <cell r="A1343" t="str">
            <v>c659</v>
          </cell>
          <cell r="B1343" t="str">
            <v>大修館</v>
          </cell>
          <cell r="C1343" t="str">
            <v>高等学校情報Ⅰ</v>
          </cell>
        </row>
        <row r="1344">
          <cell r="A1344" t="str">
            <v>c660</v>
          </cell>
          <cell r="B1344" t="str">
            <v>数研</v>
          </cell>
          <cell r="C1344" t="str">
            <v>改訂版　高等学校　情報Ⅰ</v>
          </cell>
        </row>
        <row r="1345">
          <cell r="A1345" t="str">
            <v>c661</v>
          </cell>
          <cell r="B1345" t="str">
            <v>数研</v>
          </cell>
          <cell r="C1345" t="str">
            <v>改訂版　情報Ⅰ　Next</v>
          </cell>
        </row>
        <row r="1346">
          <cell r="A1346" t="str">
            <v>c662</v>
          </cell>
          <cell r="B1346" t="str">
            <v>日文</v>
          </cell>
          <cell r="C1346" t="str">
            <v>情報Ⅰ</v>
          </cell>
        </row>
        <row r="1347">
          <cell r="A1347" t="str">
            <v>c663</v>
          </cell>
          <cell r="B1347" t="str">
            <v>日文</v>
          </cell>
          <cell r="C1347" t="str">
            <v>情報Ⅰ ADVANCED</v>
          </cell>
        </row>
        <row r="1348">
          <cell r="A1348" t="str">
            <v>c664</v>
          </cell>
          <cell r="B1348" t="str">
            <v>日文</v>
          </cell>
          <cell r="C1348" t="str">
            <v>情報Ⅰ図解と実習－図解編</v>
          </cell>
        </row>
        <row r="1349">
          <cell r="A1349" t="str">
            <v>c665</v>
          </cell>
          <cell r="B1349" t="str">
            <v>日文</v>
          </cell>
          <cell r="C1349" t="str">
            <v>情報Ⅰ図解と実習－実習編</v>
          </cell>
        </row>
        <row r="1350">
          <cell r="A1350" t="str">
            <v>c666</v>
          </cell>
          <cell r="B1350" t="str">
            <v>第一</v>
          </cell>
          <cell r="C1350" t="str">
            <v>高等学校 改訂版 情報Ⅰ</v>
          </cell>
        </row>
        <row r="1351">
          <cell r="A1351" t="str">
            <v>c667</v>
          </cell>
          <cell r="B1351" t="str">
            <v>第一</v>
          </cell>
          <cell r="C1351" t="str">
            <v xml:space="preserve">高等学校　情報Ⅰ
</v>
          </cell>
        </row>
        <row r="1352">
          <cell r="A1352" t="str">
            <v>c668</v>
          </cell>
          <cell r="B1352" t="str">
            <v>東書</v>
          </cell>
          <cell r="C1352" t="str">
            <v>情報Ⅱ</v>
          </cell>
        </row>
        <row r="1353">
          <cell r="A1353" t="str">
            <v>c669</v>
          </cell>
          <cell r="B1353" t="str">
            <v>実教</v>
          </cell>
          <cell r="C1353" t="str">
            <v>情報Ⅱ</v>
          </cell>
        </row>
        <row r="1354">
          <cell r="A1354" t="str">
            <v>c670</v>
          </cell>
          <cell r="B1354" t="str">
            <v>日文</v>
          </cell>
          <cell r="C1354" t="str">
            <v xml:space="preserve">情報Ⅱ
</v>
          </cell>
        </row>
        <row r="1355">
          <cell r="A1355" t="str">
            <v>c671</v>
          </cell>
          <cell r="B1355" t="str">
            <v>啓林館</v>
          </cell>
          <cell r="C1355" t="str">
            <v>理数探究基礎 未来に向かって 改訂版</v>
          </cell>
        </row>
        <row r="1356">
          <cell r="A1356" t="str">
            <v>c672</v>
          </cell>
          <cell r="B1356" t="str">
            <v>啓林館</v>
          </cell>
          <cell r="C1356" t="str">
            <v>理数探究基礎 未来に向かって</v>
          </cell>
        </row>
        <row r="1357">
          <cell r="A1357" t="str">
            <v>c673</v>
          </cell>
          <cell r="B1357" t="str">
            <v>数研</v>
          </cell>
          <cell r="C1357" t="str">
            <v xml:space="preserve">理数探究基礎
</v>
          </cell>
        </row>
        <row r="1358">
          <cell r="A1358" t="str">
            <v>c674</v>
          </cell>
          <cell r="B1358" t="str">
            <v>実教</v>
          </cell>
          <cell r="C1358" t="str">
            <v>農業と環境</v>
          </cell>
        </row>
        <row r="1359">
          <cell r="A1359" t="str">
            <v>c675</v>
          </cell>
          <cell r="B1359" t="str">
            <v>実教</v>
          </cell>
          <cell r="C1359" t="str">
            <v>農業と情報</v>
          </cell>
        </row>
        <row r="1360">
          <cell r="A1360" t="str">
            <v>c676</v>
          </cell>
          <cell r="B1360" t="str">
            <v>実教</v>
          </cell>
          <cell r="C1360" t="str">
            <v>作物</v>
          </cell>
        </row>
        <row r="1361">
          <cell r="A1361" t="str">
            <v>c677</v>
          </cell>
          <cell r="B1361" t="str">
            <v>実教</v>
          </cell>
          <cell r="C1361" t="str">
            <v>野菜</v>
          </cell>
        </row>
        <row r="1362">
          <cell r="A1362" t="str">
            <v>c678</v>
          </cell>
          <cell r="B1362" t="str">
            <v>実教</v>
          </cell>
          <cell r="C1362" t="str">
            <v>果樹</v>
          </cell>
        </row>
        <row r="1363">
          <cell r="A1363" t="str">
            <v>c679</v>
          </cell>
          <cell r="B1363" t="str">
            <v>実教</v>
          </cell>
          <cell r="C1363" t="str">
            <v>草花</v>
          </cell>
        </row>
        <row r="1364">
          <cell r="A1364" t="str">
            <v>c680</v>
          </cell>
          <cell r="B1364" t="str">
            <v>実教</v>
          </cell>
          <cell r="C1364" t="str">
            <v>畜産</v>
          </cell>
        </row>
        <row r="1365">
          <cell r="A1365" t="str">
            <v>c681</v>
          </cell>
          <cell r="B1365" t="str">
            <v>実教</v>
          </cell>
          <cell r="C1365" t="str">
            <v>栽培と環境</v>
          </cell>
        </row>
        <row r="1366">
          <cell r="A1366" t="str">
            <v>c682</v>
          </cell>
          <cell r="B1366" t="str">
            <v>実教</v>
          </cell>
          <cell r="C1366" t="str">
            <v>農業経営</v>
          </cell>
        </row>
        <row r="1367">
          <cell r="A1367" t="str">
            <v>c683</v>
          </cell>
          <cell r="B1367" t="str">
            <v>実教</v>
          </cell>
          <cell r="C1367" t="str">
            <v>農業機械</v>
          </cell>
        </row>
        <row r="1368">
          <cell r="A1368" t="str">
            <v>c684</v>
          </cell>
          <cell r="B1368" t="str">
            <v>実教</v>
          </cell>
          <cell r="C1368" t="str">
            <v>植物バイオテクノロジー</v>
          </cell>
        </row>
        <row r="1369">
          <cell r="A1369" t="str">
            <v>c685</v>
          </cell>
          <cell r="B1369" t="str">
            <v>実教</v>
          </cell>
          <cell r="C1369" t="str">
            <v>食品製造</v>
          </cell>
        </row>
        <row r="1370">
          <cell r="A1370" t="str">
            <v>c686</v>
          </cell>
          <cell r="B1370" t="str">
            <v>実教</v>
          </cell>
          <cell r="C1370" t="str">
            <v>生物活用</v>
          </cell>
        </row>
        <row r="1371">
          <cell r="A1371" t="str">
            <v>c687</v>
          </cell>
          <cell r="B1371" t="str">
            <v>実教</v>
          </cell>
          <cell r="C1371" t="str">
            <v xml:space="preserve">地域資源活用
</v>
          </cell>
        </row>
        <row r="1372">
          <cell r="A1372" t="str">
            <v>c688</v>
          </cell>
          <cell r="B1372" t="str">
            <v>海文堂</v>
          </cell>
          <cell r="C1372" t="str">
            <v>飼育と環境</v>
          </cell>
        </row>
        <row r="1373">
          <cell r="A1373" t="str">
            <v>c689</v>
          </cell>
          <cell r="B1373" t="str">
            <v>実教</v>
          </cell>
          <cell r="C1373" t="str">
            <v>森林科学</v>
          </cell>
        </row>
        <row r="1374">
          <cell r="A1374" t="str">
            <v>c690</v>
          </cell>
          <cell r="B1374" t="str">
            <v>実教</v>
          </cell>
          <cell r="C1374" t="str">
            <v>森林経営</v>
          </cell>
        </row>
        <row r="1375">
          <cell r="A1375" t="str">
            <v>c691</v>
          </cell>
          <cell r="B1375" t="str">
            <v>実教</v>
          </cell>
          <cell r="C1375" t="str">
            <v>林産物利用</v>
          </cell>
        </row>
        <row r="1376">
          <cell r="A1376" t="str">
            <v>c692</v>
          </cell>
          <cell r="B1376" t="str">
            <v>実教</v>
          </cell>
          <cell r="C1376" t="str">
            <v>農業土木設計</v>
          </cell>
        </row>
        <row r="1377">
          <cell r="A1377" t="str">
            <v>c693</v>
          </cell>
          <cell r="B1377" t="str">
            <v>電機大</v>
          </cell>
          <cell r="C1377" t="str">
            <v>農業土木施工</v>
          </cell>
        </row>
        <row r="1378">
          <cell r="A1378" t="str">
            <v>c694</v>
          </cell>
          <cell r="B1378" t="str">
            <v>実教</v>
          </cell>
          <cell r="C1378" t="str">
            <v>水循環</v>
          </cell>
        </row>
        <row r="1379">
          <cell r="A1379" t="str">
            <v>c695</v>
          </cell>
          <cell r="B1379" t="str">
            <v>実教</v>
          </cell>
          <cell r="C1379" t="str">
            <v>造園計画</v>
          </cell>
        </row>
        <row r="1380">
          <cell r="A1380" t="str">
            <v>c696</v>
          </cell>
          <cell r="B1380" t="str">
            <v>電機大</v>
          </cell>
          <cell r="C1380" t="str">
            <v>造園施工管理</v>
          </cell>
        </row>
        <row r="1381">
          <cell r="A1381" t="str">
            <v>c697</v>
          </cell>
          <cell r="B1381" t="str">
            <v>実教</v>
          </cell>
          <cell r="C1381" t="str">
            <v xml:space="preserve">造園植栽
</v>
          </cell>
        </row>
        <row r="1382">
          <cell r="A1382" t="str">
            <v>c698</v>
          </cell>
          <cell r="B1382" t="str">
            <v>実教</v>
          </cell>
          <cell r="C1382" t="str">
            <v>工業技術基礎</v>
          </cell>
        </row>
        <row r="1383">
          <cell r="A1383" t="str">
            <v>c699</v>
          </cell>
          <cell r="B1383" t="str">
            <v>実教</v>
          </cell>
          <cell r="C1383" t="str">
            <v>機械製図</v>
          </cell>
        </row>
        <row r="1384">
          <cell r="A1384" t="str">
            <v>c700</v>
          </cell>
          <cell r="B1384" t="str">
            <v>実教</v>
          </cell>
          <cell r="C1384" t="str">
            <v>電気製図</v>
          </cell>
        </row>
        <row r="1385">
          <cell r="A1385" t="str">
            <v>c701</v>
          </cell>
          <cell r="B1385" t="str">
            <v>実教</v>
          </cell>
          <cell r="C1385" t="str">
            <v>電子製図</v>
          </cell>
        </row>
        <row r="1386">
          <cell r="A1386" t="str">
            <v>c702</v>
          </cell>
          <cell r="B1386" t="str">
            <v>実教</v>
          </cell>
          <cell r="C1386" t="str">
            <v>建築設計製図</v>
          </cell>
        </row>
        <row r="1387">
          <cell r="A1387" t="str">
            <v>c703</v>
          </cell>
          <cell r="B1387" t="str">
            <v>実教</v>
          </cell>
          <cell r="C1387" t="str">
            <v>土木製図</v>
          </cell>
        </row>
        <row r="1388">
          <cell r="A1388" t="str">
            <v>c704</v>
          </cell>
          <cell r="B1388" t="str">
            <v>実教</v>
          </cell>
          <cell r="C1388" t="str">
            <v>製図</v>
          </cell>
        </row>
        <row r="1389">
          <cell r="A1389" t="str">
            <v>c705</v>
          </cell>
          <cell r="B1389" t="str">
            <v>実教</v>
          </cell>
          <cell r="C1389" t="str">
            <v>工業情報数理　新訂版</v>
          </cell>
        </row>
        <row r="1390">
          <cell r="A1390" t="str">
            <v>c706</v>
          </cell>
          <cell r="B1390" t="str">
            <v>実教</v>
          </cell>
          <cell r="C1390" t="str">
            <v>精選工業情報数理</v>
          </cell>
        </row>
        <row r="1391">
          <cell r="A1391" t="str">
            <v>c707</v>
          </cell>
          <cell r="B1391" t="str">
            <v>オーム</v>
          </cell>
          <cell r="C1391" t="str">
            <v>工業情報数理</v>
          </cell>
        </row>
        <row r="1392">
          <cell r="A1392" t="str">
            <v>c708</v>
          </cell>
          <cell r="B1392" t="str">
            <v>実教</v>
          </cell>
          <cell r="C1392" t="str">
            <v>工業環境技術</v>
          </cell>
        </row>
        <row r="1393">
          <cell r="A1393" t="str">
            <v>c709</v>
          </cell>
          <cell r="B1393" t="str">
            <v>実教</v>
          </cell>
          <cell r="C1393" t="str">
            <v>機械工作1　新訂版</v>
          </cell>
        </row>
        <row r="1394">
          <cell r="A1394" t="str">
            <v>c710</v>
          </cell>
          <cell r="B1394" t="str">
            <v>実教</v>
          </cell>
          <cell r="C1394" t="str">
            <v>機械工作2　新訂版</v>
          </cell>
        </row>
        <row r="1395">
          <cell r="A1395" t="str">
            <v>c711</v>
          </cell>
          <cell r="B1395" t="str">
            <v>実教</v>
          </cell>
          <cell r="C1395" t="str">
            <v>機械設計1　新訂版</v>
          </cell>
        </row>
        <row r="1396">
          <cell r="A1396" t="str">
            <v>c712</v>
          </cell>
          <cell r="B1396" t="str">
            <v>実教</v>
          </cell>
          <cell r="C1396" t="str">
            <v>機械設計2　新訂版</v>
          </cell>
        </row>
        <row r="1397">
          <cell r="A1397" t="str">
            <v>c713</v>
          </cell>
          <cell r="B1397" t="str">
            <v>実教</v>
          </cell>
          <cell r="C1397" t="str">
            <v>原動機</v>
          </cell>
        </row>
        <row r="1398">
          <cell r="A1398" t="str">
            <v>c714</v>
          </cell>
          <cell r="B1398" t="str">
            <v>実教</v>
          </cell>
          <cell r="C1398" t="str">
            <v>電子機械</v>
          </cell>
        </row>
        <row r="1399">
          <cell r="A1399" t="str">
            <v>c715</v>
          </cell>
          <cell r="B1399" t="str">
            <v>実教</v>
          </cell>
          <cell r="C1399" t="str">
            <v xml:space="preserve">生産技術
</v>
          </cell>
        </row>
        <row r="1400">
          <cell r="A1400" t="str">
            <v>c716</v>
          </cell>
          <cell r="B1400" t="str">
            <v>実教</v>
          </cell>
          <cell r="C1400" t="str">
            <v>自動車工学１</v>
          </cell>
        </row>
        <row r="1401">
          <cell r="A1401" t="str">
            <v>c717</v>
          </cell>
          <cell r="B1401" t="str">
            <v>実教</v>
          </cell>
          <cell r="C1401" t="str">
            <v>自動車工学２</v>
          </cell>
        </row>
        <row r="1402">
          <cell r="A1402" t="str">
            <v>c718</v>
          </cell>
          <cell r="B1402" t="str">
            <v>実教</v>
          </cell>
          <cell r="C1402" t="str">
            <v>自動車整備</v>
          </cell>
        </row>
        <row r="1403">
          <cell r="A1403" t="str">
            <v>c719</v>
          </cell>
          <cell r="B1403" t="str">
            <v>実教</v>
          </cell>
          <cell r="C1403" t="str">
            <v>電気回路1　新訂版</v>
          </cell>
        </row>
        <row r="1404">
          <cell r="A1404" t="str">
            <v>c720</v>
          </cell>
          <cell r="B1404" t="str">
            <v>実教</v>
          </cell>
          <cell r="C1404" t="str">
            <v>電気回路2　新訂版</v>
          </cell>
        </row>
        <row r="1405">
          <cell r="A1405" t="str">
            <v>c721</v>
          </cell>
          <cell r="B1405" t="str">
            <v>実教</v>
          </cell>
          <cell r="C1405" t="str">
            <v>精選電気回路　新訂版</v>
          </cell>
        </row>
        <row r="1406">
          <cell r="A1406" t="str">
            <v>c722</v>
          </cell>
          <cell r="B1406" t="str">
            <v>オーム</v>
          </cell>
          <cell r="C1406" t="str">
            <v>電気回路１</v>
          </cell>
        </row>
        <row r="1407">
          <cell r="A1407" t="str">
            <v>c723</v>
          </cell>
          <cell r="B1407" t="str">
            <v>オーム</v>
          </cell>
          <cell r="C1407" t="str">
            <v>電気回路２</v>
          </cell>
        </row>
        <row r="1408">
          <cell r="A1408" t="str">
            <v>c724</v>
          </cell>
          <cell r="B1408" t="str">
            <v>コロナ</v>
          </cell>
          <cell r="C1408" t="str">
            <v>わかりやすい電気回路</v>
          </cell>
        </row>
        <row r="1409">
          <cell r="A1409" t="str">
            <v>c725</v>
          </cell>
          <cell r="B1409" t="str">
            <v>コロナ</v>
          </cell>
          <cell r="C1409" t="str">
            <v>電気回路（上）</v>
          </cell>
        </row>
        <row r="1410">
          <cell r="A1410" t="str">
            <v>c726</v>
          </cell>
          <cell r="B1410" t="str">
            <v>コロナ</v>
          </cell>
          <cell r="C1410" t="str">
            <v>電気回路（下）</v>
          </cell>
        </row>
        <row r="1411">
          <cell r="A1411" t="str">
            <v>c727</v>
          </cell>
          <cell r="B1411" t="str">
            <v>実教</v>
          </cell>
          <cell r="C1411" t="str">
            <v>電気機器</v>
          </cell>
        </row>
        <row r="1412">
          <cell r="A1412" t="str">
            <v>c728</v>
          </cell>
          <cell r="B1412" t="str">
            <v>オーム</v>
          </cell>
          <cell r="C1412" t="str">
            <v>電気機器</v>
          </cell>
        </row>
        <row r="1413">
          <cell r="A1413" t="str">
            <v>c729</v>
          </cell>
          <cell r="B1413" t="str">
            <v>実教</v>
          </cell>
          <cell r="C1413" t="str">
            <v>電力技術1</v>
          </cell>
        </row>
        <row r="1414">
          <cell r="A1414" t="str">
            <v>c730</v>
          </cell>
          <cell r="B1414" t="str">
            <v>実教</v>
          </cell>
          <cell r="C1414" t="str">
            <v>電力技術2</v>
          </cell>
        </row>
        <row r="1415">
          <cell r="A1415" t="str">
            <v>c731</v>
          </cell>
          <cell r="B1415" t="str">
            <v>オーム</v>
          </cell>
          <cell r="C1415" t="str">
            <v>電力技術１</v>
          </cell>
        </row>
        <row r="1416">
          <cell r="A1416" t="str">
            <v>c732</v>
          </cell>
          <cell r="B1416" t="str">
            <v>オーム</v>
          </cell>
          <cell r="C1416" t="str">
            <v>電力技術２</v>
          </cell>
        </row>
        <row r="1417">
          <cell r="A1417" t="str">
            <v>c733</v>
          </cell>
          <cell r="B1417" t="str">
            <v>実教</v>
          </cell>
          <cell r="C1417" t="str">
            <v>電子技術</v>
          </cell>
        </row>
        <row r="1418">
          <cell r="A1418" t="str">
            <v>c734</v>
          </cell>
          <cell r="B1418" t="str">
            <v>実教</v>
          </cell>
          <cell r="C1418" t="str">
            <v xml:space="preserve">電子回路
</v>
          </cell>
        </row>
        <row r="1419">
          <cell r="A1419" t="str">
            <v>c735</v>
          </cell>
          <cell r="B1419" t="str">
            <v>実教</v>
          </cell>
          <cell r="C1419" t="str">
            <v>電子計測制御</v>
          </cell>
        </row>
        <row r="1420">
          <cell r="A1420" t="str">
            <v>c736</v>
          </cell>
          <cell r="B1420" t="str">
            <v>実教</v>
          </cell>
          <cell r="C1420" t="str">
            <v>通信技術</v>
          </cell>
        </row>
        <row r="1421">
          <cell r="A1421" t="str">
            <v>c737</v>
          </cell>
          <cell r="B1421" t="str">
            <v>実教</v>
          </cell>
          <cell r="C1421" t="str">
            <v>プログラミング技術</v>
          </cell>
        </row>
        <row r="1422">
          <cell r="A1422" t="str">
            <v>c738</v>
          </cell>
          <cell r="B1422" t="str">
            <v>実教</v>
          </cell>
          <cell r="C1422" t="str">
            <v>ハードウェア技術</v>
          </cell>
        </row>
        <row r="1423">
          <cell r="A1423" t="str">
            <v>c739</v>
          </cell>
          <cell r="B1423" t="str">
            <v>実教</v>
          </cell>
          <cell r="C1423" t="str">
            <v>ソフトウェア技術</v>
          </cell>
        </row>
        <row r="1424">
          <cell r="A1424" t="str">
            <v>c740</v>
          </cell>
          <cell r="B1424" t="str">
            <v>実教</v>
          </cell>
          <cell r="C1424" t="str">
            <v>コンピュータシステム技術</v>
          </cell>
        </row>
        <row r="1425">
          <cell r="A1425" t="str">
            <v>c741</v>
          </cell>
          <cell r="B1425" t="str">
            <v>実教</v>
          </cell>
          <cell r="C1425" t="str">
            <v>建築構造</v>
          </cell>
        </row>
        <row r="1426">
          <cell r="A1426" t="str">
            <v>c742</v>
          </cell>
          <cell r="B1426" t="str">
            <v>実教</v>
          </cell>
          <cell r="C1426" t="str">
            <v>建築計画</v>
          </cell>
        </row>
        <row r="1427">
          <cell r="A1427" t="str">
            <v>c743</v>
          </cell>
          <cell r="B1427" t="str">
            <v>実教</v>
          </cell>
          <cell r="C1427" t="str">
            <v>建築構造設計</v>
          </cell>
        </row>
        <row r="1428">
          <cell r="A1428" t="str">
            <v>c744</v>
          </cell>
          <cell r="B1428" t="str">
            <v>実教</v>
          </cell>
          <cell r="C1428" t="str">
            <v>建築施工</v>
          </cell>
        </row>
        <row r="1429">
          <cell r="A1429" t="str">
            <v>c745</v>
          </cell>
          <cell r="B1429" t="str">
            <v>実教</v>
          </cell>
          <cell r="C1429" t="str">
            <v>建築法規</v>
          </cell>
        </row>
        <row r="1430">
          <cell r="A1430" t="str">
            <v>c746</v>
          </cell>
          <cell r="B1430" t="str">
            <v>実教</v>
          </cell>
          <cell r="C1430" t="str">
            <v>測量</v>
          </cell>
        </row>
        <row r="1431">
          <cell r="A1431" t="str">
            <v>c747</v>
          </cell>
          <cell r="B1431" t="str">
            <v>実教</v>
          </cell>
          <cell r="C1431" t="str">
            <v>土木基盤力学　水理学・土質力学</v>
          </cell>
        </row>
        <row r="1432">
          <cell r="A1432" t="str">
            <v>c748</v>
          </cell>
          <cell r="B1432" t="str">
            <v>実教</v>
          </cell>
          <cell r="C1432" t="str">
            <v>土木構造設計1</v>
          </cell>
        </row>
        <row r="1433">
          <cell r="A1433" t="str">
            <v>c749</v>
          </cell>
          <cell r="B1433" t="str">
            <v>実教</v>
          </cell>
          <cell r="C1433" t="str">
            <v>土木構造設計2</v>
          </cell>
        </row>
        <row r="1434">
          <cell r="A1434" t="str">
            <v>c750</v>
          </cell>
          <cell r="B1434" t="str">
            <v>実教</v>
          </cell>
          <cell r="C1434" t="str">
            <v>土木施工</v>
          </cell>
        </row>
        <row r="1435">
          <cell r="A1435" t="str">
            <v>c751</v>
          </cell>
          <cell r="B1435" t="str">
            <v>実教</v>
          </cell>
          <cell r="C1435" t="str">
            <v xml:space="preserve">社会基盤工学
</v>
          </cell>
        </row>
        <row r="1436">
          <cell r="A1436" t="str">
            <v>c752</v>
          </cell>
          <cell r="B1436" t="str">
            <v>実教</v>
          </cell>
          <cell r="C1436" t="str">
            <v>工業化学１</v>
          </cell>
        </row>
        <row r="1437">
          <cell r="A1437" t="str">
            <v>c753</v>
          </cell>
          <cell r="B1437" t="str">
            <v>実教</v>
          </cell>
          <cell r="C1437" t="str">
            <v>工業化学２</v>
          </cell>
        </row>
        <row r="1438">
          <cell r="A1438" t="str">
            <v>c754</v>
          </cell>
          <cell r="B1438" t="str">
            <v>実教</v>
          </cell>
          <cell r="C1438" t="str">
            <v>化学工学</v>
          </cell>
        </row>
        <row r="1439">
          <cell r="A1439" t="str">
            <v>c755</v>
          </cell>
          <cell r="B1439" t="str">
            <v>実教</v>
          </cell>
          <cell r="C1439" t="str">
            <v xml:space="preserve">地球環境化学
</v>
          </cell>
        </row>
        <row r="1440">
          <cell r="A1440" t="str">
            <v>c756</v>
          </cell>
          <cell r="B1440" t="str">
            <v>実教</v>
          </cell>
          <cell r="C1440" t="str">
            <v>設備工業製図</v>
          </cell>
        </row>
        <row r="1441">
          <cell r="A1441" t="str">
            <v>c757</v>
          </cell>
          <cell r="B1441" t="str">
            <v>実教</v>
          </cell>
          <cell r="C1441" t="str">
            <v>インテリア製図</v>
          </cell>
        </row>
        <row r="1442">
          <cell r="A1442" t="str">
            <v>c758</v>
          </cell>
          <cell r="B1442" t="str">
            <v>実教</v>
          </cell>
          <cell r="C1442" t="str">
            <v>デザイン製図</v>
          </cell>
        </row>
        <row r="1443">
          <cell r="A1443" t="str">
            <v>c759</v>
          </cell>
          <cell r="B1443" t="str">
            <v>実教</v>
          </cell>
          <cell r="C1443" t="str">
            <v>設備計画</v>
          </cell>
        </row>
        <row r="1444">
          <cell r="A1444" t="str">
            <v>c760</v>
          </cell>
          <cell r="B1444" t="str">
            <v>文科省</v>
          </cell>
          <cell r="C1444" t="str">
            <v>空気調和設備</v>
          </cell>
        </row>
        <row r="1445">
          <cell r="A1445" t="str">
            <v>c761</v>
          </cell>
          <cell r="B1445" t="str">
            <v>海文堂</v>
          </cell>
          <cell r="C1445" t="str">
            <v>衛生・防災設備</v>
          </cell>
        </row>
        <row r="1446">
          <cell r="A1446" t="str">
            <v>c762</v>
          </cell>
          <cell r="B1446" t="str">
            <v>海文堂</v>
          </cell>
          <cell r="C1446" t="str">
            <v>材料製造技術</v>
          </cell>
        </row>
        <row r="1447">
          <cell r="A1447" t="str">
            <v>c763</v>
          </cell>
          <cell r="B1447" t="str">
            <v>実教</v>
          </cell>
          <cell r="C1447" t="str">
            <v>材料工学</v>
          </cell>
        </row>
        <row r="1448">
          <cell r="A1448" t="str">
            <v>c764</v>
          </cell>
          <cell r="B1448" t="str">
            <v>実教</v>
          </cell>
          <cell r="C1448" t="str">
            <v>材料加工</v>
          </cell>
        </row>
        <row r="1449">
          <cell r="A1449" t="str">
            <v>c765</v>
          </cell>
          <cell r="B1449" t="str">
            <v>実教</v>
          </cell>
          <cell r="C1449" t="str">
            <v>セラミック工業</v>
          </cell>
        </row>
        <row r="1450">
          <cell r="A1450" t="str">
            <v>c766</v>
          </cell>
          <cell r="B1450" t="str">
            <v>実教</v>
          </cell>
          <cell r="C1450" t="str">
            <v>染織デザイン</v>
          </cell>
        </row>
        <row r="1451">
          <cell r="A1451" t="str">
            <v>c767</v>
          </cell>
          <cell r="B1451" t="str">
            <v>実教</v>
          </cell>
          <cell r="C1451" t="str">
            <v xml:space="preserve">インテリア計画
</v>
          </cell>
        </row>
        <row r="1452">
          <cell r="A1452" t="str">
            <v>c768</v>
          </cell>
          <cell r="B1452" t="str">
            <v>電機大</v>
          </cell>
          <cell r="C1452" t="str">
            <v>インテリア装備</v>
          </cell>
        </row>
        <row r="1453">
          <cell r="A1453" t="str">
            <v>c769</v>
          </cell>
          <cell r="B1453" t="str">
            <v>海文堂</v>
          </cell>
          <cell r="C1453" t="str">
            <v>インテリアエレメント生産</v>
          </cell>
        </row>
        <row r="1454">
          <cell r="A1454" t="str">
            <v>c770</v>
          </cell>
          <cell r="B1454" t="str">
            <v>実教</v>
          </cell>
          <cell r="C1454" t="str">
            <v>デザイン実践</v>
          </cell>
        </row>
        <row r="1455">
          <cell r="A1455" t="str">
            <v>c771</v>
          </cell>
          <cell r="B1455" t="str">
            <v>海文堂</v>
          </cell>
          <cell r="C1455" t="str">
            <v>デザイン材料</v>
          </cell>
        </row>
        <row r="1456">
          <cell r="A1456" t="str">
            <v>c772</v>
          </cell>
          <cell r="B1456" t="str">
            <v>実教</v>
          </cell>
          <cell r="C1456" t="str">
            <v xml:space="preserve">デザイン史
</v>
          </cell>
        </row>
        <row r="1457">
          <cell r="A1457" t="str">
            <v>c773</v>
          </cell>
          <cell r="B1457" t="str">
            <v>実教</v>
          </cell>
          <cell r="C1457" t="str">
            <v>ビジネス基礎　新訂版</v>
          </cell>
        </row>
        <row r="1458">
          <cell r="A1458" t="str">
            <v>c774</v>
          </cell>
          <cell r="B1458" t="str">
            <v>実教</v>
          </cell>
          <cell r="C1458" t="str">
            <v>ビジネス基礎</v>
          </cell>
        </row>
        <row r="1459">
          <cell r="A1459" t="str">
            <v>c775</v>
          </cell>
          <cell r="B1459" t="str">
            <v>東法</v>
          </cell>
          <cell r="C1459" t="str">
            <v>ビジネス基礎　新訂版</v>
          </cell>
        </row>
        <row r="1460">
          <cell r="A1460" t="str">
            <v>c776</v>
          </cell>
          <cell r="B1460" t="str">
            <v>TAC</v>
          </cell>
          <cell r="C1460" t="str">
            <v>ビジネス基礎　新訂版</v>
          </cell>
        </row>
        <row r="1461">
          <cell r="A1461" t="str">
            <v>c777</v>
          </cell>
          <cell r="B1461" t="str">
            <v>実教</v>
          </cell>
          <cell r="C1461" t="str">
            <v>ビジネス・コミュニケーション　新訂版</v>
          </cell>
        </row>
        <row r="1462">
          <cell r="A1462" t="str">
            <v>c778</v>
          </cell>
          <cell r="B1462" t="str">
            <v>東法</v>
          </cell>
          <cell r="C1462" t="str">
            <v>ビジネス・コミュニケーション　新訂版</v>
          </cell>
        </row>
        <row r="1463">
          <cell r="A1463" t="str">
            <v>c779</v>
          </cell>
          <cell r="B1463" t="str">
            <v>実教</v>
          </cell>
          <cell r="C1463" t="str">
            <v>マーケティング</v>
          </cell>
        </row>
        <row r="1464">
          <cell r="A1464" t="str">
            <v>c780</v>
          </cell>
          <cell r="B1464" t="str">
            <v>東法</v>
          </cell>
          <cell r="C1464" t="str">
            <v>マーケティング</v>
          </cell>
        </row>
        <row r="1465">
          <cell r="A1465" t="str">
            <v>c781</v>
          </cell>
          <cell r="B1465" t="str">
            <v>実教</v>
          </cell>
          <cell r="C1465" t="str">
            <v>商品開発と流通</v>
          </cell>
        </row>
        <row r="1466">
          <cell r="A1466" t="str">
            <v>c782</v>
          </cell>
          <cell r="B1466" t="str">
            <v>東法</v>
          </cell>
          <cell r="C1466" t="str">
            <v>商品開発と流通</v>
          </cell>
        </row>
        <row r="1467">
          <cell r="A1467" t="str">
            <v>c783</v>
          </cell>
          <cell r="B1467" t="str">
            <v>実教</v>
          </cell>
          <cell r="C1467" t="str">
            <v xml:space="preserve">観光ビジネス
</v>
          </cell>
        </row>
        <row r="1468">
          <cell r="A1468" t="str">
            <v>c784</v>
          </cell>
          <cell r="B1468" t="str">
            <v>東法</v>
          </cell>
          <cell r="C1468" t="str">
            <v>観光ビジネス</v>
          </cell>
        </row>
        <row r="1469">
          <cell r="A1469" t="str">
            <v>c785</v>
          </cell>
          <cell r="B1469" t="str">
            <v>実教</v>
          </cell>
          <cell r="C1469" t="str">
            <v>ビジネス・マネジメント</v>
          </cell>
        </row>
        <row r="1470">
          <cell r="A1470" t="str">
            <v>c786</v>
          </cell>
          <cell r="B1470" t="str">
            <v>東法</v>
          </cell>
          <cell r="C1470" t="str">
            <v>ビジネス・マネジメント</v>
          </cell>
        </row>
        <row r="1471">
          <cell r="A1471" t="str">
            <v>c787</v>
          </cell>
          <cell r="B1471" t="str">
            <v>実教</v>
          </cell>
          <cell r="C1471" t="str">
            <v>グローバル経済</v>
          </cell>
        </row>
        <row r="1472">
          <cell r="A1472" t="str">
            <v>c788</v>
          </cell>
          <cell r="B1472" t="str">
            <v>東法</v>
          </cell>
          <cell r="C1472" t="str">
            <v>グローバル経済</v>
          </cell>
        </row>
        <row r="1473">
          <cell r="A1473" t="str">
            <v>c789</v>
          </cell>
          <cell r="B1473" t="str">
            <v>実教</v>
          </cell>
          <cell r="C1473" t="str">
            <v>ビジネス法規</v>
          </cell>
        </row>
        <row r="1474">
          <cell r="A1474" t="str">
            <v>c790</v>
          </cell>
          <cell r="B1474" t="str">
            <v>東法</v>
          </cell>
          <cell r="C1474" t="str">
            <v>ビジネス法規</v>
          </cell>
        </row>
        <row r="1475">
          <cell r="A1475" t="str">
            <v>c791</v>
          </cell>
          <cell r="B1475" t="str">
            <v>実教</v>
          </cell>
          <cell r="C1475" t="str">
            <v>高校簿記　新訂版</v>
          </cell>
        </row>
        <row r="1476">
          <cell r="A1476" t="str">
            <v>c792</v>
          </cell>
          <cell r="B1476" t="str">
            <v>実教</v>
          </cell>
          <cell r="C1476" t="str">
            <v>新簿記　新訂版</v>
          </cell>
        </row>
        <row r="1477">
          <cell r="A1477" t="str">
            <v>c793</v>
          </cell>
          <cell r="B1477" t="str">
            <v>東法</v>
          </cell>
          <cell r="C1477" t="str">
            <v>簿記　新訂版</v>
          </cell>
        </row>
        <row r="1478">
          <cell r="A1478" t="str">
            <v>c794</v>
          </cell>
          <cell r="B1478" t="str">
            <v>東法</v>
          </cell>
          <cell r="C1478" t="str">
            <v>現代簿記</v>
          </cell>
        </row>
        <row r="1479">
          <cell r="A1479" t="str">
            <v>c795</v>
          </cell>
          <cell r="B1479" t="str">
            <v>TAC</v>
          </cell>
          <cell r="C1479" t="str">
            <v>簿記　新訂版</v>
          </cell>
        </row>
        <row r="1480">
          <cell r="A1480" t="str">
            <v>c796</v>
          </cell>
          <cell r="B1480" t="str">
            <v>実教</v>
          </cell>
          <cell r="C1480" t="str">
            <v>高校財務会計Ⅰ</v>
          </cell>
        </row>
        <row r="1481">
          <cell r="A1481" t="str">
            <v>c797</v>
          </cell>
          <cell r="B1481" t="str">
            <v>実教</v>
          </cell>
          <cell r="C1481" t="str">
            <v>新財務会計Ⅰ</v>
          </cell>
        </row>
        <row r="1482">
          <cell r="A1482" t="str">
            <v>c798</v>
          </cell>
          <cell r="B1482" t="str">
            <v>東法</v>
          </cell>
          <cell r="C1482" t="str">
            <v>財務会計Ⅰ</v>
          </cell>
        </row>
        <row r="1483">
          <cell r="A1483" t="str">
            <v>c799</v>
          </cell>
          <cell r="B1483" t="str">
            <v>TAC</v>
          </cell>
          <cell r="C1483" t="str">
            <v>財務会計Ⅰ</v>
          </cell>
        </row>
        <row r="1484">
          <cell r="A1484" t="str">
            <v>c800</v>
          </cell>
          <cell r="B1484" t="str">
            <v>実教</v>
          </cell>
          <cell r="C1484" t="str">
            <v>財務会計Ⅱ</v>
          </cell>
        </row>
        <row r="1485">
          <cell r="A1485" t="str">
            <v>c801</v>
          </cell>
          <cell r="B1485" t="str">
            <v>東法</v>
          </cell>
          <cell r="C1485" t="str">
            <v>財務会計Ⅱ</v>
          </cell>
        </row>
        <row r="1486">
          <cell r="A1486" t="str">
            <v>c802</v>
          </cell>
          <cell r="B1486" t="str">
            <v>ネット</v>
          </cell>
          <cell r="C1486" t="str">
            <v xml:space="preserve">新　使える財務会計Ⅱ
</v>
          </cell>
        </row>
        <row r="1487">
          <cell r="A1487" t="str">
            <v>c803</v>
          </cell>
          <cell r="B1487" t="str">
            <v>TAC</v>
          </cell>
          <cell r="C1487" t="str">
            <v>財務会計Ⅱ</v>
          </cell>
        </row>
        <row r="1488">
          <cell r="A1488" t="str">
            <v>c804</v>
          </cell>
          <cell r="B1488" t="str">
            <v>実教</v>
          </cell>
          <cell r="C1488" t="str">
            <v>原価計算</v>
          </cell>
        </row>
        <row r="1489">
          <cell r="A1489" t="str">
            <v>c805</v>
          </cell>
          <cell r="B1489" t="str">
            <v>東法</v>
          </cell>
          <cell r="C1489" t="str">
            <v>原価計算</v>
          </cell>
        </row>
        <row r="1490">
          <cell r="A1490" t="str">
            <v>c806</v>
          </cell>
          <cell r="B1490" t="str">
            <v>TAC</v>
          </cell>
          <cell r="C1490" t="str">
            <v>原価計算</v>
          </cell>
        </row>
        <row r="1491">
          <cell r="A1491" t="str">
            <v>c807</v>
          </cell>
          <cell r="B1491" t="str">
            <v>実教</v>
          </cell>
          <cell r="C1491" t="str">
            <v>管理会計</v>
          </cell>
        </row>
        <row r="1492">
          <cell r="A1492" t="str">
            <v>c808</v>
          </cell>
          <cell r="B1492" t="str">
            <v>ネット</v>
          </cell>
          <cell r="C1492" t="str">
            <v>新　楽しい管理会計</v>
          </cell>
        </row>
        <row r="1493">
          <cell r="A1493" t="str">
            <v>c809</v>
          </cell>
          <cell r="B1493" t="str">
            <v>TAC</v>
          </cell>
          <cell r="C1493" t="str">
            <v>管理会計</v>
          </cell>
        </row>
        <row r="1494">
          <cell r="A1494" t="str">
            <v>c810</v>
          </cell>
          <cell r="B1494" t="str">
            <v>実教</v>
          </cell>
          <cell r="C1494" t="str">
            <v>最新情報処理　新訂版　Advanced Computing</v>
          </cell>
        </row>
        <row r="1495">
          <cell r="A1495" t="str">
            <v>c811</v>
          </cell>
          <cell r="B1495" t="str">
            <v>実教</v>
          </cell>
          <cell r="C1495" t="str">
            <v>情報処理　新訂版　Prologue of Computer</v>
          </cell>
        </row>
        <row r="1496">
          <cell r="A1496" t="str">
            <v>c812</v>
          </cell>
          <cell r="B1496" t="str">
            <v>東法</v>
          </cell>
          <cell r="C1496" t="str">
            <v>情報処理　新訂版</v>
          </cell>
        </row>
        <row r="1497">
          <cell r="A1497" t="str">
            <v>c813</v>
          </cell>
          <cell r="B1497" t="str">
            <v>実教</v>
          </cell>
          <cell r="C1497" t="str">
            <v>ソフトウェア活用</v>
          </cell>
        </row>
        <row r="1498">
          <cell r="A1498" t="str">
            <v>c814</v>
          </cell>
          <cell r="B1498" t="str">
            <v>東法</v>
          </cell>
          <cell r="C1498" t="str">
            <v>ソフトウェア活用</v>
          </cell>
        </row>
        <row r="1499">
          <cell r="A1499" t="str">
            <v>c815</v>
          </cell>
          <cell r="B1499" t="str">
            <v>実教</v>
          </cell>
          <cell r="C1499" t="str">
            <v>最新プログラミング　オブジェクト指向プログラミング</v>
          </cell>
        </row>
        <row r="1500">
          <cell r="A1500" t="str">
            <v>c816</v>
          </cell>
          <cell r="B1500" t="str">
            <v>実教</v>
          </cell>
          <cell r="C1500" t="str">
            <v>プログラミング　～マクロ言語～</v>
          </cell>
        </row>
        <row r="1501">
          <cell r="A1501" t="str">
            <v>c817</v>
          </cell>
          <cell r="B1501" t="str">
            <v>東法</v>
          </cell>
          <cell r="C1501" t="str">
            <v>プログラミング</v>
          </cell>
        </row>
        <row r="1502">
          <cell r="A1502" t="str">
            <v>c818</v>
          </cell>
          <cell r="B1502" t="str">
            <v>実教</v>
          </cell>
          <cell r="C1502" t="str">
            <v>ネットワーク活用</v>
          </cell>
        </row>
        <row r="1503">
          <cell r="A1503" t="str">
            <v>c819</v>
          </cell>
          <cell r="B1503" t="str">
            <v>東法</v>
          </cell>
          <cell r="C1503" t="str">
            <v>ネットワーク活用</v>
          </cell>
        </row>
        <row r="1504">
          <cell r="A1504" t="str">
            <v>c820</v>
          </cell>
          <cell r="B1504" t="str">
            <v>実教</v>
          </cell>
          <cell r="C1504" t="str">
            <v xml:space="preserve">ネットワーク管理
</v>
          </cell>
        </row>
        <row r="1505">
          <cell r="A1505" t="str">
            <v>c821</v>
          </cell>
          <cell r="B1505" t="str">
            <v>海文堂</v>
          </cell>
          <cell r="C1505" t="str">
            <v>水産海洋基礎</v>
          </cell>
        </row>
        <row r="1506">
          <cell r="A1506" t="str">
            <v>c822</v>
          </cell>
          <cell r="B1506" t="str">
            <v>海文堂</v>
          </cell>
          <cell r="C1506" t="str">
            <v xml:space="preserve">海洋情報技術
</v>
          </cell>
        </row>
        <row r="1507">
          <cell r="A1507" t="str">
            <v>c823</v>
          </cell>
          <cell r="B1507" t="str">
            <v>実教</v>
          </cell>
          <cell r="C1507" t="str">
            <v>漁業</v>
          </cell>
        </row>
        <row r="1508">
          <cell r="A1508" t="str">
            <v>c824</v>
          </cell>
          <cell r="B1508" t="str">
            <v>海文堂</v>
          </cell>
          <cell r="C1508" t="str">
            <v>航海・計器</v>
          </cell>
        </row>
        <row r="1509">
          <cell r="A1509" t="str">
            <v>c825</v>
          </cell>
          <cell r="B1509" t="str">
            <v>海文堂</v>
          </cell>
          <cell r="C1509" t="str">
            <v>船舶運用</v>
          </cell>
        </row>
        <row r="1510">
          <cell r="A1510" t="str">
            <v>c826</v>
          </cell>
          <cell r="B1510" t="str">
            <v>実教</v>
          </cell>
          <cell r="C1510" t="str">
            <v>船用機関１</v>
          </cell>
        </row>
        <row r="1511">
          <cell r="A1511" t="str">
            <v>c827</v>
          </cell>
          <cell r="B1511" t="str">
            <v>実教</v>
          </cell>
          <cell r="C1511" t="str">
            <v>船用機関２</v>
          </cell>
        </row>
        <row r="1512">
          <cell r="A1512" t="str">
            <v>c828</v>
          </cell>
          <cell r="B1512" t="str">
            <v>海文堂</v>
          </cell>
          <cell r="C1512" t="str">
            <v>機械設計工作</v>
          </cell>
        </row>
        <row r="1513">
          <cell r="A1513" t="str">
            <v>c829</v>
          </cell>
          <cell r="B1513" t="str">
            <v>海文堂</v>
          </cell>
          <cell r="C1513" t="str">
            <v>電気理論</v>
          </cell>
        </row>
        <row r="1514">
          <cell r="A1514" t="str">
            <v>c830</v>
          </cell>
          <cell r="B1514" t="str">
            <v>海文堂</v>
          </cell>
          <cell r="C1514" t="str">
            <v>移動体通信工学</v>
          </cell>
        </row>
        <row r="1515">
          <cell r="A1515" t="str">
            <v>c831</v>
          </cell>
          <cell r="B1515" t="str">
            <v>文科省</v>
          </cell>
          <cell r="C1515" t="str">
            <v>海洋通信技術</v>
          </cell>
        </row>
        <row r="1516">
          <cell r="A1516" t="str">
            <v>c832</v>
          </cell>
          <cell r="B1516" t="str">
            <v>実教</v>
          </cell>
          <cell r="C1516" t="str">
            <v>資源増殖</v>
          </cell>
        </row>
        <row r="1517">
          <cell r="A1517" t="str">
            <v>c833</v>
          </cell>
          <cell r="B1517" t="str">
            <v>海文堂</v>
          </cell>
          <cell r="C1517" t="str">
            <v>海洋生物</v>
          </cell>
        </row>
        <row r="1518">
          <cell r="A1518" t="str">
            <v>c834</v>
          </cell>
          <cell r="B1518" t="str">
            <v>海文堂</v>
          </cell>
          <cell r="C1518" t="str">
            <v>海洋環境</v>
          </cell>
        </row>
        <row r="1519">
          <cell r="A1519" t="str">
            <v>c835</v>
          </cell>
          <cell r="B1519" t="str">
            <v>海文堂</v>
          </cell>
          <cell r="C1519" t="str">
            <v xml:space="preserve">食品製造
</v>
          </cell>
        </row>
        <row r="1520">
          <cell r="A1520" t="str">
            <v>c836</v>
          </cell>
          <cell r="B1520" t="str">
            <v>海文堂</v>
          </cell>
          <cell r="C1520" t="str">
            <v>食品管理１</v>
          </cell>
        </row>
        <row r="1521">
          <cell r="A1521" t="str">
            <v>c837</v>
          </cell>
          <cell r="B1521" t="str">
            <v>海文堂</v>
          </cell>
          <cell r="C1521" t="str">
            <v>食品管理２</v>
          </cell>
        </row>
        <row r="1522">
          <cell r="A1522" t="str">
            <v>c838</v>
          </cell>
          <cell r="B1522" t="str">
            <v>海文堂</v>
          </cell>
          <cell r="C1522" t="str">
            <v xml:space="preserve">水産流通
</v>
          </cell>
        </row>
        <row r="1523">
          <cell r="A1523" t="str">
            <v>c839</v>
          </cell>
          <cell r="B1523" t="str">
            <v>実教</v>
          </cell>
          <cell r="C1523" t="str">
            <v>生活産業情報</v>
          </cell>
        </row>
        <row r="1524">
          <cell r="A1524" t="str">
            <v>c840</v>
          </cell>
          <cell r="B1524" t="str">
            <v>教図</v>
          </cell>
          <cell r="C1524" t="str">
            <v>保育基礎　ようこそ，ともに育ち合う保育の世界へ</v>
          </cell>
        </row>
        <row r="1525">
          <cell r="A1525" t="str">
            <v>c841</v>
          </cell>
          <cell r="B1525" t="str">
            <v>実教</v>
          </cell>
          <cell r="C1525" t="str">
            <v>保育基礎</v>
          </cell>
        </row>
        <row r="1526">
          <cell r="A1526" t="str">
            <v>c842</v>
          </cell>
          <cell r="B1526" t="str">
            <v>実教</v>
          </cell>
          <cell r="C1526" t="str">
            <v>ファッション造形基礎</v>
          </cell>
        </row>
        <row r="1527">
          <cell r="A1527" t="str">
            <v>c843</v>
          </cell>
          <cell r="B1527" t="str">
            <v>教図</v>
          </cell>
          <cell r="C1527" t="str">
            <v>フードデザイン Food Changes LIFE</v>
          </cell>
        </row>
        <row r="1528">
          <cell r="A1528" t="str">
            <v>c844</v>
          </cell>
          <cell r="B1528" t="str">
            <v>実教</v>
          </cell>
          <cell r="C1528" t="str">
            <v xml:space="preserve">フードデザイン
</v>
          </cell>
        </row>
        <row r="1529">
          <cell r="A1529" t="str">
            <v>c845</v>
          </cell>
          <cell r="B1529" t="str">
            <v>実教</v>
          </cell>
          <cell r="C1529" t="str">
            <v>消費生活</v>
          </cell>
        </row>
        <row r="1530">
          <cell r="A1530" t="str">
            <v>c846</v>
          </cell>
          <cell r="B1530" t="str">
            <v>実教</v>
          </cell>
          <cell r="C1530" t="str">
            <v>保育実践</v>
          </cell>
        </row>
        <row r="1531">
          <cell r="A1531" t="str">
            <v>c847</v>
          </cell>
          <cell r="B1531" t="str">
            <v>実教</v>
          </cell>
          <cell r="C1531" t="str">
            <v>服飾文化</v>
          </cell>
        </row>
        <row r="1532">
          <cell r="A1532" t="str">
            <v>c848</v>
          </cell>
          <cell r="B1532" t="str">
            <v>実教</v>
          </cell>
          <cell r="C1532" t="str">
            <v xml:space="preserve">ファッションデザイン
</v>
          </cell>
        </row>
        <row r="1533">
          <cell r="A1533" t="str">
            <v>c849</v>
          </cell>
          <cell r="B1533" t="str">
            <v>実教</v>
          </cell>
          <cell r="C1533" t="str">
            <v xml:space="preserve">基礎看護
</v>
          </cell>
        </row>
        <row r="1534">
          <cell r="A1534" t="str">
            <v>c850</v>
          </cell>
          <cell r="B1534" t="str">
            <v>実教</v>
          </cell>
          <cell r="C1534" t="str">
            <v>情報産業と社会</v>
          </cell>
        </row>
        <row r="1535">
          <cell r="A1535" t="str">
            <v>c851</v>
          </cell>
          <cell r="B1535" t="str">
            <v>実教</v>
          </cell>
          <cell r="C1535" t="str">
            <v>情報の表現と管理</v>
          </cell>
        </row>
        <row r="1536">
          <cell r="A1536" t="str">
            <v>c852</v>
          </cell>
          <cell r="B1536" t="str">
            <v>実教</v>
          </cell>
          <cell r="C1536" t="str">
            <v>情報セキュリティ</v>
          </cell>
        </row>
        <row r="1537">
          <cell r="A1537" t="str">
            <v>c853</v>
          </cell>
          <cell r="B1537" t="str">
            <v>実教</v>
          </cell>
          <cell r="C1537" t="str">
            <v xml:space="preserve">情報デザイン
</v>
          </cell>
        </row>
        <row r="1538">
          <cell r="A1538" t="str">
            <v>c854</v>
          </cell>
          <cell r="B1538" t="str">
            <v>電機大</v>
          </cell>
          <cell r="C1538" t="str">
            <v>情報システムのプログラミング</v>
          </cell>
        </row>
        <row r="1539">
          <cell r="A1539" t="str">
            <v>c855</v>
          </cell>
          <cell r="B1539" t="str">
            <v>実教</v>
          </cell>
          <cell r="C1539" t="str">
            <v>ネットワークシステム</v>
          </cell>
        </row>
        <row r="1540">
          <cell r="A1540" t="str">
            <v>c856</v>
          </cell>
          <cell r="B1540" t="str">
            <v>実教</v>
          </cell>
          <cell r="C1540" t="str">
            <v>データベース</v>
          </cell>
        </row>
        <row r="1541">
          <cell r="A1541" t="str">
            <v>c857</v>
          </cell>
          <cell r="B1541" t="str">
            <v>実教</v>
          </cell>
          <cell r="C1541" t="str">
            <v xml:space="preserve">メディアとサービス
</v>
          </cell>
        </row>
        <row r="1542">
          <cell r="A1542" t="str">
            <v>c858</v>
          </cell>
          <cell r="B1542" t="str">
            <v>実教</v>
          </cell>
          <cell r="C1542" t="str">
            <v>社会福祉基礎</v>
          </cell>
        </row>
        <row r="1543">
          <cell r="A1543" t="str">
            <v>c859</v>
          </cell>
          <cell r="B1543" t="str">
            <v>実教</v>
          </cell>
          <cell r="C1543" t="str">
            <v>介護福祉基礎</v>
          </cell>
        </row>
        <row r="1544">
          <cell r="A1544" t="str">
            <v>c860</v>
          </cell>
          <cell r="B1544" t="str">
            <v>実教</v>
          </cell>
          <cell r="C1544" t="str">
            <v>コミュニケーション技術</v>
          </cell>
        </row>
        <row r="1545">
          <cell r="A1545" t="str">
            <v>c861</v>
          </cell>
          <cell r="B1545" t="str">
            <v>実教</v>
          </cell>
          <cell r="C1545" t="str">
            <v>生活支援技術</v>
          </cell>
        </row>
        <row r="1546">
          <cell r="A1546" t="str">
            <v>c862</v>
          </cell>
          <cell r="B1546" t="str">
            <v>実教</v>
          </cell>
          <cell r="C1546" t="str">
            <v>介護過程</v>
          </cell>
        </row>
        <row r="1547">
          <cell r="A1547" t="str">
            <v>c863</v>
          </cell>
          <cell r="B1547" t="str">
            <v>実教</v>
          </cell>
          <cell r="C1547" t="str">
            <v xml:space="preserve">こころとからだの理解
</v>
          </cell>
        </row>
        <row r="1548">
          <cell r="A1548" t="str">
            <v>d101</v>
          </cell>
          <cell r="B1548" t="str">
            <v>日文</v>
          </cell>
          <cell r="C1548" t="str">
            <v xml:space="preserve">高校生の美術１
</v>
          </cell>
        </row>
        <row r="1549">
          <cell r="A1549" t="str">
            <v>d102</v>
          </cell>
          <cell r="B1549" t="str">
            <v>日文</v>
          </cell>
          <cell r="C1549" t="str">
            <v xml:space="preserve">高校生の美術２
</v>
          </cell>
        </row>
        <row r="1550">
          <cell r="A1550" t="str">
            <v>d103</v>
          </cell>
          <cell r="B1550" t="str">
            <v>日文</v>
          </cell>
          <cell r="C1550" t="str">
            <v xml:space="preserve">高校生の美術３
</v>
          </cell>
        </row>
        <row r="1551">
          <cell r="A1551" t="str">
            <v>d104</v>
          </cell>
          <cell r="B1551" t="str">
            <v>農文協</v>
          </cell>
          <cell r="C1551" t="str">
            <v>農業と環境</v>
          </cell>
        </row>
        <row r="1552">
          <cell r="A1552" t="str">
            <v>d105</v>
          </cell>
          <cell r="B1552" t="str">
            <v>農文協</v>
          </cell>
          <cell r="C1552" t="str">
            <v xml:space="preserve">植物バイオテクノロジー
</v>
          </cell>
        </row>
        <row r="1553">
          <cell r="A1553" t="str">
            <v>d106</v>
          </cell>
          <cell r="B1553" t="str">
            <v>実教</v>
          </cell>
          <cell r="C1553" t="str">
            <v xml:space="preserve">情報テクノロジー
</v>
          </cell>
        </row>
      </sheetData>
      <sheetData sheetId="5">
        <row r="1">
          <cell r="A1"/>
          <cell r="B1" t="str">
            <v>発行者
の番号
・略称</v>
          </cell>
          <cell r="C1" t="str">
            <v>書　　　　　　名</v>
          </cell>
        </row>
        <row r="2">
          <cell r="A2" t="str">
            <v>g101</v>
          </cell>
          <cell r="B2" t="str">
            <v>ライト</v>
          </cell>
          <cell r="C2" t="str">
            <v>こくご　点字導入編</v>
          </cell>
        </row>
        <row r="3">
          <cell r="A3" t="str">
            <v>g102</v>
          </cell>
          <cell r="B3" t="str">
            <v>ライト</v>
          </cell>
          <cell r="C3" t="str">
            <v>こくご　１－１～２</v>
          </cell>
        </row>
        <row r="4">
          <cell r="A4" t="str">
            <v>g103</v>
          </cell>
          <cell r="B4" t="str">
            <v>ライト</v>
          </cell>
          <cell r="C4" t="str">
            <v>こくご　２－１～４</v>
          </cell>
        </row>
        <row r="5">
          <cell r="A5" t="str">
            <v>g104</v>
          </cell>
          <cell r="B5" t="str">
            <v>ライト</v>
          </cell>
          <cell r="C5" t="str">
            <v>国語　３－１～４</v>
          </cell>
        </row>
        <row r="6">
          <cell r="A6" t="str">
            <v>g105</v>
          </cell>
          <cell r="B6" t="str">
            <v>ライト</v>
          </cell>
          <cell r="C6" t="str">
            <v>国語　４－１～４</v>
          </cell>
        </row>
        <row r="7">
          <cell r="A7" t="str">
            <v>g106</v>
          </cell>
          <cell r="B7" t="str">
            <v>ライト</v>
          </cell>
          <cell r="C7" t="str">
            <v>国語　５－１～４</v>
          </cell>
        </row>
        <row r="8">
          <cell r="A8" t="str">
            <v>g107</v>
          </cell>
          <cell r="B8" t="str">
            <v>ライト</v>
          </cell>
          <cell r="C8" t="str">
            <v>国語　６－１～４</v>
          </cell>
        </row>
        <row r="9">
          <cell r="A9" t="str">
            <v>g108</v>
          </cell>
          <cell r="B9" t="str">
            <v>支援ｾﾝﾀｰ</v>
          </cell>
          <cell r="C9" t="str">
            <v>社会　３－１～４</v>
          </cell>
        </row>
        <row r="10">
          <cell r="A10" t="str">
            <v>g109</v>
          </cell>
          <cell r="B10" t="str">
            <v>支援ｾﾝﾀｰ</v>
          </cell>
          <cell r="C10" t="str">
            <v>社会　４－１～５</v>
          </cell>
        </row>
        <row r="11">
          <cell r="A11" t="str">
            <v>g110</v>
          </cell>
          <cell r="B11" t="str">
            <v>支援ｾﾝﾀｰ</v>
          </cell>
          <cell r="C11" t="str">
            <v>社会　５－１～７</v>
          </cell>
        </row>
        <row r="12">
          <cell r="A12" t="str">
            <v>g111</v>
          </cell>
          <cell r="B12" t="str">
            <v>支援ｾﾝﾀｰ</v>
          </cell>
          <cell r="C12" t="str">
            <v>社会　６－１～８</v>
          </cell>
        </row>
        <row r="13">
          <cell r="A13" t="str">
            <v>g112</v>
          </cell>
          <cell r="B13" t="str">
            <v>ヘレン</v>
          </cell>
          <cell r="C13" t="str">
            <v>さんすう　触って学ぶ導入編～</v>
          </cell>
        </row>
        <row r="14">
          <cell r="A14" t="str">
            <v>g113</v>
          </cell>
          <cell r="B14" t="str">
            <v>ヘレン</v>
          </cell>
          <cell r="C14" t="str">
            <v>さんすう　１－１～７</v>
          </cell>
        </row>
        <row r="15">
          <cell r="A15" t="str">
            <v>g114</v>
          </cell>
          <cell r="B15" t="str">
            <v>ヘレン</v>
          </cell>
          <cell r="C15" t="str">
            <v>さんすう　２－１～８</v>
          </cell>
        </row>
        <row r="16">
          <cell r="A16" t="str">
            <v>g115</v>
          </cell>
          <cell r="B16" t="str">
            <v>ヘレン</v>
          </cell>
          <cell r="C16" t="str">
            <v>さんすう　珠算編１～２</v>
          </cell>
        </row>
        <row r="17">
          <cell r="A17" t="str">
            <v>g116</v>
          </cell>
          <cell r="B17" t="str">
            <v>ヘレン</v>
          </cell>
          <cell r="C17" t="str">
            <v>さんすう　３－１～９</v>
          </cell>
        </row>
        <row r="18">
          <cell r="A18" t="str">
            <v>g117</v>
          </cell>
          <cell r="B18" t="str">
            <v>ヘレン</v>
          </cell>
          <cell r="C18" t="str">
            <v>算数　４－１～９</v>
          </cell>
        </row>
        <row r="19">
          <cell r="A19" t="str">
            <v>g118</v>
          </cell>
          <cell r="B19" t="str">
            <v>ヘレン</v>
          </cell>
          <cell r="C19" t="str">
            <v>算数　５－１～11</v>
          </cell>
        </row>
        <row r="20">
          <cell r="A20" t="str">
            <v>g119</v>
          </cell>
          <cell r="B20" t="str">
            <v>ヘレン</v>
          </cell>
          <cell r="C20" t="str">
            <v>算数　６－１～９</v>
          </cell>
        </row>
        <row r="21">
          <cell r="A21" t="str">
            <v>g120</v>
          </cell>
          <cell r="B21" t="str">
            <v>東点</v>
          </cell>
          <cell r="C21" t="str">
            <v>理科　３－１～６</v>
          </cell>
        </row>
        <row r="22">
          <cell r="A22" t="str">
            <v>g121</v>
          </cell>
          <cell r="B22" t="str">
            <v>東点</v>
          </cell>
          <cell r="C22" t="str">
            <v>理科　４－１～６</v>
          </cell>
        </row>
        <row r="23">
          <cell r="A23" t="str">
            <v>g122</v>
          </cell>
          <cell r="B23" t="str">
            <v>東点</v>
          </cell>
          <cell r="C23" t="str">
            <v>理科　５－１～６</v>
          </cell>
        </row>
        <row r="24">
          <cell r="A24" t="str">
            <v>g123</v>
          </cell>
          <cell r="B24" t="str">
            <v>東点</v>
          </cell>
          <cell r="C24" t="str">
            <v>理科　６－１～６</v>
          </cell>
        </row>
        <row r="25">
          <cell r="A25" t="str">
            <v>g124</v>
          </cell>
          <cell r="B25" t="str">
            <v>東点</v>
          </cell>
          <cell r="C25" t="str">
            <v>英語　５－１～４</v>
          </cell>
        </row>
        <row r="26">
          <cell r="A26" t="str">
            <v>g125</v>
          </cell>
          <cell r="B26" t="str">
            <v>東点</v>
          </cell>
          <cell r="C26" t="str">
            <v>英語　６－１～４</v>
          </cell>
        </row>
        <row r="27">
          <cell r="A27" t="str">
            <v>g126</v>
          </cell>
          <cell r="B27" t="str">
            <v>ライト</v>
          </cell>
          <cell r="C27" t="str">
            <v>どうとく　１－１～２</v>
          </cell>
        </row>
        <row r="28">
          <cell r="A28" t="str">
            <v>g127</v>
          </cell>
          <cell r="B28" t="str">
            <v>ライト</v>
          </cell>
          <cell r="C28" t="str">
            <v>どうとく　２－１～２</v>
          </cell>
        </row>
        <row r="29">
          <cell r="A29" t="str">
            <v>g128</v>
          </cell>
          <cell r="B29" t="str">
            <v>ライト</v>
          </cell>
          <cell r="C29" t="str">
            <v>どうとく　３－１～２</v>
          </cell>
        </row>
        <row r="30">
          <cell r="A30" t="str">
            <v>g129</v>
          </cell>
          <cell r="B30" t="str">
            <v>ライト</v>
          </cell>
          <cell r="C30" t="str">
            <v>道徳　４－１～２</v>
          </cell>
        </row>
        <row r="31">
          <cell r="A31" t="str">
            <v>g130</v>
          </cell>
          <cell r="B31" t="str">
            <v>ライト</v>
          </cell>
          <cell r="C31" t="str">
            <v>道徳　５－１～２</v>
          </cell>
        </row>
        <row r="32">
          <cell r="A32" t="str">
            <v>g131</v>
          </cell>
          <cell r="B32" t="str">
            <v>ライト</v>
          </cell>
          <cell r="C32" t="str">
            <v>道徳　６－１～２</v>
          </cell>
        </row>
        <row r="33">
          <cell r="A33" t="str">
            <v>g132</v>
          </cell>
          <cell r="B33" t="str">
            <v>支援ｾﾝﾀｰ</v>
          </cell>
          <cell r="C33" t="str">
            <v>国語　１－１～６</v>
          </cell>
        </row>
        <row r="34">
          <cell r="A34" t="str">
            <v>g133</v>
          </cell>
          <cell r="B34" t="str">
            <v>支援ｾﾝﾀｰ</v>
          </cell>
          <cell r="C34" t="str">
            <v>国語　２－１～６</v>
          </cell>
        </row>
        <row r="35">
          <cell r="A35" t="str">
            <v>g134</v>
          </cell>
          <cell r="B35" t="str">
            <v>支援ｾﾝﾀｰ</v>
          </cell>
          <cell r="C35" t="str">
            <v>国語　３－１～６</v>
          </cell>
        </row>
        <row r="36">
          <cell r="A36" t="str">
            <v>g135</v>
          </cell>
          <cell r="B36" t="str">
            <v>支援ｾﾝﾀｰ</v>
          </cell>
          <cell r="C36" t="str">
            <v>社会　（地理）　１～12</v>
          </cell>
        </row>
        <row r="37">
          <cell r="A37" t="str">
            <v>g136</v>
          </cell>
          <cell r="B37" t="str">
            <v>ヘレン</v>
          </cell>
          <cell r="C37" t="str">
            <v>社会　（歴史）　１～10</v>
          </cell>
        </row>
        <row r="38">
          <cell r="A38" t="str">
            <v>g137</v>
          </cell>
          <cell r="B38" t="str">
            <v>日点</v>
          </cell>
          <cell r="C38" t="str">
            <v>社会　（公民）　１～12</v>
          </cell>
        </row>
        <row r="39">
          <cell r="A39" t="str">
            <v>g138</v>
          </cell>
          <cell r="B39" t="str">
            <v>ライト</v>
          </cell>
          <cell r="C39" t="str">
            <v>数学　１－１～11</v>
          </cell>
        </row>
        <row r="40">
          <cell r="A40" t="str">
            <v>g139</v>
          </cell>
          <cell r="B40" t="str">
            <v>ライト</v>
          </cell>
          <cell r="C40" t="str">
            <v>数学　２－１～10</v>
          </cell>
        </row>
        <row r="41">
          <cell r="A41" t="str">
            <v>g140</v>
          </cell>
          <cell r="B41" t="str">
            <v>ライト</v>
          </cell>
          <cell r="C41" t="str">
            <v>数学　３－１～10</v>
          </cell>
        </row>
        <row r="42">
          <cell r="A42" t="str">
            <v>g141</v>
          </cell>
          <cell r="B42" t="str">
            <v>東点</v>
          </cell>
          <cell r="C42" t="str">
            <v>理科　１－１～９</v>
          </cell>
        </row>
        <row r="43">
          <cell r="A43" t="str">
            <v>g142</v>
          </cell>
          <cell r="B43" t="str">
            <v>東点</v>
          </cell>
          <cell r="C43" t="str">
            <v>理科　２－１～11</v>
          </cell>
        </row>
        <row r="44">
          <cell r="A44" t="str">
            <v>g143</v>
          </cell>
          <cell r="B44" t="str">
            <v>東点</v>
          </cell>
          <cell r="C44" t="str">
            <v>理科　３－１～11</v>
          </cell>
        </row>
        <row r="45">
          <cell r="A45" t="str">
            <v>g144</v>
          </cell>
          <cell r="B45" t="str">
            <v>東点</v>
          </cell>
          <cell r="C45" t="str">
            <v>英語　１－１～５
英語　資料編</v>
          </cell>
        </row>
        <row r="46">
          <cell r="A46" t="str">
            <v>g145</v>
          </cell>
          <cell r="B46" t="str">
            <v>東点</v>
          </cell>
          <cell r="C46" t="str">
            <v>英語　２－１～７</v>
          </cell>
        </row>
        <row r="47">
          <cell r="A47" t="str">
            <v>g146</v>
          </cell>
          <cell r="B47" t="str">
            <v>東点</v>
          </cell>
          <cell r="C47" t="str">
            <v>英語　３－１～７</v>
          </cell>
        </row>
        <row r="48">
          <cell r="A48" t="str">
            <v>g147</v>
          </cell>
          <cell r="B48" t="str">
            <v>ヘレン</v>
          </cell>
          <cell r="C48" t="str">
            <v>道徳　１－１～２</v>
          </cell>
        </row>
        <row r="49">
          <cell r="A49" t="str">
            <v>g148</v>
          </cell>
          <cell r="B49" t="str">
            <v>ヘレン</v>
          </cell>
          <cell r="C49" t="str">
            <v>道徳　２－１～２</v>
          </cell>
        </row>
        <row r="50">
          <cell r="A50" t="str">
            <v>g149</v>
          </cell>
          <cell r="B50" t="str">
            <v>ヘレン</v>
          </cell>
          <cell r="C50" t="str">
            <v>道徳　３－１～２</v>
          </cell>
        </row>
        <row r="51">
          <cell r="A51" t="str">
            <v>g150</v>
          </cell>
          <cell r="B51" t="str">
            <v>教出</v>
          </cell>
          <cell r="C51" t="str">
            <v>こくご　ことばのべんきょう　
一ねん</v>
          </cell>
        </row>
        <row r="52">
          <cell r="A52" t="str">
            <v>g151</v>
          </cell>
          <cell r="B52" t="str">
            <v>教出</v>
          </cell>
          <cell r="C52" t="str">
            <v>こくご　ことばのべんきょう　
二ねん</v>
          </cell>
        </row>
        <row r="53">
          <cell r="A53" t="str">
            <v>g152</v>
          </cell>
          <cell r="B53" t="str">
            <v>教出</v>
          </cell>
          <cell r="C53" t="str">
            <v>こくご　ことばのべんきょう　
三ねん</v>
          </cell>
        </row>
        <row r="54">
          <cell r="A54" t="str">
            <v>g153</v>
          </cell>
          <cell r="B54" t="str">
            <v>教出</v>
          </cell>
          <cell r="C54" t="str">
            <v>国語　ことばのれんしゅう　
四年</v>
          </cell>
        </row>
        <row r="55">
          <cell r="A55" t="str">
            <v>g154</v>
          </cell>
          <cell r="B55" t="str">
            <v>教出</v>
          </cell>
          <cell r="C55" t="str">
            <v>国語　ことばの練習　五年</v>
          </cell>
        </row>
        <row r="56">
          <cell r="A56" t="str">
            <v>g155</v>
          </cell>
          <cell r="B56" t="str">
            <v>教出</v>
          </cell>
          <cell r="C56" t="str">
            <v>国語　ことばの練習　六年～</v>
          </cell>
        </row>
        <row r="57">
          <cell r="A57" t="str">
            <v>g156</v>
          </cell>
          <cell r="B57" t="str">
            <v>教出</v>
          </cell>
          <cell r="C57" t="str">
            <v>国語　言語編～</v>
          </cell>
        </row>
        <row r="58">
          <cell r="A58" t="str">
            <v>g157</v>
          </cell>
          <cell r="B58" t="str">
            <v>東書</v>
          </cell>
          <cell r="C58" t="str">
            <v>こくご　☆</v>
          </cell>
        </row>
        <row r="59">
          <cell r="A59" t="str">
            <v>g158</v>
          </cell>
          <cell r="B59" t="str">
            <v>東書</v>
          </cell>
          <cell r="C59" t="str">
            <v>こくご　☆☆</v>
          </cell>
        </row>
        <row r="60">
          <cell r="A60" t="str">
            <v>g159</v>
          </cell>
          <cell r="B60" t="str">
            <v>東書</v>
          </cell>
          <cell r="C60" t="str">
            <v>こくご　☆☆☆</v>
          </cell>
        </row>
        <row r="61">
          <cell r="A61" t="str">
            <v>g160</v>
          </cell>
          <cell r="B61" t="str">
            <v>教出</v>
          </cell>
          <cell r="C61" t="str">
            <v>さんすう　☆</v>
          </cell>
        </row>
        <row r="62">
          <cell r="A62" t="str">
            <v>g161</v>
          </cell>
          <cell r="B62" t="str">
            <v>教出</v>
          </cell>
          <cell r="C62" t="str">
            <v>さんすう　☆☆（１）
さんすう　☆☆（２）</v>
          </cell>
        </row>
        <row r="63">
          <cell r="A63" t="str">
            <v>g162</v>
          </cell>
          <cell r="B63" t="str">
            <v>教出</v>
          </cell>
          <cell r="C63" t="str">
            <v>さんすう　☆☆☆</v>
          </cell>
        </row>
        <row r="64">
          <cell r="A64" t="str">
            <v>g163</v>
          </cell>
          <cell r="B64" t="str">
            <v>東書</v>
          </cell>
          <cell r="C64" t="str">
            <v>せいかつ　☆</v>
          </cell>
        </row>
        <row r="65">
          <cell r="A65" t="str">
            <v>g164</v>
          </cell>
          <cell r="B65" t="str">
            <v>東書</v>
          </cell>
          <cell r="C65" t="str">
            <v>せいかつ　☆☆</v>
          </cell>
        </row>
        <row r="66">
          <cell r="A66" t="str">
            <v>g165</v>
          </cell>
          <cell r="B66" t="str">
            <v>東書</v>
          </cell>
          <cell r="C66" t="str">
            <v>せいかつ　☆☆☆</v>
          </cell>
        </row>
        <row r="67">
          <cell r="A67" t="str">
            <v>g166</v>
          </cell>
          <cell r="B67" t="str">
            <v>東書</v>
          </cell>
          <cell r="C67" t="str">
            <v>おんがく　☆</v>
          </cell>
        </row>
        <row r="68">
          <cell r="A68" t="str">
            <v>g167</v>
          </cell>
          <cell r="B68" t="str">
            <v>東書</v>
          </cell>
          <cell r="C68" t="str">
            <v>おんがく　☆☆</v>
          </cell>
        </row>
        <row r="69">
          <cell r="A69" t="str">
            <v>g168</v>
          </cell>
          <cell r="B69" t="str">
            <v>東書</v>
          </cell>
          <cell r="C69" t="str">
            <v>おんがく　☆☆☆</v>
          </cell>
        </row>
        <row r="70">
          <cell r="A70" t="str">
            <v>g169</v>
          </cell>
          <cell r="B70" t="str">
            <v>東書</v>
          </cell>
          <cell r="C70" t="str">
            <v>国語　☆☆☆☆</v>
          </cell>
        </row>
        <row r="71">
          <cell r="A71" t="str">
            <v>g170</v>
          </cell>
          <cell r="B71" t="str">
            <v>東書</v>
          </cell>
          <cell r="C71" t="str">
            <v>国語　☆☆☆☆☆</v>
          </cell>
        </row>
        <row r="72">
          <cell r="A72" t="str">
            <v>g171</v>
          </cell>
          <cell r="B72" t="str">
            <v>東書</v>
          </cell>
          <cell r="C72" t="str">
            <v>社会　☆☆☆☆</v>
          </cell>
        </row>
        <row r="73">
          <cell r="A73" t="str">
            <v>g172</v>
          </cell>
          <cell r="B73" t="str">
            <v>東書</v>
          </cell>
          <cell r="C73" t="str">
            <v>社会　☆☆☆☆☆</v>
          </cell>
        </row>
        <row r="74">
          <cell r="A74" t="str">
            <v>g173</v>
          </cell>
          <cell r="B74" t="str">
            <v>教出</v>
          </cell>
          <cell r="C74" t="str">
            <v>数学　☆☆☆☆</v>
          </cell>
        </row>
        <row r="75">
          <cell r="A75" t="str">
            <v>g174</v>
          </cell>
          <cell r="B75" t="str">
            <v>教出</v>
          </cell>
          <cell r="C75" t="str">
            <v>数学　☆☆☆☆☆</v>
          </cell>
        </row>
        <row r="76">
          <cell r="A76" t="str">
            <v>g175</v>
          </cell>
          <cell r="B76" t="str">
            <v>東書</v>
          </cell>
          <cell r="C76" t="str">
            <v>理科　☆☆☆☆</v>
          </cell>
        </row>
        <row r="77">
          <cell r="A77" t="str">
            <v>g176</v>
          </cell>
          <cell r="B77" t="str">
            <v>東書</v>
          </cell>
          <cell r="C77" t="str">
            <v>理科　☆☆☆☆☆</v>
          </cell>
        </row>
        <row r="78">
          <cell r="A78" t="str">
            <v>g177</v>
          </cell>
          <cell r="B78" t="str">
            <v>東書</v>
          </cell>
          <cell r="C78" t="str">
            <v>音楽　☆☆☆☆</v>
          </cell>
        </row>
        <row r="79">
          <cell r="A79" t="str">
            <v>g178</v>
          </cell>
          <cell r="B79" t="str">
            <v>東書</v>
          </cell>
          <cell r="C79" t="str">
            <v>音楽　☆☆☆☆☆</v>
          </cell>
        </row>
        <row r="80">
          <cell r="A80" t="str">
            <v>g179</v>
          </cell>
          <cell r="B80" t="str">
            <v>東書</v>
          </cell>
          <cell r="C80" t="str">
            <v>職業・家庭　☆☆☆☆</v>
          </cell>
        </row>
        <row r="81">
          <cell r="A81" t="str">
            <v>g180</v>
          </cell>
          <cell r="B81" t="str">
            <v>東書</v>
          </cell>
          <cell r="C81" t="str">
            <v>職業・家庭　☆☆☆☆☆</v>
          </cell>
        </row>
      </sheetData>
      <sheetData sheetId="6">
        <row r="1">
          <cell r="A1" t="str">
            <v>JANコード</v>
          </cell>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row>
        <row r="2">
          <cell r="A2"/>
          <cell r="B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cell r="AT2"/>
          <cell r="AU2"/>
          <cell r="AV2"/>
          <cell r="AW2"/>
          <cell r="AX2"/>
          <cell r="AY2"/>
          <cell r="AZ2"/>
          <cell r="BA2"/>
          <cell r="BB2"/>
          <cell r="BC2"/>
          <cell r="BD2"/>
          <cell r="BE2" t="str">
            <v>×</v>
          </cell>
          <cell r="BF2"/>
          <cell r="BG2"/>
          <cell r="BH2"/>
          <cell r="BI2"/>
          <cell r="BJ2"/>
          <cell r="BK2"/>
          <cell r="BL2"/>
          <cell r="BM2"/>
          <cell r="BN2"/>
          <cell r="BO2"/>
          <cell r="BP2"/>
          <cell r="BQ2"/>
          <cell r="BR2"/>
          <cell r="BS2" t="str">
            <v>×</v>
          </cell>
          <cell r="BT2"/>
          <cell r="BU2"/>
          <cell r="BV2"/>
          <cell r="BW2"/>
          <cell r="BX2"/>
          <cell r="BY2"/>
          <cell r="BZ2"/>
          <cell r="CA2"/>
          <cell r="CB2"/>
          <cell r="CC2"/>
          <cell r="CD2"/>
          <cell r="CE2"/>
          <cell r="CF2"/>
          <cell r="CG2"/>
          <cell r="CH2"/>
          <cell r="CI2"/>
          <cell r="CJ2"/>
          <cell r="CK2"/>
          <cell r="CL2"/>
          <cell r="CM2"/>
          <cell r="CN2"/>
          <cell r="CO2"/>
          <cell r="CP2"/>
          <cell r="CQ2"/>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cell r="EI2"/>
          <cell r="EJ2"/>
          <cell r="EK2"/>
          <cell r="EL2"/>
          <cell r="EM2"/>
          <cell r="EN2"/>
          <cell r="EO2"/>
          <cell r="EP2"/>
          <cell r="EQ2"/>
          <cell r="ER2"/>
          <cell r="ES2"/>
          <cell r="ET2"/>
          <cell r="EU2"/>
          <cell r="EV2"/>
          <cell r="EW2"/>
          <cell r="EX2"/>
          <cell r="EY2"/>
          <cell r="EZ2"/>
          <cell r="FA2"/>
          <cell r="FB2"/>
          <cell r="FC2"/>
          <cell r="FD2"/>
          <cell r="FE2"/>
          <cell r="FF2"/>
          <cell r="FG2"/>
          <cell r="FH2"/>
          <cell r="FI2"/>
          <cell r="FJ2"/>
          <cell r="FK2"/>
          <cell r="FL2"/>
          <cell r="FM2"/>
          <cell r="FN2"/>
          <cell r="FO2"/>
          <cell r="FP2"/>
          <cell r="FQ2"/>
          <cell r="FR2"/>
          <cell r="FS2"/>
          <cell r="FT2"/>
          <cell r="FU2"/>
          <cell r="FV2"/>
          <cell r="FW2"/>
          <cell r="FX2"/>
          <cell r="FY2"/>
          <cell r="FZ2"/>
          <cell r="GA2"/>
          <cell r="GB2"/>
          <cell r="GC2"/>
          <cell r="GD2"/>
          <cell r="GE2"/>
          <cell r="GF2"/>
          <cell r="GG2"/>
          <cell r="GH2"/>
          <cell r="GI2"/>
          <cell r="GJ2"/>
          <cell r="GK2"/>
          <cell r="GL2"/>
          <cell r="GM2"/>
          <cell r="GN2"/>
          <cell r="GO2"/>
          <cell r="GP2"/>
          <cell r="GQ2"/>
          <cell r="GR2"/>
          <cell r="GS2"/>
          <cell r="GT2"/>
          <cell r="GU2"/>
          <cell r="GV2"/>
          <cell r="GW2"/>
          <cell r="GX2"/>
          <cell r="GY2"/>
          <cell r="GZ2"/>
          <cell r="HA2"/>
          <cell r="HB2"/>
          <cell r="HC2"/>
          <cell r="HD2"/>
          <cell r="HE2"/>
          <cell r="HF2"/>
          <cell r="HG2"/>
          <cell r="HH2"/>
          <cell r="HI2"/>
          <cell r="HJ2"/>
          <cell r="HK2"/>
          <cell r="HL2"/>
          <cell r="HM2"/>
          <cell r="HN2"/>
          <cell r="HO2"/>
          <cell r="HP2"/>
          <cell r="HQ2"/>
          <cell r="HR2"/>
          <cell r="HS2"/>
          <cell r="HT2"/>
          <cell r="HU2"/>
          <cell r="HV2"/>
          <cell r="HW2"/>
          <cell r="HX2"/>
          <cell r="HY2"/>
          <cell r="HZ2"/>
          <cell r="IA2"/>
          <cell r="IB2"/>
          <cell r="IC2"/>
          <cell r="ID2"/>
          <cell r="IE2"/>
          <cell r="IF2"/>
          <cell r="IG2"/>
          <cell r="IH2"/>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cell r="JN2"/>
          <cell r="JO2"/>
          <cell r="JP2"/>
          <cell r="JQ2"/>
          <cell r="JR2"/>
          <cell r="JS2"/>
          <cell r="JT2"/>
          <cell r="JU2"/>
          <cell r="JV2"/>
          <cell r="JW2"/>
          <cell r="JX2"/>
          <cell r="JY2"/>
          <cell r="JZ2"/>
          <cell r="KA2"/>
          <cell r="KB2"/>
          <cell r="KC2"/>
          <cell r="KD2"/>
          <cell r="KE2"/>
          <cell r="KF2"/>
          <cell r="KG2"/>
          <cell r="KH2"/>
          <cell r="KI2"/>
          <cell r="KJ2"/>
          <cell r="KK2"/>
          <cell r="KL2"/>
          <cell r="KM2"/>
          <cell r="KN2"/>
          <cell r="KO2"/>
          <cell r="KP2"/>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cell r="MZ2"/>
          <cell r="NA2"/>
          <cell r="NB2"/>
          <cell r="NC2"/>
          <cell r="ND2"/>
          <cell r="NE2"/>
          <cell r="NF2"/>
          <cell r="NG2"/>
          <cell r="NH2"/>
          <cell r="NI2"/>
          <cell r="NJ2"/>
          <cell r="NK2"/>
          <cell r="NL2"/>
          <cell r="NM2"/>
          <cell r="NN2"/>
          <cell r="NO2"/>
          <cell r="NP2"/>
          <cell r="NQ2"/>
          <cell r="NR2"/>
          <cell r="NS2"/>
          <cell r="NT2"/>
          <cell r="NU2"/>
          <cell r="NV2"/>
          <cell r="NW2"/>
          <cell r="NX2"/>
          <cell r="NY2"/>
          <cell r="NZ2"/>
          <cell r="OA2"/>
          <cell r="OB2"/>
          <cell r="OC2"/>
          <cell r="OD2"/>
          <cell r="OE2"/>
          <cell r="OF2"/>
          <cell r="OG2"/>
          <cell r="OH2"/>
          <cell r="OI2"/>
          <cell r="OJ2"/>
          <cell r="OK2"/>
          <cell r="OL2"/>
          <cell r="OM2" t="str">
            <v>×</v>
          </cell>
          <cell r="ON2"/>
          <cell r="OO2"/>
          <cell r="OP2"/>
          <cell r="OQ2"/>
          <cell r="OR2"/>
          <cell r="OS2"/>
          <cell r="OT2"/>
          <cell r="OU2"/>
          <cell r="OV2"/>
          <cell r="OW2"/>
          <cell r="OX2"/>
          <cell r="OY2"/>
          <cell r="OZ2"/>
          <cell r="PA2"/>
          <cell r="PB2"/>
          <cell r="PC2"/>
          <cell r="PD2"/>
          <cell r="PE2"/>
          <cell r="PF2"/>
          <cell r="PG2"/>
          <cell r="PH2"/>
          <cell r="PI2"/>
          <cell r="PJ2"/>
          <cell r="PK2"/>
          <cell r="PL2"/>
          <cell r="PM2"/>
          <cell r="PN2"/>
          <cell r="PO2"/>
          <cell r="PP2"/>
          <cell r="PQ2"/>
          <cell r="PR2"/>
          <cell r="PS2"/>
          <cell r="PT2"/>
          <cell r="PU2"/>
          <cell r="PV2"/>
          <cell r="PW2"/>
          <cell r="PX2"/>
          <cell r="PY2"/>
          <cell r="PZ2"/>
          <cell r="QA2"/>
          <cell r="QB2"/>
          <cell r="QC2"/>
          <cell r="QD2"/>
          <cell r="QE2"/>
          <cell r="QF2"/>
          <cell r="QG2"/>
          <cell r="QH2"/>
          <cell r="QI2"/>
        </row>
        <row r="3">
          <cell r="A3"/>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t="str">
            <v>H30品切れ</v>
          </cell>
          <cell r="BF3"/>
          <cell r="BG3"/>
          <cell r="BH3"/>
          <cell r="BI3"/>
          <cell r="BJ3"/>
          <cell r="BK3"/>
          <cell r="BL3"/>
          <cell r="BM3"/>
          <cell r="BN3"/>
          <cell r="BO3"/>
          <cell r="BP3"/>
          <cell r="BQ3"/>
          <cell r="BR3"/>
          <cell r="BS3" t="str">
            <v>R2品切れ</v>
          </cell>
          <cell r="BT3"/>
          <cell r="BU3"/>
          <cell r="BV3"/>
          <cell r="BW3"/>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cell r="HG3"/>
          <cell r="HH3"/>
          <cell r="HI3"/>
          <cell r="HJ3"/>
          <cell r="HK3"/>
          <cell r="HL3"/>
          <cell r="HM3"/>
          <cell r="HN3"/>
          <cell r="HO3"/>
          <cell r="HP3"/>
          <cell r="HQ3"/>
          <cell r="HR3"/>
          <cell r="HS3"/>
          <cell r="HT3"/>
          <cell r="HU3"/>
          <cell r="HV3"/>
          <cell r="HW3"/>
          <cell r="HX3"/>
          <cell r="HY3"/>
          <cell r="HZ3"/>
          <cell r="IA3"/>
          <cell r="IB3"/>
          <cell r="IC3"/>
          <cell r="ID3"/>
          <cell r="IE3"/>
          <cell r="IF3"/>
          <cell r="IG3"/>
          <cell r="IH3"/>
          <cell r="II3"/>
          <cell r="IJ3"/>
          <cell r="IK3"/>
          <cell r="IL3"/>
          <cell r="IM3"/>
          <cell r="IN3"/>
          <cell r="IO3"/>
          <cell r="IP3"/>
          <cell r="IQ3"/>
          <cell r="IR3"/>
          <cell r="IS3"/>
          <cell r="IT3"/>
          <cell r="IU3"/>
          <cell r="IV3"/>
          <cell r="IW3"/>
          <cell r="IX3"/>
          <cell r="IY3"/>
          <cell r="IZ3"/>
          <cell r="JA3"/>
          <cell r="JB3"/>
          <cell r="JC3"/>
          <cell r="JD3"/>
          <cell r="JE3"/>
          <cell r="JF3"/>
          <cell r="JG3"/>
          <cell r="JH3"/>
          <cell r="JI3"/>
          <cell r="JJ3"/>
          <cell r="JK3"/>
          <cell r="JL3"/>
          <cell r="JM3"/>
          <cell r="JN3"/>
          <cell r="JO3"/>
          <cell r="JP3"/>
          <cell r="JQ3"/>
          <cell r="JR3"/>
          <cell r="JS3"/>
          <cell r="JT3"/>
          <cell r="JU3"/>
          <cell r="JV3"/>
          <cell r="JW3"/>
          <cell r="JX3"/>
          <cell r="JY3"/>
          <cell r="JZ3"/>
          <cell r="KA3"/>
          <cell r="KB3"/>
          <cell r="KC3"/>
          <cell r="KD3"/>
          <cell r="KE3"/>
          <cell r="KF3"/>
          <cell r="KG3"/>
          <cell r="KH3"/>
          <cell r="KI3"/>
          <cell r="KJ3"/>
          <cell r="KK3"/>
          <cell r="KL3"/>
          <cell r="KM3"/>
          <cell r="KN3"/>
          <cell r="KO3"/>
          <cell r="KP3"/>
          <cell r="KQ3"/>
          <cell r="KR3"/>
          <cell r="KS3"/>
          <cell r="KT3"/>
          <cell r="KU3"/>
          <cell r="KV3"/>
          <cell r="KW3"/>
          <cell r="KX3"/>
          <cell r="KY3"/>
          <cell r="KZ3"/>
          <cell r="LA3"/>
          <cell r="LB3"/>
          <cell r="LC3"/>
          <cell r="LD3"/>
          <cell r="LE3"/>
          <cell r="LF3"/>
          <cell r="LG3"/>
          <cell r="LH3"/>
          <cell r="LI3"/>
          <cell r="LJ3"/>
          <cell r="LK3"/>
          <cell r="LL3"/>
          <cell r="LM3"/>
          <cell r="LN3"/>
          <cell r="LO3"/>
          <cell r="LP3"/>
          <cell r="LQ3"/>
          <cell r="LR3"/>
          <cell r="LS3"/>
          <cell r="LT3"/>
          <cell r="LU3"/>
          <cell r="LV3"/>
          <cell r="LW3"/>
          <cell r="LX3"/>
          <cell r="LY3"/>
          <cell r="LZ3"/>
          <cell r="MA3"/>
          <cell r="MB3"/>
          <cell r="MC3"/>
          <cell r="MD3"/>
          <cell r="ME3"/>
          <cell r="MF3"/>
          <cell r="MG3"/>
          <cell r="MH3"/>
          <cell r="MI3"/>
          <cell r="MJ3"/>
          <cell r="MK3"/>
          <cell r="ML3"/>
          <cell r="MM3"/>
          <cell r="MN3"/>
          <cell r="MO3"/>
          <cell r="MP3"/>
          <cell r="MQ3"/>
          <cell r="MR3"/>
          <cell r="MS3"/>
          <cell r="MT3"/>
          <cell r="MU3"/>
          <cell r="MV3"/>
          <cell r="MW3"/>
          <cell r="MX3"/>
          <cell r="MY3"/>
          <cell r="MZ3"/>
          <cell r="NA3"/>
          <cell r="NB3"/>
          <cell r="NC3"/>
          <cell r="ND3"/>
          <cell r="NE3"/>
          <cell r="NF3"/>
          <cell r="NG3"/>
          <cell r="NH3"/>
          <cell r="NI3"/>
          <cell r="NJ3"/>
          <cell r="NK3"/>
          <cell r="NL3"/>
          <cell r="NM3"/>
          <cell r="NN3"/>
          <cell r="NO3"/>
          <cell r="NP3"/>
          <cell r="NQ3"/>
          <cell r="NR3"/>
          <cell r="NS3"/>
          <cell r="NT3"/>
          <cell r="NU3"/>
          <cell r="NV3"/>
          <cell r="NW3"/>
          <cell r="NX3"/>
          <cell r="NY3"/>
          <cell r="NZ3"/>
          <cell r="OA3"/>
          <cell r="OB3"/>
          <cell r="OC3"/>
          <cell r="OD3"/>
          <cell r="OE3"/>
          <cell r="OF3"/>
          <cell r="OG3"/>
          <cell r="OH3"/>
          <cell r="OI3"/>
          <cell r="OJ3"/>
          <cell r="OK3"/>
          <cell r="OL3"/>
          <cell r="OM3" t="str">
            <v>R3品切れ</v>
          </cell>
          <cell r="ON3"/>
          <cell r="OO3"/>
          <cell r="OP3"/>
          <cell r="OQ3"/>
          <cell r="OR3"/>
          <cell r="OS3"/>
          <cell r="OT3"/>
          <cell r="OU3"/>
          <cell r="OV3"/>
          <cell r="OW3"/>
          <cell r="OX3"/>
          <cell r="OY3"/>
          <cell r="OZ3"/>
          <cell r="PA3"/>
          <cell r="PB3"/>
          <cell r="PC3"/>
          <cell r="PD3"/>
          <cell r="PE3"/>
          <cell r="PF3"/>
          <cell r="PG3"/>
          <cell r="PH3"/>
          <cell r="PI3"/>
          <cell r="PJ3"/>
          <cell r="PK3"/>
          <cell r="PL3"/>
          <cell r="PM3"/>
          <cell r="PN3"/>
          <cell r="PO3"/>
          <cell r="PP3"/>
          <cell r="PQ3"/>
          <cell r="PR3"/>
          <cell r="PS3"/>
          <cell r="PT3"/>
          <cell r="PU3"/>
          <cell r="PV3"/>
          <cell r="PW3"/>
          <cell r="PX3"/>
          <cell r="PY3"/>
          <cell r="PZ3"/>
          <cell r="QA3"/>
          <cell r="QB3"/>
          <cell r="QC3"/>
          <cell r="QD3"/>
          <cell r="QE3"/>
          <cell r="QF3"/>
          <cell r="QG3"/>
          <cell r="QH3"/>
          <cell r="QI3"/>
        </row>
        <row r="4">
          <cell r="A4" t="str">
            <v>発行者</v>
          </cell>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row>
        <row r="5">
          <cell r="A5" t="str">
            <v>書　名</v>
          </cell>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row>
        <row r="6">
          <cell r="A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M6"/>
          <cell r="AN6" t="str">
            <v>へんしんトンネル</v>
          </cell>
          <cell r="AO6" t="str">
            <v>ふうせんまってー</v>
          </cell>
          <cell r="AP6" t="str">
            <v>そらとぶクレヨン</v>
          </cell>
          <cell r="AQ6"/>
          <cell r="AR6" t="str">
            <v>もったいないばあさん</v>
          </cell>
          <cell r="AS6" t="str">
            <v>しましまをたすける！</v>
          </cell>
          <cell r="AT6"/>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H6"/>
          <cell r="BI6"/>
          <cell r="BJ6" t="str">
            <v>あいうえお</v>
          </cell>
          <cell r="BK6"/>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S6"/>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B6"/>
          <cell r="CC6" t="str">
            <v>てぶくろをかいに</v>
          </cell>
          <cell r="CD6"/>
          <cell r="CE6"/>
          <cell r="CF6"/>
          <cell r="CG6" t="str">
            <v>たべものあいうえお</v>
          </cell>
          <cell r="CH6" t="str">
            <v>おしゃべりさん</v>
          </cell>
          <cell r="CI6"/>
          <cell r="CJ6" t="str">
            <v>吾輩は猫である</v>
          </cell>
          <cell r="CK6"/>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R6"/>
          <cell r="CS6"/>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F6"/>
          <cell r="DG6"/>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Y6"/>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G6"/>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P6"/>
          <cell r="EQ6"/>
          <cell r="ER6"/>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X6"/>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G6"/>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Q6"/>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F6"/>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P6"/>
          <cell r="GQ6"/>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GY6"/>
          <cell r="GZ6"/>
          <cell r="HA6"/>
          <cell r="HB6" t="str">
            <v>やさい・くだもの</v>
          </cell>
          <cell r="HC6" t="str">
            <v>ピチャン、ポチャン、
ザブーン！水ってふしぎ！</v>
          </cell>
          <cell r="HD6"/>
          <cell r="HE6"/>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Q6"/>
          <cell r="HR6" t="str">
            <v>食べもの日本地図鑑</v>
          </cell>
          <cell r="HS6"/>
          <cell r="HT6"/>
          <cell r="HU6" t="str">
            <v>おじいちゃんの
おじいちゃん</v>
          </cell>
          <cell r="HV6"/>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I6"/>
          <cell r="IJ6"/>
          <cell r="IK6" t="str">
            <v>地球</v>
          </cell>
          <cell r="IL6" t="str">
            <v>みぢかな やってみよう図鑑</v>
          </cell>
          <cell r="IM6"/>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O6"/>
          <cell r="JP6" t="str">
            <v>えほんえかきうた</v>
          </cell>
          <cell r="JQ6" t="str">
            <v>うたがみえるきこえるよ</v>
          </cell>
          <cell r="JR6" t="str">
            <v>はじめての英語の歌</v>
          </cell>
          <cell r="JS6"/>
          <cell r="JT6"/>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D6"/>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N6"/>
          <cell r="KO6" t="str">
            <v>１和太鼓を打ってみよう</v>
          </cell>
          <cell r="KP6"/>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X6"/>
          <cell r="KY6" t="str">
            <v>みんなのきもちがわかるかな？</v>
          </cell>
          <cell r="KZ6" t="str">
            <v>あなたがうまれるまでのこと</v>
          </cell>
          <cell r="LA6"/>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O6"/>
          <cell r="LP6"/>
          <cell r="LQ6"/>
          <cell r="LR6"/>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A6"/>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Q6"/>
          <cell r="MR6" t="str">
            <v>よーいどん！</v>
          </cell>
          <cell r="MS6" t="str">
            <v>ごくらくももんちゃん</v>
          </cell>
          <cell r="MT6" t="str">
            <v>カルちゃんエルくん
あついあつい</v>
          </cell>
          <cell r="MU6" t="str">
            <v>からだのなか</v>
          </cell>
          <cell r="MV6"/>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L6"/>
          <cell r="NM6" t="str">
            <v>えいかいわえほん</v>
          </cell>
          <cell r="NN6" t="str">
            <v>ABCえほん</v>
          </cell>
          <cell r="NO6"/>
          <cell r="NP6"/>
          <cell r="NQ6" t="str">
            <v>おしゃべりえほん</v>
          </cell>
          <cell r="NR6" t="str">
            <v>around the world
世界のトピック4月5月6月</v>
          </cell>
          <cell r="NS6"/>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B6"/>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O6"/>
          <cell r="OP6" t="str">
            <v>和のせいかつ</v>
          </cell>
          <cell r="OQ6"/>
          <cell r="OR6"/>
          <cell r="OS6" t="str">
            <v>くらしをささえる人</v>
          </cell>
          <cell r="OT6" t="str">
            <v>まもるひと</v>
          </cell>
          <cell r="OU6"/>
          <cell r="OV6" t="str">
            <v>かんたんアイテム150</v>
          </cell>
          <cell r="OW6" t="str">
            <v>やさいはいきている</v>
          </cell>
          <cell r="OX6"/>
          <cell r="OY6" t="str">
            <v>ただいまお仕事中</v>
          </cell>
          <cell r="OZ6"/>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Y6"/>
          <cell r="PZ6" t="str">
            <v>しんぶんしでつくろう</v>
          </cell>
          <cell r="QA6" t="str">
            <v>ちぎる・まるめる・おる・かく・きる</v>
          </cell>
          <cell r="QB6" t="str">
            <v>手づくりおもちゃ200 
７自然であそぶ</v>
          </cell>
          <cell r="QC6" t="str">
            <v>はじめての工作</v>
          </cell>
          <cell r="QD6"/>
          <cell r="QE6"/>
          <cell r="QF6" t="str">
            <v>リサイクル工作68</v>
          </cell>
          <cell r="QG6" t="str">
            <v>だいすき！おりがみ</v>
          </cell>
          <cell r="QH6" t="str">
            <v>美術の基本</v>
          </cell>
          <cell r="QI6" t="str">
            <v>初めてアートに出会う本</v>
          </cell>
        </row>
      </sheetData>
      <sheetData sheetId="7">
        <row r="3">
          <cell r="A3"/>
          <cell r="B3"/>
          <cell r="C3" t="str">
            <v>発行者コード</v>
          </cell>
          <cell r="D3" t="str">
            <v>出版社</v>
          </cell>
          <cell r="E3"/>
        </row>
        <row r="4">
          <cell r="A4">
            <v>1</v>
          </cell>
          <cell r="B4" t="str">
            <v>F</v>
          </cell>
          <cell r="C4"/>
          <cell r="D4" t="str">
            <v>FOM出版</v>
          </cell>
          <cell r="E4" t="str">
            <v>よくわかるMicrosoft Word2016&amp;Excel2016&amp;PowerPoint2016　改訂版</v>
          </cell>
        </row>
        <row r="5">
          <cell r="A5">
            <v>2</v>
          </cell>
          <cell r="B5" t="str">
            <v>J</v>
          </cell>
          <cell r="C5"/>
          <cell r="D5" t="str">
            <v>JULA出版局</v>
          </cell>
          <cell r="E5" t="str">
            <v>金子みすゞ童謡集　わたしと小鳥とすずと</v>
          </cell>
        </row>
        <row r="6">
          <cell r="A6">
            <v>3</v>
          </cell>
          <cell r="B6" t="str">
            <v>M</v>
          </cell>
          <cell r="C6"/>
          <cell r="D6" t="str">
            <v xml:space="preserve">McGraw-Hill </v>
          </cell>
          <cell r="E6" t="str">
            <v>WE　CAN！　STUDENT　BOOK１</v>
          </cell>
        </row>
        <row r="7">
          <cell r="A7">
            <v>4</v>
          </cell>
          <cell r="B7" t="str">
            <v>M</v>
          </cell>
          <cell r="C7"/>
          <cell r="D7" t="str">
            <v xml:space="preserve">McGraw-Hill </v>
          </cell>
          <cell r="E7" t="str">
            <v>WE　CAN！　STUDENT　BOOK2</v>
          </cell>
        </row>
        <row r="8">
          <cell r="A8">
            <v>5</v>
          </cell>
          <cell r="B8" t="str">
            <v>M</v>
          </cell>
          <cell r="C8"/>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M</v>
          </cell>
          <cell r="C11" t="str">
            <v>54-22</v>
          </cell>
          <cell r="D11" t="str">
            <v>mpi</v>
          </cell>
          <cell r="E11" t="str">
            <v>Let's study phonics発音から文字へstudent's book. 1</v>
          </cell>
        </row>
        <row r="12">
          <cell r="A12">
            <v>9</v>
          </cell>
          <cell r="B12" t="str">
            <v>M</v>
          </cell>
          <cell r="C12" t="str">
            <v>54-22</v>
          </cell>
          <cell r="D12" t="str">
            <v>mpi</v>
          </cell>
          <cell r="E12" t="str">
            <v>Let's study phonics発音から文字へstudent's book. 2</v>
          </cell>
        </row>
        <row r="13">
          <cell r="A13">
            <v>10</v>
          </cell>
          <cell r="B13" t="str">
            <v>M</v>
          </cell>
          <cell r="C13" t="str">
            <v>54-22</v>
          </cell>
          <cell r="D13" t="str">
            <v>mpi</v>
          </cell>
          <cell r="E13" t="str">
            <v>Let's study phonics発音から文字へstudent's book. 3</v>
          </cell>
        </row>
        <row r="14">
          <cell r="A14">
            <v>11</v>
          </cell>
          <cell r="B14" t="str">
            <v>O</v>
          </cell>
          <cell r="C14"/>
          <cell r="D14" t="str">
            <v>OXFORD university press</v>
          </cell>
          <cell r="E14" t="str">
            <v>LET'SGO1 Student Book with Student AudioCD PackFourth</v>
          </cell>
        </row>
        <row r="15">
          <cell r="A15">
            <v>12</v>
          </cell>
          <cell r="B15" t="str">
            <v>O</v>
          </cell>
          <cell r="C15"/>
          <cell r="D15" t="str">
            <v>OXFORD university press</v>
          </cell>
          <cell r="E15" t="str">
            <v>LET'SGO　Level１ Student Book ５ｔｈ　Edition</v>
          </cell>
        </row>
        <row r="16">
          <cell r="A16">
            <v>13</v>
          </cell>
          <cell r="B16" t="str">
            <v>O</v>
          </cell>
          <cell r="C16"/>
          <cell r="D16" t="str">
            <v>OXFORD university press</v>
          </cell>
          <cell r="E16" t="str">
            <v>LET'SGO　Level２ Student Book ５ｔｈ　Edition</v>
          </cell>
        </row>
        <row r="17">
          <cell r="A17">
            <v>14</v>
          </cell>
          <cell r="B17" t="str">
            <v>O</v>
          </cell>
          <cell r="C17"/>
          <cell r="D17" t="str">
            <v>OXFORD university press</v>
          </cell>
          <cell r="E17" t="str">
            <v>LET'SGO　Level３ Student Book ５ｔｈ　Edition</v>
          </cell>
        </row>
        <row r="18">
          <cell r="A18">
            <v>15</v>
          </cell>
          <cell r="B18" t="str">
            <v>O</v>
          </cell>
          <cell r="C18"/>
          <cell r="D18" t="str">
            <v>OXFORD university press</v>
          </cell>
          <cell r="E18" t="str">
            <v>LET'SGO1 4th Edition Student Book with Student AudioCD PackFourth</v>
          </cell>
        </row>
        <row r="19">
          <cell r="A19">
            <v>16</v>
          </cell>
          <cell r="B19" t="str">
            <v>O</v>
          </cell>
          <cell r="C19"/>
          <cell r="D19" t="str">
            <v>OXFORD university press</v>
          </cell>
          <cell r="E19" t="str">
            <v>LET'SGO2 4th Student Book with Student AudioCD PackFourth</v>
          </cell>
        </row>
        <row r="20">
          <cell r="A20">
            <v>17</v>
          </cell>
          <cell r="B20" t="str">
            <v>O</v>
          </cell>
          <cell r="C20"/>
          <cell r="D20" t="str">
            <v>OXFORD university press</v>
          </cell>
          <cell r="E20" t="str">
            <v>LET'SGO3 4th Student Book with Student AudioCD PackFourth</v>
          </cell>
        </row>
        <row r="21">
          <cell r="A21">
            <v>18</v>
          </cell>
          <cell r="B21" t="str">
            <v>O</v>
          </cell>
          <cell r="C21"/>
          <cell r="D21" t="str">
            <v>OXFORD</v>
          </cell>
          <cell r="E21" t="str">
            <v>Oxford Read and Discover Cities</v>
          </cell>
        </row>
        <row r="22">
          <cell r="A22">
            <v>19</v>
          </cell>
          <cell r="B22" t="str">
            <v>O</v>
          </cell>
          <cell r="C22"/>
          <cell r="D22" t="str">
            <v>OXFORD</v>
          </cell>
          <cell r="E22" t="str">
            <v>Oxford Read and Discover Jobｓ</v>
          </cell>
        </row>
        <row r="23">
          <cell r="A23">
            <v>20</v>
          </cell>
          <cell r="B23" t="str">
            <v>O</v>
          </cell>
          <cell r="C23"/>
          <cell r="D23" t="str">
            <v>OXFORD UNIVERSITY PRESS</v>
          </cell>
          <cell r="E23" t="str">
            <v xml:space="preserve">Oxford Read and Discover Schools </v>
          </cell>
        </row>
        <row r="24">
          <cell r="A24">
            <v>21</v>
          </cell>
          <cell r="B24" t="str">
            <v>O</v>
          </cell>
          <cell r="C24"/>
          <cell r="D24" t="str">
            <v>OXFORD UNIVERSITY PRESS</v>
          </cell>
          <cell r="E24" t="str">
            <v>Oxford Read and Discover Jobs</v>
          </cell>
        </row>
        <row r="25">
          <cell r="A25">
            <v>22</v>
          </cell>
          <cell r="B25" t="str">
            <v>O</v>
          </cell>
          <cell r="C25"/>
          <cell r="D25" t="str">
            <v>OXFORD UNIVERSITY PRESS</v>
          </cell>
          <cell r="E25" t="str">
            <v>Oxford Read and Discover Cities</v>
          </cell>
        </row>
        <row r="26">
          <cell r="A26">
            <v>23</v>
          </cell>
          <cell r="B26" t="str">
            <v>あ</v>
          </cell>
          <cell r="C26" t="str">
            <v>01-1</v>
          </cell>
          <cell r="D26" t="str">
            <v>あかね書房</v>
          </cell>
          <cell r="E26" t="str">
            <v>あそぼう　あそぼう　あいうえお</v>
          </cell>
        </row>
        <row r="27">
          <cell r="A27">
            <v>24</v>
          </cell>
          <cell r="B27" t="str">
            <v>あ</v>
          </cell>
          <cell r="C27" t="str">
            <v>01-1</v>
          </cell>
          <cell r="D27" t="str">
            <v>あかね書房</v>
          </cell>
          <cell r="E27" t="str">
            <v>もじのえほん　かんじ（１）</v>
          </cell>
        </row>
        <row r="28">
          <cell r="A28">
            <v>25</v>
          </cell>
          <cell r="B28" t="str">
            <v>あ</v>
          </cell>
          <cell r="C28" t="str">
            <v>01-1</v>
          </cell>
          <cell r="D28" t="str">
            <v>あかね書房</v>
          </cell>
          <cell r="E28" t="str">
            <v>もじのえほん　かたかなアイウエオ</v>
          </cell>
        </row>
        <row r="29">
          <cell r="A29">
            <v>26</v>
          </cell>
          <cell r="B29" t="str">
            <v>あ</v>
          </cell>
          <cell r="C29" t="str">
            <v>01-1</v>
          </cell>
          <cell r="D29" t="str">
            <v>あかね書房</v>
          </cell>
          <cell r="E29" t="str">
            <v>えいご絵じてんAＢＣ</v>
          </cell>
        </row>
        <row r="30">
          <cell r="A30">
            <v>27</v>
          </cell>
          <cell r="B30" t="str">
            <v>あ</v>
          </cell>
          <cell r="C30"/>
          <cell r="D30" t="str">
            <v>朝日新聞出版</v>
          </cell>
          <cell r="E30" t="str">
            <v>再現イラストでよみがえる　日本史の現場</v>
          </cell>
        </row>
        <row r="31">
          <cell r="A31">
            <v>28</v>
          </cell>
          <cell r="B31" t="str">
            <v>い</v>
          </cell>
          <cell r="C31" t="str">
            <v>52-1</v>
          </cell>
          <cell r="D31" t="str">
            <v>家の光協会</v>
          </cell>
          <cell r="E31" t="str">
            <v>もっとうまくなる農家に教わるおいしい野菜の作り方</v>
          </cell>
        </row>
        <row r="32">
          <cell r="A32">
            <v>29</v>
          </cell>
          <cell r="B32" t="str">
            <v>い</v>
          </cell>
          <cell r="C32"/>
          <cell r="D32" t="str">
            <v>医学書院</v>
          </cell>
          <cell r="E32" t="str">
            <v>学生のための医療概論　 第４版</v>
          </cell>
        </row>
        <row r="33">
          <cell r="A33">
            <v>30</v>
          </cell>
          <cell r="B33" t="str">
            <v>い</v>
          </cell>
          <cell r="C33"/>
          <cell r="D33" t="str">
            <v>医学書院</v>
          </cell>
          <cell r="E33" t="str">
            <v>義肢装具のチェックポイント　第８版</v>
          </cell>
        </row>
        <row r="34">
          <cell r="A34">
            <v>31</v>
          </cell>
          <cell r="B34" t="str">
            <v>い</v>
          </cell>
          <cell r="C34"/>
          <cell r="D34" t="str">
            <v>医学書院</v>
          </cell>
          <cell r="E34" t="str">
            <v>グラント解剖学図譜　第８版</v>
          </cell>
        </row>
        <row r="35">
          <cell r="A35">
            <v>32</v>
          </cell>
          <cell r="B35" t="str">
            <v>い</v>
          </cell>
          <cell r="C35"/>
          <cell r="D35" t="str">
            <v>医学書院</v>
          </cell>
          <cell r="E35" t="str">
            <v>系統看護学講座病理学　第６版</v>
          </cell>
        </row>
        <row r="36">
          <cell r="A36">
            <v>33</v>
          </cell>
          <cell r="B36" t="str">
            <v>い</v>
          </cell>
          <cell r="C36"/>
          <cell r="D36" t="str">
            <v>医学書院</v>
          </cell>
          <cell r="E36" t="str">
            <v>図説　包帯法　第４版</v>
          </cell>
        </row>
        <row r="37">
          <cell r="A37">
            <v>34</v>
          </cell>
          <cell r="B37" t="str">
            <v>い</v>
          </cell>
          <cell r="C37"/>
          <cell r="D37" t="str">
            <v>医学書院</v>
          </cell>
          <cell r="E37" t="str">
            <v>義肢装具学　第３版</v>
          </cell>
        </row>
        <row r="38">
          <cell r="A38">
            <v>35</v>
          </cell>
          <cell r="B38" t="str">
            <v>い</v>
          </cell>
          <cell r="C38"/>
          <cell r="D38" t="str">
            <v>医学書院</v>
          </cell>
          <cell r="E38" t="str">
            <v>ＰＴ・ＯTのためのコミュニケーション実践ガイド　第２版</v>
          </cell>
        </row>
        <row r="39">
          <cell r="A39">
            <v>36</v>
          </cell>
          <cell r="B39" t="str">
            <v>い</v>
          </cell>
          <cell r="C39"/>
          <cell r="D39" t="str">
            <v>医学書院</v>
          </cell>
          <cell r="E39" t="str">
            <v>標準整形外科学　第15版</v>
          </cell>
        </row>
        <row r="40">
          <cell r="A40">
            <v>37</v>
          </cell>
          <cell r="B40" t="str">
            <v>い</v>
          </cell>
          <cell r="C40"/>
          <cell r="D40" t="str">
            <v>医学書院</v>
          </cell>
          <cell r="E40" t="str">
            <v>標準精神医学　第９版</v>
          </cell>
        </row>
        <row r="41">
          <cell r="A41">
            <v>38</v>
          </cell>
          <cell r="B41" t="str">
            <v>い</v>
          </cell>
          <cell r="C41"/>
          <cell r="D41" t="str">
            <v>医学書院</v>
          </cell>
          <cell r="E41" t="str">
            <v>標準理学療法学　専門分野　運動療法学　総論　第６版</v>
          </cell>
        </row>
        <row r="42">
          <cell r="A42">
            <v>39</v>
          </cell>
          <cell r="B42" t="str">
            <v>い</v>
          </cell>
          <cell r="C42"/>
          <cell r="D42" t="str">
            <v>医学書院</v>
          </cell>
          <cell r="E42" t="str">
            <v>標準理学療法学作業療法学　専門基礎分野　解剖学　第６版</v>
          </cell>
        </row>
        <row r="43">
          <cell r="A43">
            <v>40</v>
          </cell>
          <cell r="B43" t="str">
            <v>い</v>
          </cell>
          <cell r="C43"/>
          <cell r="D43" t="str">
            <v>医学書院</v>
          </cell>
          <cell r="E43" t="str">
            <v>標準理学療法学作業療法学　専門基礎分野　生理学　第５版</v>
          </cell>
        </row>
        <row r="44">
          <cell r="A44">
            <v>41</v>
          </cell>
          <cell r="B44" t="str">
            <v>い</v>
          </cell>
          <cell r="C44"/>
          <cell r="D44" t="str">
            <v>医学書院</v>
          </cell>
          <cell r="E44" t="str">
            <v>標準理学療法学・作業療法学　専門基礎分野　老年学　第５版</v>
          </cell>
        </row>
        <row r="45">
          <cell r="A45">
            <v>42</v>
          </cell>
          <cell r="B45" t="str">
            <v>い</v>
          </cell>
          <cell r="C45"/>
          <cell r="D45" t="str">
            <v>医学書院</v>
          </cell>
          <cell r="E45" t="str">
            <v>標準理学療法学　専門分野　地域理学療法学　第４版</v>
          </cell>
        </row>
        <row r="46">
          <cell r="A46">
            <v>43</v>
          </cell>
          <cell r="B46" t="str">
            <v>い</v>
          </cell>
          <cell r="C46"/>
          <cell r="D46" t="str">
            <v>医学書院</v>
          </cell>
          <cell r="E46" t="str">
            <v>標準理学療法学　専門分野　内部障害理学療法学　第２版</v>
          </cell>
        </row>
        <row r="47">
          <cell r="A47">
            <v>44</v>
          </cell>
          <cell r="B47" t="str">
            <v>い</v>
          </cell>
          <cell r="C47"/>
          <cell r="D47" t="str">
            <v>医学書院</v>
          </cell>
          <cell r="E47" t="str">
            <v>標準理学療法学　専門分野　日常生活活動学・生活環境学　第５版</v>
          </cell>
        </row>
        <row r="48">
          <cell r="A48">
            <v>45</v>
          </cell>
          <cell r="B48" t="str">
            <v>い</v>
          </cell>
          <cell r="C48"/>
          <cell r="D48" t="str">
            <v>医学書院</v>
          </cell>
          <cell r="E48" t="str">
            <v>標準理学療法学　専門分野　理学療法学概説　第１版</v>
          </cell>
        </row>
        <row r="49">
          <cell r="A49">
            <v>46</v>
          </cell>
          <cell r="B49" t="str">
            <v>い</v>
          </cell>
          <cell r="C49"/>
          <cell r="D49" t="str">
            <v>医学書院</v>
          </cell>
          <cell r="E49" t="str">
            <v>標準理学療法学　専門分野　物理療法学　第５版</v>
          </cell>
        </row>
        <row r="50">
          <cell r="A50">
            <v>47</v>
          </cell>
          <cell r="B50" t="str">
            <v>い</v>
          </cell>
          <cell r="C50"/>
          <cell r="D50" t="str">
            <v>医学書院</v>
          </cell>
          <cell r="E50" t="str">
            <v>装具　第３版</v>
          </cell>
        </row>
        <row r="51">
          <cell r="A51">
            <v>48</v>
          </cell>
          <cell r="B51" t="str">
            <v>い</v>
          </cell>
          <cell r="C51" t="str">
            <v>52-7</v>
          </cell>
          <cell r="D51" t="str">
            <v>いかだ社</v>
          </cell>
          <cell r="E51" t="str">
            <v>校庭の雑草観察便利帳-ふしぎが楽しい</v>
          </cell>
        </row>
        <row r="52">
          <cell r="A52">
            <v>49</v>
          </cell>
          <cell r="B52" t="str">
            <v>い</v>
          </cell>
          <cell r="C52"/>
          <cell r="D52" t="str">
            <v>医歯薬出版</v>
          </cell>
          <cell r="E52" t="str">
            <v>PT・OT・STのための一般臨床医学　第３版　</v>
          </cell>
        </row>
        <row r="53">
          <cell r="A53">
            <v>50</v>
          </cell>
          <cell r="B53" t="str">
            <v>い</v>
          </cell>
          <cell r="C53"/>
          <cell r="D53" t="str">
            <v>医歯薬出版</v>
          </cell>
          <cell r="E53" t="str">
            <v>運動学　改訂第３版　</v>
          </cell>
        </row>
        <row r="54">
          <cell r="A54">
            <v>51</v>
          </cell>
          <cell r="B54" t="str">
            <v>い</v>
          </cell>
          <cell r="C54"/>
          <cell r="D54" t="str">
            <v>医歯薬出版</v>
          </cell>
          <cell r="E54" t="str">
            <v>カパンジー機能解剖学　全３巻　第７版</v>
          </cell>
        </row>
        <row r="55">
          <cell r="A55">
            <v>52</v>
          </cell>
          <cell r="B55" t="str">
            <v>い</v>
          </cell>
          <cell r="C55"/>
          <cell r="D55" t="str">
            <v>医歯薬出版</v>
          </cell>
          <cell r="E55" t="str">
            <v>関係法規　2025年版</v>
          </cell>
        </row>
        <row r="56">
          <cell r="A56">
            <v>53</v>
          </cell>
          <cell r="B56" t="str">
            <v>い</v>
          </cell>
          <cell r="C56"/>
          <cell r="D56" t="str">
            <v>医歯薬出版</v>
          </cell>
          <cell r="E56" t="str">
            <v>基礎運動学　第６版</v>
          </cell>
        </row>
        <row r="57">
          <cell r="A57">
            <v>54</v>
          </cell>
          <cell r="B57" t="str">
            <v>い</v>
          </cell>
          <cell r="C57"/>
          <cell r="D57" t="str">
            <v>医歯薬出版</v>
          </cell>
          <cell r="E57" t="str">
            <v>人体の構造と機能解剖学　第２版</v>
          </cell>
        </row>
        <row r="58">
          <cell r="A58">
            <v>55</v>
          </cell>
          <cell r="B58" t="str">
            <v>い</v>
          </cell>
          <cell r="C58"/>
          <cell r="D58" t="str">
            <v>医歯薬出版</v>
          </cell>
          <cell r="E58" t="str">
            <v>人体の構造と機能生理学　第３版</v>
          </cell>
        </row>
        <row r="59">
          <cell r="A59">
            <v>56</v>
          </cell>
          <cell r="B59" t="str">
            <v>い</v>
          </cell>
          <cell r="C59"/>
          <cell r="D59" t="str">
            <v>医歯薬出版</v>
          </cell>
          <cell r="E59" t="str">
            <v>入門リハビリテーション概論　第７版</v>
          </cell>
        </row>
        <row r="60">
          <cell r="A60">
            <v>57</v>
          </cell>
          <cell r="B60" t="str">
            <v>い</v>
          </cell>
          <cell r="C60"/>
          <cell r="D60" t="str">
            <v>医歯薬出版</v>
          </cell>
          <cell r="E60" t="str">
            <v>病理学概論　改訂第３版</v>
          </cell>
        </row>
        <row r="61">
          <cell r="A61">
            <v>58</v>
          </cell>
          <cell r="B61" t="str">
            <v>い</v>
          </cell>
          <cell r="C61"/>
          <cell r="D61" t="str">
            <v>医歯薬出版</v>
          </cell>
          <cell r="E61" t="str">
            <v>リハビリテーションのための神経内科学　第２版</v>
          </cell>
        </row>
        <row r="62">
          <cell r="A62">
            <v>59</v>
          </cell>
          <cell r="B62" t="str">
            <v>い</v>
          </cell>
          <cell r="C62"/>
          <cell r="D62" t="str">
            <v>医歯薬出版</v>
          </cell>
          <cell r="E62" t="str">
            <v>臨床栄養学実習書</v>
          </cell>
        </row>
        <row r="63">
          <cell r="A63">
            <v>60</v>
          </cell>
          <cell r="B63" t="str">
            <v>い</v>
          </cell>
          <cell r="C63"/>
          <cell r="D63" t="str">
            <v>医歯薬出版</v>
          </cell>
          <cell r="E63" t="str">
            <v>解剖学（臨床検査学講座）</v>
          </cell>
        </row>
        <row r="64">
          <cell r="A64">
            <v>61</v>
          </cell>
          <cell r="B64" t="str">
            <v>い</v>
          </cell>
          <cell r="C64"/>
          <cell r="D64" t="str">
            <v>医歯薬出版</v>
          </cell>
          <cell r="E64" t="str">
            <v>社会保障制度と柔道整復師の職業倫理</v>
          </cell>
        </row>
        <row r="65">
          <cell r="A65">
            <v>62</v>
          </cell>
          <cell r="B65" t="str">
            <v>い</v>
          </cell>
          <cell r="C65"/>
          <cell r="D65" t="str">
            <v>医歯薬出版</v>
          </cell>
          <cell r="E65" t="str">
            <v>競技者の外傷予防</v>
          </cell>
        </row>
        <row r="66">
          <cell r="A66">
            <v>63</v>
          </cell>
          <cell r="B66" t="str">
            <v>い</v>
          </cell>
          <cell r="C66"/>
          <cell r="D66" t="str">
            <v>医歯薬出版</v>
          </cell>
          <cell r="E66" t="str">
            <v>会話例とワークで学ぶ　理学療法コミュニケーション論　第１版</v>
          </cell>
        </row>
        <row r="67">
          <cell r="A67">
            <v>64</v>
          </cell>
          <cell r="B67" t="str">
            <v>い</v>
          </cell>
          <cell r="C67"/>
          <cell r="D67" t="str">
            <v>医歯薬出版</v>
          </cell>
          <cell r="E67" t="str">
            <v>リハベーシック　生化学・栄養学　第２版</v>
          </cell>
        </row>
        <row r="68">
          <cell r="A68">
            <v>65</v>
          </cell>
          <cell r="B68" t="str">
            <v>い</v>
          </cell>
          <cell r="C68"/>
          <cell r="D68" t="str">
            <v>医歯薬出版</v>
          </cell>
          <cell r="E68" t="str">
            <v>リハベーシック　薬理学・臨床薬理学　第２版</v>
          </cell>
        </row>
        <row r="69">
          <cell r="A69">
            <v>66</v>
          </cell>
          <cell r="B69" t="str">
            <v>い</v>
          </cell>
          <cell r="C69"/>
          <cell r="D69" t="str">
            <v>医歯薬出版</v>
          </cell>
          <cell r="E69" t="str">
            <v>一般臨床医学　改訂第３版</v>
          </cell>
        </row>
        <row r="70">
          <cell r="A70">
            <v>67</v>
          </cell>
          <cell r="B70" t="str">
            <v>い</v>
          </cell>
          <cell r="C70"/>
          <cell r="D70" t="str">
            <v>医歯薬出版</v>
          </cell>
          <cell r="E70" t="str">
            <v>解剖学　改訂第２版</v>
          </cell>
        </row>
        <row r="71">
          <cell r="A71">
            <v>68</v>
          </cell>
          <cell r="B71" t="str">
            <v>い</v>
          </cell>
          <cell r="C71"/>
          <cell r="D71" t="str">
            <v>医道の日本社</v>
          </cell>
          <cell r="E71" t="str">
            <v>医療と社会　</v>
          </cell>
        </row>
        <row r="72">
          <cell r="A72">
            <v>69</v>
          </cell>
          <cell r="B72" t="str">
            <v>い</v>
          </cell>
          <cell r="C72"/>
          <cell r="D72" t="str">
            <v>医道の日本社</v>
          </cell>
          <cell r="E72" t="str">
            <v>医療と社会　第７版</v>
          </cell>
        </row>
        <row r="73">
          <cell r="A73">
            <v>70</v>
          </cell>
          <cell r="B73" t="str">
            <v>い</v>
          </cell>
          <cell r="C73"/>
          <cell r="D73" t="str">
            <v>医道の日本社</v>
          </cell>
          <cell r="E73" t="str">
            <v>【改訂版】鍼灸臨床における医療面接</v>
          </cell>
        </row>
        <row r="74">
          <cell r="A74">
            <v>71</v>
          </cell>
          <cell r="B74" t="str">
            <v>い</v>
          </cell>
          <cell r="C74"/>
          <cell r="D74" t="str">
            <v>医道の日本社</v>
          </cell>
          <cell r="E74" t="str">
            <v>【拡大版】鍼灸臨床における医療面接（B５版）（改訂版）</v>
          </cell>
        </row>
        <row r="75">
          <cell r="A75">
            <v>72</v>
          </cell>
          <cell r="B75" t="str">
            <v>い</v>
          </cell>
          <cell r="C75"/>
          <cell r="D75" t="str">
            <v>医道の日本社</v>
          </cell>
          <cell r="E75" t="str">
            <v>新版経絡経穴概論　第２版</v>
          </cell>
        </row>
        <row r="76">
          <cell r="A76">
            <v>73</v>
          </cell>
          <cell r="B76" t="str">
            <v>い</v>
          </cell>
          <cell r="C76"/>
          <cell r="D76" t="str">
            <v>医道の日本社</v>
          </cell>
          <cell r="E76" t="str">
            <v>新版経絡経穴概論　</v>
          </cell>
        </row>
        <row r="77">
          <cell r="A77">
            <v>74</v>
          </cell>
          <cell r="B77" t="str">
            <v>い</v>
          </cell>
          <cell r="C77"/>
          <cell r="D77" t="str">
            <v>医道の日本社</v>
          </cell>
          <cell r="E77" t="str">
            <v>東洋医学臨床論（あん摩マッサージ指圧編）　初版</v>
          </cell>
        </row>
        <row r="78">
          <cell r="A78">
            <v>75</v>
          </cell>
          <cell r="B78" t="str">
            <v>い</v>
          </cell>
          <cell r="C78"/>
          <cell r="D78" t="str">
            <v>医道の日本社</v>
          </cell>
          <cell r="E78" t="str">
            <v>東洋医学臨床論（はりきゅう編）　初版</v>
          </cell>
        </row>
        <row r="79">
          <cell r="A79">
            <v>76</v>
          </cell>
          <cell r="B79" t="str">
            <v>い</v>
          </cell>
          <cell r="C79"/>
          <cell r="D79" t="str">
            <v>医道の日本社</v>
          </cell>
          <cell r="E79" t="str">
            <v>はりきゅう理論　改訂第３版</v>
          </cell>
        </row>
        <row r="80">
          <cell r="A80">
            <v>77</v>
          </cell>
          <cell r="B80" t="str">
            <v>い</v>
          </cell>
          <cell r="C80" t="str">
            <v>52-4</v>
          </cell>
          <cell r="D80" t="str">
            <v>教養池田</v>
          </cell>
          <cell r="E80" t="str">
            <v>パンづくりに困ったら読む本</v>
          </cell>
        </row>
        <row r="81">
          <cell r="A81">
            <v>78</v>
          </cell>
          <cell r="B81" t="str">
            <v>い</v>
          </cell>
          <cell r="C81" t="str">
            <v>02-1</v>
          </cell>
          <cell r="D81" t="str">
            <v>岩崎書店</v>
          </cell>
          <cell r="E81" t="str">
            <v>五味太郎のことわざえほんシリーズ（全２巻）</v>
          </cell>
        </row>
        <row r="82">
          <cell r="A82">
            <v>79</v>
          </cell>
          <cell r="B82" t="str">
            <v>い</v>
          </cell>
          <cell r="C82" t="str">
            <v>02-1</v>
          </cell>
          <cell r="D82" t="str">
            <v>岩崎書店</v>
          </cell>
          <cell r="E82" t="str">
            <v>知識の絵本　人のからだ</v>
          </cell>
        </row>
        <row r="83">
          <cell r="A83">
            <v>80</v>
          </cell>
          <cell r="B83" t="str">
            <v>い</v>
          </cell>
          <cell r="C83" t="str">
            <v>52-2</v>
          </cell>
          <cell r="D83" t="str">
            <v>岩波書店</v>
          </cell>
          <cell r="E83" t="str">
            <v>だれでもアーティスト</v>
          </cell>
        </row>
        <row r="84">
          <cell r="A84">
            <v>81</v>
          </cell>
          <cell r="B84" t="str">
            <v>い</v>
          </cell>
          <cell r="C84"/>
          <cell r="D84" t="str">
            <v>インプレス</v>
          </cell>
          <cell r="E84" t="str">
            <v>初めてだけど、いっぱいやりたい！Premiere　Pro　よくばり入門　CC対応</v>
          </cell>
        </row>
        <row r="85">
          <cell r="A85">
            <v>82</v>
          </cell>
          <cell r="B85" t="str">
            <v>い</v>
          </cell>
          <cell r="C85"/>
          <cell r="D85" t="str">
            <v>インプレス</v>
          </cell>
          <cell r="E85" t="str">
            <v>できるExcelマクロ＆VBA　Office365/2019/2016/2013/2010対応作業の効率化＆時短に役立つ本</v>
          </cell>
        </row>
        <row r="86">
          <cell r="A86">
            <v>83</v>
          </cell>
          <cell r="B86" t="str">
            <v>い</v>
          </cell>
          <cell r="C86"/>
          <cell r="D86" t="str">
            <v>医学出版社</v>
          </cell>
          <cell r="E86" t="str">
            <v>メディカルスタッフのための救急医学　第１版</v>
          </cell>
        </row>
        <row r="87">
          <cell r="A87">
            <v>84</v>
          </cell>
          <cell r="B87" t="str">
            <v>い</v>
          </cell>
          <cell r="C87"/>
          <cell r="D87" t="str">
            <v>医歯薬出版</v>
          </cell>
          <cell r="E87" t="str">
            <v>PT入門イラストでわかる理学療法概論　第１版</v>
          </cell>
        </row>
        <row r="88">
          <cell r="A88">
            <v>85</v>
          </cell>
          <cell r="B88" t="str">
            <v>い</v>
          </cell>
          <cell r="C88"/>
          <cell r="D88" t="str">
            <v>医歯薬出版</v>
          </cell>
          <cell r="E88" t="str">
            <v>理学療法管理学　第１版</v>
          </cell>
        </row>
        <row r="89">
          <cell r="A89">
            <v>86</v>
          </cell>
          <cell r="B89" t="str">
            <v>い</v>
          </cell>
          <cell r="C89"/>
          <cell r="D89" t="str">
            <v>医道の日本社</v>
          </cell>
          <cell r="E89" t="str">
            <v>医療と社会　第７版（墨字・点字）</v>
          </cell>
        </row>
        <row r="90">
          <cell r="A90">
            <v>87</v>
          </cell>
          <cell r="B90" t="str">
            <v>お</v>
          </cell>
          <cell r="C90" t="str">
            <v>05-3</v>
          </cell>
          <cell r="D90" t="str">
            <v>旺文社</v>
          </cell>
          <cell r="E90" t="str">
            <v>学校では教えてくれない大切なこと（１２）ネットのルール</v>
          </cell>
        </row>
        <row r="91">
          <cell r="A91">
            <v>88</v>
          </cell>
          <cell r="B91" t="str">
            <v>お</v>
          </cell>
          <cell r="C91" t="str">
            <v>55-22</v>
          </cell>
          <cell r="D91" t="str">
            <v>桜雲会</v>
          </cell>
          <cell r="E91" t="str">
            <v>疾病の成り立ちと予防Ⅰ衛生学・公衆衛生学　改訂第９版</v>
          </cell>
        </row>
        <row r="92">
          <cell r="A92">
            <v>89</v>
          </cell>
          <cell r="B92" t="str">
            <v>お</v>
          </cell>
          <cell r="C92" t="str">
            <v>55-22</v>
          </cell>
          <cell r="D92" t="str">
            <v>桜雲会</v>
          </cell>
          <cell r="E92" t="str">
            <v>触察解剖図</v>
          </cell>
        </row>
        <row r="93">
          <cell r="A93">
            <v>90</v>
          </cell>
          <cell r="B93" t="str">
            <v>お</v>
          </cell>
          <cell r="C93" t="str">
            <v>55-22</v>
          </cell>
          <cell r="D93" t="str">
            <v>桜雲会</v>
          </cell>
          <cell r="E93" t="str">
            <v>触察図譜シリーズ　病理学</v>
          </cell>
        </row>
        <row r="94">
          <cell r="A94">
            <v>91</v>
          </cell>
          <cell r="B94" t="str">
            <v>お</v>
          </cell>
          <cell r="C94" t="str">
            <v>55-22</v>
          </cell>
          <cell r="D94" t="str">
            <v>桜雲会</v>
          </cell>
          <cell r="E94" t="str">
            <v>触察図譜２　病理学（墨字・点字）</v>
          </cell>
        </row>
        <row r="95">
          <cell r="A95">
            <v>92</v>
          </cell>
          <cell r="B95" t="str">
            <v>お</v>
          </cell>
          <cell r="C95" t="str">
            <v>14-3</v>
          </cell>
          <cell r="D95" t="str">
            <v>育成会</v>
          </cell>
          <cell r="E95" t="str">
            <v>ホームヘルパー養成講座テキスト（３級課程）</v>
          </cell>
        </row>
        <row r="96">
          <cell r="A96">
            <v>93</v>
          </cell>
          <cell r="B96" t="str">
            <v>お</v>
          </cell>
          <cell r="C96" t="str">
            <v>14-3</v>
          </cell>
          <cell r="D96" t="str">
            <v>育成会</v>
          </cell>
          <cell r="E96" t="str">
            <v>自立生活ハンドブック16　性・say・生</v>
          </cell>
        </row>
        <row r="97">
          <cell r="A97">
            <v>94</v>
          </cell>
          <cell r="B97" t="str">
            <v>お</v>
          </cell>
          <cell r="C97" t="str">
            <v>14-3</v>
          </cell>
          <cell r="D97" t="str">
            <v>育成会</v>
          </cell>
          <cell r="E97" t="str">
            <v>自立生活ハンドブック11　ひとりだち（改訂版）</v>
          </cell>
        </row>
        <row r="98">
          <cell r="A98">
            <v>95</v>
          </cell>
          <cell r="B98" t="str">
            <v>お</v>
          </cell>
          <cell r="C98" t="str">
            <v>14-3</v>
          </cell>
          <cell r="D98" t="str">
            <v>育成会</v>
          </cell>
          <cell r="E98" t="str">
            <v>自立生活ハンドブック５　ぼなぺてぃー</v>
          </cell>
        </row>
        <row r="99">
          <cell r="A99">
            <v>96</v>
          </cell>
          <cell r="B99" t="str">
            <v>お</v>
          </cell>
          <cell r="C99" t="str">
            <v>14-3</v>
          </cell>
          <cell r="D99" t="str">
            <v>育成会</v>
          </cell>
          <cell r="E99" t="str">
            <v>自立生活ハンドブック４　からだ！！げんき！？</v>
          </cell>
        </row>
        <row r="100">
          <cell r="A100">
            <v>97</v>
          </cell>
          <cell r="B100" t="str">
            <v>お</v>
          </cell>
          <cell r="C100"/>
          <cell r="D100" t="str">
            <v>岡山ライトハウス</v>
          </cell>
          <cell r="E100" t="str">
            <v>あはき師　　国家試験全科総まとめ　改訂第５版　第１巻</v>
          </cell>
        </row>
        <row r="101">
          <cell r="A101">
            <v>98</v>
          </cell>
          <cell r="B101" t="str">
            <v>お</v>
          </cell>
          <cell r="C101"/>
          <cell r="D101" t="str">
            <v>岡山ライトハウス</v>
          </cell>
          <cell r="E101" t="str">
            <v>あはき師　　国家試験全科総まとめ　改訂第５版　第２巻</v>
          </cell>
        </row>
        <row r="102">
          <cell r="A102">
            <v>99</v>
          </cell>
          <cell r="B102" t="str">
            <v>お</v>
          </cell>
          <cell r="C102"/>
          <cell r="D102" t="str">
            <v>岡山ライトハウス</v>
          </cell>
          <cell r="E102" t="str">
            <v>あはき師　　国家試験全科総まとめ　改訂第５版　第３巻</v>
          </cell>
        </row>
        <row r="103">
          <cell r="A103">
            <v>100</v>
          </cell>
          <cell r="B103" t="str">
            <v>お</v>
          </cell>
          <cell r="C103"/>
          <cell r="D103" t="str">
            <v>岡山ライトハウス</v>
          </cell>
          <cell r="E103" t="str">
            <v>あはき師　　国家試験全科総まとめ　改訂第５版　第４巻</v>
          </cell>
        </row>
        <row r="104">
          <cell r="A104">
            <v>101</v>
          </cell>
          <cell r="B104" t="str">
            <v>お</v>
          </cell>
          <cell r="C104"/>
          <cell r="D104" t="str">
            <v>岡山ライトハウス</v>
          </cell>
          <cell r="E104" t="str">
            <v>あはき師　　国家試験全科総まとめ　改訂第５版　第５巻</v>
          </cell>
        </row>
        <row r="105">
          <cell r="A105">
            <v>102</v>
          </cell>
          <cell r="B105" t="str">
            <v>お</v>
          </cell>
          <cell r="C105"/>
          <cell r="D105" t="str">
            <v>岡山ライトハウス</v>
          </cell>
          <cell r="E105" t="str">
            <v>あん摩マッサージ指圧師　国家試験全科総まとめ　改訂第４版　第１巻</v>
          </cell>
        </row>
        <row r="106">
          <cell r="A106">
            <v>103</v>
          </cell>
          <cell r="B106" t="str">
            <v>お</v>
          </cell>
          <cell r="C106"/>
          <cell r="D106" t="str">
            <v>岡山ライトハウス</v>
          </cell>
          <cell r="E106" t="str">
            <v>あん摩マッサージ指圧師　国家試験全科総まとめ　改訂第４版　第２巻</v>
          </cell>
        </row>
        <row r="107">
          <cell r="A107">
            <v>104</v>
          </cell>
          <cell r="B107" t="str">
            <v>お</v>
          </cell>
          <cell r="C107"/>
          <cell r="D107" t="str">
            <v>岡山ライトハウス</v>
          </cell>
          <cell r="E107" t="str">
            <v>あん摩マッサージ指圧師　国家試験全科総まとめ　改訂第４版　第３巻</v>
          </cell>
        </row>
        <row r="108">
          <cell r="A108">
            <v>105</v>
          </cell>
          <cell r="B108" t="str">
            <v>お</v>
          </cell>
          <cell r="C108"/>
          <cell r="D108" t="str">
            <v>岡山ライトハウス</v>
          </cell>
          <cell r="E108" t="str">
            <v>あん摩マッサージ指圧師　国家試験全科総まとめ　改訂第４版　第４巻</v>
          </cell>
        </row>
        <row r="109">
          <cell r="A109">
            <v>106</v>
          </cell>
          <cell r="B109" t="str">
            <v>お</v>
          </cell>
          <cell r="C109"/>
          <cell r="D109" t="str">
            <v>岡山ライトハウス</v>
          </cell>
          <cell r="E109" t="str">
            <v>医療と社会　改訂第８版</v>
          </cell>
        </row>
        <row r="110">
          <cell r="A110">
            <v>107</v>
          </cell>
          <cell r="B110" t="str">
            <v>お</v>
          </cell>
          <cell r="C110"/>
          <cell r="D110" t="str">
            <v>岡山ライトハウス</v>
          </cell>
          <cell r="E110" t="str">
            <v>基礎理療学Ⅲ　理療理論　改訂第１０版　（墨字・点字・音声）　</v>
          </cell>
        </row>
        <row r="111">
          <cell r="A111">
            <v>108</v>
          </cell>
          <cell r="B111" t="str">
            <v>お</v>
          </cell>
          <cell r="C111"/>
          <cell r="D111" t="str">
            <v>岡山ライトハウス</v>
          </cell>
          <cell r="E111" t="str">
            <v>コミュニケーション概論‐医療面接を目指して‐　改訂第３版</v>
          </cell>
        </row>
        <row r="112">
          <cell r="A112">
            <v>109</v>
          </cell>
          <cell r="B112" t="str">
            <v>お</v>
          </cell>
          <cell r="C112"/>
          <cell r="D112" t="str">
            <v>岡山ライトハウス</v>
          </cell>
          <cell r="E112" t="str">
            <v>疾病の成り立ちと予防Ⅱ　病理学概論　改訂第７版</v>
          </cell>
        </row>
        <row r="113">
          <cell r="A113">
            <v>110</v>
          </cell>
          <cell r="B113" t="str">
            <v>お</v>
          </cell>
          <cell r="C113"/>
          <cell r="D113" t="str">
            <v>岡山ライトハウス</v>
          </cell>
          <cell r="E113" t="str">
            <v>疾病の成り立ちと予防Ⅱ　病理</v>
          </cell>
        </row>
        <row r="114">
          <cell r="A114">
            <v>111</v>
          </cell>
          <cell r="B114" t="str">
            <v>お</v>
          </cell>
          <cell r="C114"/>
          <cell r="D114" t="str">
            <v>岡山ライトハウス</v>
          </cell>
          <cell r="E114" t="str">
            <v>生活と疾病Ⅰリハビリテーション医学と機能再建（墨字・点字・音声）</v>
          </cell>
        </row>
        <row r="115">
          <cell r="A115">
            <v>112</v>
          </cell>
          <cell r="B115" t="str">
            <v>お</v>
          </cell>
          <cell r="C115"/>
          <cell r="D115" t="str">
            <v>岡山ライトハウス</v>
          </cell>
          <cell r="E115" t="str">
            <v>生活と疾病Ⅱ臨床医学　改訂第４版　（墨字・点字・音声）</v>
          </cell>
        </row>
        <row r="116">
          <cell r="A116">
            <v>113</v>
          </cell>
          <cell r="B116" t="str">
            <v>お</v>
          </cell>
          <cell r="C116"/>
          <cell r="D116" t="str">
            <v>岡山ライトハウス</v>
          </cell>
          <cell r="E116" t="str">
            <v>生活と疾病Ⅱ臨床医学　改訂第５版</v>
          </cell>
        </row>
        <row r="117">
          <cell r="A117">
            <v>114</v>
          </cell>
          <cell r="B117" t="str">
            <v>お</v>
          </cell>
          <cell r="C117"/>
          <cell r="D117" t="str">
            <v>岡山ライトハウス</v>
          </cell>
          <cell r="E117" t="str">
            <v>臨床保健理療　東洋医学臨床論（あん摩マッサージ指圧）　初版　（墨字・点字・音声）</v>
          </cell>
        </row>
        <row r="118">
          <cell r="A118">
            <v>115</v>
          </cell>
          <cell r="B118" t="str">
            <v>お</v>
          </cell>
          <cell r="C118"/>
          <cell r="D118" t="str">
            <v>岡山ライトハウス</v>
          </cell>
          <cell r="E118" t="str">
            <v>臨床保健理療　東洋医学臨床論（あん摩マッサージ指圧）　第２版　（墨字・点字・音声）</v>
          </cell>
        </row>
        <row r="119">
          <cell r="A119">
            <v>116</v>
          </cell>
          <cell r="B119" t="str">
            <v>お</v>
          </cell>
          <cell r="C119"/>
          <cell r="D119" t="str">
            <v>岡山ライトハウス</v>
          </cell>
          <cell r="E119" t="str">
            <v>臨床保健理療　あん摩マッサージ指圧師用東洋医学臨床論　第２版</v>
          </cell>
        </row>
        <row r="120">
          <cell r="A120">
            <v>117</v>
          </cell>
          <cell r="B120" t="str">
            <v>お</v>
          </cell>
          <cell r="C120"/>
          <cell r="D120" t="str">
            <v>岡山ライトハウス</v>
          </cell>
          <cell r="E120" t="str">
            <v>臨床理療学　あはき師用東洋医学臨床論　第２版</v>
          </cell>
        </row>
        <row r="121">
          <cell r="A121">
            <v>118</v>
          </cell>
          <cell r="B121" t="str">
            <v>お</v>
          </cell>
          <cell r="C121"/>
          <cell r="D121" t="str">
            <v>岡山ライトハウス</v>
          </cell>
          <cell r="E121" t="str">
            <v>東洋医学臨床論　（はりきゅう編）　初版　（点字）　</v>
          </cell>
        </row>
        <row r="122">
          <cell r="A122">
            <v>119</v>
          </cell>
          <cell r="B122" t="str">
            <v>お</v>
          </cell>
          <cell r="C122"/>
          <cell r="D122" t="str">
            <v>岡山ライトハウス</v>
          </cell>
          <cell r="E122" t="str">
            <v>東洋医学臨床論　（はりきゅう編）　第６刷　（点字）</v>
          </cell>
        </row>
        <row r="123">
          <cell r="A123">
            <v>120</v>
          </cell>
          <cell r="B123" t="str">
            <v>お</v>
          </cell>
          <cell r="C123"/>
          <cell r="D123" t="str">
            <v>岡山ライトハウス</v>
          </cell>
          <cell r="E123" t="str">
            <v>基礎理療学　新版理療理論</v>
          </cell>
        </row>
        <row r="124">
          <cell r="A124">
            <v>121</v>
          </cell>
          <cell r="B124" t="str">
            <v>お</v>
          </cell>
          <cell r="C124"/>
          <cell r="D124" t="str">
            <v>岡山ライトハウス</v>
          </cell>
          <cell r="E124" t="str">
            <v>基礎理療学Ⅰ　東洋医学概論　改訂第８版</v>
          </cell>
        </row>
        <row r="125">
          <cell r="A125">
            <v>122</v>
          </cell>
          <cell r="B125" t="str">
            <v>お</v>
          </cell>
          <cell r="C125"/>
          <cell r="D125" t="str">
            <v>岡山ライトハウス</v>
          </cell>
          <cell r="E125" t="str">
            <v>東洋医学臨床論（あん摩マッサージ指圧師編）初版（点字）</v>
          </cell>
        </row>
        <row r="126">
          <cell r="A126">
            <v>123</v>
          </cell>
          <cell r="B126" t="str">
            <v>お</v>
          </cell>
          <cell r="C126"/>
          <cell r="D126" t="str">
            <v>岡山ライトハウス</v>
          </cell>
          <cell r="E126" t="str">
            <v>はりきゅう理論　第１５刷（点字）</v>
          </cell>
        </row>
        <row r="127">
          <cell r="A127">
            <v>124</v>
          </cell>
          <cell r="B127" t="str">
            <v>お</v>
          </cell>
          <cell r="C127" t="str">
            <v>55-15</v>
          </cell>
          <cell r="D127" t="str">
            <v>音楽之友社</v>
          </cell>
          <cell r="E127" t="str">
            <v>クラス合唱曲　レッツ・コーラス！</v>
          </cell>
        </row>
        <row r="128">
          <cell r="A128">
            <v>125</v>
          </cell>
          <cell r="B128" t="str">
            <v>お</v>
          </cell>
          <cell r="C128"/>
          <cell r="D128" t="str">
            <v>岡山ライトハウス</v>
          </cell>
          <cell r="E128" t="str">
            <v>基礎理療学Ⅰ　東洋医学概論　改訂第８版　（墨字・点字・音声）　</v>
          </cell>
        </row>
        <row r="129">
          <cell r="A129">
            <v>126</v>
          </cell>
          <cell r="B129" t="str">
            <v>か</v>
          </cell>
          <cell r="C129" t="str">
            <v>56-28</v>
          </cell>
          <cell r="D129" t="str">
            <v>カドカワ</v>
          </cell>
          <cell r="E129" t="str">
            <v>社会人として必要な経済と政治のことが５時間で学べる</v>
          </cell>
        </row>
        <row r="130">
          <cell r="A130">
            <v>127</v>
          </cell>
          <cell r="B130" t="str">
            <v>か</v>
          </cell>
          <cell r="C130" t="str">
            <v>56-28</v>
          </cell>
          <cell r="D130" t="str">
            <v>カドカワ</v>
          </cell>
          <cell r="E130" t="str">
            <v>ゼロから始める　新版　さいほうの基本</v>
          </cell>
        </row>
        <row r="131">
          <cell r="A131">
            <v>128</v>
          </cell>
          <cell r="B131" t="str">
            <v>か</v>
          </cell>
          <cell r="C131" t="str">
            <v>06-1</v>
          </cell>
          <cell r="D131" t="str">
            <v>偕成社</v>
          </cell>
          <cell r="E131" t="str">
            <v>かぞえてみよ　くらべてみよう　ゲームブック　NO.２</v>
          </cell>
        </row>
        <row r="132">
          <cell r="A132">
            <v>129</v>
          </cell>
          <cell r="B132" t="str">
            <v>か</v>
          </cell>
          <cell r="C132" t="str">
            <v>06-1</v>
          </cell>
          <cell r="D132" t="str">
            <v>偕成社</v>
          </cell>
          <cell r="E132" t="str">
            <v>ことばをおぼえる本かず・かたち・いろあいうえお</v>
          </cell>
        </row>
        <row r="133">
          <cell r="A133">
            <v>130</v>
          </cell>
          <cell r="B133" t="str">
            <v>か</v>
          </cell>
          <cell r="C133" t="str">
            <v>06-1</v>
          </cell>
          <cell r="D133" t="str">
            <v>偕成社</v>
          </cell>
          <cell r="E133" t="str">
            <v>算数たんけん（７）わり算わかったよ</v>
          </cell>
        </row>
        <row r="134">
          <cell r="A134">
            <v>131</v>
          </cell>
          <cell r="B134" t="str">
            <v>か</v>
          </cell>
          <cell r="C134" t="str">
            <v>06-4</v>
          </cell>
          <cell r="D134" t="str">
            <v>開隆堂出版</v>
          </cell>
          <cell r="E134" t="str">
            <v>たのしい家庭科　職業・家庭　わたしのくらしに生かす</v>
          </cell>
        </row>
        <row r="135">
          <cell r="A135">
            <v>132</v>
          </cell>
          <cell r="B135" t="str">
            <v>か</v>
          </cell>
          <cell r="C135" t="str">
            <v>06-2</v>
          </cell>
          <cell r="D135" t="str">
            <v>学研</v>
          </cell>
          <cell r="E135" t="str">
            <v>あそびのおうさまずかん たべもの　増補改訂</v>
          </cell>
        </row>
        <row r="136">
          <cell r="A136">
            <v>133</v>
          </cell>
          <cell r="B136" t="str">
            <v>か</v>
          </cell>
          <cell r="C136" t="str">
            <v>06-2</v>
          </cell>
          <cell r="D136" t="str">
            <v>学研</v>
          </cell>
          <cell r="E136" t="str">
            <v>お仕事のマナーとコツ</v>
          </cell>
        </row>
        <row r="137">
          <cell r="A137">
            <v>134</v>
          </cell>
          <cell r="B137" t="str">
            <v>か</v>
          </cell>
          <cell r="C137" t="str">
            <v>06-2</v>
          </cell>
          <cell r="D137" t="str">
            <v>学研</v>
          </cell>
          <cell r="E137" t="str">
            <v>せいかつこどもずかん衣食住</v>
          </cell>
        </row>
        <row r="138">
          <cell r="A138">
            <v>135</v>
          </cell>
          <cell r="B138" t="str">
            <v>か</v>
          </cell>
          <cell r="C138" t="str">
            <v>06-2</v>
          </cell>
          <cell r="D138" t="str">
            <v>学研</v>
          </cell>
          <cell r="E138" t="str">
            <v>中学公民をひとつひとつわかりやすく</v>
          </cell>
        </row>
        <row r="139">
          <cell r="A139">
            <v>136</v>
          </cell>
          <cell r="B139" t="str">
            <v>か</v>
          </cell>
          <cell r="C139" t="str">
            <v>06-2</v>
          </cell>
          <cell r="D139" t="str">
            <v>学研</v>
          </cell>
          <cell r="E139" t="str">
            <v>日本地図の迷宮　改訂版</v>
          </cell>
        </row>
        <row r="140">
          <cell r="A140">
            <v>137</v>
          </cell>
          <cell r="B140" t="str">
            <v>か</v>
          </cell>
          <cell r="C140" t="str">
            <v>06-2</v>
          </cell>
          <cell r="D140" t="str">
            <v>学研</v>
          </cell>
          <cell r="E140" t="str">
            <v>はっけんずかんプチ　からだ</v>
          </cell>
        </row>
        <row r="141">
          <cell r="A141">
            <v>138</v>
          </cell>
          <cell r="B141" t="str">
            <v>か</v>
          </cell>
          <cell r="C141" t="str">
            <v>06-2</v>
          </cell>
          <cell r="D141" t="str">
            <v>学研</v>
          </cell>
          <cell r="E141" t="str">
            <v>読んで見て楽しむ日本地図帳 増補改訂版</v>
          </cell>
        </row>
        <row r="142">
          <cell r="A142">
            <v>139</v>
          </cell>
          <cell r="B142" t="str">
            <v>か</v>
          </cell>
          <cell r="C142" t="str">
            <v>06-2</v>
          </cell>
          <cell r="D142" t="str">
            <v>学研</v>
          </cell>
          <cell r="E142" t="str">
            <v>リハビリテーションビジュアルブック</v>
          </cell>
        </row>
        <row r="143">
          <cell r="A143">
            <v>140</v>
          </cell>
          <cell r="B143" t="str">
            <v>か</v>
          </cell>
          <cell r="C143" t="str">
            <v>06-2</v>
          </cell>
          <cell r="D143" t="str">
            <v>学研</v>
          </cell>
          <cell r="E143" t="str">
            <v>改訂版　DIY木工上達テクニック　技がふえれば木工がさらに楽しくなる！</v>
          </cell>
        </row>
        <row r="144">
          <cell r="A144">
            <v>141</v>
          </cell>
          <cell r="B144" t="str">
            <v>か</v>
          </cell>
          <cell r="C144" t="str">
            <v>06-2</v>
          </cell>
          <cell r="D144" t="str">
            <v>学研</v>
          </cell>
          <cell r="E144" t="str">
            <v>まいにちの中高生のお弁当</v>
          </cell>
        </row>
        <row r="145">
          <cell r="A145">
            <v>142</v>
          </cell>
          <cell r="B145" t="str">
            <v>か</v>
          </cell>
          <cell r="C145" t="str">
            <v>06-2</v>
          </cell>
          <cell r="D145" t="str">
            <v>学研</v>
          </cell>
          <cell r="E145" t="str">
            <v>リハビリテーションビジュアルブック　第２版</v>
          </cell>
        </row>
        <row r="146">
          <cell r="A146">
            <v>143</v>
          </cell>
          <cell r="B146" t="str">
            <v>か</v>
          </cell>
          <cell r="C146" t="str">
            <v>06-2</v>
          </cell>
          <cell r="D146" t="str">
            <v>学研</v>
          </cell>
          <cell r="E146" t="str">
            <v>お菓子な自由研究</v>
          </cell>
        </row>
        <row r="147">
          <cell r="A147">
            <v>144</v>
          </cell>
          <cell r="B147" t="str">
            <v>か</v>
          </cell>
          <cell r="C147" t="str">
            <v>06-2</v>
          </cell>
          <cell r="D147" t="str">
            <v>学研</v>
          </cell>
          <cell r="E147" t="str">
            <v>10分で読めるお話１年生</v>
          </cell>
        </row>
        <row r="148">
          <cell r="A148">
            <v>145</v>
          </cell>
          <cell r="B148" t="str">
            <v>か</v>
          </cell>
          <cell r="C148" t="str">
            <v>06-2</v>
          </cell>
          <cell r="D148" t="str">
            <v>学研</v>
          </cell>
          <cell r="E148" t="str">
            <v>10分で読めるお話２年生</v>
          </cell>
        </row>
        <row r="149">
          <cell r="A149">
            <v>146</v>
          </cell>
          <cell r="B149" t="str">
            <v>か</v>
          </cell>
          <cell r="C149" t="str">
            <v>06-2</v>
          </cell>
          <cell r="D149" t="str">
            <v>学研</v>
          </cell>
          <cell r="E149" t="str">
            <v>改訂新版　基礎からかわるはじめての陶芸</v>
          </cell>
        </row>
        <row r="150">
          <cell r="A150">
            <v>147</v>
          </cell>
          <cell r="B150" t="str">
            <v>か</v>
          </cell>
          <cell r="C150"/>
          <cell r="D150" t="str">
            <v>学研教育出版</v>
          </cell>
          <cell r="E150" t="str">
            <v>絵でわかる小学生の英単語</v>
          </cell>
        </row>
        <row r="151">
          <cell r="A151">
            <v>148</v>
          </cell>
          <cell r="B151" t="str">
            <v>か</v>
          </cell>
          <cell r="C151"/>
          <cell r="D151" t="str">
            <v>学研教育出版</v>
          </cell>
          <cell r="E151" t="str">
            <v>さわって学べる算数図鑑</v>
          </cell>
        </row>
        <row r="152">
          <cell r="A152">
            <v>149</v>
          </cell>
          <cell r="B152" t="str">
            <v>か</v>
          </cell>
          <cell r="C152"/>
          <cell r="D152" t="str">
            <v>角川</v>
          </cell>
          <cell r="E152" t="str">
            <v>新生活便利シリーズさいほうの基本</v>
          </cell>
        </row>
        <row r="153">
          <cell r="A153">
            <v>150</v>
          </cell>
          <cell r="B153" t="str">
            <v>か</v>
          </cell>
          <cell r="C153"/>
          <cell r="D153" t="str">
            <v>金原出版</v>
          </cell>
          <cell r="E153" t="str">
            <v>スポーツ傷害のリハビリテーション　第２版</v>
          </cell>
        </row>
        <row r="154">
          <cell r="A154">
            <v>151</v>
          </cell>
          <cell r="B154" t="str">
            <v>か</v>
          </cell>
          <cell r="C154"/>
          <cell r="D154" t="str">
            <v>金原出版</v>
          </cell>
          <cell r="E154" t="str">
            <v>理学療法評価学　改訂第６版</v>
          </cell>
        </row>
        <row r="155">
          <cell r="A155">
            <v>152</v>
          </cell>
          <cell r="B155" t="str">
            <v>か</v>
          </cell>
          <cell r="C155"/>
          <cell r="D155" t="str">
            <v>金原出版</v>
          </cell>
          <cell r="E155" t="str">
            <v>ＰＴ・ＯTのための画像のみかた　第２版</v>
          </cell>
        </row>
        <row r="156">
          <cell r="A156">
            <v>153</v>
          </cell>
          <cell r="B156" t="str">
            <v>か</v>
          </cell>
          <cell r="C156"/>
          <cell r="D156" t="str">
            <v>株式会社じほう</v>
          </cell>
          <cell r="E156" t="str">
            <v>わかりやすい糖尿病テキスト　第５版</v>
          </cell>
        </row>
        <row r="157">
          <cell r="A157">
            <v>154</v>
          </cell>
          <cell r="B157" t="str">
            <v>か</v>
          </cell>
          <cell r="C157"/>
          <cell r="D157" t="str">
            <v>翰林書房</v>
          </cell>
          <cell r="E157" t="str">
            <v>日本語表現法　改訂版　２１世紀を生きる社会人のたしなみ</v>
          </cell>
        </row>
        <row r="158">
          <cell r="A158">
            <v>155</v>
          </cell>
          <cell r="B158" t="str">
            <v>か</v>
          </cell>
          <cell r="C158" t="str">
            <v>56-13</v>
          </cell>
          <cell r="D158" t="str">
            <v>かもがわ</v>
          </cell>
          <cell r="E158" t="str">
            <v>あたまと心で考えようSSTワークシート自己認知・コミュニケーションスキル編</v>
          </cell>
        </row>
        <row r="159">
          <cell r="A159">
            <v>156</v>
          </cell>
          <cell r="B159" t="str">
            <v>か</v>
          </cell>
          <cell r="C159" t="str">
            <v>56-13</v>
          </cell>
          <cell r="D159" t="str">
            <v>かもがわ</v>
          </cell>
          <cell r="E159" t="str">
            <v>あたまと心で考えようSSTワークシート社会的行動編</v>
          </cell>
        </row>
        <row r="160">
          <cell r="A160">
            <v>157</v>
          </cell>
          <cell r="B160" t="str">
            <v>か</v>
          </cell>
          <cell r="C160" t="str">
            <v>56-13</v>
          </cell>
          <cell r="D160" t="str">
            <v>かもがわ</v>
          </cell>
          <cell r="E160" t="str">
            <v>あたまと心で考えよう　ＳＳＴワークシート　思春期編</v>
          </cell>
        </row>
        <row r="161">
          <cell r="A161">
            <v>158</v>
          </cell>
          <cell r="B161" t="str">
            <v>か</v>
          </cell>
          <cell r="C161" t="str">
            <v>56-13</v>
          </cell>
          <cell r="D161" t="str">
            <v>かもがわ</v>
          </cell>
          <cell r="E161" t="str">
            <v>ポリポリ村のみんしゅしゅぎ</v>
          </cell>
        </row>
        <row r="162">
          <cell r="A162">
            <v>159</v>
          </cell>
          <cell r="B162" t="str">
            <v>か</v>
          </cell>
          <cell r="C162" t="str">
            <v>56-29</v>
          </cell>
          <cell r="D162" t="str">
            <v>かんき出版</v>
          </cell>
          <cell r="E162" t="str">
            <v>ゼロから教えて　接客・接遇</v>
          </cell>
        </row>
        <row r="163">
          <cell r="A163">
            <v>160</v>
          </cell>
          <cell r="B163" t="str">
            <v>か</v>
          </cell>
          <cell r="C163" t="str">
            <v/>
          </cell>
          <cell r="D163" t="str">
            <v>開隆堂出版</v>
          </cell>
          <cell r="E163" t="str">
            <v>私たちの未来　未来の私たち</v>
          </cell>
        </row>
        <row r="164">
          <cell r="A164">
            <v>161</v>
          </cell>
          <cell r="B164" t="str">
            <v>が</v>
          </cell>
          <cell r="C164" t="str">
            <v/>
          </cell>
          <cell r="D164" t="str">
            <v>Gakken</v>
          </cell>
          <cell r="E164" t="str">
            <v>大学入試　小論文をひとつひとつわかりやすく。</v>
          </cell>
        </row>
        <row r="165">
          <cell r="A165">
            <v>162</v>
          </cell>
          <cell r="B165" t="str">
            <v>き</v>
          </cell>
          <cell r="C165" t="str">
            <v>57-26</v>
          </cell>
          <cell r="D165" t="str">
            <v>技術評論社</v>
          </cell>
          <cell r="E165" t="str">
            <v>大きな字でわかりやすい　ワード2013入門</v>
          </cell>
        </row>
        <row r="166">
          <cell r="A166">
            <v>163</v>
          </cell>
          <cell r="B166" t="str">
            <v>き</v>
          </cell>
          <cell r="C166" t="str">
            <v>57-26</v>
          </cell>
          <cell r="D166" t="str">
            <v>技術評論社</v>
          </cell>
          <cell r="E166" t="str">
            <v>例題30+演習問題70でしっかい学ぶExcel標準テキストWindows10/office2016対応版</v>
          </cell>
        </row>
        <row r="167">
          <cell r="A167">
            <v>164</v>
          </cell>
          <cell r="B167" t="str">
            <v>き</v>
          </cell>
          <cell r="C167" t="str">
            <v>57-26</v>
          </cell>
          <cell r="D167" t="str">
            <v>技術評論社</v>
          </cell>
          <cell r="E167" t="str">
            <v>今すぐ使えるかんたんぜったいデキます！ワード＆エクセル超入門</v>
          </cell>
        </row>
        <row r="168">
          <cell r="A168">
            <v>165</v>
          </cell>
          <cell r="B168" t="str">
            <v>き</v>
          </cell>
          <cell r="C168" t="str">
            <v>57-26</v>
          </cell>
          <cell r="D168" t="str">
            <v>技術評論社</v>
          </cell>
          <cell r="E168" t="str">
            <v>今すぐ使えるかんたん　ネットワークのしくみ超入門</v>
          </cell>
        </row>
        <row r="169">
          <cell r="A169">
            <v>166</v>
          </cell>
          <cell r="B169" t="str">
            <v>き</v>
          </cell>
          <cell r="C169" t="str">
            <v>57-26</v>
          </cell>
          <cell r="D169" t="str">
            <v>技術評論社</v>
          </cell>
          <cell r="E169" t="str">
            <v>世界一わかりやすいInDesign　操作とデザインの教科書　cc/cs6対応</v>
          </cell>
        </row>
        <row r="170">
          <cell r="A170">
            <v>167</v>
          </cell>
          <cell r="B170" t="str">
            <v>き</v>
          </cell>
          <cell r="C170" t="str">
            <v>57-26</v>
          </cell>
          <cell r="D170" t="str">
            <v>技術評論社</v>
          </cell>
          <cell r="E170" t="str">
            <v>大きな字で分かりやすい　エクセル2013入門</v>
          </cell>
        </row>
        <row r="171">
          <cell r="A171">
            <v>168</v>
          </cell>
          <cell r="B171" t="str">
            <v>き</v>
          </cell>
          <cell r="C171" t="str">
            <v>57-26</v>
          </cell>
          <cell r="D171" t="str">
            <v>技術評論社</v>
          </cell>
          <cell r="E171" t="str">
            <v>これからはじめるパワーポイントの本</v>
          </cell>
        </row>
        <row r="172">
          <cell r="A172">
            <v>169</v>
          </cell>
          <cell r="B172" t="str">
            <v>き</v>
          </cell>
          <cell r="C172" t="str">
            <v>57-26</v>
          </cell>
          <cell r="D172" t="str">
            <v>技術評論社</v>
          </cell>
          <cell r="E172" t="str">
            <v>やさしくわかるデジタル時代の情報モラル１基本編</v>
          </cell>
        </row>
        <row r="173">
          <cell r="A173">
            <v>170</v>
          </cell>
          <cell r="B173" t="str">
            <v>き</v>
          </cell>
          <cell r="C173" t="str">
            <v>57-26</v>
          </cell>
          <cell r="D173" t="str">
            <v>技術評論社</v>
          </cell>
          <cell r="E173" t="str">
            <v>デザインの学校　これからはじめる Illustrator＆Photoshopの本</v>
          </cell>
        </row>
        <row r="174">
          <cell r="A174">
            <v>171</v>
          </cell>
          <cell r="B174" t="str">
            <v>き</v>
          </cell>
          <cell r="C174" t="str">
            <v>57-26</v>
          </cell>
          <cell r="D174" t="str">
            <v>教育芸術社</v>
          </cell>
          <cell r="E174" t="str">
            <v>TOMORROW４訂版</v>
          </cell>
        </row>
        <row r="175">
          <cell r="A175">
            <v>172</v>
          </cell>
          <cell r="B175" t="str">
            <v>き</v>
          </cell>
          <cell r="C175" t="str">
            <v>57-26</v>
          </cell>
          <cell r="D175" t="str">
            <v>教育芸術社</v>
          </cell>
          <cell r="E175" t="str">
            <v>歌のミュージックランド</v>
          </cell>
        </row>
        <row r="176">
          <cell r="A176">
            <v>173</v>
          </cell>
          <cell r="B176" t="str">
            <v>き</v>
          </cell>
          <cell r="C176" t="str">
            <v>57-26</v>
          </cell>
          <cell r="D176" t="str">
            <v>教育芸術社</v>
          </cell>
          <cell r="E176" t="str">
            <v>５訂版　歌はともだち</v>
          </cell>
        </row>
        <row r="177">
          <cell r="A177">
            <v>174</v>
          </cell>
          <cell r="B177" t="str">
            <v>き</v>
          </cell>
          <cell r="C177"/>
          <cell r="D177" t="str">
            <v>教育実務センター</v>
          </cell>
          <cell r="E177" t="str">
            <v>季節の歌あそび</v>
          </cell>
        </row>
        <row r="178">
          <cell r="A178">
            <v>175</v>
          </cell>
          <cell r="B178" t="str">
            <v>き</v>
          </cell>
          <cell r="C178" t="str">
            <v>57-11</v>
          </cell>
          <cell r="D178" t="str">
            <v>教育図書</v>
          </cell>
          <cell r="E178" t="str">
            <v>トータル・データ　家庭科ガイドブック　資料+成分表　（付録　自立の話、食べ物の話）</v>
          </cell>
        </row>
        <row r="179">
          <cell r="A179">
            <v>176</v>
          </cell>
          <cell r="B179" t="str">
            <v>き</v>
          </cell>
          <cell r="C179" t="str">
            <v>57-11</v>
          </cell>
          <cell r="D179" t="str">
            <v>教育図書</v>
          </cell>
          <cell r="E179" t="str">
            <v>LIFE　おとなガイド　家庭科資料+グラフ式成分表</v>
          </cell>
        </row>
        <row r="180">
          <cell r="A180">
            <v>177</v>
          </cell>
          <cell r="B180" t="str">
            <v>き</v>
          </cell>
          <cell r="C180"/>
          <cell r="D180" t="str">
            <v>協同医書</v>
          </cell>
          <cell r="E180" t="str">
            <v>新・徒手筋力検査法</v>
          </cell>
        </row>
        <row r="181">
          <cell r="A181">
            <v>178</v>
          </cell>
          <cell r="B181" t="str">
            <v>き</v>
          </cell>
          <cell r="C181"/>
          <cell r="D181" t="str">
            <v>協同医書</v>
          </cell>
          <cell r="E181" t="str">
            <v>新・徒手筋力検査法　第１０版</v>
          </cell>
        </row>
        <row r="182">
          <cell r="A182">
            <v>179</v>
          </cell>
          <cell r="B182" t="str">
            <v>き</v>
          </cell>
          <cell r="C182" t="str">
            <v>07-2</v>
          </cell>
          <cell r="D182" t="str">
            <v>金の星社</v>
          </cell>
          <cell r="E182" t="str">
            <v>あいさつ（はじめての絵本たいむ）</v>
          </cell>
        </row>
        <row r="183">
          <cell r="A183">
            <v>180</v>
          </cell>
          <cell r="B183" t="str">
            <v>き</v>
          </cell>
          <cell r="C183" t="str">
            <v>07-2</v>
          </cell>
          <cell r="D183" t="str">
            <v>金の星社</v>
          </cell>
          <cell r="E183" t="str">
            <v>斎藤孝の覚えておきたい日本の行事</v>
          </cell>
        </row>
        <row r="184">
          <cell r="A184">
            <v>181</v>
          </cell>
          <cell r="B184" t="str">
            <v>き</v>
          </cell>
          <cell r="C184" t="str">
            <v>57-11</v>
          </cell>
          <cell r="D184" t="str">
            <v>教育図書</v>
          </cell>
          <cell r="E184" t="str">
            <v>LIFE　おとなガイド　デジタル＋</v>
          </cell>
        </row>
        <row r="185">
          <cell r="A185">
            <v>182</v>
          </cell>
          <cell r="B185" t="str">
            <v>ぎ</v>
          </cell>
          <cell r="C185" t="str">
            <v/>
          </cell>
          <cell r="D185" t="str">
            <v>技術評論社</v>
          </cell>
          <cell r="E185" t="str">
            <v>世界一わかりやすい　InDesign　操作とデザインの教科書　改訂２版</v>
          </cell>
        </row>
        <row r="186">
          <cell r="A186">
            <v>183</v>
          </cell>
          <cell r="B186" t="str">
            <v>ぎ</v>
          </cell>
          <cell r="C186" t="str">
            <v/>
          </cell>
          <cell r="D186" t="str">
            <v>技術評論社</v>
          </cell>
          <cell r="E186" t="str">
            <v>理解するほどおもしろい！ パソコンのしくみがよくわかる本 改訂３版</v>
          </cell>
        </row>
        <row r="187">
          <cell r="A187">
            <v>184</v>
          </cell>
          <cell r="B187" t="str">
            <v>ぎ</v>
          </cell>
          <cell r="C187" t="str">
            <v/>
          </cell>
          <cell r="D187" t="str">
            <v>技術評論社</v>
          </cell>
          <cell r="E187" t="str">
            <v>例題30+演習問題70でしっかり学ぶExcel標準テキスト
Windows10/office2019対応版</v>
          </cell>
        </row>
        <row r="188">
          <cell r="A188">
            <v>185</v>
          </cell>
          <cell r="B188" t="str">
            <v>ぎ</v>
          </cell>
          <cell r="C188" t="str">
            <v/>
          </cell>
          <cell r="D188" t="str">
            <v>技術評論社</v>
          </cell>
          <cell r="E188" t="str">
            <v>例題30＋演習問題70でしっかり学ぶWord標準テキスト　Windows10/office2016対応版</v>
          </cell>
        </row>
        <row r="189">
          <cell r="A189">
            <v>186</v>
          </cell>
          <cell r="B189" t="str">
            <v>く</v>
          </cell>
          <cell r="C189" t="str">
            <v>08-1</v>
          </cell>
          <cell r="D189" t="str">
            <v>くもん出版</v>
          </cell>
          <cell r="E189" t="str">
            <v>時計のみかたが楽しくわかる　くろくまくんのとけいえほん</v>
          </cell>
        </row>
        <row r="190">
          <cell r="A190">
            <v>187</v>
          </cell>
          <cell r="B190" t="str">
            <v>く</v>
          </cell>
          <cell r="C190" t="str">
            <v>08-1</v>
          </cell>
          <cell r="D190" t="str">
            <v>くもん出版</v>
          </cell>
          <cell r="E190" t="str">
            <v>かず・けいさん１　はじめてのすうじ</v>
          </cell>
        </row>
        <row r="191">
          <cell r="A191">
            <v>188</v>
          </cell>
          <cell r="B191" t="str">
            <v>く</v>
          </cell>
          <cell r="C191" t="str">
            <v>58-8</v>
          </cell>
          <cell r="D191" t="str">
            <v>グラフィック社</v>
          </cell>
          <cell r="E191" t="str">
            <v>アートであそぼ　おえかきレッスンわくわくワーク</v>
          </cell>
        </row>
        <row r="192">
          <cell r="A192">
            <v>189</v>
          </cell>
          <cell r="B192" t="str">
            <v>く</v>
          </cell>
          <cell r="C192"/>
          <cell r="D192" t="str">
            <v>クリーンシステム科学研究所</v>
          </cell>
          <cell r="E192" t="str">
            <v>してはいけない！一目でわかる清掃の基本</v>
          </cell>
        </row>
        <row r="193">
          <cell r="A193">
            <v>190</v>
          </cell>
          <cell r="B193" t="str">
            <v>く</v>
          </cell>
          <cell r="C193"/>
          <cell r="D193" t="str">
            <v>クリーンシステム科学研究所</v>
          </cell>
          <cell r="E193" t="str">
            <v>まんがやさしいお掃除教室第1巻</v>
          </cell>
        </row>
        <row r="194">
          <cell r="A194">
            <v>191</v>
          </cell>
          <cell r="B194" t="str">
            <v>け</v>
          </cell>
          <cell r="C194" t="str">
            <v>６２－１３</v>
          </cell>
          <cell r="D194" t="str">
            <v>啓林館</v>
          </cell>
          <cell r="E194" t="str">
            <v>せいかつめいじんブック１１４</v>
          </cell>
        </row>
        <row r="195">
          <cell r="A195">
            <v>192</v>
          </cell>
          <cell r="B195" t="str">
            <v>け</v>
          </cell>
          <cell r="C195"/>
          <cell r="D195" t="str">
            <v>建帛社</v>
          </cell>
          <cell r="E195" t="str">
            <v>食と健康の科学　第３版</v>
          </cell>
        </row>
        <row r="196">
          <cell r="A196">
            <v>193</v>
          </cell>
          <cell r="B196" t="str">
            <v>け</v>
          </cell>
          <cell r="C196"/>
          <cell r="D196" t="str">
            <v>玄光社</v>
          </cell>
          <cell r="E196" t="str">
            <v>新版　映像制作ハンドブック</v>
          </cell>
        </row>
        <row r="197">
          <cell r="A197">
            <v>194</v>
          </cell>
          <cell r="B197" t="str">
            <v>け</v>
          </cell>
          <cell r="C197"/>
          <cell r="D197" t="str">
            <v>経済界</v>
          </cell>
          <cell r="E197" t="str">
            <v>キッチンであそぼ！</v>
          </cell>
        </row>
        <row r="198">
          <cell r="A198">
            <v>195</v>
          </cell>
          <cell r="B198" t="str">
            <v>こ</v>
          </cell>
          <cell r="C198"/>
          <cell r="D198" t="str">
            <v>向学院</v>
          </cell>
          <cell r="E198" t="str">
            <v>丙種危険物取扱者受験教科書</v>
          </cell>
        </row>
        <row r="199">
          <cell r="A199">
            <v>196</v>
          </cell>
          <cell r="B199" t="str">
            <v>こ</v>
          </cell>
          <cell r="C199" t="str">
            <v>10-1</v>
          </cell>
          <cell r="D199" t="str">
            <v>講談社</v>
          </cell>
          <cell r="E199" t="str">
            <v>すてきなひらがな</v>
          </cell>
        </row>
        <row r="200">
          <cell r="A200">
            <v>197</v>
          </cell>
          <cell r="B200" t="str">
            <v>こ</v>
          </cell>
          <cell r="C200" t="str">
            <v>10-1</v>
          </cell>
          <cell r="D200" t="str">
            <v>講談社</v>
          </cell>
          <cell r="E200" t="str">
            <v>にじいろのさかな</v>
          </cell>
        </row>
        <row r="201">
          <cell r="A201">
            <v>198</v>
          </cell>
          <cell r="B201" t="str">
            <v>こ</v>
          </cell>
          <cell r="C201" t="str">
            <v>10-8</v>
          </cell>
          <cell r="D201" t="str">
            <v>合同出版</v>
          </cell>
          <cell r="E201" t="str">
            <v>イラスト版　10歳からの性教育 子どもとマスターする51の性のしくみと命のだいじ</v>
          </cell>
        </row>
        <row r="202">
          <cell r="A202">
            <v>199</v>
          </cell>
          <cell r="B202" t="str">
            <v>こ</v>
          </cell>
          <cell r="C202" t="str">
            <v>10-8</v>
          </cell>
          <cell r="D202" t="str">
            <v>合同出版</v>
          </cell>
          <cell r="E202" t="str">
            <v>イラスト版　からだのしくみとケア 子どもとマスターする58のからだの知識</v>
          </cell>
        </row>
        <row r="203">
          <cell r="A203">
            <v>200</v>
          </cell>
          <cell r="B203" t="str">
            <v>こ</v>
          </cell>
          <cell r="C203" t="str">
            <v>10-8</v>
          </cell>
          <cell r="D203" t="str">
            <v>合同出版</v>
          </cell>
          <cell r="E203" t="str">
            <v>イラスト版　子どものマナー　子どもとマスターする49の生活技術３</v>
          </cell>
        </row>
        <row r="204">
          <cell r="A204">
            <v>201</v>
          </cell>
          <cell r="B204" t="str">
            <v>こ</v>
          </cell>
          <cell r="C204" t="str">
            <v>10-8</v>
          </cell>
          <cell r="D204" t="str">
            <v>合同出版</v>
          </cell>
          <cell r="E204" t="str">
            <v xml:space="preserve">イラスト版　台所のしごと　子どもとマスターする37の調理の知識 </v>
          </cell>
        </row>
        <row r="205">
          <cell r="A205">
            <v>202</v>
          </cell>
          <cell r="B205" t="str">
            <v>こ</v>
          </cell>
          <cell r="C205" t="str">
            <v>10-8</v>
          </cell>
          <cell r="D205" t="str">
            <v>合同出版</v>
          </cell>
          <cell r="E205" t="str">
            <v>イラスト版　子どもとマスターする54の生活技術 修理のこつ</v>
          </cell>
        </row>
        <row r="206">
          <cell r="A206">
            <v>203</v>
          </cell>
          <cell r="B206" t="str">
            <v>こ</v>
          </cell>
          <cell r="C206" t="str">
            <v>10-8</v>
          </cell>
          <cell r="D206" t="str">
            <v>合同出版</v>
          </cell>
          <cell r="E206" t="str">
            <v>イラスト版　気持ちが伝わる言葉の使方　子どもとマスターする49の敬語</v>
          </cell>
        </row>
        <row r="207">
          <cell r="A207">
            <v>204</v>
          </cell>
          <cell r="B207" t="str">
            <v>こ</v>
          </cell>
          <cell r="C207" t="str">
            <v>10-3</v>
          </cell>
          <cell r="D207" t="str">
            <v>国土社</v>
          </cell>
          <cell r="E207" t="str">
            <v>わくわく自由研究工作・観察・実験ブック１</v>
          </cell>
        </row>
        <row r="208">
          <cell r="A208">
            <v>205</v>
          </cell>
          <cell r="B208" t="str">
            <v>こ</v>
          </cell>
          <cell r="C208" t="str">
            <v>10-9</v>
          </cell>
          <cell r="D208" t="str">
            <v>こばと</v>
          </cell>
          <cell r="E208" t="str">
            <v>認知発達教材上級編レベルアップしぜん</v>
          </cell>
        </row>
        <row r="209">
          <cell r="A209">
            <v>206</v>
          </cell>
          <cell r="B209" t="str">
            <v>こ</v>
          </cell>
          <cell r="C209" t="str">
            <v>10-9</v>
          </cell>
          <cell r="D209" t="str">
            <v>こばと</v>
          </cell>
          <cell r="E209" t="str">
            <v>認知発達教材上級編レベルアップせいかつ上・下</v>
          </cell>
        </row>
        <row r="210">
          <cell r="A210">
            <v>207</v>
          </cell>
          <cell r="B210" t="str">
            <v>こ</v>
          </cell>
          <cell r="C210"/>
          <cell r="D210" t="str">
            <v>コミット出版</v>
          </cell>
          <cell r="E210" t="str">
            <v>自分で作る家具！　はじめてのＤＩＹ</v>
          </cell>
        </row>
        <row r="211">
          <cell r="A211">
            <v>208</v>
          </cell>
          <cell r="B211" t="str">
            <v>こ</v>
          </cell>
          <cell r="C211"/>
          <cell r="D211" t="str">
            <v>厚有出版株式会社</v>
          </cell>
          <cell r="E211" t="str">
            <v>はじめての介護入門研修テキスト[受講者用]</v>
          </cell>
        </row>
        <row r="212">
          <cell r="A212">
            <v>209</v>
          </cell>
          <cell r="B212" t="str">
            <v>こ</v>
          </cell>
          <cell r="C212" t="str">
            <v/>
          </cell>
          <cell r="D212" t="str">
            <v>国土社</v>
          </cell>
          <cell r="E212" t="str">
            <v>ルールとマナーを学ぶ　子ども生活図鑑　③地域・社会生活編</v>
          </cell>
        </row>
        <row r="213">
          <cell r="A213">
            <v>210</v>
          </cell>
          <cell r="B213" t="str">
            <v>こ</v>
          </cell>
          <cell r="C213" t="str">
            <v/>
          </cell>
          <cell r="D213" t="str">
            <v>講談社</v>
          </cell>
          <cell r="E213" t="str">
            <v>発達が気になる子の性の話　みんなでいっしょに学びたい</v>
          </cell>
        </row>
        <row r="214">
          <cell r="A214">
            <v>211</v>
          </cell>
          <cell r="B214"/>
          <cell r="C214"/>
          <cell r="D214" t="str">
            <v>コスミック出版</v>
          </cell>
          <cell r="E214" t="str">
            <v>おうちで全部洗える魔法の洗濯術</v>
          </cell>
        </row>
        <row r="215">
          <cell r="A215">
            <v>212</v>
          </cell>
          <cell r="B215" t="str">
            <v>さ</v>
          </cell>
          <cell r="C215" t="str">
            <v>11-4</v>
          </cell>
          <cell r="D215" t="str">
            <v>三省堂</v>
          </cell>
          <cell r="E215" t="str">
            <v>こどもマナーとけいご絵じてん</v>
          </cell>
        </row>
        <row r="216">
          <cell r="A216">
            <v>213</v>
          </cell>
          <cell r="B216" t="str">
            <v>さ</v>
          </cell>
          <cell r="C216" t="str">
            <v>11-4</v>
          </cell>
          <cell r="D216" t="str">
            <v>三省堂</v>
          </cell>
          <cell r="E216" t="str">
            <v>こどもきせつぎょうじ絵じてん</v>
          </cell>
        </row>
        <row r="217">
          <cell r="A217">
            <v>214</v>
          </cell>
          <cell r="B217" t="str">
            <v>さ</v>
          </cell>
          <cell r="C217" t="str">
            <v/>
          </cell>
          <cell r="D217" t="str">
            <v>三省堂</v>
          </cell>
          <cell r="E217" t="str">
            <v>三省堂　こども　かずの絵じてん</v>
          </cell>
        </row>
        <row r="218">
          <cell r="A218">
            <v>215</v>
          </cell>
          <cell r="B218" t="str">
            <v>し</v>
          </cell>
          <cell r="C218" t="str">
            <v>62-43</v>
          </cell>
          <cell r="D218" t="str">
            <v>ジアース</v>
          </cell>
          <cell r="E218" t="str">
            <v>知的障害・発達障害の人たちのための見てわかる社会生活ガイド集</v>
          </cell>
        </row>
        <row r="219">
          <cell r="A219">
            <v>216</v>
          </cell>
          <cell r="B219" t="str">
            <v>し</v>
          </cell>
          <cell r="C219" t="str">
            <v>62-43</v>
          </cell>
          <cell r="D219" t="str">
            <v>ジアース</v>
          </cell>
          <cell r="E219" t="str">
            <v>知的障害や発達障害の人たちのための新・見てわかるビジネスマナー集</v>
          </cell>
        </row>
        <row r="220">
          <cell r="A220">
            <v>217</v>
          </cell>
          <cell r="B220" t="str">
            <v>し</v>
          </cell>
          <cell r="C220" t="str">
            <v>62-43</v>
          </cell>
          <cell r="D220" t="str">
            <v>ジアース</v>
          </cell>
          <cell r="E220" t="str">
            <v>知的障害や自閉症の人たちのための見てわかるビジネスマナー集</v>
          </cell>
        </row>
        <row r="221">
          <cell r="A221">
            <v>218</v>
          </cell>
          <cell r="B221" t="str">
            <v>し</v>
          </cell>
          <cell r="C221" t="str">
            <v>62-43</v>
          </cell>
          <cell r="D221" t="str">
            <v>ジアース</v>
          </cell>
          <cell r="E221" t="str">
            <v>キャリアトレーニング事例集１卒業後の社会参加・自立を目指したキャリア教育の充実ビルクリーニング編</v>
          </cell>
        </row>
        <row r="222">
          <cell r="A222">
            <v>219</v>
          </cell>
          <cell r="B222" t="str">
            <v>し</v>
          </cell>
          <cell r="C222" t="str">
            <v>12-10</v>
          </cell>
          <cell r="D222" t="str">
            <v>視覚デザイ</v>
          </cell>
          <cell r="E222" t="str">
            <v>色のえほん</v>
          </cell>
        </row>
        <row r="223">
          <cell r="A223">
            <v>220</v>
          </cell>
          <cell r="B223" t="str">
            <v>し</v>
          </cell>
          <cell r="C223" t="str">
            <v>12-10</v>
          </cell>
          <cell r="D223" t="str">
            <v>視覚デザイ</v>
          </cell>
          <cell r="E223" t="str">
            <v>みみずく・くらふとシリーズ　初めて楽しい陶芸</v>
          </cell>
        </row>
        <row r="224">
          <cell r="A224">
            <v>221</v>
          </cell>
          <cell r="B224" t="str">
            <v>し</v>
          </cell>
          <cell r="C224"/>
          <cell r="D224" t="str">
            <v>実教出版</v>
          </cell>
          <cell r="E224" t="str">
            <v>３０時間でマスターvisual Basic.NET＆Express</v>
          </cell>
        </row>
        <row r="225">
          <cell r="A225">
            <v>222</v>
          </cell>
          <cell r="B225" t="str">
            <v>し</v>
          </cell>
          <cell r="C225"/>
          <cell r="D225" t="str">
            <v>実教出版</v>
          </cell>
          <cell r="E225" t="str">
            <v>３０時間でマスタープレゼンテーション＋PowerPoint　2019</v>
          </cell>
        </row>
        <row r="226">
          <cell r="A226">
            <v>223</v>
          </cell>
          <cell r="B226" t="str">
            <v>し</v>
          </cell>
          <cell r="C226"/>
          <cell r="D226" t="str">
            <v>実教出版</v>
          </cell>
          <cell r="E226" t="str">
            <v>３０時間でマスターword&amp;excel（Windows10対応）</v>
          </cell>
        </row>
        <row r="227">
          <cell r="A227">
            <v>224</v>
          </cell>
          <cell r="B227" t="str">
            <v>し</v>
          </cell>
          <cell r="C227"/>
          <cell r="D227" t="str">
            <v>実教出版</v>
          </cell>
          <cell r="E227" t="str">
            <v>３０時間でマスター　Woｒｄ　2019（Windows10対応）</v>
          </cell>
        </row>
        <row r="228">
          <cell r="A228">
            <v>225</v>
          </cell>
          <cell r="B228" t="str">
            <v>し</v>
          </cell>
          <cell r="C228"/>
          <cell r="D228" t="str">
            <v>実教出版</v>
          </cell>
          <cell r="E228" t="str">
            <v>３０時間でマスター　Excel　2019（Windows10対応）</v>
          </cell>
        </row>
        <row r="229">
          <cell r="A229">
            <v>226</v>
          </cell>
          <cell r="B229" t="str">
            <v>し</v>
          </cell>
          <cell r="C229"/>
          <cell r="D229" t="str">
            <v>実教出版</v>
          </cell>
          <cell r="E229" t="str">
            <v>３０時間でマスター　Windows10　Office2016</v>
          </cell>
        </row>
        <row r="230">
          <cell r="A230">
            <v>227</v>
          </cell>
          <cell r="B230" t="str">
            <v>し</v>
          </cell>
          <cell r="C230"/>
          <cell r="D230" t="str">
            <v>実教出版</v>
          </cell>
          <cell r="E230" t="str">
            <v>３０時間でマスター　Access2013</v>
          </cell>
        </row>
        <row r="231">
          <cell r="A231">
            <v>228</v>
          </cell>
          <cell r="B231" t="str">
            <v>し</v>
          </cell>
          <cell r="C231"/>
          <cell r="D231" t="str">
            <v>実教出版</v>
          </cell>
          <cell r="E231" t="str">
            <v>３０時間アカデミック情報リテラシーoffice2016</v>
          </cell>
        </row>
        <row r="232">
          <cell r="A232">
            <v>229</v>
          </cell>
          <cell r="B232" t="str">
            <v>し</v>
          </cell>
          <cell r="C232"/>
          <cell r="D232" t="str">
            <v>実教出版</v>
          </cell>
          <cell r="E232" t="str">
            <v>３０時間アカデミック　Office2019</v>
          </cell>
        </row>
        <row r="233">
          <cell r="A233">
            <v>230</v>
          </cell>
          <cell r="B233" t="str">
            <v>し</v>
          </cell>
          <cell r="C233"/>
          <cell r="D233" t="str">
            <v>実教出版</v>
          </cell>
          <cell r="E233" t="str">
            <v>６０時間でエキスパート Woｒｄ＆Excel 2007/2010</v>
          </cell>
        </row>
        <row r="234">
          <cell r="A234">
            <v>231</v>
          </cell>
          <cell r="B234" t="str">
            <v>し</v>
          </cell>
          <cell r="C234"/>
          <cell r="D234" t="str">
            <v>実教出版</v>
          </cell>
          <cell r="E234" t="str">
            <v>CGリテラシー　Photoshop＆Illustrator　CC＋CS6</v>
          </cell>
        </row>
        <row r="235">
          <cell r="A235">
            <v>232</v>
          </cell>
          <cell r="B235" t="str">
            <v>し</v>
          </cell>
          <cell r="C235"/>
          <cell r="D235" t="str">
            <v>実教出版</v>
          </cell>
          <cell r="E235" t="str">
            <v>新版　機械実習1　　測定の基礎・手仕上・鋳造・塑性加工・溶接・切削加工[1]</v>
          </cell>
        </row>
        <row r="236">
          <cell r="A236">
            <v>233</v>
          </cell>
          <cell r="B236" t="str">
            <v>し</v>
          </cell>
          <cell r="C236"/>
          <cell r="D236" t="str">
            <v>実教出版</v>
          </cell>
          <cell r="E236" t="str">
            <v>新版　機械実習2　　切削加工[2]・研削加工・NC工作機械加工　CAD/CAM</v>
          </cell>
        </row>
        <row r="237">
          <cell r="A237">
            <v>234</v>
          </cell>
          <cell r="B237" t="str">
            <v>し</v>
          </cell>
          <cell r="C237"/>
          <cell r="D237" t="str">
            <v>実教出版</v>
          </cell>
          <cell r="E237" t="str">
            <v>新版　機械実習3　　材料試験・熱処理、工作、内燃機関、液体機械、電気電子他</v>
          </cell>
        </row>
        <row r="238">
          <cell r="A238">
            <v>235</v>
          </cell>
          <cell r="B238" t="str">
            <v>し</v>
          </cell>
          <cell r="C238"/>
          <cell r="D238" t="str">
            <v>実教出版</v>
          </cell>
          <cell r="E238" t="str">
            <v>機械実習1　　</v>
          </cell>
        </row>
        <row r="239">
          <cell r="A239">
            <v>236</v>
          </cell>
          <cell r="B239" t="str">
            <v>し</v>
          </cell>
          <cell r="C239"/>
          <cell r="D239" t="str">
            <v>実教出版</v>
          </cell>
          <cell r="E239" t="str">
            <v>機械実習2　　</v>
          </cell>
        </row>
        <row r="240">
          <cell r="A240">
            <v>237</v>
          </cell>
          <cell r="B240" t="str">
            <v>し</v>
          </cell>
          <cell r="C240"/>
          <cell r="D240" t="str">
            <v>実教出版</v>
          </cell>
          <cell r="E240" t="str">
            <v>機械実習3　　</v>
          </cell>
        </row>
        <row r="241">
          <cell r="A241">
            <v>238</v>
          </cell>
          <cell r="B241" t="str">
            <v>し</v>
          </cell>
          <cell r="C241"/>
          <cell r="D241" t="str">
            <v>実教出版</v>
          </cell>
          <cell r="E241" t="str">
            <v>基本マスターフード＆クッキングレシピ＋成分表</v>
          </cell>
        </row>
        <row r="242">
          <cell r="A242">
            <v>239</v>
          </cell>
          <cell r="B242" t="str">
            <v>し</v>
          </cell>
          <cell r="C242"/>
          <cell r="D242" t="str">
            <v>実教出版</v>
          </cell>
          <cell r="E242" t="str">
            <v>最新事例でわかる情報モラル　改訂版</v>
          </cell>
        </row>
        <row r="243">
          <cell r="A243">
            <v>240</v>
          </cell>
          <cell r="B243" t="str">
            <v>し</v>
          </cell>
          <cell r="C243"/>
          <cell r="D243" t="str">
            <v>実教出版</v>
          </cell>
          <cell r="E243" t="str">
            <v>情報books plus!　コンピュータのしくみ</v>
          </cell>
        </row>
        <row r="244">
          <cell r="A244">
            <v>241</v>
          </cell>
          <cell r="B244" t="str">
            <v>し</v>
          </cell>
          <cell r="C244"/>
          <cell r="D244" t="str">
            <v>実教出版</v>
          </cell>
          <cell r="E244" t="str">
            <v>情報Booksplus!　初歩からのネットワーク</v>
          </cell>
        </row>
        <row r="245">
          <cell r="A245">
            <v>242</v>
          </cell>
          <cell r="B245" t="str">
            <v>し</v>
          </cell>
          <cell r="C245"/>
          <cell r="D245" t="str">
            <v>実教出版</v>
          </cell>
          <cell r="E245" t="str">
            <v>生活産業基礎</v>
          </cell>
        </row>
        <row r="246">
          <cell r="A246">
            <v>243</v>
          </cell>
          <cell r="B246" t="str">
            <v>し</v>
          </cell>
          <cell r="C246"/>
          <cell r="D246" t="str">
            <v>実教出版</v>
          </cell>
          <cell r="E246" t="str">
            <v>チャレンジライセンス　乙種４類危険物取扱者テキスト（新訂版）</v>
          </cell>
        </row>
        <row r="247">
          <cell r="A247">
            <v>244</v>
          </cell>
          <cell r="B247" t="str">
            <v>し</v>
          </cell>
          <cell r="C247"/>
          <cell r="D247" t="str">
            <v>実教出版</v>
          </cell>
          <cell r="E247" t="str">
            <v>調理１</v>
          </cell>
        </row>
        <row r="248">
          <cell r="A248">
            <v>245</v>
          </cell>
          <cell r="B248" t="str">
            <v>し</v>
          </cell>
          <cell r="C248"/>
          <cell r="D248" t="str">
            <v>実教出版</v>
          </cell>
          <cell r="E248" t="str">
            <v>調理２</v>
          </cell>
        </row>
        <row r="249">
          <cell r="A249">
            <v>246</v>
          </cell>
          <cell r="B249" t="str">
            <v>し</v>
          </cell>
          <cell r="C249"/>
          <cell r="D249" t="str">
            <v>実教出版</v>
          </cell>
          <cell r="E249" t="str">
            <v>福祉情報活用</v>
          </cell>
        </row>
        <row r="250">
          <cell r="A250">
            <v>247</v>
          </cell>
          <cell r="B250" t="str">
            <v>し</v>
          </cell>
          <cell r="C250"/>
          <cell r="D250" t="str">
            <v>実教出版</v>
          </cell>
          <cell r="E250" t="str">
            <v>要点と演習　ビジネス能力検定３級</v>
          </cell>
        </row>
        <row r="251">
          <cell r="A251">
            <v>248</v>
          </cell>
          <cell r="B251" t="str">
            <v>し</v>
          </cell>
          <cell r="C251"/>
          <cell r="D251" t="str">
            <v>実教出版</v>
          </cell>
          <cell r="E251" t="str">
            <v>リビングデザイン</v>
          </cell>
        </row>
        <row r="252">
          <cell r="A252">
            <v>249</v>
          </cell>
          <cell r="B252" t="str">
            <v>し</v>
          </cell>
          <cell r="C252"/>
          <cell r="D252" t="str">
            <v>実教出版</v>
          </cell>
          <cell r="E252" t="str">
            <v>精選電気基礎　新訂版</v>
          </cell>
        </row>
        <row r="253">
          <cell r="A253">
            <v>250</v>
          </cell>
          <cell r="B253" t="str">
            <v>し</v>
          </cell>
          <cell r="C253"/>
          <cell r="D253" t="str">
            <v>実教出版</v>
          </cell>
          <cell r="E253" t="str">
            <v>情報テクノロジー</v>
          </cell>
        </row>
        <row r="254">
          <cell r="A254">
            <v>251</v>
          </cell>
          <cell r="B254" t="str">
            <v>し</v>
          </cell>
          <cell r="C254" t="str">
            <v>62-3</v>
          </cell>
          <cell r="D254" t="str">
            <v>集英社</v>
          </cell>
          <cell r="E254" t="str">
            <v>ちびまるこちゃんの音読暗誦教室</v>
          </cell>
        </row>
        <row r="255">
          <cell r="A255">
            <v>252</v>
          </cell>
          <cell r="B255" t="str">
            <v>し</v>
          </cell>
          <cell r="C255" t="str">
            <v>62-3</v>
          </cell>
          <cell r="D255" t="str">
            <v>集英社</v>
          </cell>
          <cell r="E255" t="str">
            <v>ちびまるこちゃんの敬語教室</v>
          </cell>
        </row>
        <row r="256">
          <cell r="A256">
            <v>253</v>
          </cell>
          <cell r="B256" t="str">
            <v>し</v>
          </cell>
          <cell r="C256" t="str">
            <v>62-7</v>
          </cell>
          <cell r="D256" t="str">
            <v>秀学社</v>
          </cell>
          <cell r="E256" t="str">
            <v>WATCH２　イマジネーションの旅</v>
          </cell>
        </row>
        <row r="257">
          <cell r="A257">
            <v>254</v>
          </cell>
          <cell r="B257" t="str">
            <v>し</v>
          </cell>
          <cell r="C257" t="str">
            <v>62-7</v>
          </cell>
          <cell r="D257" t="str">
            <v>秀学社</v>
          </cell>
          <cell r="E257" t="str">
            <v>美術資料　大阪府版</v>
          </cell>
        </row>
        <row r="258">
          <cell r="A258">
            <v>255</v>
          </cell>
          <cell r="B258" t="str">
            <v>し</v>
          </cell>
          <cell r="C258"/>
          <cell r="D258" t="str">
            <v>受験研究社</v>
          </cell>
          <cell r="E258" t="str">
            <v>なるほど！理科図録</v>
          </cell>
        </row>
        <row r="259">
          <cell r="A259">
            <v>256</v>
          </cell>
          <cell r="B259" t="str">
            <v>し</v>
          </cell>
          <cell r="C259" t="str">
            <v>62-8</v>
          </cell>
          <cell r="D259" t="str">
            <v>主婦と生活</v>
          </cell>
          <cell r="E259" t="str">
            <v>幸せ！一人暮らし完全サポートBOOK</v>
          </cell>
        </row>
        <row r="260">
          <cell r="A260">
            <v>257</v>
          </cell>
          <cell r="B260" t="str">
            <v>し</v>
          </cell>
          <cell r="C260" t="str">
            <v>62-8</v>
          </cell>
          <cell r="D260" t="str">
            <v>主婦と生活</v>
          </cell>
          <cell r="E260" t="str">
            <v>見てわかるビジネスマナー集</v>
          </cell>
        </row>
        <row r="261">
          <cell r="A261">
            <v>258</v>
          </cell>
          <cell r="B261" t="str">
            <v>し</v>
          </cell>
          <cell r="C261" t="str">
            <v>62-12</v>
          </cell>
          <cell r="D261" t="str">
            <v>主婦の友社</v>
          </cell>
          <cell r="E261" t="str">
            <v>はじめての花づくり</v>
          </cell>
        </row>
        <row r="262">
          <cell r="A262">
            <v>259</v>
          </cell>
          <cell r="B262" t="str">
            <v>し</v>
          </cell>
          <cell r="C262" t="str">
            <v>62-12</v>
          </cell>
          <cell r="D262" t="str">
            <v>主婦の友社</v>
          </cell>
          <cell r="E262" t="str">
            <v>はじめてのおもしろ理科実験＆工作</v>
          </cell>
        </row>
        <row r="263">
          <cell r="A263">
            <v>260</v>
          </cell>
          <cell r="B263" t="str">
            <v>し</v>
          </cell>
          <cell r="C263" t="str">
            <v>12-2</v>
          </cell>
          <cell r="D263" t="str">
            <v>小学館</v>
          </cell>
          <cell r="E263" t="str">
            <v>科学の実験～あそび・工作・手品～</v>
          </cell>
        </row>
        <row r="264">
          <cell r="A264">
            <v>261</v>
          </cell>
          <cell r="B264" t="str">
            <v>し</v>
          </cell>
          <cell r="C264" t="str">
            <v>12-2</v>
          </cell>
          <cell r="D264" t="str">
            <v>小学館</v>
          </cell>
          <cell r="E264" t="str">
            <v>きせつの行事あそび</v>
          </cell>
        </row>
        <row r="265">
          <cell r="A265">
            <v>262</v>
          </cell>
          <cell r="B265" t="str">
            <v>し</v>
          </cell>
          <cell r="C265" t="str">
            <v>12-2</v>
          </cell>
          <cell r="D265" t="str">
            <v>小学館</v>
          </cell>
          <cell r="E265" t="str">
            <v>なぜ？どうして？科学の不思議</v>
          </cell>
        </row>
        <row r="266">
          <cell r="A266">
            <v>263</v>
          </cell>
          <cell r="B266" t="str">
            <v>し</v>
          </cell>
          <cell r="C266" t="str">
            <v>12-2</v>
          </cell>
          <cell r="D266" t="str">
            <v>小学館</v>
          </cell>
          <cell r="E266" t="str">
            <v>本物の大きさ絵本原寸大すいぞく館</v>
          </cell>
        </row>
        <row r="267">
          <cell r="A267">
            <v>264</v>
          </cell>
          <cell r="B267" t="str">
            <v>し</v>
          </cell>
          <cell r="C267" t="str">
            <v>12-2</v>
          </cell>
          <cell r="D267" t="str">
            <v>小学館</v>
          </cell>
          <cell r="E267" t="str">
            <v>楽しく遊ぶ学ぶ　せいかつ図鑑</v>
          </cell>
        </row>
        <row r="268">
          <cell r="A268">
            <v>265</v>
          </cell>
          <cell r="B268" t="str">
            <v>し</v>
          </cell>
          <cell r="C268" t="str">
            <v>12-2</v>
          </cell>
          <cell r="D268" t="str">
            <v>小学館</v>
          </cell>
          <cell r="E268" t="str">
            <v>にほんのマナー　えほん</v>
          </cell>
        </row>
        <row r="269">
          <cell r="A269">
            <v>266</v>
          </cell>
          <cell r="B269" t="str">
            <v>し</v>
          </cell>
          <cell r="C269" t="str">
            <v>12-2</v>
          </cell>
          <cell r="D269" t="str">
            <v>小学館</v>
          </cell>
          <cell r="E269" t="str">
            <v>マンガでわかるよのなかのルール</v>
          </cell>
        </row>
        <row r="270">
          <cell r="A270">
            <v>267</v>
          </cell>
          <cell r="B270" t="str">
            <v>し</v>
          </cell>
          <cell r="C270" t="str">
            <v>12-2</v>
          </cell>
          <cell r="D270" t="str">
            <v>小学館</v>
          </cell>
          <cell r="E270" t="str">
            <v>えいごではなそう！ミニオンABCの絵本</v>
          </cell>
        </row>
        <row r="271">
          <cell r="A271">
            <v>268</v>
          </cell>
          <cell r="B271" t="str">
            <v>し</v>
          </cell>
          <cell r="C271" t="str">
            <v>62-4</v>
          </cell>
          <cell r="D271" t="str">
            <v>少年写真新</v>
          </cell>
          <cell r="E271" t="str">
            <v>大切なからだ・こころ</v>
          </cell>
        </row>
        <row r="272">
          <cell r="A272">
            <v>269</v>
          </cell>
          <cell r="B272" t="str">
            <v>し</v>
          </cell>
          <cell r="C272" t="str">
            <v>62-22</v>
          </cell>
          <cell r="D272" t="str">
            <v>新星出版社</v>
          </cell>
          <cell r="E272" t="str">
            <v>イチバン親切な掃除と洗濯の教科書</v>
          </cell>
        </row>
        <row r="273">
          <cell r="A273">
            <v>270</v>
          </cell>
          <cell r="B273" t="str">
            <v>し</v>
          </cell>
          <cell r="C273" t="str">
            <v>62-22</v>
          </cell>
          <cell r="D273" t="str">
            <v>新星出版社</v>
          </cell>
          <cell r="E273" t="str">
            <v>イチバン親切な野菜づくりの教科書</v>
          </cell>
        </row>
        <row r="274">
          <cell r="A274">
            <v>271</v>
          </cell>
          <cell r="B274" t="str">
            <v>し</v>
          </cell>
          <cell r="C274" t="str">
            <v>62-22</v>
          </cell>
          <cell r="D274" t="str">
            <v>新星出版社</v>
          </cell>
          <cell r="E274" t="str">
            <v>イチバン親切な料理の教科書</v>
          </cell>
        </row>
        <row r="275">
          <cell r="A275">
            <v>272</v>
          </cell>
          <cell r="B275" t="str">
            <v>し</v>
          </cell>
          <cell r="C275" t="str">
            <v>62-22</v>
          </cell>
          <cell r="D275" t="str">
            <v>新星出版社</v>
          </cell>
          <cell r="E275" t="str">
            <v>ひとめ目でわかる　料理の教科書　きほん編</v>
          </cell>
        </row>
        <row r="276">
          <cell r="A276">
            <v>273</v>
          </cell>
          <cell r="B276" t="str">
            <v>し</v>
          </cell>
          <cell r="C276" t="str">
            <v>62-22</v>
          </cell>
          <cell r="D276" t="str">
            <v>新星出版社</v>
          </cell>
          <cell r="E276" t="str">
            <v>ひとめ目でわかる　お菓子の教科書　きほん編</v>
          </cell>
        </row>
        <row r="277">
          <cell r="A277">
            <v>274</v>
          </cell>
          <cell r="B277" t="str">
            <v>し</v>
          </cell>
          <cell r="C277" t="str">
            <v>62-22</v>
          </cell>
          <cell r="D277" t="str">
            <v>新星出版社</v>
          </cell>
          <cell r="E277" t="str">
            <v>おいしい野菜を育てましょう！はじめての野菜づくり６０種類</v>
          </cell>
        </row>
        <row r="278">
          <cell r="A278">
            <v>275</v>
          </cell>
          <cell r="B278" t="str">
            <v>し</v>
          </cell>
          <cell r="C278" t="str">
            <v>62-22</v>
          </cell>
          <cell r="D278" t="str">
            <v>新星出版社</v>
          </cell>
          <cell r="E278" t="str">
            <v>徹底図解　パソコンのしくみ　新版</v>
          </cell>
        </row>
        <row r="279">
          <cell r="A279">
            <v>276</v>
          </cell>
          <cell r="B279" t="str">
            <v>し</v>
          </cell>
          <cell r="C279" t="str">
            <v>62-22</v>
          </cell>
          <cell r="D279" t="str">
            <v>新星出版社</v>
          </cell>
          <cell r="E279" t="str">
            <v>イチバン親切なソーイングの教科書</v>
          </cell>
        </row>
        <row r="280">
          <cell r="A280">
            <v>277</v>
          </cell>
          <cell r="B280" t="str">
            <v>し</v>
          </cell>
          <cell r="C280" t="str">
            <v>62-22</v>
          </cell>
          <cell r="D280" t="str">
            <v>新星出版社</v>
          </cell>
          <cell r="E280" t="str">
            <v>おいしいお菓子の教科書</v>
          </cell>
        </row>
        <row r="281">
          <cell r="A281">
            <v>278</v>
          </cell>
          <cell r="B281" t="str">
            <v>し</v>
          </cell>
          <cell r="C281"/>
          <cell r="D281" t="str">
            <v>神陵文庫</v>
          </cell>
          <cell r="E281" t="str">
            <v>はじめての研究法</v>
          </cell>
        </row>
        <row r="282">
          <cell r="A282">
            <v>279</v>
          </cell>
          <cell r="B282" t="str">
            <v>し</v>
          </cell>
          <cell r="C282"/>
          <cell r="D282" t="str">
            <v>神陵文庫</v>
          </cell>
          <cell r="E282" t="str">
            <v>理学療法学テキストＸ生活環境論　第１版</v>
          </cell>
        </row>
        <row r="283">
          <cell r="A283">
            <v>280</v>
          </cell>
          <cell r="B283" t="str">
            <v>し</v>
          </cell>
          <cell r="C283"/>
          <cell r="D283" t="str">
            <v>神陵文庫</v>
          </cell>
          <cell r="E283" t="str">
            <v>理学療法評価法　第３版</v>
          </cell>
        </row>
        <row r="284">
          <cell r="A284">
            <v>281</v>
          </cell>
          <cell r="B284" t="str">
            <v>し</v>
          </cell>
          <cell r="C284"/>
          <cell r="D284" t="str">
            <v>神陵文庫</v>
          </cell>
          <cell r="E284" t="str">
            <v>機能障害科学入門　第１版</v>
          </cell>
        </row>
        <row r="285">
          <cell r="A285">
            <v>282</v>
          </cell>
          <cell r="B285" t="str">
            <v>し</v>
          </cell>
          <cell r="C285"/>
          <cell r="D285" t="str">
            <v>神陵文庫</v>
          </cell>
          <cell r="E285" t="str">
            <v>はじめての研究法　第２版</v>
          </cell>
        </row>
        <row r="286">
          <cell r="A286">
            <v>283</v>
          </cell>
          <cell r="B286" t="str">
            <v>し</v>
          </cell>
          <cell r="C286"/>
          <cell r="D286" t="str">
            <v>翔泳社</v>
          </cell>
          <cell r="E286" t="str">
            <v>対人援助の現場で使える　聴く・伝える・共感する技術　便利帖</v>
          </cell>
        </row>
        <row r="287">
          <cell r="A287">
            <v>284</v>
          </cell>
          <cell r="B287" t="str">
            <v>し</v>
          </cell>
          <cell r="C287"/>
          <cell r="D287" t="str">
            <v>翔泳社</v>
          </cell>
          <cell r="E287" t="str">
            <v>Python1年生　体験してわかる！会話で学べる！プログラミングのしくみ</v>
          </cell>
        </row>
        <row r="288">
          <cell r="A288">
            <v>285</v>
          </cell>
          <cell r="B288" t="str">
            <v>し</v>
          </cell>
          <cell r="C288" t="str">
            <v/>
          </cell>
          <cell r="D288" t="str">
            <v>主婦の友社</v>
          </cell>
          <cell r="E288" t="str">
            <v>新版　はじめての茶の湯</v>
          </cell>
        </row>
        <row r="289">
          <cell r="A289">
            <v>286</v>
          </cell>
          <cell r="B289" t="str">
            <v>じ</v>
          </cell>
          <cell r="C289" t="str">
            <v/>
          </cell>
          <cell r="D289" t="str">
            <v>JTBパブリッシング</v>
          </cell>
          <cell r="E289" t="str">
            <v>るるぶ　地図でよくわかる都道府県大百科</v>
          </cell>
        </row>
        <row r="290">
          <cell r="A290">
            <v>287</v>
          </cell>
          <cell r="B290" t="str">
            <v>じ</v>
          </cell>
          <cell r="C290" t="str">
            <v/>
          </cell>
          <cell r="D290" t="str">
            <v>実教出版</v>
          </cell>
          <cell r="E290" t="str">
            <v>生活と福祉</v>
          </cell>
        </row>
        <row r="291">
          <cell r="A291">
            <v>288</v>
          </cell>
          <cell r="B291" t="str">
            <v>す</v>
          </cell>
          <cell r="C291" t="str">
            <v>63-8</v>
          </cell>
          <cell r="D291" t="str">
            <v>数研出版</v>
          </cell>
          <cell r="E291" t="str">
            <v>まちのしごと日記</v>
          </cell>
        </row>
        <row r="292">
          <cell r="A292">
            <v>289</v>
          </cell>
          <cell r="B292" t="str">
            <v>す</v>
          </cell>
          <cell r="C292" t="str">
            <v>13-2</v>
          </cell>
          <cell r="D292" t="str">
            <v>鈴木出版</v>
          </cell>
          <cell r="E292" t="str">
            <v>ことわざのえほん</v>
          </cell>
        </row>
        <row r="293">
          <cell r="A293">
            <v>290</v>
          </cell>
          <cell r="B293" t="str">
            <v>す</v>
          </cell>
          <cell r="C293" t="str">
            <v>13-2</v>
          </cell>
          <cell r="D293" t="str">
            <v>鈴木出版</v>
          </cell>
          <cell r="E293" t="str">
            <v>こどもヨガソングヨガであそぼう！～アートヨガほぐしあそび</v>
          </cell>
        </row>
        <row r="294">
          <cell r="A294">
            <v>291</v>
          </cell>
          <cell r="B294" t="str">
            <v>せ</v>
          </cell>
          <cell r="C294" t="str">
            <v>64-9</v>
          </cell>
          <cell r="D294" t="str">
            <v>西東社</v>
          </cell>
          <cell r="E294" t="str">
            <v>写真とイラストですぐわかる！安全・やさしい介護術</v>
          </cell>
        </row>
        <row r="295">
          <cell r="A295">
            <v>292</v>
          </cell>
          <cell r="B295" t="str">
            <v>せ</v>
          </cell>
          <cell r="C295" t="str">
            <v>64-9</v>
          </cell>
          <cell r="D295" t="str">
            <v>西東社</v>
          </cell>
          <cell r="E295" t="str">
            <v>プロが教えるはじめての野菜づくり-DVD６０分付き</v>
          </cell>
        </row>
        <row r="296">
          <cell r="A296">
            <v>293</v>
          </cell>
          <cell r="B296" t="str">
            <v>せ</v>
          </cell>
          <cell r="C296" t="str">
            <v>14-4</v>
          </cell>
          <cell r="D296" t="str">
            <v>成美堂出版</v>
          </cell>
          <cell r="E296" t="str">
            <v>目で見てわかる最新介護術</v>
          </cell>
        </row>
        <row r="297">
          <cell r="A297">
            <v>294</v>
          </cell>
          <cell r="B297" t="str">
            <v>せ</v>
          </cell>
          <cell r="C297" t="str">
            <v>14-4</v>
          </cell>
          <cell r="D297" t="str">
            <v>成美堂出版</v>
          </cell>
          <cell r="E297" t="str">
            <v>いちばんわかりやすい家事の基本大事典</v>
          </cell>
        </row>
        <row r="298">
          <cell r="A298">
            <v>295</v>
          </cell>
          <cell r="B298" t="str">
            <v>せ</v>
          </cell>
          <cell r="C298"/>
          <cell r="D298" t="str">
            <v>青春出版社</v>
          </cell>
          <cell r="E298" t="str">
            <v>面白いほど点が取れる！　小論文</v>
          </cell>
        </row>
        <row r="299">
          <cell r="A299">
            <v>296</v>
          </cell>
          <cell r="B299" t="str">
            <v>せ</v>
          </cell>
          <cell r="C299" t="str">
            <v>14-5</v>
          </cell>
          <cell r="D299" t="str">
            <v>世界文化社</v>
          </cell>
          <cell r="E299" t="str">
            <v>うたで楽しむーかけ算九九えほん</v>
          </cell>
        </row>
        <row r="300">
          <cell r="A300">
            <v>297</v>
          </cell>
          <cell r="B300" t="str">
            <v>せ</v>
          </cell>
          <cell r="C300" t="str">
            <v>14-5</v>
          </cell>
          <cell r="D300" t="str">
            <v>世界文化社</v>
          </cell>
          <cell r="E300" t="str">
            <v>はじめてのえいご</v>
          </cell>
        </row>
        <row r="301">
          <cell r="A301">
            <v>298</v>
          </cell>
          <cell r="B301" t="str">
            <v>せ</v>
          </cell>
          <cell r="C301" t="str">
            <v>14-5</v>
          </cell>
          <cell r="D301" t="str">
            <v>世界文化社</v>
          </cell>
          <cell r="E301" t="str">
            <v>はじめての日本知事絵本</v>
          </cell>
        </row>
        <row r="302">
          <cell r="A302">
            <v>299</v>
          </cell>
          <cell r="B302" t="str">
            <v>せ</v>
          </cell>
          <cell r="C302"/>
          <cell r="D302" t="str">
            <v>星湖舎</v>
          </cell>
          <cell r="E302" t="str">
            <v>エル・チャレンジ　清掃技能テスト</v>
          </cell>
        </row>
        <row r="303">
          <cell r="A303">
            <v>300</v>
          </cell>
          <cell r="B303" t="str">
            <v>そ</v>
          </cell>
          <cell r="C303" t="str">
            <v>15-3</v>
          </cell>
          <cell r="D303" t="str">
            <v>草思社</v>
          </cell>
          <cell r="E303" t="str">
            <v>考える力がつく子ども地図帳＜日本＞</v>
          </cell>
        </row>
        <row r="304">
          <cell r="A304">
            <v>301</v>
          </cell>
          <cell r="B304" t="str">
            <v>そ</v>
          </cell>
          <cell r="C304" t="str">
            <v>15-3</v>
          </cell>
          <cell r="D304" t="str">
            <v>草思社</v>
          </cell>
          <cell r="E304" t="str">
            <v>声に出して読みたい日本語</v>
          </cell>
        </row>
        <row r="305">
          <cell r="A305">
            <v>302</v>
          </cell>
          <cell r="B305" t="str">
            <v>そ</v>
          </cell>
          <cell r="C305" t="str">
            <v>15-3</v>
          </cell>
          <cell r="D305" t="str">
            <v>草思社</v>
          </cell>
          <cell r="E305" t="str">
            <v>みんなのためのルールブックあたりまえだけどとても大切なこと</v>
          </cell>
        </row>
        <row r="306">
          <cell r="A306">
            <v>303</v>
          </cell>
          <cell r="B306" t="str">
            <v>そ</v>
          </cell>
          <cell r="C306"/>
          <cell r="D306" t="str">
            <v>ソーテック社</v>
          </cell>
          <cell r="E306" t="str">
            <v>Premiere Pro スーパーリファレンス　cc2017/2015/2014/cc/cs6対応</v>
          </cell>
        </row>
        <row r="307">
          <cell r="A307">
            <v>304</v>
          </cell>
          <cell r="B307" t="str">
            <v>そ</v>
          </cell>
          <cell r="C307"/>
          <cell r="D307" t="str">
            <v>ソーテック社</v>
          </cell>
          <cell r="E307" t="str">
            <v>Premiere Pro スーパーリファレンス　cc2018/2017対応 Windows&amp;MacOS</v>
          </cell>
        </row>
        <row r="308">
          <cell r="A308">
            <v>305</v>
          </cell>
          <cell r="B308" t="str">
            <v>そ</v>
          </cell>
          <cell r="C308"/>
          <cell r="D308" t="str">
            <v>ソシム</v>
          </cell>
          <cell r="E308" t="str">
            <v>InDesignレッスンブック　cc2017/cs6/cs5/cs4対応</v>
          </cell>
        </row>
        <row r="309">
          <cell r="A309">
            <v>306</v>
          </cell>
          <cell r="B309" t="str">
            <v>そ</v>
          </cell>
          <cell r="C309"/>
          <cell r="D309" t="str">
            <v>ソシム</v>
          </cell>
          <cell r="E309" t="str">
            <v>HTML5＆CSS３　レッスンブック</v>
          </cell>
        </row>
        <row r="310">
          <cell r="A310">
            <v>307</v>
          </cell>
          <cell r="B310" t="str">
            <v>た</v>
          </cell>
          <cell r="C310" t="str">
            <v>66-5</v>
          </cell>
          <cell r="D310" t="str">
            <v>大修館書店</v>
          </cell>
          <cell r="E310" t="str">
            <v>ステップアップ高校スポーツ</v>
          </cell>
        </row>
        <row r="311">
          <cell r="A311">
            <v>308</v>
          </cell>
          <cell r="B311" t="str">
            <v>た</v>
          </cell>
          <cell r="C311" t="str">
            <v>66-5</v>
          </cell>
          <cell r="D311" t="str">
            <v>大修館書店</v>
          </cell>
          <cell r="E311" t="str">
            <v>ステップアップ高校スポーツ 2025</v>
          </cell>
        </row>
        <row r="312">
          <cell r="A312">
            <v>309</v>
          </cell>
          <cell r="B312" t="str">
            <v>た</v>
          </cell>
          <cell r="C312"/>
          <cell r="D312" t="str">
            <v>ダイヤモンド社</v>
          </cell>
          <cell r="E312" t="str">
            <v>この1冊で一気におさらい　小中学校9年分の算数・数学がわかる本</v>
          </cell>
        </row>
        <row r="313">
          <cell r="A313">
            <v>310</v>
          </cell>
          <cell r="B313" t="str">
            <v>た</v>
          </cell>
          <cell r="C313"/>
          <cell r="D313" t="str">
            <v>大峰閣</v>
          </cell>
          <cell r="E313" t="str">
            <v>骨格筋の形と触察法　第２版</v>
          </cell>
        </row>
        <row r="314">
          <cell r="A314">
            <v>311</v>
          </cell>
          <cell r="B314" t="str">
            <v>た</v>
          </cell>
          <cell r="C314" t="str">
            <v>66-10</v>
          </cell>
          <cell r="D314" t="str">
            <v>高橋書店</v>
          </cell>
          <cell r="E314" t="str">
            <v>おぼえる！学べる！たのしい四字熟語</v>
          </cell>
        </row>
        <row r="315">
          <cell r="A315">
            <v>312</v>
          </cell>
          <cell r="B315" t="str">
            <v>た</v>
          </cell>
          <cell r="C315" t="str">
            <v>66-10</v>
          </cell>
          <cell r="D315" t="str">
            <v>高橋書店</v>
          </cell>
          <cell r="E315" t="str">
            <v>たのしく読める　日本のすごい歴史人物伝</v>
          </cell>
        </row>
        <row r="316">
          <cell r="A316">
            <v>313</v>
          </cell>
          <cell r="B316" t="str">
            <v>た</v>
          </cell>
          <cell r="C316" t="str">
            <v>66-10</v>
          </cell>
          <cell r="D316" t="str">
            <v>高橋書店</v>
          </cell>
          <cell r="E316" t="str">
            <v>はじめてでも、おいしい　料理のきほん練習帳</v>
          </cell>
        </row>
        <row r="317">
          <cell r="A317">
            <v>314</v>
          </cell>
          <cell r="B317" t="str">
            <v>ち</v>
          </cell>
          <cell r="C317"/>
          <cell r="D317" t="str">
            <v>中経出版</v>
          </cell>
          <cell r="E317" t="str">
            <v>カラー版ＣＤ付　中学３年間の英語を10時間で復習する本</v>
          </cell>
        </row>
        <row r="318">
          <cell r="A318">
            <v>315</v>
          </cell>
          <cell r="B318" t="str">
            <v>ち</v>
          </cell>
          <cell r="C318"/>
          <cell r="D318" t="str">
            <v>中外医学社</v>
          </cell>
          <cell r="E318" t="str">
            <v>ナースの小児科学　第６版</v>
          </cell>
        </row>
        <row r="319">
          <cell r="A319">
            <v>316</v>
          </cell>
          <cell r="B319" t="str">
            <v>ち</v>
          </cell>
          <cell r="C319"/>
          <cell r="D319" t="str">
            <v>中外医学社</v>
          </cell>
          <cell r="E319" t="str">
            <v>ナースの内科学　　第１０版</v>
          </cell>
        </row>
        <row r="320">
          <cell r="A320">
            <v>317</v>
          </cell>
          <cell r="B320" t="str">
            <v>ち</v>
          </cell>
          <cell r="C320"/>
          <cell r="D320" t="str">
            <v>中災防</v>
          </cell>
          <cell r="E320" t="str">
            <v>ガス溶接・溶断作業の安全</v>
          </cell>
        </row>
        <row r="321">
          <cell r="A321">
            <v>318</v>
          </cell>
          <cell r="B321" t="str">
            <v>ち</v>
          </cell>
          <cell r="C321" t="str">
            <v>67-6</v>
          </cell>
          <cell r="D321" t="str">
            <v>中央法規</v>
          </cell>
          <cell r="E321" t="str">
            <v>介護職員初任者研修テキスト２</v>
          </cell>
        </row>
        <row r="322">
          <cell r="A322">
            <v>319</v>
          </cell>
          <cell r="B322" t="str">
            <v>ち</v>
          </cell>
          <cell r="C322" t="str">
            <v>67-6</v>
          </cell>
          <cell r="D322" t="str">
            <v>中央法規</v>
          </cell>
          <cell r="E322" t="str">
            <v>介護職員初任者研修テキスト１　第２版</v>
          </cell>
        </row>
        <row r="323">
          <cell r="A323">
            <v>320</v>
          </cell>
          <cell r="B323" t="str">
            <v>ち</v>
          </cell>
          <cell r="C323" t="str">
            <v>67-6</v>
          </cell>
          <cell r="D323" t="str">
            <v>中央法規</v>
          </cell>
          <cell r="E323" t="str">
            <v>ケアマネ・相談援助職必携　現場で役立つ！社会保障制度活用ガイド</v>
          </cell>
        </row>
        <row r="324">
          <cell r="A324">
            <v>321</v>
          </cell>
          <cell r="B324" t="str">
            <v>て</v>
          </cell>
          <cell r="C324" t="str">
            <v>69-2</v>
          </cell>
          <cell r="D324" t="str">
            <v>帝国書院</v>
          </cell>
          <cell r="E324" t="str">
            <v>アドバンス　中学歴史資料</v>
          </cell>
        </row>
        <row r="325">
          <cell r="A325">
            <v>322</v>
          </cell>
          <cell r="B325" t="str">
            <v>て</v>
          </cell>
          <cell r="C325" t="str">
            <v>69-2</v>
          </cell>
          <cell r="D325" t="str">
            <v>帝国書院</v>
          </cell>
          <cell r="E325" t="str">
            <v>大きな文字の地図帳</v>
          </cell>
        </row>
        <row r="326">
          <cell r="A326">
            <v>323</v>
          </cell>
          <cell r="B326" t="str">
            <v>て</v>
          </cell>
          <cell r="C326" t="str">
            <v>69-2</v>
          </cell>
          <cell r="D326" t="str">
            <v>帝国書院</v>
          </cell>
          <cell r="E326" t="str">
            <v>みんなの地図帳～見やすい・使いやすい～</v>
          </cell>
        </row>
        <row r="327">
          <cell r="A327">
            <v>324</v>
          </cell>
          <cell r="B327" t="str">
            <v>と</v>
          </cell>
          <cell r="C327" t="str">
            <v>70-12</v>
          </cell>
          <cell r="D327" t="str">
            <v>東京書籍</v>
          </cell>
          <cell r="E327" t="str">
            <v>日本語検定これならわかる図解日本語　超入門用</v>
          </cell>
        </row>
        <row r="328">
          <cell r="A328">
            <v>325</v>
          </cell>
          <cell r="B328" t="str">
            <v>と</v>
          </cell>
          <cell r="C328" t="str">
            <v>181</v>
          </cell>
          <cell r="D328" t="str">
            <v>東点</v>
          </cell>
          <cell r="E328" t="str">
            <v>人体の構造と機能　解剖学　第２版　</v>
          </cell>
        </row>
        <row r="329">
          <cell r="A329">
            <v>326</v>
          </cell>
          <cell r="B329" t="str">
            <v>と</v>
          </cell>
          <cell r="C329" t="str">
            <v>181</v>
          </cell>
          <cell r="D329" t="str">
            <v>東点</v>
          </cell>
          <cell r="E329" t="str">
            <v>人体の構造と機能　生理学　第３版　</v>
          </cell>
        </row>
        <row r="330">
          <cell r="A330">
            <v>327</v>
          </cell>
          <cell r="B330" t="str">
            <v>と</v>
          </cell>
          <cell r="C330" t="str">
            <v>181</v>
          </cell>
          <cell r="D330" t="str">
            <v>東点</v>
          </cell>
          <cell r="E330" t="str">
            <v>疾病の成り立ちと予防Ⅱ　病理（点字）</v>
          </cell>
        </row>
        <row r="331">
          <cell r="A331">
            <v>328</v>
          </cell>
          <cell r="B331" t="str">
            <v>と</v>
          </cell>
          <cell r="C331" t="str">
            <v>181</v>
          </cell>
          <cell r="D331" t="str">
            <v>東点</v>
          </cell>
          <cell r="E331" t="str">
            <v>改訂第７版医療と関係法規（墨字・点字・音声）</v>
          </cell>
        </row>
        <row r="332">
          <cell r="A332">
            <v>329</v>
          </cell>
          <cell r="B332" t="str">
            <v>と</v>
          </cell>
          <cell r="C332" t="str">
            <v>181</v>
          </cell>
          <cell r="D332" t="str">
            <v>東点</v>
          </cell>
          <cell r="E332" t="str">
            <v>生活と疾病Ⅱ臨床医学総論第２版</v>
          </cell>
        </row>
        <row r="333">
          <cell r="A333">
            <v>330</v>
          </cell>
          <cell r="B333" t="str">
            <v>と</v>
          </cell>
          <cell r="C333" t="str">
            <v>20-1</v>
          </cell>
          <cell r="D333" t="str">
            <v>童心社</v>
          </cell>
          <cell r="E333" t="str">
            <v>おかあさんとみる性の本　わたしのはなし</v>
          </cell>
        </row>
        <row r="334">
          <cell r="A334">
            <v>331</v>
          </cell>
          <cell r="B334" t="str">
            <v>と</v>
          </cell>
          <cell r="C334" t="str">
            <v>20-1</v>
          </cell>
          <cell r="D334" t="str">
            <v>童心社</v>
          </cell>
          <cell r="E334" t="str">
            <v>かずのほん２　０から１０まで</v>
          </cell>
        </row>
        <row r="335">
          <cell r="A335">
            <v>332</v>
          </cell>
          <cell r="B335" t="str">
            <v>と</v>
          </cell>
          <cell r="C335" t="str">
            <v>20-5</v>
          </cell>
          <cell r="D335" t="str">
            <v>同成社</v>
          </cell>
          <cell r="E335" t="str">
            <v>ゆっくり学ぶ子のためのこくご入門編</v>
          </cell>
        </row>
        <row r="336">
          <cell r="A336">
            <v>333</v>
          </cell>
          <cell r="B336" t="str">
            <v>と</v>
          </cell>
          <cell r="C336" t="str">
            <v>20-5</v>
          </cell>
          <cell r="D336" t="str">
            <v>同成社</v>
          </cell>
          <cell r="E336" t="str">
            <v>ゆっくり学ぶ子のためのこくご入門編２　改訂版ひらがなの読み書き</v>
          </cell>
        </row>
        <row r="337">
          <cell r="A337">
            <v>334</v>
          </cell>
          <cell r="B337" t="str">
            <v>と</v>
          </cell>
          <cell r="C337" t="str">
            <v>20-5</v>
          </cell>
          <cell r="D337" t="str">
            <v>同成社</v>
          </cell>
          <cell r="E337" t="str">
            <v>ゆっくり学ぶ子のためのこくご１　改訂版</v>
          </cell>
        </row>
        <row r="338">
          <cell r="A338">
            <v>335</v>
          </cell>
          <cell r="B338" t="str">
            <v>と</v>
          </cell>
          <cell r="C338" t="str">
            <v>20-5</v>
          </cell>
          <cell r="D338" t="str">
            <v>同成社</v>
          </cell>
          <cell r="E338" t="str">
            <v>ゆっくり学ぶ子のためのこくご２　改訂版</v>
          </cell>
        </row>
        <row r="339">
          <cell r="A339">
            <v>336</v>
          </cell>
          <cell r="B339" t="str">
            <v>と</v>
          </cell>
          <cell r="C339" t="str">
            <v>20-5</v>
          </cell>
          <cell r="D339" t="str">
            <v>同成社</v>
          </cell>
          <cell r="E339" t="str">
            <v>ゆっくり学ぶ子のためのこくご３　改訂版</v>
          </cell>
        </row>
        <row r="340">
          <cell r="A340">
            <v>337</v>
          </cell>
          <cell r="B340" t="str">
            <v>と</v>
          </cell>
          <cell r="C340" t="str">
            <v>20-5</v>
          </cell>
          <cell r="D340" t="str">
            <v>同成社</v>
          </cell>
          <cell r="E340" t="str">
            <v>ゆっくり学ぶ子のための国語４</v>
          </cell>
        </row>
        <row r="341">
          <cell r="A341">
            <v>338</v>
          </cell>
          <cell r="B341" t="str">
            <v>と</v>
          </cell>
          <cell r="C341" t="str">
            <v>20-5</v>
          </cell>
          <cell r="D341" t="str">
            <v>同成社</v>
          </cell>
          <cell r="E341" t="str">
            <v>ゆっくり学ぶ子のための国語５</v>
          </cell>
        </row>
        <row r="342">
          <cell r="A342">
            <v>339</v>
          </cell>
          <cell r="B342" t="str">
            <v>と</v>
          </cell>
          <cell r="C342" t="str">
            <v>20-5</v>
          </cell>
          <cell r="D342" t="str">
            <v>同成社</v>
          </cell>
          <cell r="E342" t="str">
            <v>ゆっくり学ぶ子のためのこくご入門編１　改訂版</v>
          </cell>
        </row>
        <row r="343">
          <cell r="A343">
            <v>340</v>
          </cell>
          <cell r="B343" t="str">
            <v>と</v>
          </cell>
          <cell r="C343" t="str">
            <v>20-5</v>
          </cell>
          <cell r="D343" t="str">
            <v>同成社</v>
          </cell>
          <cell r="E343" t="str">
            <v>ゆっくり学ぶ子のためのこくご２　改訂版</v>
          </cell>
        </row>
        <row r="344">
          <cell r="A344">
            <v>341</v>
          </cell>
          <cell r="B344" t="str">
            <v>と</v>
          </cell>
          <cell r="C344" t="str">
            <v>20-5</v>
          </cell>
          <cell r="D344" t="str">
            <v>同成社</v>
          </cell>
          <cell r="E344" t="str">
            <v>ゆっくり学ぶ子のためのさんすう１</v>
          </cell>
        </row>
        <row r="345">
          <cell r="A345">
            <v>342</v>
          </cell>
          <cell r="B345" t="str">
            <v>と</v>
          </cell>
          <cell r="C345" t="str">
            <v>20-5</v>
          </cell>
          <cell r="D345" t="str">
            <v>同成社</v>
          </cell>
          <cell r="E345" t="str">
            <v>ゆっくり学ぶ子のためのさんすう２</v>
          </cell>
        </row>
        <row r="346">
          <cell r="A346">
            <v>343</v>
          </cell>
          <cell r="B346" t="str">
            <v>と</v>
          </cell>
          <cell r="C346" t="str">
            <v>20-5</v>
          </cell>
          <cell r="D346" t="str">
            <v>同成社</v>
          </cell>
          <cell r="E346" t="str">
            <v>ゆっくり学ぶ子のためのさんすう３</v>
          </cell>
        </row>
        <row r="347">
          <cell r="A347">
            <v>344</v>
          </cell>
          <cell r="B347" t="str">
            <v>と</v>
          </cell>
          <cell r="C347" t="str">
            <v>20-5</v>
          </cell>
          <cell r="D347" t="str">
            <v>同成社</v>
          </cell>
          <cell r="E347" t="str">
            <v>ゆっくり学ぶ子のためのさんすう４</v>
          </cell>
        </row>
        <row r="348">
          <cell r="A348">
            <v>345</v>
          </cell>
          <cell r="B348" t="str">
            <v>と</v>
          </cell>
          <cell r="C348" t="str">
            <v>20-5</v>
          </cell>
          <cell r="D348" t="str">
            <v>同成社</v>
          </cell>
          <cell r="E348" t="str">
            <v>ゆっくり学ぶ子のためのさんすう５</v>
          </cell>
        </row>
        <row r="349">
          <cell r="A349">
            <v>346</v>
          </cell>
          <cell r="B349" t="str">
            <v>と</v>
          </cell>
          <cell r="C349" t="str">
            <v>196</v>
          </cell>
          <cell r="D349" t="str">
            <v>ヘレン</v>
          </cell>
          <cell r="E349" t="str">
            <v>生活と疾病ⅠＡ：リハビリテーション医学（概論編）</v>
          </cell>
        </row>
        <row r="350">
          <cell r="A350">
            <v>347</v>
          </cell>
          <cell r="B350" t="str">
            <v>と</v>
          </cell>
          <cell r="C350" t="str">
            <v>196</v>
          </cell>
          <cell r="D350" t="str">
            <v>ヘレン</v>
          </cell>
          <cell r="E350" t="str">
            <v>生活と疾病ⅠＢ：リハビリテーション医学（基礎運動学編）（墨字・点字・音声）</v>
          </cell>
        </row>
        <row r="351">
          <cell r="A351">
            <v>348</v>
          </cell>
          <cell r="B351" t="str">
            <v>と</v>
          </cell>
          <cell r="C351" t="str">
            <v>196</v>
          </cell>
          <cell r="D351" t="str">
            <v>ヘレン</v>
          </cell>
          <cell r="E351" t="str">
            <v>生活と疾病ⅠＢ：リハビリテーション医学（基礎運動学編）第２版　</v>
          </cell>
        </row>
        <row r="352">
          <cell r="A352">
            <v>349</v>
          </cell>
          <cell r="B352" t="str">
            <v>と</v>
          </cell>
          <cell r="C352" t="str">
            <v>196</v>
          </cell>
          <cell r="D352" t="str">
            <v>ヘレン</v>
          </cell>
          <cell r="E352" t="str">
            <v>地域理療と理療経営　第５版</v>
          </cell>
        </row>
        <row r="353">
          <cell r="A353">
            <v>350</v>
          </cell>
          <cell r="B353" t="str">
            <v>と</v>
          </cell>
          <cell r="C353" t="str">
            <v>20-7</v>
          </cell>
          <cell r="D353" t="str">
            <v>東洋館</v>
          </cell>
          <cell r="E353" t="str">
            <v>くらしに役立つ家庭改訂新版</v>
          </cell>
        </row>
        <row r="354">
          <cell r="A354">
            <v>351</v>
          </cell>
          <cell r="B354" t="str">
            <v>と</v>
          </cell>
          <cell r="C354" t="str">
            <v>20-7</v>
          </cell>
          <cell r="D354" t="str">
            <v>東洋館</v>
          </cell>
          <cell r="E354" t="str">
            <v>くらしに役立つ国語改訂新版</v>
          </cell>
        </row>
        <row r="355">
          <cell r="A355">
            <v>352</v>
          </cell>
          <cell r="B355" t="str">
            <v>と</v>
          </cell>
          <cell r="C355" t="str">
            <v>20-7</v>
          </cell>
          <cell r="D355" t="str">
            <v>東洋館</v>
          </cell>
          <cell r="E355" t="str">
            <v>くらしに役立つ社会改訂新版</v>
          </cell>
        </row>
        <row r="356">
          <cell r="A356">
            <v>353</v>
          </cell>
          <cell r="B356" t="str">
            <v>と</v>
          </cell>
          <cell r="C356" t="str">
            <v>20-7</v>
          </cell>
          <cell r="D356" t="str">
            <v>東洋館</v>
          </cell>
          <cell r="E356" t="str">
            <v>くらしに役立つ数学改訂新版</v>
          </cell>
        </row>
        <row r="357">
          <cell r="A357">
            <v>354</v>
          </cell>
          <cell r="B357" t="str">
            <v>と</v>
          </cell>
          <cell r="C357" t="str">
            <v>20-7</v>
          </cell>
          <cell r="D357" t="str">
            <v>東洋館</v>
          </cell>
          <cell r="E357" t="str">
            <v>くらしに役立つ保健体育改訂新版</v>
          </cell>
        </row>
        <row r="358">
          <cell r="A358">
            <v>355</v>
          </cell>
          <cell r="B358" t="str">
            <v>と</v>
          </cell>
          <cell r="C358" t="str">
            <v>20-7</v>
          </cell>
          <cell r="D358" t="str">
            <v>東洋館</v>
          </cell>
          <cell r="E358" t="str">
            <v>くらしに役立つ理科改訂新版</v>
          </cell>
        </row>
        <row r="359">
          <cell r="A359">
            <v>356</v>
          </cell>
          <cell r="B359" t="str">
            <v>と</v>
          </cell>
          <cell r="C359" t="str">
            <v>20-7</v>
          </cell>
          <cell r="D359" t="str">
            <v>東洋館</v>
          </cell>
          <cell r="E359" t="str">
            <v>くらしに役立つ音楽</v>
          </cell>
        </row>
        <row r="360">
          <cell r="A360">
            <v>357</v>
          </cell>
          <cell r="B360" t="str">
            <v>と</v>
          </cell>
          <cell r="C360" t="str">
            <v>20-7</v>
          </cell>
          <cell r="D360" t="str">
            <v>東洋館</v>
          </cell>
          <cell r="E360" t="str">
            <v>くらしに役立つ英語</v>
          </cell>
        </row>
        <row r="361">
          <cell r="A361">
            <v>358</v>
          </cell>
          <cell r="B361" t="str">
            <v>と</v>
          </cell>
          <cell r="C361" t="str">
            <v>20-7</v>
          </cell>
          <cell r="D361" t="str">
            <v>東洋館</v>
          </cell>
          <cell r="E361" t="str">
            <v>くらしに役立つソーシャルスキル よりよく暮らす・働く・楽しむ</v>
          </cell>
        </row>
        <row r="362">
          <cell r="A362">
            <v>359</v>
          </cell>
          <cell r="B362" t="str">
            <v>と</v>
          </cell>
          <cell r="C362" t="str">
            <v>20-4</v>
          </cell>
          <cell r="D362" t="str">
            <v>戸田デザイ</v>
          </cell>
          <cell r="E362" t="str">
            <v>よみかた絵本</v>
          </cell>
        </row>
        <row r="363">
          <cell r="A363">
            <v>360</v>
          </cell>
          <cell r="B363" t="str">
            <v>と</v>
          </cell>
          <cell r="C363" t="str">
            <v>20-2</v>
          </cell>
          <cell r="D363" t="str">
            <v>ドレミ楽譜</v>
          </cell>
          <cell r="E363" t="str">
            <v>みんなでうたおうニュー・スクール・ソング</v>
          </cell>
        </row>
        <row r="364">
          <cell r="A364">
            <v>361</v>
          </cell>
          <cell r="B364" t="str">
            <v>と</v>
          </cell>
          <cell r="C364" t="str">
            <v>20-7</v>
          </cell>
          <cell r="D364" t="str">
            <v>東洋館</v>
          </cell>
          <cell r="E364" t="str">
            <v>くらしに役立つ家庭</v>
          </cell>
        </row>
        <row r="365">
          <cell r="A365">
            <v>362</v>
          </cell>
          <cell r="B365" t="str">
            <v>と</v>
          </cell>
          <cell r="C365" t="str">
            <v>20-7</v>
          </cell>
          <cell r="D365" t="str">
            <v>東洋館</v>
          </cell>
          <cell r="E365" t="str">
            <v>くらしに役立つ国語</v>
          </cell>
        </row>
        <row r="366">
          <cell r="A366">
            <v>363</v>
          </cell>
          <cell r="B366" t="str">
            <v>と</v>
          </cell>
          <cell r="C366" t="str">
            <v>20-7</v>
          </cell>
          <cell r="D366" t="str">
            <v>東洋館</v>
          </cell>
          <cell r="E366" t="str">
            <v>くらしに役立つ社会</v>
          </cell>
        </row>
        <row r="367">
          <cell r="A367">
            <v>364</v>
          </cell>
          <cell r="B367" t="str">
            <v>と</v>
          </cell>
          <cell r="C367" t="str">
            <v>20-7</v>
          </cell>
          <cell r="D367" t="str">
            <v>東洋館</v>
          </cell>
          <cell r="E367" t="str">
            <v>くらしに役立つ数学</v>
          </cell>
        </row>
        <row r="368">
          <cell r="A368">
            <v>365</v>
          </cell>
          <cell r="B368" t="str">
            <v>と</v>
          </cell>
          <cell r="C368" t="str">
            <v>20-7</v>
          </cell>
          <cell r="D368" t="str">
            <v>東洋館</v>
          </cell>
          <cell r="E368" t="str">
            <v>くらしに役立つ保健体育</v>
          </cell>
        </row>
        <row r="369">
          <cell r="A369">
            <v>366</v>
          </cell>
          <cell r="B369" t="str">
            <v>と</v>
          </cell>
          <cell r="C369" t="str">
            <v>20-7</v>
          </cell>
          <cell r="D369" t="str">
            <v>東洋館</v>
          </cell>
          <cell r="E369" t="str">
            <v>くらしに役立つ理科</v>
          </cell>
        </row>
        <row r="370">
          <cell r="A370">
            <v>367</v>
          </cell>
          <cell r="B370" t="str">
            <v>な</v>
          </cell>
          <cell r="C370" t="str">
            <v>21-1</v>
          </cell>
          <cell r="D370" t="str">
            <v>永岡書店</v>
          </cell>
          <cell r="E370" t="str">
            <v>あそびうた大全集　２００</v>
          </cell>
        </row>
        <row r="371">
          <cell r="A371">
            <v>368</v>
          </cell>
          <cell r="B371" t="str">
            <v>な</v>
          </cell>
          <cell r="C371" t="str">
            <v>21-1</v>
          </cell>
          <cell r="D371" t="str">
            <v>永岡書店</v>
          </cell>
          <cell r="E371" t="str">
            <v>見て、学んで、力がつく！こども日本地図　2024年版</v>
          </cell>
        </row>
        <row r="372">
          <cell r="A372">
            <v>369</v>
          </cell>
          <cell r="B372" t="str">
            <v>な</v>
          </cell>
          <cell r="C372" t="str">
            <v>21-1</v>
          </cell>
          <cell r="D372" t="str">
            <v>永岡書店</v>
          </cell>
          <cell r="E372" t="str">
            <v>見て、学んで、力がつく！こども日本地図　2025年版</v>
          </cell>
        </row>
        <row r="373">
          <cell r="A373">
            <v>370</v>
          </cell>
          <cell r="B373" t="str">
            <v>な</v>
          </cell>
          <cell r="C373" t="str">
            <v>21-1</v>
          </cell>
          <cell r="D373" t="str">
            <v>永岡書店</v>
          </cell>
          <cell r="E373" t="str">
            <v>ワザあり全力解説！ゼロからわかるＳＰＩ</v>
          </cell>
        </row>
        <row r="374">
          <cell r="A374">
            <v>371</v>
          </cell>
          <cell r="B374" t="str">
            <v>な</v>
          </cell>
          <cell r="C374" t="str">
            <v>21-1</v>
          </cell>
          <cell r="D374" t="str">
            <v>永岡書店</v>
          </cell>
          <cell r="E374" t="str">
            <v>これ1冊で総復習は完璧！SPIすべてわかるノート</v>
          </cell>
        </row>
        <row r="375">
          <cell r="A375">
            <v>372</v>
          </cell>
          <cell r="B375" t="str">
            <v>な</v>
          </cell>
          <cell r="C375"/>
          <cell r="D375" t="str">
            <v>ナカニシヤ出版</v>
          </cell>
          <cell r="E375" t="str">
            <v>心とかかわる臨床心理　基礎・実際・方法　第３版</v>
          </cell>
        </row>
        <row r="376">
          <cell r="A376">
            <v>373</v>
          </cell>
          <cell r="B376" t="str">
            <v>な</v>
          </cell>
          <cell r="C376"/>
          <cell r="D376" t="str">
            <v>中山書店</v>
          </cell>
          <cell r="E376" t="str">
            <v>動画でわかる呼吸リハビリテーション　第５版</v>
          </cell>
        </row>
        <row r="377">
          <cell r="A377">
            <v>374</v>
          </cell>
          <cell r="B377" t="str">
            <v>な</v>
          </cell>
          <cell r="C377" t="str">
            <v>21-2</v>
          </cell>
          <cell r="D377" t="str">
            <v>ナツメ社</v>
          </cell>
          <cell r="E377" t="str">
            <v>一発合格！甲種危険物取扱者試験</v>
          </cell>
        </row>
        <row r="378">
          <cell r="A378">
            <v>375</v>
          </cell>
          <cell r="B378" t="str">
            <v>な</v>
          </cell>
          <cell r="C378" t="str">
            <v>21-2</v>
          </cell>
          <cell r="D378" t="str">
            <v>ナツメ社</v>
          </cell>
          <cell r="E378" t="str">
            <v>介護職のための困りごと＆お悩み解決ハンドブック</v>
          </cell>
        </row>
        <row r="379">
          <cell r="A379">
            <v>376</v>
          </cell>
          <cell r="B379" t="str">
            <v>な</v>
          </cell>
          <cell r="C379" t="str">
            <v>21-2</v>
          </cell>
          <cell r="D379" t="str">
            <v>ナツメ社</v>
          </cell>
          <cell r="E379" t="str">
            <v>日常の「ふしぎ」に学ぶ　たのしい科学</v>
          </cell>
        </row>
        <row r="380">
          <cell r="A380">
            <v>377</v>
          </cell>
          <cell r="B380" t="str">
            <v>な</v>
          </cell>
          <cell r="C380" t="str">
            <v>21-2</v>
          </cell>
          <cell r="D380" t="str">
            <v>ナツメ社</v>
          </cell>
          <cell r="E380" t="str">
            <v>早引き　介護用語ハンドブック　第4版</v>
          </cell>
        </row>
        <row r="381">
          <cell r="A381">
            <v>378</v>
          </cell>
          <cell r="B381" t="str">
            <v>な</v>
          </cell>
          <cell r="C381" t="str">
            <v>21-2</v>
          </cell>
          <cell r="D381" t="str">
            <v>ナツメ社</v>
          </cell>
          <cell r="E381" t="str">
            <v>早引き　介護のための医学知識ハンドブック　第２版</v>
          </cell>
        </row>
        <row r="382">
          <cell r="A382">
            <v>379</v>
          </cell>
          <cell r="B382" t="str">
            <v>な</v>
          </cell>
          <cell r="C382" t="str">
            <v>21-2</v>
          </cell>
          <cell r="D382" t="str">
            <v>ナツメ社</v>
          </cell>
          <cell r="E382" t="str">
            <v>【最新版】これ一冊ではじめる！日曜大工</v>
          </cell>
        </row>
        <row r="383">
          <cell r="A383">
            <v>380</v>
          </cell>
          <cell r="B383" t="str">
            <v>な</v>
          </cell>
          <cell r="C383"/>
          <cell r="D383" t="str">
            <v>南江堂</v>
          </cell>
          <cell r="E383" t="str">
            <v>衛生学・公衆衛生学　改訂第６版</v>
          </cell>
        </row>
        <row r="384">
          <cell r="A384">
            <v>381</v>
          </cell>
          <cell r="B384" t="str">
            <v>な</v>
          </cell>
          <cell r="C384"/>
          <cell r="D384" t="str">
            <v>南江堂</v>
          </cell>
          <cell r="E384" t="str">
            <v>柔道整復学・理論編　改訂第７版　</v>
          </cell>
        </row>
        <row r="385">
          <cell r="A385">
            <v>382</v>
          </cell>
          <cell r="B385" t="str">
            <v>な</v>
          </cell>
          <cell r="C385"/>
          <cell r="D385" t="str">
            <v>南江堂</v>
          </cell>
          <cell r="E385" t="str">
            <v>柔道整復学・実技編　改訂第２版　</v>
          </cell>
        </row>
        <row r="386">
          <cell r="A386">
            <v>383</v>
          </cell>
          <cell r="B386" t="str">
            <v>な</v>
          </cell>
          <cell r="C386"/>
          <cell r="D386" t="str">
            <v>南江堂</v>
          </cell>
          <cell r="E386" t="str">
            <v>柔道整復師と機能訓練指導　機能訓練指導員養成テキスト</v>
          </cell>
        </row>
        <row r="387">
          <cell r="A387">
            <v>384</v>
          </cell>
          <cell r="B387" t="str">
            <v>な</v>
          </cell>
          <cell r="C387"/>
          <cell r="D387" t="str">
            <v>南江堂</v>
          </cell>
          <cell r="E387" t="str">
            <v>シンプル理学療法学シリーズ　地域リハビリテーション学テキスト　改訂第４版　</v>
          </cell>
        </row>
        <row r="388">
          <cell r="A388">
            <v>385</v>
          </cell>
          <cell r="B388" t="str">
            <v>な</v>
          </cell>
          <cell r="C388"/>
          <cell r="D388" t="str">
            <v>南江堂</v>
          </cell>
          <cell r="E388" t="str">
            <v>シンプル理学療法学シリーズ　小児理学療法学テキスト　改訂第３版</v>
          </cell>
        </row>
        <row r="389">
          <cell r="A389">
            <v>386</v>
          </cell>
          <cell r="B389" t="str">
            <v>な</v>
          </cell>
          <cell r="C389"/>
          <cell r="D389" t="str">
            <v>南江堂</v>
          </cell>
          <cell r="E389" t="str">
            <v>シンプル理学療法学シリーズ　神経筋障害理学療法学テキスト　改訂第３版　</v>
          </cell>
        </row>
        <row r="390">
          <cell r="A390">
            <v>387</v>
          </cell>
          <cell r="B390" t="str">
            <v>な</v>
          </cell>
          <cell r="C390"/>
          <cell r="D390" t="str">
            <v>南江堂</v>
          </cell>
          <cell r="E390" t="str">
            <v>整形外科学テキスト　改訂第４版　</v>
          </cell>
        </row>
        <row r="391">
          <cell r="A391">
            <v>388</v>
          </cell>
          <cell r="B391" t="str">
            <v>な</v>
          </cell>
          <cell r="C391"/>
          <cell r="D391" t="str">
            <v>南江堂</v>
          </cell>
          <cell r="E391" t="str">
            <v>医療の中の柔道整復</v>
          </cell>
        </row>
        <row r="392">
          <cell r="A392">
            <v>389</v>
          </cell>
          <cell r="B392" t="str">
            <v>な</v>
          </cell>
          <cell r="C392"/>
          <cell r="D392" t="str">
            <v>南江堂</v>
          </cell>
          <cell r="E392" t="str">
            <v>施術の適応と医用画像の理解</v>
          </cell>
        </row>
        <row r="393">
          <cell r="A393">
            <v>390</v>
          </cell>
          <cell r="B393" t="str">
            <v>な</v>
          </cell>
          <cell r="C393"/>
          <cell r="D393" t="str">
            <v>南江堂</v>
          </cell>
          <cell r="E393" t="str">
            <v>生理学　改訂第４版　</v>
          </cell>
        </row>
        <row r="394">
          <cell r="A394">
            <v>391</v>
          </cell>
          <cell r="B394" t="str">
            <v>な</v>
          </cell>
          <cell r="C394"/>
          <cell r="D394" t="str">
            <v>南江堂</v>
          </cell>
          <cell r="E394" t="str">
            <v>リハビリテーション医学　改訂第４版　</v>
          </cell>
        </row>
        <row r="395">
          <cell r="A395">
            <v>392</v>
          </cell>
          <cell r="B395" t="str">
            <v>な</v>
          </cell>
          <cell r="C395"/>
          <cell r="D395" t="str">
            <v>南江堂</v>
          </cell>
          <cell r="E395" t="str">
            <v>整形外科学　改訂第４版　</v>
          </cell>
        </row>
        <row r="396">
          <cell r="A396">
            <v>393</v>
          </cell>
          <cell r="B396" t="str">
            <v>な</v>
          </cell>
          <cell r="C396"/>
          <cell r="D396" t="str">
            <v>南江堂</v>
          </cell>
          <cell r="E396" t="str">
            <v>外科学概論　改訂第４版　</v>
          </cell>
        </row>
        <row r="397">
          <cell r="A397">
            <v>394</v>
          </cell>
          <cell r="B397" t="str">
            <v>な</v>
          </cell>
          <cell r="C397"/>
          <cell r="D397" t="str">
            <v>南山堂</v>
          </cell>
          <cell r="E397" t="str">
            <v>ベッドサイドの神経の診かた　改訂第１８版</v>
          </cell>
        </row>
        <row r="398">
          <cell r="A398">
            <v>395</v>
          </cell>
          <cell r="B398" t="str">
            <v>な</v>
          </cell>
          <cell r="C398"/>
          <cell r="D398" t="str">
            <v>南江堂</v>
          </cell>
          <cell r="E398" t="str">
            <v>包帯固定学　改訂第２版　</v>
          </cell>
        </row>
        <row r="399">
          <cell r="A399">
            <v>396</v>
          </cell>
          <cell r="B399" t="str">
            <v>な</v>
          </cell>
          <cell r="C399"/>
          <cell r="D399" t="str">
            <v>南江堂</v>
          </cell>
          <cell r="E399" t="str">
            <v>予防と産業の理学療法　第１版</v>
          </cell>
        </row>
        <row r="400">
          <cell r="A400">
            <v>397</v>
          </cell>
          <cell r="B400" t="str">
            <v>な</v>
          </cell>
          <cell r="C400"/>
          <cell r="D400" t="str">
            <v>南江堂</v>
          </cell>
          <cell r="E400" t="str">
            <v>柔道</v>
          </cell>
        </row>
        <row r="401">
          <cell r="A401">
            <v>398</v>
          </cell>
          <cell r="B401" t="str">
            <v>な</v>
          </cell>
          <cell r="C401" t="str">
            <v/>
          </cell>
          <cell r="D401" t="str">
            <v>ナツメ社</v>
          </cell>
          <cell r="E401" t="str">
            <v>現場で役立つ！【早引き】介護用語辞典</v>
          </cell>
        </row>
        <row r="402">
          <cell r="A402">
            <v>399</v>
          </cell>
          <cell r="B402" t="str">
            <v>に</v>
          </cell>
          <cell r="C402"/>
          <cell r="D402" t="str">
            <v>日能研</v>
          </cell>
          <cell r="E402" t="str">
            <v>日本と世界のしくみがわかる！よのなかマップ　新版</v>
          </cell>
        </row>
        <row r="403">
          <cell r="A403">
            <v>400</v>
          </cell>
          <cell r="B403" t="str">
            <v>に</v>
          </cell>
          <cell r="C403"/>
          <cell r="D403" t="str">
            <v>日経BP社</v>
          </cell>
          <cell r="E403" t="str">
            <v>Ｓｃｒａｔｃｈで学ぶ　プログラミングとアルゴリズムの基本　改訂第２版</v>
          </cell>
        </row>
        <row r="404">
          <cell r="A404">
            <v>401</v>
          </cell>
          <cell r="B404" t="str">
            <v>に</v>
          </cell>
          <cell r="C404"/>
          <cell r="D404" t="str">
            <v>日経BP社</v>
          </cell>
          <cell r="E404" t="str">
            <v>いちばんやさしいＷｏｒｄ2016 スクール標準教科書　初級</v>
          </cell>
        </row>
        <row r="405">
          <cell r="A405">
            <v>402</v>
          </cell>
          <cell r="B405" t="str">
            <v>に</v>
          </cell>
          <cell r="C405"/>
          <cell r="D405" t="str">
            <v>日経BP社</v>
          </cell>
          <cell r="E405" t="str">
            <v>いちばんやさしいＥxcel2016 スクール標準教科書　初級</v>
          </cell>
        </row>
        <row r="406">
          <cell r="A406">
            <v>403</v>
          </cell>
          <cell r="B406" t="str">
            <v>に</v>
          </cell>
          <cell r="C406"/>
          <cell r="D406" t="str">
            <v>日経BP社</v>
          </cell>
          <cell r="E406" t="str">
            <v>やさしく学べるExcel2013スクール標準教科書1</v>
          </cell>
        </row>
        <row r="407">
          <cell r="A407">
            <v>404</v>
          </cell>
          <cell r="B407" t="str">
            <v>に</v>
          </cell>
          <cell r="C407"/>
          <cell r="D407" t="str">
            <v>日経BP社</v>
          </cell>
          <cell r="E407" t="str">
            <v>やさしく学べるWord2013スクール標準教科書1</v>
          </cell>
        </row>
        <row r="408">
          <cell r="A408">
            <v>405</v>
          </cell>
          <cell r="B408" t="str">
            <v>に</v>
          </cell>
          <cell r="C408"/>
          <cell r="D408" t="str">
            <v>日経BP社</v>
          </cell>
          <cell r="E408" t="str">
            <v>情報利活用文書作成　Word 2019対応</v>
          </cell>
        </row>
        <row r="409">
          <cell r="A409">
            <v>406</v>
          </cell>
          <cell r="B409" t="str">
            <v>に</v>
          </cell>
          <cell r="C409"/>
          <cell r="D409" t="str">
            <v>日経BP社</v>
          </cell>
          <cell r="E409" t="str">
            <v>情報利活用表計算　Excel 2019対応</v>
          </cell>
        </row>
        <row r="410">
          <cell r="A410">
            <v>407</v>
          </cell>
          <cell r="B410" t="str">
            <v>に</v>
          </cell>
          <cell r="C410"/>
          <cell r="D410" t="str">
            <v>日経BP社</v>
          </cell>
          <cell r="E410" t="str">
            <v>留学生のためのITテキスト</v>
          </cell>
        </row>
        <row r="411">
          <cell r="A411">
            <v>408</v>
          </cell>
          <cell r="B411" t="str">
            <v>に</v>
          </cell>
          <cell r="C411"/>
          <cell r="D411" t="str">
            <v>日本医療企画</v>
          </cell>
          <cell r="E411" t="str">
            <v>介護を知るはじめの一歩「介護に関する入門的研修」テキスト　わたしたちの介護</v>
          </cell>
        </row>
        <row r="412">
          <cell r="A412">
            <v>409</v>
          </cell>
          <cell r="B412" t="str">
            <v>に</v>
          </cell>
          <cell r="C412"/>
          <cell r="D412" t="str">
            <v>日本医療企画</v>
          </cell>
          <cell r="E412" t="str">
            <v>介護職員初任者研修課程</v>
          </cell>
        </row>
        <row r="413">
          <cell r="A413">
            <v>410</v>
          </cell>
          <cell r="B413" t="str">
            <v>に</v>
          </cell>
          <cell r="C413" t="str">
            <v>22-3</v>
          </cell>
          <cell r="D413" t="str">
            <v>日本教育研</v>
          </cell>
          <cell r="E413" t="str">
            <v>ひとりだちするための国語</v>
          </cell>
        </row>
        <row r="414">
          <cell r="A414">
            <v>411</v>
          </cell>
          <cell r="B414" t="str">
            <v>に</v>
          </cell>
          <cell r="C414" t="str">
            <v>22-3</v>
          </cell>
          <cell r="D414" t="str">
            <v>日本教育研</v>
          </cell>
          <cell r="E414" t="str">
            <v>ひとりだちするための算数・数学</v>
          </cell>
        </row>
        <row r="415">
          <cell r="A415">
            <v>412</v>
          </cell>
          <cell r="B415" t="str">
            <v>に</v>
          </cell>
          <cell r="C415" t="str">
            <v>22-3</v>
          </cell>
          <cell r="D415" t="str">
            <v>日本教育研</v>
          </cell>
          <cell r="E415" t="str">
            <v>ひとり立ちするためのビジネスマナー＆コミュニケーション</v>
          </cell>
        </row>
        <row r="416">
          <cell r="A416">
            <v>413</v>
          </cell>
          <cell r="B416" t="str">
            <v>に</v>
          </cell>
          <cell r="C416" t="str">
            <v>22-3</v>
          </cell>
          <cell r="D416" t="str">
            <v>日本教育研</v>
          </cell>
          <cell r="E416" t="str">
            <v>ひとりだちするための進路学習－あしたへのステップー</v>
          </cell>
        </row>
        <row r="417">
          <cell r="A417">
            <v>414</v>
          </cell>
          <cell r="B417" t="str">
            <v>に</v>
          </cell>
          <cell r="C417" t="str">
            <v>22-3</v>
          </cell>
          <cell r="D417" t="str">
            <v>日本教育研</v>
          </cell>
          <cell r="E417" t="str">
            <v>ひとりだちするための調理学習</v>
          </cell>
        </row>
        <row r="418">
          <cell r="A418">
            <v>415</v>
          </cell>
          <cell r="B418" t="str">
            <v>に</v>
          </cell>
          <cell r="C418" t="str">
            <v>22-3</v>
          </cell>
          <cell r="D418" t="str">
            <v>日本教育研</v>
          </cell>
          <cell r="E418" t="str">
            <v>ひとりだちするためのトラブル対策　予防・回避・対処が学べる　改訂版</v>
          </cell>
        </row>
        <row r="419">
          <cell r="A419">
            <v>416</v>
          </cell>
          <cell r="B419" t="str">
            <v>に</v>
          </cell>
          <cell r="C419" t="str">
            <v>22-3</v>
          </cell>
          <cell r="D419" t="str">
            <v>日本教育研</v>
          </cell>
          <cell r="E419" t="str">
            <v>ひとりだちするためのライフキャリア教育　豊かな自立生活への第１歩</v>
          </cell>
        </row>
        <row r="420">
          <cell r="A420">
            <v>417</v>
          </cell>
          <cell r="B420" t="str">
            <v>に</v>
          </cell>
          <cell r="C420" t="str">
            <v>22-3</v>
          </cell>
          <cell r="D420" t="str">
            <v>日本教育研</v>
          </cell>
          <cell r="E420" t="str">
            <v>私たちの進路＜あしたへのステップ＞</v>
          </cell>
        </row>
        <row r="421">
          <cell r="A421">
            <v>418</v>
          </cell>
          <cell r="B421" t="str">
            <v>に</v>
          </cell>
          <cell r="C421" t="str">
            <v>22-3</v>
          </cell>
          <cell r="D421" t="str">
            <v>日本教育研</v>
          </cell>
          <cell r="E421" t="str">
            <v>ひとりだちするための社会</v>
          </cell>
        </row>
        <row r="422">
          <cell r="A422">
            <v>419</v>
          </cell>
          <cell r="B422" t="str">
            <v>に</v>
          </cell>
          <cell r="C422" t="str">
            <v>22-3</v>
          </cell>
          <cell r="D422" t="str">
            <v>日本教育研</v>
          </cell>
          <cell r="E422" t="str">
            <v>ひとりだちするための理科</v>
          </cell>
        </row>
        <row r="423">
          <cell r="A423">
            <v>420</v>
          </cell>
          <cell r="B423" t="str">
            <v>に</v>
          </cell>
          <cell r="C423"/>
          <cell r="D423" t="str">
            <v>日本コンサルタントグループ</v>
          </cell>
          <cell r="E423" t="str">
            <v>フードサービス接客テキスト実践編</v>
          </cell>
        </row>
        <row r="424">
          <cell r="A424">
            <v>421</v>
          </cell>
          <cell r="B424" t="str">
            <v>に</v>
          </cell>
          <cell r="C424"/>
          <cell r="D424" t="str">
            <v>日本情報処理検定協会</v>
          </cell>
          <cell r="E424" t="str">
            <v>日本語ワープロ検定試験　日本語ワープロ模擬問題集　３・４級編</v>
          </cell>
        </row>
        <row r="425">
          <cell r="A425">
            <v>422</v>
          </cell>
          <cell r="B425" t="str">
            <v>に</v>
          </cell>
          <cell r="C425" t="str">
            <v>T217</v>
          </cell>
          <cell r="D425" t="str">
            <v>日点（一般）</v>
          </cell>
          <cell r="E425" t="str">
            <v>医療と社会　（点字・音声）　（第６版）</v>
          </cell>
        </row>
        <row r="426">
          <cell r="A426">
            <v>423</v>
          </cell>
          <cell r="B426" t="str">
            <v>に</v>
          </cell>
          <cell r="C426" t="str">
            <v>72-31</v>
          </cell>
          <cell r="D426" t="str">
            <v>日本図書</v>
          </cell>
          <cell r="E426" t="str">
            <v>メシが食える大人になる！もっとよのなかルールブック</v>
          </cell>
        </row>
        <row r="427">
          <cell r="A427">
            <v>424</v>
          </cell>
          <cell r="B427" t="str">
            <v>に</v>
          </cell>
          <cell r="C427" t="str">
            <v>72-31</v>
          </cell>
          <cell r="D427" t="str">
            <v>日本図書</v>
          </cell>
          <cell r="E427" t="str">
            <v>さんすうだいすき　第３巻かずってなんだ？（１）</v>
          </cell>
        </row>
        <row r="428">
          <cell r="A428">
            <v>425</v>
          </cell>
          <cell r="B428" t="str">
            <v>に</v>
          </cell>
          <cell r="C428" t="str">
            <v>72-31</v>
          </cell>
          <cell r="D428" t="str">
            <v>日本図書</v>
          </cell>
          <cell r="E428" t="str">
            <v>さんすうだいすき　第６巻かずってなんだ？（２）６～９９まで</v>
          </cell>
        </row>
        <row r="429">
          <cell r="A429">
            <v>426</v>
          </cell>
          <cell r="B429" t="str">
            <v>に</v>
          </cell>
          <cell r="C429" t="str">
            <v>72-31</v>
          </cell>
          <cell r="D429" t="str">
            <v>日本図書</v>
          </cell>
          <cell r="E429" t="str">
            <v>おやくそく　えほん　はじめての「よのなかルールブック」</v>
          </cell>
        </row>
        <row r="430">
          <cell r="A430">
            <v>427</v>
          </cell>
          <cell r="B430" t="str">
            <v>に</v>
          </cell>
          <cell r="C430"/>
          <cell r="D430" t="str">
            <v>日本能率協会マネジメントセンター</v>
          </cell>
          <cell r="E430" t="str">
            <v>介護福祉スタッフのマナー基本テキスト　改訂版</v>
          </cell>
        </row>
        <row r="431">
          <cell r="A431">
            <v>428</v>
          </cell>
          <cell r="B431" t="str">
            <v>に</v>
          </cell>
          <cell r="C431"/>
          <cell r="D431" t="str">
            <v>日本文教出版</v>
          </cell>
          <cell r="E431" t="str">
            <v>見てわかる情報モラル第３版スマホ・SNS時代の情報社会の歩き方２２Lessons</v>
          </cell>
        </row>
        <row r="432">
          <cell r="A432">
            <v>429</v>
          </cell>
          <cell r="B432" t="str">
            <v>に</v>
          </cell>
          <cell r="C432" t="str">
            <v>72-7</v>
          </cell>
          <cell r="D432" t="str">
            <v>日本文芸社</v>
          </cell>
          <cell r="E432" t="str">
            <v>はじめての野菜づくり</v>
          </cell>
        </row>
        <row r="433">
          <cell r="A433">
            <v>430</v>
          </cell>
          <cell r="B433" t="str">
            <v>に</v>
          </cell>
          <cell r="C433" t="str">
            <v>72-7</v>
          </cell>
          <cell r="D433" t="str">
            <v>日本文芸社</v>
          </cell>
          <cell r="E433" t="str">
            <v>「よくある失敗」と「対策」がわかる 野菜づくり</v>
          </cell>
        </row>
        <row r="434">
          <cell r="A434">
            <v>431</v>
          </cell>
          <cell r="B434" t="str">
            <v>に</v>
          </cell>
          <cell r="C434" t="str">
            <v>182</v>
          </cell>
          <cell r="D434" t="str">
            <v>ライト</v>
          </cell>
          <cell r="E434" t="str">
            <v>簡明経穴学　改訂版</v>
          </cell>
        </row>
        <row r="435">
          <cell r="A435">
            <v>432</v>
          </cell>
          <cell r="B435" t="str">
            <v>に</v>
          </cell>
          <cell r="C435" t="str">
            <v>182</v>
          </cell>
          <cell r="D435" t="str">
            <v>ライト</v>
          </cell>
          <cell r="E435" t="str">
            <v>基礎保健理療Ⅰ（東洋医学一般）第４版</v>
          </cell>
        </row>
        <row r="436">
          <cell r="A436">
            <v>433</v>
          </cell>
          <cell r="B436" t="str">
            <v>に</v>
          </cell>
          <cell r="C436" t="str">
            <v>182</v>
          </cell>
          <cell r="D436" t="str">
            <v>ライト</v>
          </cell>
          <cell r="E436" t="str">
            <v>基礎保健理療Ⅱ（保健理療理論）改訂版</v>
          </cell>
        </row>
        <row r="437">
          <cell r="A437">
            <v>434</v>
          </cell>
          <cell r="B437" t="str">
            <v>に</v>
          </cell>
          <cell r="C437" t="str">
            <v>182</v>
          </cell>
          <cell r="D437" t="str">
            <v>ライト</v>
          </cell>
          <cell r="E437" t="str">
            <v>生活と疾病Ⅲ　（臨床医学各論）第４版（墨字・点字・音声）　</v>
          </cell>
        </row>
        <row r="438">
          <cell r="A438">
            <v>435</v>
          </cell>
          <cell r="B438" t="str">
            <v>に</v>
          </cell>
          <cell r="C438" t="str">
            <v>182</v>
          </cell>
          <cell r="D438" t="str">
            <v>ライト</v>
          </cell>
          <cell r="E438" t="str">
            <v>生活と疾病Ⅲ　（臨床医学各論）第５版</v>
          </cell>
        </row>
        <row r="439">
          <cell r="A439">
            <v>436</v>
          </cell>
          <cell r="B439" t="str">
            <v>に</v>
          </cell>
          <cell r="C439" t="str">
            <v>182</v>
          </cell>
          <cell r="D439" t="str">
            <v>ライト</v>
          </cell>
          <cell r="E439" t="str">
            <v>保健理療基礎実習　第２版</v>
          </cell>
        </row>
        <row r="440">
          <cell r="A440">
            <v>437</v>
          </cell>
          <cell r="B440" t="str">
            <v>に</v>
          </cell>
          <cell r="C440" t="str">
            <v>182</v>
          </cell>
          <cell r="D440" t="str">
            <v>ライト</v>
          </cell>
          <cell r="E440" t="str">
            <v>保健理療臨床実習（墨字・点字・音声）</v>
          </cell>
        </row>
        <row r="441">
          <cell r="A441">
            <v>438</v>
          </cell>
          <cell r="B441" t="str">
            <v>に</v>
          </cell>
          <cell r="C441" t="str">
            <v>182</v>
          </cell>
          <cell r="D441" t="str">
            <v>ライト</v>
          </cell>
          <cell r="E441" t="str">
            <v>理療基礎実習　第２版</v>
          </cell>
        </row>
        <row r="442">
          <cell r="A442">
            <v>439</v>
          </cell>
          <cell r="B442" t="str">
            <v>に</v>
          </cell>
          <cell r="C442" t="str">
            <v>182</v>
          </cell>
          <cell r="D442" t="str">
            <v>ライト</v>
          </cell>
          <cell r="E442" t="str">
            <v>理療臨床実習（墨字・点字・音声）</v>
          </cell>
        </row>
        <row r="443">
          <cell r="A443">
            <v>440</v>
          </cell>
          <cell r="B443" t="str">
            <v>に</v>
          </cell>
          <cell r="C443" t="str">
            <v>182</v>
          </cell>
          <cell r="D443" t="str">
            <v>ライト</v>
          </cell>
          <cell r="E443" t="str">
            <v>鍼灸臨床における医療面接　【改訂版】　（点字・音声）　</v>
          </cell>
        </row>
        <row r="444">
          <cell r="A444">
            <v>441</v>
          </cell>
          <cell r="B444" t="str">
            <v>に</v>
          </cell>
          <cell r="C444" t="str">
            <v>182</v>
          </cell>
          <cell r="D444" t="str">
            <v>ライト</v>
          </cell>
          <cell r="E444" t="str">
            <v>新版　経路経穴概論　改訂第２版</v>
          </cell>
        </row>
        <row r="445">
          <cell r="A445">
            <v>442</v>
          </cell>
          <cell r="B445" t="str">
            <v>に</v>
          </cell>
          <cell r="C445" t="str">
            <v>182</v>
          </cell>
          <cell r="D445" t="str">
            <v>ライト</v>
          </cell>
          <cell r="E445" t="str">
            <v>保健理療　臨床実習　（墨字・点字・音声）</v>
          </cell>
        </row>
        <row r="446">
          <cell r="A446">
            <v>443</v>
          </cell>
          <cell r="B446" t="str">
            <v>に</v>
          </cell>
          <cell r="C446"/>
          <cell r="D446" t="str">
            <v>日刊工業</v>
          </cell>
          <cell r="E446" t="str">
            <v>トントンやさしい木工</v>
          </cell>
        </row>
        <row r="447">
          <cell r="A447">
            <v>444</v>
          </cell>
          <cell r="B447" t="str">
            <v>に</v>
          </cell>
          <cell r="C447"/>
          <cell r="D447" t="str">
            <v>日点（一般）</v>
          </cell>
          <cell r="E447" t="str">
            <v>医療と社会　（点字・音声）　（第７版）</v>
          </cell>
        </row>
        <row r="448">
          <cell r="A448">
            <v>445</v>
          </cell>
          <cell r="B448" t="str">
            <v>に</v>
          </cell>
          <cell r="C448" t="str">
            <v/>
          </cell>
          <cell r="D448" t="str">
            <v>日本図書センター</v>
          </cell>
          <cell r="E448" t="str">
            <v>さんすうだいすき第１巻　どちらがおおきい？</v>
          </cell>
        </row>
        <row r="449">
          <cell r="A449">
            <v>446</v>
          </cell>
          <cell r="B449" t="str">
            <v>に</v>
          </cell>
          <cell r="C449" t="str">
            <v/>
          </cell>
          <cell r="D449" t="str">
            <v>日本図書センター</v>
          </cell>
          <cell r="E449" t="str">
            <v>さんすうだいすき第２巻　なかまあつめ</v>
          </cell>
        </row>
        <row r="450">
          <cell r="A450">
            <v>447</v>
          </cell>
          <cell r="B450" t="str">
            <v>の</v>
          </cell>
          <cell r="C450" t="str">
            <v>25-1</v>
          </cell>
          <cell r="D450" t="str">
            <v>のら書店</v>
          </cell>
          <cell r="E450" t="str">
            <v>子どもと楽しむ行事とあそびのえほん</v>
          </cell>
        </row>
        <row r="451">
          <cell r="A451">
            <v>448</v>
          </cell>
          <cell r="B451" t="str">
            <v>の</v>
          </cell>
          <cell r="C451" t="str">
            <v>75-1</v>
          </cell>
          <cell r="D451" t="str">
            <v>農文協</v>
          </cell>
          <cell r="E451" t="str">
            <v>国産材でつくるインパクトドライバー　木工：木工・道具の基礎から家づくりまで</v>
          </cell>
        </row>
        <row r="452">
          <cell r="A452">
            <v>449</v>
          </cell>
          <cell r="B452" t="str">
            <v>は</v>
          </cell>
          <cell r="C452" t="str">
            <v>76-4</v>
          </cell>
          <cell r="D452" t="str">
            <v>白泉社</v>
          </cell>
          <cell r="E452" t="str">
            <v>１日１０分でちずをおぼえる絵本　改訂版</v>
          </cell>
        </row>
        <row r="453">
          <cell r="A453">
            <v>450</v>
          </cell>
          <cell r="B453" t="str">
            <v>は</v>
          </cell>
          <cell r="C453"/>
          <cell r="D453" t="str">
            <v>浜島書店</v>
          </cell>
          <cell r="E453" t="str">
            <v>最新　理科便覧　大阪府版</v>
          </cell>
        </row>
        <row r="454">
          <cell r="A454">
            <v>451</v>
          </cell>
          <cell r="B454" t="str">
            <v>は</v>
          </cell>
          <cell r="C454"/>
          <cell r="D454" t="str">
            <v>浜島書店</v>
          </cell>
          <cell r="E454" t="str">
            <v>最新　理科便覧　東京都版</v>
          </cell>
        </row>
        <row r="455">
          <cell r="A455">
            <v>452</v>
          </cell>
          <cell r="B455" t="str">
            <v>は</v>
          </cell>
          <cell r="C455"/>
          <cell r="D455" t="str">
            <v>パワー社</v>
          </cell>
          <cell r="E455" t="str">
            <v>わすれた算数・数学の勉強</v>
          </cell>
        </row>
        <row r="456">
          <cell r="A456">
            <v>453</v>
          </cell>
          <cell r="B456" t="str">
            <v>ひ</v>
          </cell>
          <cell r="C456" t="str">
            <v>27-1</v>
          </cell>
          <cell r="D456" t="str">
            <v>ひかりのくに</v>
          </cell>
          <cell r="E456" t="str">
            <v>からだとけんこう</v>
          </cell>
        </row>
        <row r="457">
          <cell r="A457">
            <v>454</v>
          </cell>
          <cell r="B457" t="str">
            <v>ひ</v>
          </cell>
          <cell r="C457" t="str">
            <v>27-1</v>
          </cell>
          <cell r="D457" t="str">
            <v>ひかりのくに</v>
          </cell>
          <cell r="E457" t="str">
            <v>なまえのことばえじてん</v>
          </cell>
        </row>
        <row r="458">
          <cell r="A458">
            <v>455</v>
          </cell>
          <cell r="B458" t="str">
            <v>ひ</v>
          </cell>
          <cell r="C458" t="str">
            <v>27-1</v>
          </cell>
          <cell r="D458" t="str">
            <v>ひかりのくに</v>
          </cell>
          <cell r="E458" t="str">
            <v>マナーやルールがどんどんわかる！新装改訂版　みぢかなマーク</v>
          </cell>
        </row>
        <row r="459">
          <cell r="A459">
            <v>456</v>
          </cell>
          <cell r="B459" t="str">
            <v>ひ</v>
          </cell>
          <cell r="C459" t="str">
            <v>27-3</v>
          </cell>
          <cell r="D459" t="str">
            <v>ひさかた</v>
          </cell>
          <cell r="E459" t="str">
            <v>漢字えほん</v>
          </cell>
        </row>
        <row r="460">
          <cell r="A460">
            <v>457</v>
          </cell>
          <cell r="B460" t="str">
            <v>ひ</v>
          </cell>
          <cell r="C460" t="str">
            <v>27-3</v>
          </cell>
          <cell r="D460" t="str">
            <v>ひさかた</v>
          </cell>
          <cell r="E460" t="str">
            <v>きせつとぎょうじのえほん</v>
          </cell>
        </row>
        <row r="461">
          <cell r="A461">
            <v>458</v>
          </cell>
          <cell r="B461" t="str">
            <v>ひ</v>
          </cell>
          <cell r="C461" t="str">
            <v>27-3</v>
          </cell>
          <cell r="D461" t="str">
            <v>ひさかた</v>
          </cell>
          <cell r="E461" t="str">
            <v>どうなってるの？からだのなか</v>
          </cell>
        </row>
        <row r="462">
          <cell r="A462">
            <v>459</v>
          </cell>
          <cell r="B462" t="str">
            <v>ひ</v>
          </cell>
          <cell r="C462" t="str">
            <v>27-3</v>
          </cell>
          <cell r="D462" t="str">
            <v>ひさかた</v>
          </cell>
          <cell r="E462" t="str">
            <v>ぼよよんのはら</v>
          </cell>
        </row>
        <row r="463">
          <cell r="A463">
            <v>460</v>
          </cell>
          <cell r="B463" t="str">
            <v>ひ</v>
          </cell>
          <cell r="C463" t="str">
            <v>27-3</v>
          </cell>
          <cell r="D463" t="str">
            <v>ひさかた</v>
          </cell>
          <cell r="E463" t="str">
            <v>わらべうたえほん　おべんとうばこのうた</v>
          </cell>
        </row>
        <row r="464">
          <cell r="A464">
            <v>461</v>
          </cell>
          <cell r="B464" t="str">
            <v>ふ</v>
          </cell>
          <cell r="C464" t="str">
            <v>28-1</v>
          </cell>
          <cell r="D464" t="str">
            <v>福音館</v>
          </cell>
          <cell r="E464" t="str">
            <v>絵で見る日本の歴史</v>
          </cell>
        </row>
        <row r="465">
          <cell r="A465">
            <v>462</v>
          </cell>
          <cell r="B465" t="str">
            <v>ふ</v>
          </cell>
          <cell r="C465" t="str">
            <v>28-1</v>
          </cell>
          <cell r="D465" t="str">
            <v>福音館</v>
          </cell>
          <cell r="E465" t="str">
            <v>はじめてであうすうがくの絵本１</v>
          </cell>
        </row>
        <row r="466">
          <cell r="A466">
            <v>463</v>
          </cell>
          <cell r="B466" t="str">
            <v>ふ</v>
          </cell>
          <cell r="C466" t="str">
            <v>28-1</v>
          </cell>
          <cell r="D466" t="str">
            <v>福音館</v>
          </cell>
          <cell r="E466" t="str">
            <v>そらまめくんのベッド</v>
          </cell>
        </row>
        <row r="467">
          <cell r="A467">
            <v>464</v>
          </cell>
          <cell r="B467" t="str">
            <v>ふ</v>
          </cell>
          <cell r="C467" t="str">
            <v>28-2</v>
          </cell>
          <cell r="D467" t="str">
            <v>福音館</v>
          </cell>
          <cell r="E467" t="str">
            <v>めっきらもっきらどおんどん</v>
          </cell>
        </row>
        <row r="468">
          <cell r="A468">
            <v>465</v>
          </cell>
          <cell r="B468" t="str">
            <v>ふ</v>
          </cell>
          <cell r="C468" t="str">
            <v>78-16</v>
          </cell>
          <cell r="D468" t="str">
            <v>扶桑社</v>
          </cell>
          <cell r="E468" t="str">
            <v>増補・改訂版　覚えておきたい！暮らしの基本10１</v>
          </cell>
        </row>
        <row r="469">
          <cell r="A469">
            <v>466</v>
          </cell>
          <cell r="B469" t="str">
            <v>ふ</v>
          </cell>
          <cell r="C469" t="str">
            <v>78-16</v>
          </cell>
          <cell r="D469" t="str">
            <v>扶桑社</v>
          </cell>
          <cell r="E469" t="str">
            <v>サザエさんと日本を旅しよう！</v>
          </cell>
        </row>
        <row r="470">
          <cell r="A470">
            <v>467</v>
          </cell>
          <cell r="B470" t="str">
            <v>ふ</v>
          </cell>
          <cell r="C470" t="str">
            <v>78-15</v>
          </cell>
          <cell r="D470" t="str">
            <v>ブティック</v>
          </cell>
          <cell r="E470" t="str">
            <v>主婦のミシン　おもしろい仕掛けの布こもの</v>
          </cell>
        </row>
        <row r="471">
          <cell r="A471">
            <v>468</v>
          </cell>
          <cell r="B471" t="str">
            <v>ふ</v>
          </cell>
          <cell r="C471" t="str">
            <v>28-8</v>
          </cell>
          <cell r="D471" t="str">
            <v>フレーベル</v>
          </cell>
          <cell r="E471" t="str">
            <v>ことばでひらく絵のせかい　はじめてであう美術館</v>
          </cell>
        </row>
        <row r="472">
          <cell r="A472">
            <v>469</v>
          </cell>
          <cell r="B472" t="str">
            <v>ふ</v>
          </cell>
          <cell r="C472"/>
          <cell r="D472" t="str">
            <v>文光堂</v>
          </cell>
          <cell r="E472" t="str">
            <v>脊髄損傷理学療法マニュアル　第３版</v>
          </cell>
        </row>
        <row r="473">
          <cell r="A473">
            <v>470</v>
          </cell>
          <cell r="B473" t="str">
            <v>ふ</v>
          </cell>
          <cell r="C473"/>
          <cell r="D473" t="str">
            <v>文光堂</v>
          </cell>
          <cell r="E473" t="str">
            <v>図解理学療法技術ガイド　第４版　</v>
          </cell>
        </row>
        <row r="474">
          <cell r="A474">
            <v>471</v>
          </cell>
          <cell r="B474" t="str">
            <v>ぶ</v>
          </cell>
          <cell r="C474"/>
          <cell r="D474" t="str">
            <v>ブロンズ新社</v>
          </cell>
          <cell r="E474" t="str">
            <v>これだれの</v>
          </cell>
        </row>
        <row r="475">
          <cell r="A475">
            <v>472</v>
          </cell>
          <cell r="B475" t="str">
            <v>へ</v>
          </cell>
          <cell r="C475" t="str">
            <v>29-1</v>
          </cell>
          <cell r="D475" t="str">
            <v>平凡社</v>
          </cell>
          <cell r="E475" t="str">
            <v>地図で学ぶ日本の歴史人物</v>
          </cell>
        </row>
        <row r="476">
          <cell r="A476">
            <v>473</v>
          </cell>
          <cell r="B476" t="str">
            <v>へ</v>
          </cell>
          <cell r="C476" t="str">
            <v>79-10</v>
          </cell>
          <cell r="D476" t="str">
            <v>ベレ出版</v>
          </cell>
          <cell r="E476" t="str">
            <v>小・中・高の計算がまるごとできる</v>
          </cell>
        </row>
        <row r="477">
          <cell r="A477">
            <v>474</v>
          </cell>
          <cell r="B477" t="str">
            <v>ほ</v>
          </cell>
          <cell r="C477" t="str">
            <v>30-2</v>
          </cell>
          <cell r="D477" t="str">
            <v>ポプラ</v>
          </cell>
          <cell r="E477" t="str">
            <v>わらべ　きみかのことばえほん</v>
          </cell>
        </row>
        <row r="478">
          <cell r="A478">
            <v>475</v>
          </cell>
          <cell r="B478" t="str">
            <v>ほ</v>
          </cell>
          <cell r="C478"/>
          <cell r="D478" t="str">
            <v>ボーンデジタル</v>
          </cell>
          <cell r="E478" t="str">
            <v>Photoshop＋lllustrator+lnDesignで基本力を身につけるデザインの教科書</v>
          </cell>
        </row>
        <row r="479">
          <cell r="A479">
            <v>476</v>
          </cell>
          <cell r="B479" t="str">
            <v>ほ</v>
          </cell>
          <cell r="C479" t="str">
            <v>80-13</v>
          </cell>
          <cell r="D479" t="str">
            <v>本の泉社</v>
          </cell>
          <cell r="E479" t="str">
            <v>小学校学習漢字1006字がすべて読める漢字童話</v>
          </cell>
        </row>
        <row r="480">
          <cell r="A480">
            <v>477</v>
          </cell>
          <cell r="B480" t="str">
            <v>ほ</v>
          </cell>
          <cell r="C480" t="str">
            <v/>
          </cell>
          <cell r="D480" t="str">
            <v>本の泉社</v>
          </cell>
          <cell r="E480" t="str">
            <v>新小学校漢字１０２６字　音読で楽しく学べる漢字童話</v>
          </cell>
        </row>
        <row r="481">
          <cell r="A481">
            <v>478</v>
          </cell>
          <cell r="B481" t="str">
            <v>ま</v>
          </cell>
          <cell r="C481" t="str">
            <v>81-7</v>
          </cell>
          <cell r="D481" t="str">
            <v>マール社</v>
          </cell>
          <cell r="E481" t="str">
            <v>やさしい陶芸 Ⅱ</v>
          </cell>
        </row>
        <row r="482">
          <cell r="A482">
            <v>479</v>
          </cell>
          <cell r="B482" t="str">
            <v>ま</v>
          </cell>
          <cell r="C482"/>
          <cell r="D482" t="str">
            <v>マイナビ</v>
          </cell>
          <cell r="E482" t="str">
            <v>家庭でできる洋服の洗い方とお手入れ</v>
          </cell>
        </row>
        <row r="483">
          <cell r="A483">
            <v>480</v>
          </cell>
          <cell r="B483" t="str">
            <v>ま</v>
          </cell>
          <cell r="C483"/>
          <cell r="D483" t="str">
            <v>マイナビ出版</v>
          </cell>
          <cell r="E483" t="str">
            <v>これからWebをはじめる人のHTML＆CSS、JavaScriptのきほんのきほん</v>
          </cell>
        </row>
        <row r="484">
          <cell r="A484">
            <v>481</v>
          </cell>
          <cell r="B484" t="str">
            <v>ま</v>
          </cell>
          <cell r="C484"/>
          <cell r="D484" t="str">
            <v>マガジンハウス</v>
          </cell>
          <cell r="E484" t="str">
            <v>はたらくきほん１００毎日がスタートアップ</v>
          </cell>
        </row>
        <row r="485">
          <cell r="A485">
            <v>482</v>
          </cell>
          <cell r="B485" t="str">
            <v>み</v>
          </cell>
          <cell r="C485" t="str">
            <v>82-16</v>
          </cell>
          <cell r="D485" t="str">
            <v>ミネルヴァ</v>
          </cell>
          <cell r="E485" t="str">
            <v>よくわかる社会福祉　第１１版</v>
          </cell>
        </row>
        <row r="486">
          <cell r="A486">
            <v>483</v>
          </cell>
          <cell r="B486" t="str">
            <v>み</v>
          </cell>
          <cell r="C486" t="str">
            <v>82-15</v>
          </cell>
          <cell r="D486" t="str">
            <v>三輪書店</v>
          </cell>
          <cell r="E486" t="str">
            <v>PT・OTのための統計学入門　第１版</v>
          </cell>
        </row>
        <row r="487">
          <cell r="A487">
            <v>484</v>
          </cell>
          <cell r="B487" t="str">
            <v>み</v>
          </cell>
          <cell r="C487" t="str">
            <v>82-15</v>
          </cell>
          <cell r="D487" t="str">
            <v>三輪書店</v>
          </cell>
          <cell r="E487" t="str">
            <v>PT・OTのための住環境整備論　第３版</v>
          </cell>
        </row>
        <row r="488">
          <cell r="A488">
            <v>485</v>
          </cell>
          <cell r="B488" t="str">
            <v>み</v>
          </cell>
          <cell r="C488" t="str">
            <v>32-1</v>
          </cell>
          <cell r="D488" t="str">
            <v>民衆社</v>
          </cell>
          <cell r="E488" t="str">
            <v>さんすうだいすき（あそぶ・つくる・しらべる）1年</v>
          </cell>
        </row>
        <row r="489">
          <cell r="A489">
            <v>486</v>
          </cell>
          <cell r="B489" t="str">
            <v>み</v>
          </cell>
          <cell r="C489" t="str">
            <v>32-1</v>
          </cell>
          <cell r="D489" t="str">
            <v>民衆社</v>
          </cell>
          <cell r="E489" t="str">
            <v>さんすうだいすき（あそぶ・つくる・しらべる）2年</v>
          </cell>
        </row>
        <row r="490">
          <cell r="A490">
            <v>487</v>
          </cell>
          <cell r="B490" t="str">
            <v>む</v>
          </cell>
          <cell r="C490" t="str">
            <v/>
          </cell>
          <cell r="D490" t="str">
            <v>むぎ書房</v>
          </cell>
          <cell r="E490" t="str">
            <v>わかるさんすう４</v>
          </cell>
        </row>
        <row r="491">
          <cell r="A491">
            <v>488</v>
          </cell>
          <cell r="B491" t="str">
            <v>め</v>
          </cell>
          <cell r="C491" t="str">
            <v>84-1</v>
          </cell>
          <cell r="D491" t="str">
            <v>明治図書</v>
          </cell>
          <cell r="E491" t="str">
            <v>グラフィックサイエンス最新理科資料集</v>
          </cell>
        </row>
        <row r="492">
          <cell r="A492">
            <v>489</v>
          </cell>
          <cell r="B492" t="str">
            <v>め</v>
          </cell>
          <cell r="C492"/>
          <cell r="D492" t="str">
            <v>メディカルプレス</v>
          </cell>
          <cell r="E492" t="str">
            <v>リハビリテーションのための人間発達学　第３版　</v>
          </cell>
        </row>
        <row r="493">
          <cell r="A493">
            <v>490</v>
          </cell>
          <cell r="B493" t="str">
            <v>や</v>
          </cell>
          <cell r="C493"/>
          <cell r="D493" t="str">
            <v>山川出版社</v>
          </cell>
          <cell r="E493" t="str">
            <v>山川ビジュアル版　日本史図録</v>
          </cell>
        </row>
        <row r="494">
          <cell r="A494">
            <v>491</v>
          </cell>
          <cell r="B494" t="str">
            <v>や</v>
          </cell>
          <cell r="C494" t="str">
            <v>36-1</v>
          </cell>
          <cell r="D494" t="str">
            <v>山と渓谷社</v>
          </cell>
          <cell r="E494" t="str">
            <v>家庭科の教科書　小学校低学年～高学年用</v>
          </cell>
        </row>
        <row r="495">
          <cell r="A495">
            <v>492</v>
          </cell>
          <cell r="B495" t="str">
            <v>ゆ</v>
          </cell>
          <cell r="C495"/>
          <cell r="D495" t="str">
            <v>ユーキャン学び出版</v>
          </cell>
          <cell r="E495" t="str">
            <v>見て遊んで楽しく覚える！よくわかる！日本の都道府県　第２版</v>
          </cell>
        </row>
        <row r="496">
          <cell r="A496">
            <v>493</v>
          </cell>
          <cell r="B496" t="str">
            <v>よ</v>
          </cell>
          <cell r="C496"/>
          <cell r="D496" t="str">
            <v>羊土社</v>
          </cell>
          <cell r="E496" t="str">
            <v>PT・OT　ゼロからの物理学　第１版</v>
          </cell>
        </row>
        <row r="497">
          <cell r="A497">
            <v>494</v>
          </cell>
          <cell r="B497" t="str">
            <v>よ</v>
          </cell>
          <cell r="C497"/>
          <cell r="D497" t="str">
            <v>羊土社</v>
          </cell>
          <cell r="E497" t="str">
            <v>ビジュアル実践リハ　整形外科リハビリテーション　第１版</v>
          </cell>
        </row>
        <row r="498">
          <cell r="A498">
            <v>495</v>
          </cell>
          <cell r="B498" t="str">
            <v>よ</v>
          </cell>
          <cell r="C498"/>
          <cell r="D498" t="str">
            <v>羊土社</v>
          </cell>
          <cell r="E498" t="str">
            <v>PT・OTビジュアルテキスト　ADL　第２版</v>
          </cell>
        </row>
        <row r="499">
          <cell r="A499">
            <v>496</v>
          </cell>
          <cell r="B499" t="str">
            <v>よ</v>
          </cell>
          <cell r="C499"/>
          <cell r="D499" t="str">
            <v>羊土社</v>
          </cell>
          <cell r="E499" t="str">
            <v>PT・OTのための臨床研究はじめの一歩　第１版</v>
          </cell>
        </row>
        <row r="500">
          <cell r="A500">
            <v>497</v>
          </cell>
          <cell r="B500" t="str">
            <v>よ</v>
          </cell>
          <cell r="C500"/>
          <cell r="D500" t="str">
            <v>羊土社</v>
          </cell>
          <cell r="E500" t="str">
            <v>PT・OTビジュアルテキスト　地域リハビリテーション学　第２版</v>
          </cell>
        </row>
        <row r="501">
          <cell r="A501">
            <v>498</v>
          </cell>
          <cell r="B501" t="str">
            <v>よ</v>
          </cell>
          <cell r="C501"/>
          <cell r="D501" t="str">
            <v>横浜日本語倶楽部</v>
          </cell>
          <cell r="E501" t="str">
            <v>留学生のためのWordドリルブック　word2016対応　ルビ付き　（情報演習）</v>
          </cell>
        </row>
        <row r="502">
          <cell r="A502">
            <v>499</v>
          </cell>
          <cell r="B502" t="str">
            <v>よ</v>
          </cell>
          <cell r="C502"/>
          <cell r="D502" t="str">
            <v>横浜日本語倶楽部</v>
          </cell>
          <cell r="E502" t="str">
            <v>留学生のためのExcelドリルブック　Excel2016対応　ルビ付き　（情報演習）</v>
          </cell>
        </row>
        <row r="503">
          <cell r="A503">
            <v>500</v>
          </cell>
          <cell r="B503" t="str">
            <v>よ</v>
          </cell>
          <cell r="C503" t="str">
            <v>88-6</v>
          </cell>
          <cell r="D503" t="str">
            <v>幼年教育</v>
          </cell>
          <cell r="E503" t="str">
            <v>かずあそび１</v>
          </cell>
        </row>
        <row r="504">
          <cell r="A504">
            <v>501</v>
          </cell>
          <cell r="B504" t="str">
            <v>よ</v>
          </cell>
          <cell r="C504"/>
          <cell r="D504" t="str">
            <v>羊土社</v>
          </cell>
          <cell r="E504" t="str">
            <v>リハビリに直結する！　運動器画像の見かた</v>
          </cell>
        </row>
        <row r="505">
          <cell r="A505">
            <v>502</v>
          </cell>
          <cell r="B505" t="str">
            <v>よ</v>
          </cell>
          <cell r="C505"/>
          <cell r="D505" t="str">
            <v>羊土社</v>
          </cell>
          <cell r="E505" t="str">
            <v>リハビリテーション基礎評価学　総論　第2版</v>
          </cell>
        </row>
        <row r="506">
          <cell r="A506">
            <v>503</v>
          </cell>
          <cell r="B506" t="str">
            <v>り</v>
          </cell>
          <cell r="C506"/>
          <cell r="D506" t="str">
            <v>リンクアップ</v>
          </cell>
          <cell r="E506" t="str">
            <v>大きな字でわかりやすいipad　アイパッド超入門</v>
          </cell>
        </row>
        <row r="507">
          <cell r="A507">
            <v>504</v>
          </cell>
          <cell r="B507" t="str">
            <v>り</v>
          </cell>
          <cell r="C507" t="str">
            <v>40-3</v>
          </cell>
          <cell r="D507" t="str">
            <v>リーブル</v>
          </cell>
          <cell r="E507" t="str">
            <v>しりとりしましょ！たべものあいうえお</v>
          </cell>
        </row>
        <row r="508">
          <cell r="A508">
            <v>505</v>
          </cell>
          <cell r="B508" t="str">
            <v>れ</v>
          </cell>
          <cell r="C508"/>
          <cell r="D508" t="str">
            <v>レタスクラブMOOK</v>
          </cell>
          <cell r="E508" t="str">
            <v>ゼロからはじめる　新版　さいほうの基本</v>
          </cell>
        </row>
        <row r="509">
          <cell r="A509"/>
          <cell r="B509"/>
          <cell r="C509"/>
          <cell r="D509"/>
          <cell r="E509"/>
        </row>
        <row r="510">
          <cell r="D510"/>
          <cell r="E510"/>
        </row>
        <row r="512">
          <cell r="A512"/>
          <cell r="B512"/>
          <cell r="C512"/>
          <cell r="D512">
            <v>505</v>
          </cell>
          <cell r="E512" t="str">
            <v>冊</v>
          </cell>
        </row>
      </sheetData>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等部"/>
      <sheetName val="様式３・高1"/>
      <sheetName val="様式３・高2"/>
      <sheetName val="様式３・高3"/>
      <sheetName val="ア"/>
      <sheetName val="イ"/>
      <sheetName val="ウ"/>
      <sheetName val="エ"/>
      <sheetName val="検算用"/>
      <sheetName val="検算表"/>
      <sheetName val="Sheet2"/>
    </sheetNames>
    <sheetDataSet>
      <sheetData sheetId="0" refreshError="1"/>
      <sheetData sheetId="1" refreshError="1"/>
      <sheetData sheetId="2" refreshError="1"/>
      <sheetData sheetId="3" refreshError="1"/>
      <sheetData sheetId="4">
        <row r="1">
          <cell r="B1" t="str">
            <v>発行者
の番号
・略称</v>
          </cell>
          <cell r="C1" t="str">
            <v>書　　　　　　名</v>
          </cell>
        </row>
        <row r="2">
          <cell r="A2" t="str">
            <v>a101</v>
          </cell>
          <cell r="B2" t="str">
            <v>2
東書</v>
          </cell>
          <cell r="C2" t="str">
            <v>あたらしい こくご　一上_x000D_</v>
          </cell>
        </row>
        <row r="3">
          <cell r="A3" t="str">
            <v>a102</v>
          </cell>
          <cell r="B3" t="str">
            <v>2
東書</v>
          </cell>
          <cell r="C3" t="str">
            <v>あたらしい こくご　一下</v>
          </cell>
        </row>
        <row r="4">
          <cell r="A4" t="str">
            <v>a103</v>
          </cell>
          <cell r="B4" t="str">
            <v>2
東書</v>
          </cell>
          <cell r="C4" t="str">
            <v>新しい国語　二上</v>
          </cell>
        </row>
        <row r="5">
          <cell r="A5" t="str">
            <v>a104</v>
          </cell>
          <cell r="B5" t="str">
            <v>2
東書</v>
          </cell>
          <cell r="C5" t="str">
            <v>新しい国語　二下</v>
          </cell>
        </row>
        <row r="6">
          <cell r="A6" t="str">
            <v>a105</v>
          </cell>
          <cell r="B6" t="str">
            <v>2
東書</v>
          </cell>
          <cell r="C6" t="str">
            <v>新しい国語　三上_x000D_</v>
          </cell>
        </row>
        <row r="7">
          <cell r="A7" t="str">
            <v>a106</v>
          </cell>
          <cell r="B7" t="str">
            <v>2
東書</v>
          </cell>
          <cell r="C7" t="str">
            <v>新しい国語　三下</v>
          </cell>
        </row>
        <row r="8">
          <cell r="A8" t="str">
            <v>a107</v>
          </cell>
          <cell r="B8" t="str">
            <v>2
東書</v>
          </cell>
          <cell r="C8" t="str">
            <v>新しい国語　四上</v>
          </cell>
        </row>
        <row r="9">
          <cell r="A9" t="str">
            <v>a108</v>
          </cell>
          <cell r="B9" t="str">
            <v>2
東書</v>
          </cell>
          <cell r="C9" t="str">
            <v>新しい国語　四下</v>
          </cell>
        </row>
        <row r="10">
          <cell r="A10" t="str">
            <v>a109</v>
          </cell>
          <cell r="B10" t="str">
            <v>2
東書</v>
          </cell>
          <cell r="C10" t="str">
            <v>新しい国語　五_x000D_</v>
          </cell>
        </row>
        <row r="11">
          <cell r="A11" t="str">
            <v>a110</v>
          </cell>
          <cell r="B11" t="str">
            <v>2
東書</v>
          </cell>
          <cell r="C11" t="str">
            <v>新しい国語　六</v>
          </cell>
        </row>
        <row r="12">
          <cell r="A12" t="str">
            <v>a111</v>
          </cell>
          <cell r="B12" t="str">
            <v>11
学図</v>
          </cell>
          <cell r="C12" t="str">
            <v>みんなとまなぶ　_x000D_
しょうがっこう　こくご　一ねん　上</v>
          </cell>
        </row>
        <row r="13">
          <cell r="A13" t="str">
            <v>a112</v>
          </cell>
          <cell r="B13" t="str">
            <v>11
学図</v>
          </cell>
          <cell r="C13" t="str">
            <v>みんなとまなぶ　_x000D_
しょうがっこう　こくご　一ねん　下</v>
          </cell>
        </row>
        <row r="14">
          <cell r="A14" t="str">
            <v>a113</v>
          </cell>
          <cell r="B14" t="str">
            <v>11
学図</v>
          </cell>
          <cell r="C14" t="str">
            <v>みんなと学ぶ　小学校　こくご　_x000D_
二年　上</v>
          </cell>
        </row>
        <row r="15">
          <cell r="A15" t="str">
            <v>a114</v>
          </cell>
          <cell r="B15" t="str">
            <v>11
学図</v>
          </cell>
          <cell r="C15" t="str">
            <v>みんなと学ぶ　小学校　こくご　_x000D_
二年　下</v>
          </cell>
        </row>
        <row r="16">
          <cell r="A16" t="str">
            <v>a115</v>
          </cell>
          <cell r="B16" t="str">
            <v>11
学図</v>
          </cell>
          <cell r="C16" t="str">
            <v>みんなと学ぶ　小学校 国語　_x000D_
三年　上</v>
          </cell>
        </row>
        <row r="17">
          <cell r="A17" t="str">
            <v>a116</v>
          </cell>
          <cell r="B17" t="str">
            <v>11
学図</v>
          </cell>
          <cell r="C17" t="str">
            <v>みんなと学ぶ　小学校 国語　_x000D_
三年　下</v>
          </cell>
        </row>
        <row r="18">
          <cell r="A18" t="str">
            <v>a117</v>
          </cell>
          <cell r="B18" t="str">
            <v>11
学図</v>
          </cell>
          <cell r="C18" t="str">
            <v>みんなと学ぶ　小学校 国語　_x000D_
四年　上</v>
          </cell>
        </row>
        <row r="19">
          <cell r="A19" t="str">
            <v>a118</v>
          </cell>
          <cell r="B19" t="str">
            <v>11
学図</v>
          </cell>
          <cell r="C19" t="str">
            <v>みんなと学ぶ　小学校 国語　_x000D_
四年　下</v>
          </cell>
        </row>
        <row r="20">
          <cell r="A20" t="str">
            <v>a119</v>
          </cell>
          <cell r="B20" t="str">
            <v>11
学図</v>
          </cell>
          <cell r="C20" t="str">
            <v>みんなと学ぶ　小学校 国語　_x000D_
五年　上</v>
          </cell>
        </row>
        <row r="21">
          <cell r="A21" t="str">
            <v>a120</v>
          </cell>
          <cell r="B21" t="str">
            <v>11
学図</v>
          </cell>
          <cell r="C21" t="str">
            <v>みんなと学ぶ　小学校 国語　_x000D_
五年　下</v>
          </cell>
        </row>
        <row r="22">
          <cell r="A22" t="str">
            <v>a121</v>
          </cell>
          <cell r="B22" t="str">
            <v>11
学図</v>
          </cell>
          <cell r="C22" t="str">
            <v>みんなと学ぶ　小学校 国語　_x000D_
六年　上</v>
          </cell>
        </row>
        <row r="23">
          <cell r="A23" t="str">
            <v>a122</v>
          </cell>
          <cell r="B23" t="str">
            <v>11
学図</v>
          </cell>
          <cell r="C23" t="str">
            <v>みんなと学ぶ　小学校 国語　_x000D_
六年　下</v>
          </cell>
        </row>
        <row r="24">
          <cell r="A24" t="str">
            <v>a123</v>
          </cell>
          <cell r="B24" t="str">
            <v>17
教出</v>
          </cell>
          <cell r="C24" t="str">
            <v>ひろがることば　_x000D_
しょうがくこくご　一上</v>
          </cell>
        </row>
        <row r="25">
          <cell r="A25" t="str">
            <v>a124</v>
          </cell>
          <cell r="B25" t="str">
            <v>17
教出</v>
          </cell>
          <cell r="C25" t="str">
            <v>ひろがることば　_x000D_
しょうがくこくご　一下</v>
          </cell>
        </row>
        <row r="26">
          <cell r="A26" t="str">
            <v>a125</v>
          </cell>
          <cell r="B26" t="str">
            <v>17
教出</v>
          </cell>
          <cell r="C26" t="str">
            <v>ひろがることば　_x000D_
小学国語　二上</v>
          </cell>
        </row>
        <row r="27">
          <cell r="A27" t="str">
            <v>a126</v>
          </cell>
          <cell r="B27" t="str">
            <v>17
教出</v>
          </cell>
          <cell r="C27" t="str">
            <v>ひろがることば　_x000D_
小学国語　二下</v>
          </cell>
        </row>
        <row r="28">
          <cell r="A28" t="str">
            <v>a127</v>
          </cell>
          <cell r="B28" t="str">
            <v>17
教出</v>
          </cell>
          <cell r="C28" t="str">
            <v>ひろがる言葉　_x000D_
小学国語　三上</v>
          </cell>
        </row>
        <row r="29">
          <cell r="A29" t="str">
            <v>a128</v>
          </cell>
          <cell r="B29" t="str">
            <v>17
教出</v>
          </cell>
          <cell r="C29" t="str">
            <v>ひろがる言葉　_x000D_
小学国語　三下</v>
          </cell>
        </row>
        <row r="30">
          <cell r="A30" t="str">
            <v>a129</v>
          </cell>
          <cell r="B30" t="str">
            <v>17
教出</v>
          </cell>
          <cell r="C30" t="str">
            <v>ひろがる言葉　_x000D_
小学国語　四上</v>
          </cell>
        </row>
        <row r="31">
          <cell r="A31" t="str">
            <v>a130</v>
          </cell>
          <cell r="B31" t="str">
            <v>17
教出</v>
          </cell>
          <cell r="C31" t="str">
            <v>ひろがる言葉　_x000D_
小学国語　四下</v>
          </cell>
        </row>
        <row r="32">
          <cell r="A32" t="str">
            <v>a131</v>
          </cell>
          <cell r="B32" t="str">
            <v>17
教出</v>
          </cell>
          <cell r="C32" t="str">
            <v>ひろがる言葉　_x000D_
小学国語　五上</v>
          </cell>
        </row>
        <row r="33">
          <cell r="A33" t="str">
            <v>a132</v>
          </cell>
          <cell r="B33" t="str">
            <v>17
教出</v>
          </cell>
          <cell r="C33" t="str">
            <v>ひろがる言葉　_x000D_
小学国語　五下</v>
          </cell>
        </row>
        <row r="34">
          <cell r="A34" t="str">
            <v>a133</v>
          </cell>
          <cell r="B34" t="str">
            <v>17
教出</v>
          </cell>
          <cell r="C34" t="str">
            <v>ひろがる言葉　_x000D_
小学国語　六上</v>
          </cell>
        </row>
        <row r="35">
          <cell r="A35" t="str">
            <v>a134</v>
          </cell>
          <cell r="B35" t="str">
            <v>17
教出</v>
          </cell>
          <cell r="C35" t="str">
            <v>ひろがる言葉　_x000D_
小学国語　六下</v>
          </cell>
        </row>
        <row r="36">
          <cell r="A36" t="str">
            <v>a135</v>
          </cell>
          <cell r="B36" t="str">
            <v>38
光村</v>
          </cell>
          <cell r="C36" t="str">
            <v>こくご一上　かざぐるま</v>
          </cell>
        </row>
        <row r="37">
          <cell r="A37" t="str">
            <v>a136</v>
          </cell>
          <cell r="B37" t="str">
            <v>38
光村</v>
          </cell>
          <cell r="C37" t="str">
            <v>こくご一下　ともだち</v>
          </cell>
        </row>
        <row r="38">
          <cell r="A38" t="str">
            <v>a137</v>
          </cell>
          <cell r="B38" t="str">
            <v>38
光村</v>
          </cell>
          <cell r="C38" t="str">
            <v>こくご二上　たんぽぽ</v>
          </cell>
        </row>
        <row r="39">
          <cell r="A39" t="str">
            <v>a138</v>
          </cell>
          <cell r="B39" t="str">
            <v>38
光村</v>
          </cell>
          <cell r="C39" t="str">
            <v>こくご二下　赤とんぼ</v>
          </cell>
        </row>
        <row r="40">
          <cell r="A40" t="str">
            <v>a139</v>
          </cell>
          <cell r="B40" t="str">
            <v>38
光村</v>
          </cell>
          <cell r="C40" t="str">
            <v>国語三上　わかば_x000D_</v>
          </cell>
        </row>
        <row r="41">
          <cell r="A41" t="str">
            <v>a140</v>
          </cell>
          <cell r="B41" t="str">
            <v>38
光村</v>
          </cell>
          <cell r="C41" t="str">
            <v>国語三下　あおぞら</v>
          </cell>
        </row>
        <row r="42">
          <cell r="A42" t="str">
            <v>a141</v>
          </cell>
          <cell r="B42" t="str">
            <v>38
光村</v>
          </cell>
          <cell r="C42" t="str">
            <v>国語四上　かがやき</v>
          </cell>
        </row>
        <row r="43">
          <cell r="A43" t="str">
            <v>a142</v>
          </cell>
          <cell r="B43" t="str">
            <v>38
光村</v>
          </cell>
          <cell r="C43" t="str">
            <v>国語四下　はばたき</v>
          </cell>
        </row>
        <row r="44">
          <cell r="A44" t="str">
            <v>a143</v>
          </cell>
          <cell r="B44" t="str">
            <v>38
光村</v>
          </cell>
          <cell r="C44" t="str">
            <v>国語五　銀河_x000D_</v>
          </cell>
        </row>
        <row r="45">
          <cell r="A45" t="str">
            <v>a144</v>
          </cell>
          <cell r="B45" t="str">
            <v>38
光村</v>
          </cell>
          <cell r="C45" t="str">
            <v>国語六　創造</v>
          </cell>
        </row>
        <row r="46">
          <cell r="A46" t="str">
            <v>a145</v>
          </cell>
          <cell r="B46" t="str">
            <v>2
東書</v>
          </cell>
          <cell r="C46" t="str">
            <v>あたらしい　しょしゃ　一_x000D_</v>
          </cell>
        </row>
        <row r="47">
          <cell r="A47" t="str">
            <v>a146</v>
          </cell>
          <cell r="B47" t="str">
            <v>2
東書</v>
          </cell>
          <cell r="C47" t="str">
            <v>新しい　しょしゃ　二</v>
          </cell>
        </row>
        <row r="48">
          <cell r="A48" t="str">
            <v>a147</v>
          </cell>
          <cell r="B48" t="str">
            <v>2
東書</v>
          </cell>
          <cell r="C48" t="str">
            <v>新しい書写　三_x000D_</v>
          </cell>
        </row>
        <row r="49">
          <cell r="A49" t="str">
            <v>a148</v>
          </cell>
          <cell r="B49" t="str">
            <v>2
東書</v>
          </cell>
          <cell r="C49" t="str">
            <v>新しい書写　四</v>
          </cell>
        </row>
        <row r="50">
          <cell r="A50" t="str">
            <v>a149</v>
          </cell>
          <cell r="B50" t="str">
            <v>2
東書</v>
          </cell>
          <cell r="C50" t="str">
            <v>新しい書写　五_x000D_</v>
          </cell>
        </row>
        <row r="51">
          <cell r="A51" t="str">
            <v>a150</v>
          </cell>
          <cell r="B51" t="str">
            <v>2
東書</v>
          </cell>
          <cell r="C51" t="str">
            <v>新しい書写　六</v>
          </cell>
        </row>
        <row r="52">
          <cell r="A52" t="str">
            <v>a151</v>
          </cell>
          <cell r="B52" t="str">
            <v>11
学図</v>
          </cell>
          <cell r="C52" t="str">
            <v>みんなとまなぶ　_x000D_
しょうがっこうしょしゃ　一ねん</v>
          </cell>
        </row>
        <row r="53">
          <cell r="A53" t="str">
            <v>a152</v>
          </cell>
          <cell r="B53" t="str">
            <v>11
学図</v>
          </cell>
          <cell r="C53" t="str">
            <v>みんなと学ぶ　_x000D_
小学校しょしゃ　二年</v>
          </cell>
        </row>
        <row r="54">
          <cell r="A54" t="str">
            <v>a153</v>
          </cell>
          <cell r="B54" t="str">
            <v>11
学図</v>
          </cell>
          <cell r="C54" t="str">
            <v>みんなと学ぶ　小学校書写　三年_x000D_</v>
          </cell>
        </row>
        <row r="55">
          <cell r="A55" t="str">
            <v>a154</v>
          </cell>
          <cell r="B55" t="str">
            <v>11
学図</v>
          </cell>
          <cell r="C55" t="str">
            <v>みんなと学ぶ　小学校書写　四年</v>
          </cell>
        </row>
        <row r="56">
          <cell r="A56" t="str">
            <v>a155</v>
          </cell>
          <cell r="B56" t="str">
            <v>11
学図</v>
          </cell>
          <cell r="C56" t="str">
            <v>みんなと学ぶ　小学校書写　五年_x000D_</v>
          </cell>
        </row>
        <row r="57">
          <cell r="A57" t="str">
            <v>a156</v>
          </cell>
          <cell r="B57" t="str">
            <v>11
学図</v>
          </cell>
          <cell r="C57" t="str">
            <v>みんなと学ぶ　小学校書写　六年</v>
          </cell>
        </row>
        <row r="58">
          <cell r="A58" t="str">
            <v>a157</v>
          </cell>
          <cell r="B58" t="str">
            <v>17
教出</v>
          </cell>
          <cell r="C58" t="str">
            <v>しょうがく　しょしゃ　一ねん_x000D_</v>
          </cell>
        </row>
        <row r="59">
          <cell r="A59" t="str">
            <v>a158</v>
          </cell>
          <cell r="B59" t="str">
            <v>17
教出</v>
          </cell>
          <cell r="C59" t="str">
            <v>小学　しょしゃ　二年</v>
          </cell>
        </row>
        <row r="60">
          <cell r="A60" t="str">
            <v>a159</v>
          </cell>
          <cell r="B60" t="str">
            <v>17
教出</v>
          </cell>
          <cell r="C60" t="str">
            <v>小学　書写　三年_x000D_</v>
          </cell>
        </row>
        <row r="61">
          <cell r="A61" t="str">
            <v>a160</v>
          </cell>
          <cell r="B61" t="str">
            <v>17
教出</v>
          </cell>
          <cell r="C61" t="str">
            <v>小学　書写　四年</v>
          </cell>
        </row>
        <row r="62">
          <cell r="A62" t="str">
            <v>a161</v>
          </cell>
          <cell r="B62" t="str">
            <v>17
教出</v>
          </cell>
          <cell r="C62" t="str">
            <v>小学　書写　五年_x000D_</v>
          </cell>
        </row>
        <row r="63">
          <cell r="A63" t="str">
            <v>a162</v>
          </cell>
          <cell r="B63" t="str">
            <v>17
教出</v>
          </cell>
          <cell r="C63" t="str">
            <v>小学　書写　六年</v>
          </cell>
        </row>
        <row r="64">
          <cell r="A64" t="str">
            <v>a163</v>
          </cell>
          <cell r="B64" t="str">
            <v>38
光村</v>
          </cell>
          <cell r="C64" t="str">
            <v>しょしゃ　一ねん_x000D_</v>
          </cell>
        </row>
        <row r="65">
          <cell r="A65" t="str">
            <v>a164</v>
          </cell>
          <cell r="B65" t="str">
            <v>38
光村</v>
          </cell>
          <cell r="C65" t="str">
            <v>しょしゃ　二年</v>
          </cell>
        </row>
        <row r="66">
          <cell r="A66" t="str">
            <v>a165</v>
          </cell>
          <cell r="B66" t="str">
            <v>38
光村</v>
          </cell>
          <cell r="C66" t="str">
            <v>書写　三年_x000D_</v>
          </cell>
        </row>
        <row r="67">
          <cell r="A67" t="str">
            <v>a166</v>
          </cell>
          <cell r="B67" t="str">
            <v>38
光村</v>
          </cell>
          <cell r="C67" t="str">
            <v>書写　四年</v>
          </cell>
        </row>
        <row r="68">
          <cell r="A68" t="str">
            <v>a167</v>
          </cell>
          <cell r="B68" t="str">
            <v>38
光村</v>
          </cell>
          <cell r="C68" t="str">
            <v>書写　五年_x000D_</v>
          </cell>
        </row>
        <row r="69">
          <cell r="A69" t="str">
            <v>a168</v>
          </cell>
          <cell r="B69" t="str">
            <v>38
光村</v>
          </cell>
          <cell r="C69" t="str">
            <v>書写　六年</v>
          </cell>
        </row>
        <row r="70">
          <cell r="A70" t="str">
            <v>a169</v>
          </cell>
          <cell r="B70" t="str">
            <v>116
日文</v>
          </cell>
          <cell r="C70" t="str">
            <v>しょうがくしょしゃ　一ねん_x000D_</v>
          </cell>
        </row>
        <row r="71">
          <cell r="A71" t="str">
            <v>a170</v>
          </cell>
          <cell r="B71" t="str">
            <v>116
日文</v>
          </cell>
          <cell r="C71" t="str">
            <v>小学しょしゃ　二年</v>
          </cell>
        </row>
        <row r="72">
          <cell r="A72" t="str">
            <v>a171</v>
          </cell>
          <cell r="B72" t="str">
            <v>116
日文</v>
          </cell>
          <cell r="C72" t="str">
            <v>小学書写　三年_x000D_</v>
          </cell>
        </row>
        <row r="73">
          <cell r="A73" t="str">
            <v>a172</v>
          </cell>
          <cell r="B73" t="str">
            <v>116
日文</v>
          </cell>
          <cell r="C73" t="str">
            <v>小学書写　四年</v>
          </cell>
        </row>
        <row r="74">
          <cell r="A74" t="str">
            <v>a173</v>
          </cell>
          <cell r="B74" t="str">
            <v>116
日文</v>
          </cell>
          <cell r="C74" t="str">
            <v>小学書写　五年_x000D_</v>
          </cell>
        </row>
        <row r="75">
          <cell r="A75" t="str">
            <v>a174</v>
          </cell>
          <cell r="B75" t="str">
            <v>116
日文</v>
          </cell>
          <cell r="C75" t="str">
            <v>小学書写　六年</v>
          </cell>
        </row>
        <row r="76">
          <cell r="A76" t="str">
            <v>a175</v>
          </cell>
          <cell r="B76" t="str">
            <v>2
東書</v>
          </cell>
          <cell r="C76" t="str">
            <v>新しい社会３</v>
          </cell>
        </row>
        <row r="77">
          <cell r="A77" t="str">
            <v>a176</v>
          </cell>
          <cell r="B77" t="str">
            <v>2
東書</v>
          </cell>
          <cell r="C77" t="str">
            <v>新しい社会４</v>
          </cell>
        </row>
        <row r="78">
          <cell r="A78" t="str">
            <v>a177</v>
          </cell>
          <cell r="B78" t="str">
            <v>2
東書</v>
          </cell>
          <cell r="C78" t="str">
            <v>新しい社会５　上_x000D_</v>
          </cell>
        </row>
        <row r="79">
          <cell r="A79" t="str">
            <v>a178</v>
          </cell>
          <cell r="B79" t="str">
            <v>2
東書</v>
          </cell>
          <cell r="C79" t="str">
            <v>新しい社会５　下</v>
          </cell>
        </row>
        <row r="80">
          <cell r="A80" t="str">
            <v>a179</v>
          </cell>
          <cell r="B80" t="str">
            <v>2
東書</v>
          </cell>
          <cell r="C80" t="str">
            <v>新しい社会６　政治・国際編_x000D_</v>
          </cell>
        </row>
        <row r="81">
          <cell r="A81" t="str">
            <v>a180</v>
          </cell>
          <cell r="B81" t="str">
            <v>2
東書</v>
          </cell>
          <cell r="C81" t="str">
            <v>新しい社会６　歴史編</v>
          </cell>
        </row>
        <row r="82">
          <cell r="A82" t="str">
            <v>a181</v>
          </cell>
          <cell r="B82" t="str">
            <v>17
教出</v>
          </cell>
          <cell r="C82" t="str">
            <v>小学社会３</v>
          </cell>
        </row>
        <row r="83">
          <cell r="A83" t="str">
            <v>a182</v>
          </cell>
          <cell r="B83" t="str">
            <v>17
教出</v>
          </cell>
          <cell r="C83" t="str">
            <v>小学社会４</v>
          </cell>
        </row>
        <row r="84">
          <cell r="A84" t="str">
            <v>a183</v>
          </cell>
          <cell r="B84" t="str">
            <v>17
教出</v>
          </cell>
          <cell r="C84" t="str">
            <v>小学社会５</v>
          </cell>
        </row>
        <row r="85">
          <cell r="A85" t="str">
            <v>a184</v>
          </cell>
          <cell r="B85" t="str">
            <v>17
教出</v>
          </cell>
          <cell r="C85" t="str">
            <v>小学社会６</v>
          </cell>
        </row>
        <row r="86">
          <cell r="A86" t="str">
            <v>a185</v>
          </cell>
          <cell r="B86" t="str">
            <v>116
日文</v>
          </cell>
          <cell r="C86" t="str">
            <v>小学社会　３年</v>
          </cell>
        </row>
        <row r="87">
          <cell r="A87" t="str">
            <v>a186</v>
          </cell>
          <cell r="B87" t="str">
            <v>116
日文</v>
          </cell>
          <cell r="C87" t="str">
            <v>小学社会　４年</v>
          </cell>
        </row>
        <row r="88">
          <cell r="A88" t="str">
            <v>a187</v>
          </cell>
          <cell r="B88" t="str">
            <v>116
日文</v>
          </cell>
          <cell r="C88" t="str">
            <v>小学社会　５年</v>
          </cell>
        </row>
        <row r="89">
          <cell r="A89" t="str">
            <v>a188</v>
          </cell>
          <cell r="B89" t="str">
            <v>116
日文</v>
          </cell>
          <cell r="C89" t="str">
            <v>小学社会　６年</v>
          </cell>
        </row>
        <row r="90">
          <cell r="A90" t="str">
            <v>a189</v>
          </cell>
          <cell r="B90" t="str">
            <v>2
東書</v>
          </cell>
          <cell r="C90" t="str">
            <v>新しい地図帳</v>
          </cell>
        </row>
        <row r="91">
          <cell r="A91" t="str">
            <v>a190</v>
          </cell>
          <cell r="B91" t="str">
            <v>46
帝国</v>
          </cell>
          <cell r="C91" t="str">
            <v>楽しく学ぶ　小学生の地図帳　_x000D_
３・４・５・６年</v>
          </cell>
        </row>
        <row r="92">
          <cell r="A92" t="str">
            <v>a191</v>
          </cell>
          <cell r="B92" t="str">
            <v>2
東書</v>
          </cell>
          <cell r="C92" t="str">
            <v>あたらしい　さんすう　１①　_x000D_
さんすうの　とびら</v>
          </cell>
        </row>
        <row r="93">
          <cell r="A93" t="str">
            <v>a192</v>
          </cell>
          <cell r="B93" t="str">
            <v>2
東書</v>
          </cell>
          <cell r="C93" t="str">
            <v>あたらしい　さんすう　１②　_x000D_
さんすう　だいすき！</v>
          </cell>
        </row>
        <row r="94">
          <cell r="A94" t="str">
            <v>a193</v>
          </cell>
          <cell r="B94" t="str">
            <v>2
東書</v>
          </cell>
          <cell r="C94" t="str">
            <v>新しい算数　２上　_x000D_
考えるって　おもしろい！</v>
          </cell>
        </row>
        <row r="95">
          <cell r="A95" t="str">
            <v>a194</v>
          </cell>
          <cell r="B95" t="str">
            <v>2
東書</v>
          </cell>
          <cell r="C95" t="str">
            <v>新しい算数　２下　_x000D_
考えるって　おもしろい！</v>
          </cell>
        </row>
        <row r="96">
          <cell r="A96" t="str">
            <v>a195</v>
          </cell>
          <cell r="B96" t="str">
            <v>2
東書</v>
          </cell>
          <cell r="C96" t="str">
            <v>新しい算数　３上　_x000D_
考えるっておもしろい！</v>
          </cell>
        </row>
        <row r="97">
          <cell r="A97" t="str">
            <v>a196</v>
          </cell>
          <cell r="B97" t="str">
            <v>2
東書</v>
          </cell>
          <cell r="C97" t="str">
            <v>新しい算数　３下　_x000D_
考えるっておもしろい！</v>
          </cell>
        </row>
        <row r="98">
          <cell r="A98" t="str">
            <v>a197</v>
          </cell>
          <cell r="B98" t="str">
            <v>2
東書</v>
          </cell>
          <cell r="C98" t="str">
            <v>新しい算数　４上　_x000D_
考えると見方が広がる！</v>
          </cell>
        </row>
        <row r="99">
          <cell r="A99" t="str">
            <v>a198</v>
          </cell>
          <cell r="B99" t="str">
            <v>2
東書</v>
          </cell>
          <cell r="C99" t="str">
            <v>新しい算数　４下　_x000D_
考えると見方が広がる！</v>
          </cell>
        </row>
        <row r="100">
          <cell r="A100" t="str">
            <v>a199</v>
          </cell>
          <cell r="B100" t="str">
            <v>2
東書</v>
          </cell>
          <cell r="C100" t="str">
            <v>新しい算数　５上　_x000D_
考えると見方が広がる！</v>
          </cell>
        </row>
        <row r="101">
          <cell r="A101" t="str">
            <v>a200</v>
          </cell>
          <cell r="B101" t="str">
            <v>2
東書</v>
          </cell>
          <cell r="C101" t="str">
            <v>新しい算数　５下　_x000D_
考えると見方が広がる！</v>
          </cell>
        </row>
        <row r="102">
          <cell r="A102" t="str">
            <v>a201</v>
          </cell>
          <cell r="B102" t="str">
            <v>2
東書</v>
          </cell>
          <cell r="C102" t="str">
            <v>新しい算数　６　_x000D_
数学へジャンプ！</v>
          </cell>
        </row>
        <row r="103">
          <cell r="A103" t="str">
            <v>a202</v>
          </cell>
          <cell r="B103" t="str">
            <v>4
大日本</v>
          </cell>
          <cell r="C103" t="str">
            <v>たのしいさんすう１ねん</v>
          </cell>
        </row>
        <row r="104">
          <cell r="A104" t="str">
            <v>a203</v>
          </cell>
          <cell r="B104" t="str">
            <v>4
大日本</v>
          </cell>
          <cell r="C104" t="str">
            <v>たのしい算数２年</v>
          </cell>
        </row>
        <row r="105">
          <cell r="A105" t="str">
            <v>a204</v>
          </cell>
          <cell r="B105" t="str">
            <v>4
大日本</v>
          </cell>
          <cell r="C105" t="str">
            <v>たのしい算数３年</v>
          </cell>
        </row>
        <row r="106">
          <cell r="A106" t="str">
            <v>a205</v>
          </cell>
          <cell r="B106" t="str">
            <v>4
大日本</v>
          </cell>
          <cell r="C106" t="str">
            <v>たのしい算数４年</v>
          </cell>
        </row>
        <row r="107">
          <cell r="A107" t="str">
            <v>a206</v>
          </cell>
          <cell r="B107" t="str">
            <v>4
大日本</v>
          </cell>
          <cell r="C107" t="str">
            <v>たのしい算数５年</v>
          </cell>
        </row>
        <row r="108">
          <cell r="A108" t="str">
            <v>a207</v>
          </cell>
          <cell r="B108" t="str">
            <v>4
大日本</v>
          </cell>
          <cell r="C108" t="str">
            <v>たのしい算数６年</v>
          </cell>
        </row>
        <row r="109">
          <cell r="A109" t="str">
            <v>a208</v>
          </cell>
          <cell r="B109" t="str">
            <v>11
学図</v>
          </cell>
          <cell r="C109" t="str">
            <v>みんなとまなぶ　_x000D_
しょうがっこう　さんすう　１ねん上</v>
          </cell>
        </row>
        <row r="110">
          <cell r="A110" t="str">
            <v>a209</v>
          </cell>
          <cell r="B110" t="str">
            <v>11
学図</v>
          </cell>
          <cell r="C110" t="str">
            <v>みんなとまなぶ　_x000D_
しょうがっこう　さんすう　１ねん下</v>
          </cell>
        </row>
        <row r="111">
          <cell r="A111" t="str">
            <v>a210</v>
          </cell>
          <cell r="B111" t="str">
            <v>11
学図</v>
          </cell>
          <cell r="C111" t="str">
            <v>みんなと学ぶ　小学校　算数　_x000D_
２年上</v>
          </cell>
        </row>
        <row r="112">
          <cell r="A112" t="str">
            <v>a211</v>
          </cell>
          <cell r="B112" t="str">
            <v>11
学図</v>
          </cell>
          <cell r="C112" t="str">
            <v>みんなと学ぶ　小学校　算数　_x000D_
２年下</v>
          </cell>
        </row>
        <row r="113">
          <cell r="A113" t="str">
            <v>a212</v>
          </cell>
          <cell r="B113" t="str">
            <v>11
学図</v>
          </cell>
          <cell r="C113" t="str">
            <v>みんなと学ぶ　小学校　算数　_x000D_
３年上</v>
          </cell>
        </row>
        <row r="114">
          <cell r="A114" t="str">
            <v>a213</v>
          </cell>
          <cell r="B114" t="str">
            <v>11
学図</v>
          </cell>
          <cell r="C114" t="str">
            <v>みんなと学ぶ　小学校　算数　_x000D_
３年下</v>
          </cell>
        </row>
        <row r="115">
          <cell r="A115" t="str">
            <v>a214</v>
          </cell>
          <cell r="B115" t="str">
            <v>11
学図</v>
          </cell>
          <cell r="C115" t="str">
            <v>みんなと学ぶ　小学校　算数　_x000D_
４年上</v>
          </cell>
        </row>
        <row r="116">
          <cell r="A116" t="str">
            <v>a215</v>
          </cell>
          <cell r="B116" t="str">
            <v>11
学図</v>
          </cell>
          <cell r="C116" t="str">
            <v>みんなと学ぶ　小学校　算数　_x000D_
４年下</v>
          </cell>
        </row>
        <row r="117">
          <cell r="A117" t="str">
            <v>a216</v>
          </cell>
          <cell r="B117" t="str">
            <v>11
学図</v>
          </cell>
          <cell r="C117" t="str">
            <v>みんなと学ぶ　小学校　算数　_x000D_
５年上</v>
          </cell>
        </row>
        <row r="118">
          <cell r="A118" t="str">
            <v>a217</v>
          </cell>
          <cell r="B118" t="str">
            <v>11
学図</v>
          </cell>
          <cell r="C118" t="str">
            <v>みんなと学ぶ　小学校　算数　_x000D_
５年下</v>
          </cell>
        </row>
        <row r="119">
          <cell r="A119" t="str">
            <v>a218</v>
          </cell>
          <cell r="B119" t="str">
            <v>11
学図</v>
          </cell>
          <cell r="C119" t="str">
            <v>みんなと学ぶ　小学校　算数　_x000D_
６年</v>
          </cell>
        </row>
        <row r="120">
          <cell r="A120" t="str">
            <v>a219</v>
          </cell>
          <cell r="B120" t="str">
            <v>11
学図</v>
          </cell>
          <cell r="C120" t="str">
            <v>みんなと学ぶ　小学校　算数　_x000D_
６年　中学校へのかけ橋</v>
          </cell>
        </row>
        <row r="121">
          <cell r="A121" t="str">
            <v>a220</v>
          </cell>
          <cell r="B121" t="str">
            <v>17
教出</v>
          </cell>
          <cell r="C121" t="str">
            <v>しょうがくさんすう１</v>
          </cell>
        </row>
        <row r="122">
          <cell r="A122" t="str">
            <v>a221</v>
          </cell>
          <cell r="B122" t="str">
            <v>17
教出</v>
          </cell>
          <cell r="C122" t="str">
            <v>小学算数２上_x000D_</v>
          </cell>
        </row>
        <row r="123">
          <cell r="A123" t="str">
            <v>a222</v>
          </cell>
          <cell r="B123" t="str">
            <v>17
教出</v>
          </cell>
          <cell r="C123" t="str">
            <v>小学算数２下</v>
          </cell>
        </row>
        <row r="124">
          <cell r="A124" t="str">
            <v>a223</v>
          </cell>
          <cell r="B124" t="str">
            <v>17
教出</v>
          </cell>
          <cell r="C124" t="str">
            <v>小学算数３上_x000D_</v>
          </cell>
        </row>
        <row r="125">
          <cell r="A125" t="str">
            <v>a224</v>
          </cell>
          <cell r="B125" t="str">
            <v>17
教出</v>
          </cell>
          <cell r="C125" t="str">
            <v>小学算数３下</v>
          </cell>
        </row>
        <row r="126">
          <cell r="A126" t="str">
            <v>a225</v>
          </cell>
          <cell r="B126" t="str">
            <v>17
教出</v>
          </cell>
          <cell r="C126" t="str">
            <v>小学算数４上_x000D_</v>
          </cell>
        </row>
        <row r="127">
          <cell r="A127" t="str">
            <v>a226</v>
          </cell>
          <cell r="B127" t="str">
            <v>17
教出</v>
          </cell>
          <cell r="C127" t="str">
            <v>小学算数４下</v>
          </cell>
        </row>
        <row r="128">
          <cell r="A128" t="str">
            <v>a227</v>
          </cell>
          <cell r="B128" t="str">
            <v>17
教出</v>
          </cell>
          <cell r="C128" t="str">
            <v>小学算数５</v>
          </cell>
        </row>
        <row r="129">
          <cell r="A129" t="str">
            <v>a228</v>
          </cell>
          <cell r="B129" t="str">
            <v>17
教出</v>
          </cell>
          <cell r="C129" t="str">
            <v>小学算数６</v>
          </cell>
        </row>
        <row r="130">
          <cell r="A130" t="str">
            <v>a229</v>
          </cell>
          <cell r="B130" t="str">
            <v>61
啓林館</v>
          </cell>
          <cell r="C130" t="str">
            <v>わくわく　さんすう１</v>
          </cell>
        </row>
        <row r="131">
          <cell r="A131" t="str">
            <v>a230</v>
          </cell>
          <cell r="B131" t="str">
            <v>61
啓林館</v>
          </cell>
          <cell r="C131" t="str">
            <v>わくわく　算数２上_x000D_</v>
          </cell>
        </row>
        <row r="132">
          <cell r="A132" t="str">
            <v>a231</v>
          </cell>
          <cell r="B132" t="str">
            <v>61
啓林館</v>
          </cell>
          <cell r="C132" t="str">
            <v>わくわく　算数２下</v>
          </cell>
        </row>
        <row r="133">
          <cell r="A133" t="str">
            <v>a232</v>
          </cell>
          <cell r="B133" t="str">
            <v>61
啓林館</v>
          </cell>
          <cell r="C133" t="str">
            <v>わくわく　算数３上_x000D_</v>
          </cell>
        </row>
        <row r="134">
          <cell r="A134" t="str">
            <v>a233</v>
          </cell>
          <cell r="B134" t="str">
            <v>61
啓林館</v>
          </cell>
          <cell r="C134" t="str">
            <v>わくわく　算数３下</v>
          </cell>
        </row>
        <row r="135">
          <cell r="A135" t="str">
            <v>a234</v>
          </cell>
          <cell r="B135" t="str">
            <v>61
啓林館</v>
          </cell>
          <cell r="C135" t="str">
            <v>わくわく　算数４上_x000D_</v>
          </cell>
        </row>
        <row r="136">
          <cell r="A136" t="str">
            <v>a235</v>
          </cell>
          <cell r="B136" t="str">
            <v>61
啓林館</v>
          </cell>
          <cell r="C136" t="str">
            <v>わくわく　算数４下</v>
          </cell>
        </row>
        <row r="137">
          <cell r="A137" t="str">
            <v>a236</v>
          </cell>
          <cell r="B137" t="str">
            <v>61
啓林館</v>
          </cell>
          <cell r="C137" t="str">
            <v>わくわく　算数５</v>
          </cell>
        </row>
        <row r="138">
          <cell r="A138" t="str">
            <v>a237</v>
          </cell>
          <cell r="B138" t="str">
            <v>61
啓林館</v>
          </cell>
          <cell r="C138" t="str">
            <v>わくわく　算数６</v>
          </cell>
        </row>
        <row r="139">
          <cell r="A139" t="str">
            <v>a238</v>
          </cell>
          <cell r="B139" t="str">
            <v>116
日文</v>
          </cell>
          <cell r="C139" t="str">
            <v>しょうがく　さんすう　１ねん上_x000D_</v>
          </cell>
        </row>
        <row r="140">
          <cell r="A140" t="str">
            <v>a239</v>
          </cell>
          <cell r="B140" t="str">
            <v>116
日文</v>
          </cell>
          <cell r="C140" t="str">
            <v>しょうがく　さんすう　１ねん下</v>
          </cell>
        </row>
        <row r="141">
          <cell r="A141" t="str">
            <v>a240</v>
          </cell>
          <cell r="B141" t="str">
            <v>116
日文</v>
          </cell>
          <cell r="C141" t="str">
            <v>小学算数　２年上_x000D_</v>
          </cell>
        </row>
        <row r="142">
          <cell r="A142" t="str">
            <v>a241</v>
          </cell>
          <cell r="B142" t="str">
            <v>116
日文</v>
          </cell>
          <cell r="C142" t="str">
            <v>小学算数　２年下</v>
          </cell>
        </row>
        <row r="143">
          <cell r="A143" t="str">
            <v>a242</v>
          </cell>
          <cell r="B143" t="str">
            <v>116
日文</v>
          </cell>
          <cell r="C143" t="str">
            <v>小学算数　３年上_x000D_</v>
          </cell>
        </row>
        <row r="144">
          <cell r="A144" t="str">
            <v>a243</v>
          </cell>
          <cell r="B144" t="str">
            <v>116
日文</v>
          </cell>
          <cell r="C144" t="str">
            <v>小学算数　３年下</v>
          </cell>
        </row>
        <row r="145">
          <cell r="A145" t="str">
            <v>a244</v>
          </cell>
          <cell r="B145" t="str">
            <v>116
日文</v>
          </cell>
          <cell r="C145" t="str">
            <v>小学算数　４年上_x000D_</v>
          </cell>
        </row>
        <row r="146">
          <cell r="A146" t="str">
            <v>a245</v>
          </cell>
          <cell r="B146" t="str">
            <v>116
日文</v>
          </cell>
          <cell r="C146" t="str">
            <v>小学算数　４年下</v>
          </cell>
        </row>
        <row r="147">
          <cell r="A147" t="str">
            <v>a246</v>
          </cell>
          <cell r="B147" t="str">
            <v>116
日文</v>
          </cell>
          <cell r="C147" t="str">
            <v>小学算数　５年上_x000D_</v>
          </cell>
        </row>
        <row r="148">
          <cell r="A148" t="str">
            <v>a247</v>
          </cell>
          <cell r="B148" t="str">
            <v>116
日文</v>
          </cell>
          <cell r="C148" t="str">
            <v>小学算数　５年下</v>
          </cell>
        </row>
        <row r="149">
          <cell r="A149" t="str">
            <v>a248</v>
          </cell>
          <cell r="B149" t="str">
            <v>116
日文</v>
          </cell>
          <cell r="C149" t="str">
            <v>小学算数　６年</v>
          </cell>
        </row>
        <row r="150">
          <cell r="A150" t="str">
            <v>a249</v>
          </cell>
          <cell r="B150" t="str">
            <v>2
東書</v>
          </cell>
          <cell r="C150" t="str">
            <v>新しい理科　３</v>
          </cell>
        </row>
        <row r="151">
          <cell r="A151" t="str">
            <v>a250</v>
          </cell>
          <cell r="B151" t="str">
            <v>2
東書</v>
          </cell>
          <cell r="C151" t="str">
            <v>新しい理科　４</v>
          </cell>
        </row>
        <row r="152">
          <cell r="A152" t="str">
            <v>a251</v>
          </cell>
          <cell r="B152" t="str">
            <v>2
東書</v>
          </cell>
          <cell r="C152" t="str">
            <v>新しい理科　５</v>
          </cell>
        </row>
        <row r="153">
          <cell r="A153" t="str">
            <v>a252</v>
          </cell>
          <cell r="B153" t="str">
            <v>2
東書</v>
          </cell>
          <cell r="C153" t="str">
            <v>新しい理科　６</v>
          </cell>
        </row>
        <row r="154">
          <cell r="A154" t="str">
            <v>a253</v>
          </cell>
          <cell r="B154" t="str">
            <v>2
東書</v>
          </cell>
          <cell r="C154" t="str">
            <v>たのしい理科３年</v>
          </cell>
        </row>
        <row r="155">
          <cell r="A155" t="str">
            <v>a254</v>
          </cell>
          <cell r="B155" t="str">
            <v>2
東書</v>
          </cell>
          <cell r="C155" t="str">
            <v>たのしい理科４年</v>
          </cell>
        </row>
        <row r="156">
          <cell r="A156" t="str">
            <v>a255</v>
          </cell>
          <cell r="B156" t="str">
            <v>2
東書</v>
          </cell>
          <cell r="C156" t="str">
            <v>たのしい理科５年</v>
          </cell>
        </row>
        <row r="157">
          <cell r="A157" t="str">
            <v>a256</v>
          </cell>
          <cell r="B157" t="str">
            <v>2
東書</v>
          </cell>
          <cell r="C157" t="str">
            <v>たのしい理科６年</v>
          </cell>
        </row>
        <row r="158">
          <cell r="A158" t="str">
            <v>a257</v>
          </cell>
          <cell r="B158" t="str">
            <v>2
東書</v>
          </cell>
          <cell r="C158" t="str">
            <v>みんなと学ぶ　小学校理科　３年</v>
          </cell>
        </row>
        <row r="159">
          <cell r="A159" t="str">
            <v>a258</v>
          </cell>
          <cell r="B159" t="str">
            <v>2
東書</v>
          </cell>
          <cell r="C159" t="str">
            <v>みんなと学ぶ　小学校理科　４年</v>
          </cell>
        </row>
        <row r="160">
          <cell r="A160" t="str">
            <v>a259</v>
          </cell>
          <cell r="B160" t="str">
            <v>2
東書</v>
          </cell>
          <cell r="C160" t="str">
            <v>みんなと学ぶ　小学校理科　５年</v>
          </cell>
        </row>
        <row r="161">
          <cell r="A161" t="str">
            <v>a260</v>
          </cell>
          <cell r="B161" t="str">
            <v>2
東書</v>
          </cell>
          <cell r="C161" t="str">
            <v>みんなと学ぶ　小学校理科　６年</v>
          </cell>
        </row>
        <row r="162">
          <cell r="A162" t="str">
            <v>a261</v>
          </cell>
          <cell r="B162" t="str">
            <v>17
教出</v>
          </cell>
          <cell r="C162" t="str">
            <v>みらいをひらく　小学理科　３</v>
          </cell>
        </row>
        <row r="163">
          <cell r="A163" t="str">
            <v>a262</v>
          </cell>
          <cell r="B163" t="str">
            <v>17
教出</v>
          </cell>
          <cell r="C163" t="str">
            <v>未来をひらく　小学理科　４</v>
          </cell>
        </row>
        <row r="164">
          <cell r="A164" t="str">
            <v>a263</v>
          </cell>
          <cell r="B164" t="str">
            <v>17
教出</v>
          </cell>
          <cell r="C164" t="str">
            <v>未来をひらく　小学理科　５</v>
          </cell>
        </row>
        <row r="165">
          <cell r="A165" t="str">
            <v>a264</v>
          </cell>
          <cell r="B165" t="str">
            <v>17
教出</v>
          </cell>
          <cell r="C165" t="str">
            <v>未来をひらく　小学理科　６</v>
          </cell>
        </row>
        <row r="166">
          <cell r="A166" t="str">
            <v>a265</v>
          </cell>
          <cell r="B166" t="str">
            <v>26
信教</v>
          </cell>
          <cell r="C166" t="str">
            <v>楽しい理科　3年</v>
          </cell>
        </row>
        <row r="167">
          <cell r="A167" t="str">
            <v>a266</v>
          </cell>
          <cell r="B167" t="str">
            <v>26
信教</v>
          </cell>
          <cell r="C167" t="str">
            <v>楽しい理科　4年</v>
          </cell>
        </row>
        <row r="168">
          <cell r="A168" t="str">
            <v>a267</v>
          </cell>
          <cell r="B168" t="str">
            <v>26
信教</v>
          </cell>
          <cell r="C168" t="str">
            <v>楽しい理科　5年</v>
          </cell>
        </row>
        <row r="169">
          <cell r="A169" t="str">
            <v>a268</v>
          </cell>
          <cell r="B169" t="str">
            <v>26
信教</v>
          </cell>
          <cell r="C169" t="str">
            <v>楽しい理科　6年</v>
          </cell>
        </row>
        <row r="170">
          <cell r="A170" t="str">
            <v>a269</v>
          </cell>
          <cell r="B170" t="str">
            <v>61
啓林館</v>
          </cell>
          <cell r="C170" t="str">
            <v>わくわく理科　３</v>
          </cell>
        </row>
        <row r="171">
          <cell r="A171" t="str">
            <v>a270</v>
          </cell>
          <cell r="B171" t="str">
            <v>61
啓林館</v>
          </cell>
          <cell r="C171" t="str">
            <v>わくわく理科　４</v>
          </cell>
        </row>
        <row r="172">
          <cell r="A172" t="str">
            <v>a271</v>
          </cell>
          <cell r="B172" t="str">
            <v>61
啓林館</v>
          </cell>
          <cell r="C172" t="str">
            <v>わくわく理科　５</v>
          </cell>
        </row>
        <row r="173">
          <cell r="A173" t="str">
            <v>a272</v>
          </cell>
          <cell r="B173" t="str">
            <v>61
啓林館</v>
          </cell>
          <cell r="C173" t="str">
            <v>わくわく理科　６</v>
          </cell>
        </row>
        <row r="174">
          <cell r="A174" t="str">
            <v>a273</v>
          </cell>
          <cell r="B174" t="str">
            <v>2
東書</v>
          </cell>
          <cell r="C174" t="str">
            <v>どきどき わくわく　_x000D_
あたらしい せいかつ 上</v>
          </cell>
        </row>
        <row r="175">
          <cell r="A175" t="str">
            <v>a274</v>
          </cell>
          <cell r="B175" t="str">
            <v>2
東書</v>
          </cell>
          <cell r="C175" t="str">
            <v>あしたへ ジャンプ　_x000D_
新しい 生活 下</v>
          </cell>
        </row>
        <row r="176">
          <cell r="A176" t="str">
            <v>a275</v>
          </cell>
          <cell r="B176" t="str">
            <v>4
大日本</v>
          </cell>
          <cell r="C176" t="str">
            <v>たのしい せいかつ 上 _x000D_
なかよし</v>
          </cell>
        </row>
        <row r="177">
          <cell r="A177" t="str">
            <v>a276</v>
          </cell>
          <cell r="B177" t="str">
            <v>4
大日本</v>
          </cell>
          <cell r="C177" t="str">
            <v>たのしい せいかつ 下 _x000D_
はっけん</v>
          </cell>
        </row>
        <row r="178">
          <cell r="A178" t="str">
            <v>a277</v>
          </cell>
          <cell r="B178" t="str">
            <v>11
学図</v>
          </cell>
          <cell r="C178" t="str">
            <v>みんなとまなぶ　_x000D_
しょうがっこう　せいかつ　上</v>
          </cell>
        </row>
        <row r="179">
          <cell r="A179" t="str">
            <v>a278</v>
          </cell>
          <cell r="B179" t="str">
            <v>11
学図</v>
          </cell>
          <cell r="C179" t="str">
            <v>みんなとまなぶ　_x000D_
しょうがっこう　せいかつ　下</v>
          </cell>
        </row>
        <row r="180">
          <cell r="A180" t="str">
            <v>a279</v>
          </cell>
          <cell r="B180" t="str">
            <v>17
教出</v>
          </cell>
          <cell r="C180" t="str">
            <v>せいかつ上 _x000D_
みんな なかよし</v>
          </cell>
        </row>
        <row r="181">
          <cell r="A181" t="str">
            <v>a280</v>
          </cell>
          <cell r="B181" t="str">
            <v>17
教出</v>
          </cell>
          <cell r="C181" t="str">
            <v>せいかつ下 _x000D_
なかよし ひろがれ</v>
          </cell>
        </row>
        <row r="182">
          <cell r="A182" t="str">
            <v>a281</v>
          </cell>
          <cell r="B182" t="str">
            <v>26
信教</v>
          </cell>
          <cell r="C182" t="str">
            <v>せいかつ　上　あおぞら_x000D_</v>
          </cell>
        </row>
        <row r="183">
          <cell r="A183" t="str">
            <v>a282</v>
          </cell>
          <cell r="B183" t="str">
            <v>26
信教</v>
          </cell>
          <cell r="C183" t="str">
            <v>せいかつ　下　そよかぜ</v>
          </cell>
        </row>
        <row r="184">
          <cell r="A184" t="str">
            <v>a283</v>
          </cell>
          <cell r="B184" t="str">
            <v>38
光村</v>
          </cell>
          <cell r="C184" t="str">
            <v>せいかつ　上　まいにち　あたらしい_x000D_</v>
          </cell>
        </row>
        <row r="185">
          <cell r="A185" t="str">
            <v>a284</v>
          </cell>
          <cell r="B185" t="str">
            <v>38
光村</v>
          </cell>
          <cell r="C185" t="str">
            <v>せいかつ　下　だいすき　みつけた</v>
          </cell>
        </row>
        <row r="186">
          <cell r="A186" t="str">
            <v>a285</v>
          </cell>
          <cell r="B186" t="str">
            <v>61
啓林館</v>
          </cell>
          <cell r="C186" t="str">
            <v>わくわく　せいかつ上_x000D_</v>
          </cell>
        </row>
        <row r="187">
          <cell r="A187" t="str">
            <v>a286</v>
          </cell>
          <cell r="B187" t="str">
            <v>61
啓林館</v>
          </cell>
          <cell r="C187" t="str">
            <v>いきいき　せいかつ下</v>
          </cell>
        </row>
        <row r="188">
          <cell r="A188" t="str">
            <v>a287</v>
          </cell>
          <cell r="B188" t="str">
            <v>116
日文</v>
          </cell>
          <cell r="C188" t="str">
            <v>わたしと せいかつ 上　_x000D_
みんな　なかよし</v>
          </cell>
        </row>
        <row r="189">
          <cell r="A189" t="str">
            <v>a288</v>
          </cell>
          <cell r="B189" t="str">
            <v>116
日文</v>
          </cell>
          <cell r="C189" t="str">
            <v>わたしと せいかつ 下　_x000D_
ふれあい　だいすき</v>
          </cell>
        </row>
        <row r="190">
          <cell r="A190" t="str">
            <v>a289</v>
          </cell>
          <cell r="B190" t="str">
            <v>17
教出</v>
          </cell>
          <cell r="C190" t="str">
            <v>小学音楽　_x000D_
おんがくのおくりもの　１</v>
          </cell>
        </row>
        <row r="191">
          <cell r="A191" t="str">
            <v>a290</v>
          </cell>
          <cell r="B191" t="str">
            <v>17
教出</v>
          </cell>
          <cell r="C191" t="str">
            <v>小学音楽　_x000D_
音楽のおくりもの　２</v>
          </cell>
        </row>
        <row r="192">
          <cell r="A192" t="str">
            <v>a291</v>
          </cell>
          <cell r="B192" t="str">
            <v>17
教出</v>
          </cell>
          <cell r="C192" t="str">
            <v>小学音楽　_x000D_
音楽のおくりもの　３</v>
          </cell>
        </row>
        <row r="193">
          <cell r="A193" t="str">
            <v>a292</v>
          </cell>
          <cell r="B193" t="str">
            <v>17
教出</v>
          </cell>
          <cell r="C193" t="str">
            <v>小学音楽　_x000D_
音楽のおくりもの　４</v>
          </cell>
        </row>
        <row r="194">
          <cell r="A194" t="str">
            <v>a293</v>
          </cell>
          <cell r="B194" t="str">
            <v>17
教出</v>
          </cell>
          <cell r="C194" t="str">
            <v>小学音楽　_x000D_
音楽のおくりもの　５</v>
          </cell>
        </row>
        <row r="195">
          <cell r="A195" t="str">
            <v>a294</v>
          </cell>
          <cell r="B195" t="str">
            <v>17
教出</v>
          </cell>
          <cell r="C195" t="str">
            <v>小学音楽　_x000D_
音楽のおくりもの　６</v>
          </cell>
        </row>
        <row r="196">
          <cell r="A196" t="str">
            <v>a295</v>
          </cell>
          <cell r="B196" t="str">
            <v>27
教芸</v>
          </cell>
          <cell r="C196" t="str">
            <v>小学生のおんがく　１</v>
          </cell>
        </row>
        <row r="197">
          <cell r="A197" t="str">
            <v>a296</v>
          </cell>
          <cell r="B197" t="str">
            <v>27
教芸</v>
          </cell>
          <cell r="C197" t="str">
            <v>小学生の音楽　２</v>
          </cell>
        </row>
        <row r="198">
          <cell r="A198" t="str">
            <v>a297</v>
          </cell>
          <cell r="B198" t="str">
            <v>27
教芸</v>
          </cell>
          <cell r="C198" t="str">
            <v>小学生の音楽　３</v>
          </cell>
        </row>
        <row r="199">
          <cell r="A199" t="str">
            <v>a298</v>
          </cell>
          <cell r="B199" t="str">
            <v>27
教芸</v>
          </cell>
          <cell r="C199" t="str">
            <v>小学生の音楽　４</v>
          </cell>
        </row>
        <row r="200">
          <cell r="A200" t="str">
            <v>a299</v>
          </cell>
          <cell r="B200" t="str">
            <v>27
教芸</v>
          </cell>
          <cell r="C200" t="str">
            <v>小学生の音楽　５</v>
          </cell>
        </row>
        <row r="201">
          <cell r="A201" t="str">
            <v>a300</v>
          </cell>
          <cell r="B201" t="str">
            <v>27
教芸</v>
          </cell>
          <cell r="C201" t="str">
            <v>小学生の音楽　６</v>
          </cell>
        </row>
        <row r="202">
          <cell r="A202" t="str">
            <v>a301</v>
          </cell>
          <cell r="B202" t="str">
            <v>9
開隆堂</v>
          </cell>
          <cell r="C202" t="str">
            <v>ずがこうさく１・２上　_x000D_
わくわくするね</v>
          </cell>
        </row>
        <row r="203">
          <cell r="A203" t="str">
            <v>a302</v>
          </cell>
          <cell r="B203" t="str">
            <v>9
開隆堂</v>
          </cell>
          <cell r="C203" t="str">
            <v>ずがこうさく１・２下　_x000D_
みつけたよ</v>
          </cell>
        </row>
        <row r="204">
          <cell r="A204" t="str">
            <v>a303</v>
          </cell>
          <cell r="B204" t="str">
            <v>9
開隆堂</v>
          </cell>
          <cell r="C204" t="str">
            <v>図画工作３・４上　_x000D_
できたらいいな</v>
          </cell>
        </row>
        <row r="205">
          <cell r="A205" t="str">
            <v>a304</v>
          </cell>
          <cell r="B205" t="str">
            <v>9
開隆堂</v>
          </cell>
          <cell r="C205" t="str">
            <v>図画工作３・４下　_x000D_
力を合わせて</v>
          </cell>
        </row>
        <row r="206">
          <cell r="A206" t="str">
            <v>a305</v>
          </cell>
          <cell r="B206" t="str">
            <v>9
開隆堂</v>
          </cell>
          <cell r="C206" t="str">
            <v>図画工作５・６上　_x000D_
心をひらいて</v>
          </cell>
        </row>
        <row r="207">
          <cell r="A207" t="str">
            <v>a306</v>
          </cell>
          <cell r="B207" t="str">
            <v>9
開隆堂</v>
          </cell>
          <cell r="C207" t="str">
            <v>図画工作５・６下　_x000D_
つながる思い</v>
          </cell>
        </row>
        <row r="208">
          <cell r="A208" t="str">
            <v>a307</v>
          </cell>
          <cell r="B208" t="str">
            <v>116
日文</v>
          </cell>
          <cell r="C208" t="str">
            <v>ずがこうさく１・２上　_x000D_
たのしいな　おもしろいな</v>
          </cell>
        </row>
        <row r="209">
          <cell r="A209" t="str">
            <v>a308</v>
          </cell>
          <cell r="B209" t="str">
            <v>116
日文</v>
          </cell>
          <cell r="C209" t="str">
            <v>ずがこうさく１・２下　_x000D_
たのしいな　おもしろいな</v>
          </cell>
        </row>
        <row r="210">
          <cell r="A210" t="str">
            <v>a309</v>
          </cell>
          <cell r="B210" t="str">
            <v>116
日文</v>
          </cell>
          <cell r="C210" t="str">
            <v>図画工作３・４上　_x000D_
ためしたよ　見つけたよ</v>
          </cell>
        </row>
        <row r="211">
          <cell r="A211" t="str">
            <v>a310</v>
          </cell>
          <cell r="B211" t="str">
            <v>116
日文</v>
          </cell>
          <cell r="C211" t="str">
            <v>図画工作３・４下　_x000D_
ためしたよ　見つけたよ</v>
          </cell>
        </row>
        <row r="212">
          <cell r="A212" t="str">
            <v>a311</v>
          </cell>
          <cell r="B212" t="str">
            <v>116
日文</v>
          </cell>
          <cell r="C212" t="str">
            <v>図画工作５・６上　_x000D_
見つめて　広げて</v>
          </cell>
        </row>
        <row r="213">
          <cell r="A213" t="str">
            <v>a312</v>
          </cell>
          <cell r="B213" t="str">
            <v>116
日文</v>
          </cell>
          <cell r="C213" t="str">
            <v>図画工作５・６下　_x000D_
見つめて　広げて</v>
          </cell>
        </row>
        <row r="214">
          <cell r="A214" t="str">
            <v>a313</v>
          </cell>
          <cell r="B214" t="str">
            <v>2
東書</v>
          </cell>
          <cell r="C214" t="str">
            <v>新しい家庭　５・６</v>
          </cell>
        </row>
        <row r="215">
          <cell r="A215" t="str">
            <v>a314</v>
          </cell>
          <cell r="B215" t="str">
            <v>2
東書</v>
          </cell>
          <cell r="C215" t="str">
            <v>わたしたちの家庭科　_x000D_５・６</v>
          </cell>
        </row>
        <row r="216">
          <cell r="A216" t="str">
            <v>a315</v>
          </cell>
          <cell r="B216" t="str">
            <v>2
東書</v>
          </cell>
          <cell r="C216" t="str">
            <v>新しいほけん　３・４</v>
          </cell>
        </row>
        <row r="217">
          <cell r="A217" t="str">
            <v>a316</v>
          </cell>
          <cell r="B217" t="str">
            <v>2
東書</v>
          </cell>
          <cell r="C217" t="str">
            <v>新しい保健　５・６</v>
          </cell>
        </row>
        <row r="218">
          <cell r="A218" t="str">
            <v>a317</v>
          </cell>
          <cell r="B218" t="str">
            <v>4
大日本</v>
          </cell>
          <cell r="C218" t="str">
            <v>たのしいほけん　３・４年</v>
          </cell>
        </row>
        <row r="219">
          <cell r="A219" t="str">
            <v>a318</v>
          </cell>
          <cell r="B219" t="str">
            <v>4
大日本</v>
          </cell>
          <cell r="C219" t="str">
            <v>たのしい保健　５・６年</v>
          </cell>
        </row>
        <row r="220">
          <cell r="A220" t="str">
            <v>a319</v>
          </cell>
          <cell r="B220" t="str">
            <v>207
文教社</v>
          </cell>
          <cell r="C220" t="str">
            <v>わたしたちのほけん　３・４年</v>
          </cell>
        </row>
        <row r="221">
          <cell r="A221" t="str">
            <v>a320</v>
          </cell>
          <cell r="B221" t="str">
            <v>207
文教社</v>
          </cell>
          <cell r="C221" t="str">
            <v>わたしたちの保健　５・６年</v>
          </cell>
        </row>
        <row r="222">
          <cell r="A222" t="str">
            <v>a321</v>
          </cell>
          <cell r="B222" t="str">
            <v>208
光文</v>
          </cell>
          <cell r="C222" t="str">
            <v>小学ほけん　３・４年</v>
          </cell>
        </row>
        <row r="223">
          <cell r="A223" t="str">
            <v>a322</v>
          </cell>
          <cell r="B223" t="str">
            <v>208
光文</v>
          </cell>
          <cell r="C223" t="str">
            <v>小学保健　５・６年</v>
          </cell>
        </row>
        <row r="224">
          <cell r="A224" t="str">
            <v>a323</v>
          </cell>
          <cell r="B224" t="str">
            <v>224
学研</v>
          </cell>
          <cell r="C224" t="str">
            <v>みんなのほけん　３・４年</v>
          </cell>
        </row>
        <row r="225">
          <cell r="A225" t="str">
            <v>a324</v>
          </cell>
          <cell r="B225" t="str">
            <v>224
学研</v>
          </cell>
          <cell r="C225" t="str">
            <v>みんなの保健　５・６年</v>
          </cell>
        </row>
        <row r="226">
          <cell r="A226" t="str">
            <v>a325</v>
          </cell>
          <cell r="B226" t="str">
            <v>2
東書</v>
          </cell>
          <cell r="C226" t="str">
            <v>NEW HORIZON Elementary
English Course 5</v>
          </cell>
        </row>
        <row r="227">
          <cell r="A227" t="str">
            <v>a326</v>
          </cell>
          <cell r="B227" t="str">
            <v>2
東書</v>
          </cell>
          <cell r="C227" t="str">
            <v>NEW HORIZON Elementary
English Course
Picture Dictionary</v>
          </cell>
        </row>
        <row r="228">
          <cell r="A228" t="str">
            <v>a327</v>
          </cell>
          <cell r="B228" t="str">
            <v>2
東書</v>
          </cell>
          <cell r="C228" t="str">
            <v>NEW HORIZON Elementary
English Course 6</v>
          </cell>
        </row>
        <row r="229">
          <cell r="A229" t="str">
            <v>a328</v>
          </cell>
          <cell r="B229" t="str">
            <v>9
開隆堂</v>
          </cell>
          <cell r="C229" t="str">
            <v>Junior Sunshine 5_x000D_</v>
          </cell>
        </row>
        <row r="230">
          <cell r="A230" t="str">
            <v>a329</v>
          </cell>
          <cell r="B230" t="str">
            <v>9
開隆堂</v>
          </cell>
          <cell r="C230" t="str">
            <v>Junior Sunshine 6</v>
          </cell>
        </row>
        <row r="231">
          <cell r="A231" t="str">
            <v>a330</v>
          </cell>
          <cell r="B231" t="str">
            <v>11
学図</v>
          </cell>
          <cell r="C231" t="str">
            <v>JUNIOR TOTAL ENGLISH 1_x000D_</v>
          </cell>
        </row>
        <row r="232">
          <cell r="A232" t="str">
            <v>a331</v>
          </cell>
          <cell r="B232" t="str">
            <v>11
学図</v>
          </cell>
          <cell r="C232" t="str">
            <v>JUNIOR TOTAL ENGLISH 2</v>
          </cell>
        </row>
        <row r="233">
          <cell r="A233" t="str">
            <v>a332</v>
          </cell>
          <cell r="B233" t="str">
            <v>15
三省堂</v>
          </cell>
          <cell r="C233" t="str">
            <v>CROWN Jr. 5_x000D_</v>
          </cell>
        </row>
        <row r="234">
          <cell r="A234" t="str">
            <v>a333</v>
          </cell>
          <cell r="B234" t="str">
            <v>15
三省堂</v>
          </cell>
          <cell r="C234" t="str">
            <v>CROWN Jr. 6</v>
          </cell>
        </row>
        <row r="235">
          <cell r="A235" t="str">
            <v>a334</v>
          </cell>
          <cell r="B235" t="str">
            <v>17
教出</v>
          </cell>
          <cell r="C235" t="str">
            <v>ONE WORLD Smiles 5_x000D_</v>
          </cell>
        </row>
        <row r="236">
          <cell r="A236" t="str">
            <v>a335</v>
          </cell>
          <cell r="B236" t="str">
            <v>17
教出</v>
          </cell>
          <cell r="C236" t="str">
            <v>ONE WORLD Smiles 6</v>
          </cell>
        </row>
        <row r="237">
          <cell r="A237" t="str">
            <v>a336</v>
          </cell>
          <cell r="B237" t="str">
            <v>38
光村</v>
          </cell>
          <cell r="C237" t="str">
            <v>Here We Go! 5</v>
          </cell>
        </row>
        <row r="238">
          <cell r="A238" t="str">
            <v>a337</v>
          </cell>
          <cell r="B238" t="str">
            <v>38
光村</v>
          </cell>
          <cell r="C238" t="str">
            <v>Here We Go! 6</v>
          </cell>
        </row>
        <row r="239">
          <cell r="A239" t="str">
            <v>a338</v>
          </cell>
          <cell r="B239" t="str">
            <v>61
啓林館</v>
          </cell>
          <cell r="C239" t="str">
            <v>Blue Sky elementary 5_x000D_</v>
          </cell>
        </row>
        <row r="240">
          <cell r="A240" t="str">
            <v>a339</v>
          </cell>
          <cell r="B240" t="str">
            <v>61
啓林館</v>
          </cell>
          <cell r="C240" t="str">
            <v>Blue Sky elementary 6</v>
          </cell>
        </row>
        <row r="241">
          <cell r="A241" t="str">
            <v>a340</v>
          </cell>
          <cell r="B241" t="str">
            <v>2
東書</v>
          </cell>
          <cell r="C241" t="str">
            <v>新訂　あたらしいどうとく　１_x000D_</v>
          </cell>
        </row>
        <row r="242">
          <cell r="A242" t="str">
            <v>a341</v>
          </cell>
          <cell r="B242" t="str">
            <v>2
東書</v>
          </cell>
          <cell r="C242" t="str">
            <v>新訂　新しいどうとく　２</v>
          </cell>
        </row>
        <row r="243">
          <cell r="A243" t="str">
            <v>a342</v>
          </cell>
          <cell r="B243" t="str">
            <v>2
東書</v>
          </cell>
          <cell r="C243" t="str">
            <v>新訂　新しいどうとく　３_x000D_</v>
          </cell>
        </row>
        <row r="244">
          <cell r="A244" t="str">
            <v>a343</v>
          </cell>
          <cell r="B244" t="str">
            <v>2
東書</v>
          </cell>
          <cell r="C244" t="str">
            <v>新訂　新しいどうとく　４</v>
          </cell>
        </row>
        <row r="245">
          <cell r="A245" t="str">
            <v>a344</v>
          </cell>
          <cell r="B245" t="str">
            <v>2
東書</v>
          </cell>
          <cell r="C245" t="str">
            <v>新訂　新しい道徳　５_x000D_</v>
          </cell>
        </row>
        <row r="246">
          <cell r="A246" t="str">
            <v>a345</v>
          </cell>
          <cell r="B246" t="str">
            <v>2
東書</v>
          </cell>
          <cell r="C246" t="str">
            <v>新訂　新しい道徳　６</v>
          </cell>
        </row>
        <row r="247">
          <cell r="A247" t="str">
            <v>a346</v>
          </cell>
          <cell r="B247" t="str">
            <v>11
学図</v>
          </cell>
          <cell r="C247" t="str">
            <v>かがやけ みらい　しょうがっこうどうとく　１ねん　きづき_x000D_</v>
          </cell>
        </row>
        <row r="248">
          <cell r="A248" t="str">
            <v>a347</v>
          </cell>
          <cell r="B248" t="str">
            <v>11
学図</v>
          </cell>
          <cell r="C248" t="str">
            <v>かがやけ みらい　しょうがっこうどうとく　１ねん　まなび</v>
          </cell>
        </row>
        <row r="249">
          <cell r="A249" t="str">
            <v>a348</v>
          </cell>
          <cell r="B249" t="str">
            <v>11
学図</v>
          </cell>
          <cell r="C249" t="str">
            <v>かがやけ みらい　小学校どうとく　２年　きづき</v>
          </cell>
        </row>
        <row r="250">
          <cell r="A250" t="str">
            <v>a349</v>
          </cell>
          <cell r="B250" t="str">
            <v>11
学図</v>
          </cell>
          <cell r="C250" t="str">
            <v>かがやけ みらい　小学校どうとく　２年　まなび</v>
          </cell>
        </row>
        <row r="251">
          <cell r="A251" t="str">
            <v>a350</v>
          </cell>
          <cell r="B251" t="str">
            <v>11
学図</v>
          </cell>
          <cell r="C251" t="str">
            <v>かがやけ みらい　小学校どうとく　３年　きづき_x000D_</v>
          </cell>
        </row>
        <row r="252">
          <cell r="A252" t="str">
            <v>a351</v>
          </cell>
          <cell r="B252" t="str">
            <v>11
学図</v>
          </cell>
          <cell r="C252" t="str">
            <v>かがやけ みらい　小学校どうとく　３年　まなび</v>
          </cell>
        </row>
        <row r="253">
          <cell r="A253" t="str">
            <v>a352</v>
          </cell>
          <cell r="B253" t="str">
            <v>11
学図</v>
          </cell>
          <cell r="C253" t="str">
            <v>かがやけ みらい　小学校道徳　４年　きづき</v>
          </cell>
        </row>
        <row r="254">
          <cell r="A254" t="str">
            <v>a353</v>
          </cell>
          <cell r="B254" t="str">
            <v>11
学図</v>
          </cell>
          <cell r="C254" t="str">
            <v>かがやけ みらい　小学校道徳　４年　まなび</v>
          </cell>
        </row>
        <row r="255">
          <cell r="A255" t="str">
            <v>a354</v>
          </cell>
          <cell r="B255" t="str">
            <v>11
学図</v>
          </cell>
          <cell r="C255" t="str">
            <v>かがやけ みらい　小学校道徳　５年　きづき_x000D_</v>
          </cell>
        </row>
        <row r="256">
          <cell r="A256" t="str">
            <v>a355</v>
          </cell>
          <cell r="B256" t="str">
            <v>11
学図</v>
          </cell>
          <cell r="C256" t="str">
            <v>かがやけ みらい　小学校道徳　５年　まなび</v>
          </cell>
        </row>
        <row r="257">
          <cell r="A257" t="str">
            <v>a356</v>
          </cell>
          <cell r="B257" t="str">
            <v>11
学図</v>
          </cell>
          <cell r="C257" t="str">
            <v>かがやけ みらい　小学校道徳　６年　きづき</v>
          </cell>
        </row>
        <row r="258">
          <cell r="A258" t="str">
            <v>a357</v>
          </cell>
          <cell r="B258" t="str">
            <v>11
学図</v>
          </cell>
          <cell r="C258" t="str">
            <v>かがやけ みらい　小学校道徳　６年　まなび</v>
          </cell>
        </row>
        <row r="259">
          <cell r="A259" t="str">
            <v>a358</v>
          </cell>
          <cell r="B259" t="str">
            <v>17
教出</v>
          </cell>
          <cell r="C259" t="str">
            <v>しょうがくどうとく１　はばたこうあすへ_x000D_</v>
          </cell>
        </row>
        <row r="260">
          <cell r="A260" t="str">
            <v>a359</v>
          </cell>
          <cell r="B260" t="str">
            <v>17
教出</v>
          </cell>
          <cell r="C260" t="str">
            <v>小学どうとく２　はばたこう明日へ</v>
          </cell>
        </row>
        <row r="261">
          <cell r="A261" t="str">
            <v>a360</v>
          </cell>
          <cell r="B261" t="str">
            <v>17
教出</v>
          </cell>
          <cell r="C261" t="str">
            <v>小学どうとく３　はばたこう明日へ_x000D_</v>
          </cell>
        </row>
        <row r="262">
          <cell r="A262" t="str">
            <v>a361</v>
          </cell>
          <cell r="B262" t="str">
            <v>17
教出</v>
          </cell>
          <cell r="C262" t="str">
            <v>小学道徳４　はばたこう明日へ</v>
          </cell>
        </row>
        <row r="263">
          <cell r="A263" t="str">
            <v>a362</v>
          </cell>
          <cell r="B263" t="str">
            <v>17
教出</v>
          </cell>
          <cell r="C263" t="str">
            <v>小学道徳５　はばたこう明日へ_x000D_</v>
          </cell>
        </row>
        <row r="264">
          <cell r="A264" t="str">
            <v>a363</v>
          </cell>
          <cell r="B264" t="str">
            <v>17
教出</v>
          </cell>
          <cell r="C264" t="str">
            <v>小学道徳６　はばたこう明日へ</v>
          </cell>
        </row>
        <row r="265">
          <cell r="A265" t="str">
            <v>a364</v>
          </cell>
          <cell r="B265" t="str">
            <v>38
光村</v>
          </cell>
          <cell r="C265" t="str">
            <v>どうとく　１
きみが いちばん ひかるとき_x000D_</v>
          </cell>
        </row>
        <row r="266">
          <cell r="A266" t="str">
            <v>a365</v>
          </cell>
          <cell r="B266" t="str">
            <v>38
光村</v>
          </cell>
          <cell r="C266" t="str">
            <v>どうとく　２
きみが いちばん ひかるとき</v>
          </cell>
        </row>
        <row r="267">
          <cell r="A267" t="str">
            <v>a366</v>
          </cell>
          <cell r="B267" t="str">
            <v>38
光村</v>
          </cell>
          <cell r="C267" t="str">
            <v>どうとく　３
きみが いちばん ひかるとき_x000D_</v>
          </cell>
        </row>
        <row r="268">
          <cell r="A268" t="str">
            <v>a367</v>
          </cell>
          <cell r="B268" t="str">
            <v>38
光村</v>
          </cell>
          <cell r="C268" t="str">
            <v>道徳　４
きみが いちばん ひかるとき</v>
          </cell>
        </row>
        <row r="269">
          <cell r="A269" t="str">
            <v>a368</v>
          </cell>
          <cell r="B269" t="str">
            <v>38
光村</v>
          </cell>
          <cell r="C269" t="str">
            <v>道徳　５
きみが いちばん ひかるとき_x000D_</v>
          </cell>
        </row>
        <row r="270">
          <cell r="A270" t="str">
            <v>a369</v>
          </cell>
          <cell r="B270" t="str">
            <v>38
光村</v>
          </cell>
          <cell r="C270" t="str">
            <v>道徳　６
きみが いちばん ひかるとき</v>
          </cell>
        </row>
        <row r="271">
          <cell r="A271" t="str">
            <v>a370</v>
          </cell>
          <cell r="B271" t="str">
            <v>116
日文</v>
          </cell>
          <cell r="C271" t="str">
            <v>しょうがくどうとく　いきる ちから　１_x000D_</v>
          </cell>
        </row>
        <row r="272">
          <cell r="A272" t="str">
            <v>a371</v>
          </cell>
          <cell r="B272" t="str">
            <v>116
日文</v>
          </cell>
          <cell r="C272" t="str">
            <v>しょうがくどうとく　いきる ちから　１
どうとくノート</v>
          </cell>
        </row>
        <row r="273">
          <cell r="A273" t="str">
            <v>a372</v>
          </cell>
          <cell r="B273" t="str">
            <v>116
日文</v>
          </cell>
          <cell r="C273" t="str">
            <v>小学どうとく　生きる 力　２</v>
          </cell>
        </row>
        <row r="274">
          <cell r="A274" t="str">
            <v>a373</v>
          </cell>
          <cell r="B274" t="str">
            <v>116
日文</v>
          </cell>
          <cell r="C274" t="str">
            <v>小学どうとく　生きる 力　２　_x000D_
どうとくノート</v>
          </cell>
        </row>
        <row r="275">
          <cell r="A275" t="str">
            <v>a374</v>
          </cell>
          <cell r="B275" t="str">
            <v>116
日文</v>
          </cell>
          <cell r="C275" t="str">
            <v>小学どうとく　生きる力　３_x000D_</v>
          </cell>
        </row>
        <row r="276">
          <cell r="A276" t="str">
            <v>a375</v>
          </cell>
          <cell r="B276" t="str">
            <v>116
日文</v>
          </cell>
          <cell r="C276" t="str">
            <v>小学どうとく　生きる力　３　_x000D_
どうとくノート</v>
          </cell>
        </row>
        <row r="277">
          <cell r="A277" t="str">
            <v>a376</v>
          </cell>
          <cell r="B277" t="str">
            <v>116
日文</v>
          </cell>
          <cell r="C277" t="str">
            <v>小学道徳　生きる力　４</v>
          </cell>
        </row>
        <row r="278">
          <cell r="A278" t="str">
            <v>a377</v>
          </cell>
          <cell r="B278" t="str">
            <v>116
日文</v>
          </cell>
          <cell r="C278" t="str">
            <v>小学道徳　生きる力　４　_x000D_
道徳ノート</v>
          </cell>
        </row>
        <row r="279">
          <cell r="A279" t="str">
            <v>a378</v>
          </cell>
          <cell r="B279" t="str">
            <v>116
日文</v>
          </cell>
          <cell r="C279" t="str">
            <v>小学道徳　生きる力　５_x000D_</v>
          </cell>
        </row>
        <row r="280">
          <cell r="A280" t="str">
            <v>a379</v>
          </cell>
          <cell r="B280" t="str">
            <v>116
日文</v>
          </cell>
          <cell r="C280" t="str">
            <v>小学道徳　生きる力　５　_x000D_
道徳ノート</v>
          </cell>
        </row>
        <row r="281">
          <cell r="A281" t="str">
            <v>a380</v>
          </cell>
          <cell r="B281" t="str">
            <v>116
日文</v>
          </cell>
          <cell r="C281" t="str">
            <v>小学道徳　生きる力　６</v>
          </cell>
        </row>
        <row r="282">
          <cell r="A282" t="str">
            <v>a381</v>
          </cell>
          <cell r="B282" t="str">
            <v>116
日文</v>
          </cell>
          <cell r="C282" t="str">
            <v>小学道徳　生きる力　６　_x000D_
道徳ノート</v>
          </cell>
        </row>
        <row r="283">
          <cell r="A283" t="str">
            <v>a382</v>
          </cell>
          <cell r="B283" t="str">
            <v>208
光文</v>
          </cell>
          <cell r="C283" t="str">
            <v>しょうがく　どうとく　ゆたかな　こころ　１ねん_x000D_</v>
          </cell>
        </row>
        <row r="284">
          <cell r="A284" t="str">
            <v>a383</v>
          </cell>
          <cell r="B284" t="str">
            <v>208
光文</v>
          </cell>
          <cell r="C284" t="str">
            <v>小学　どうとく　ゆたかな　こころ
２年</v>
          </cell>
        </row>
        <row r="285">
          <cell r="A285" t="str">
            <v>a384</v>
          </cell>
          <cell r="B285" t="str">
            <v>208
光文</v>
          </cell>
          <cell r="C285" t="str">
            <v>小学どうとく　ゆたかな心　３年_x000D_</v>
          </cell>
        </row>
        <row r="286">
          <cell r="A286" t="str">
            <v>a385</v>
          </cell>
          <cell r="B286" t="str">
            <v>208
光文</v>
          </cell>
          <cell r="C286" t="str">
            <v>小学どうとく　ゆたかな心　４年</v>
          </cell>
        </row>
        <row r="287">
          <cell r="A287" t="str">
            <v>a386</v>
          </cell>
          <cell r="B287" t="str">
            <v>208
光文</v>
          </cell>
          <cell r="C287" t="str">
            <v>小学道徳　ゆたかな心　５年_x000D_</v>
          </cell>
        </row>
        <row r="288">
          <cell r="A288" t="str">
            <v>a387</v>
          </cell>
          <cell r="B288" t="str">
            <v>208
光文</v>
          </cell>
          <cell r="C288" t="str">
            <v>小学道徳　ゆたかな心　６年</v>
          </cell>
        </row>
        <row r="289">
          <cell r="A289" t="str">
            <v>a388</v>
          </cell>
          <cell r="B289" t="str">
            <v>224
学研</v>
          </cell>
          <cell r="C289" t="str">
            <v>新・みんなのどうとく１_x000D_</v>
          </cell>
        </row>
        <row r="290">
          <cell r="A290" t="str">
            <v>a389</v>
          </cell>
          <cell r="B290" t="str">
            <v>224
学研</v>
          </cell>
          <cell r="C290" t="str">
            <v>新・みんなのどうとく２</v>
          </cell>
        </row>
        <row r="291">
          <cell r="A291" t="str">
            <v>a390</v>
          </cell>
          <cell r="B291" t="str">
            <v>224
学研</v>
          </cell>
          <cell r="C291" t="str">
            <v>新・みんなのどうとく３_x000D_</v>
          </cell>
        </row>
        <row r="292">
          <cell r="A292" t="str">
            <v>a391</v>
          </cell>
          <cell r="B292" t="str">
            <v>224
学研</v>
          </cell>
          <cell r="C292" t="str">
            <v>新・みんなの道徳４</v>
          </cell>
        </row>
        <row r="293">
          <cell r="A293" t="str">
            <v>a392</v>
          </cell>
          <cell r="B293" t="str">
            <v>224
学研</v>
          </cell>
          <cell r="C293" t="str">
            <v>新・みんなの道徳５_x000D_</v>
          </cell>
        </row>
        <row r="294">
          <cell r="A294" t="str">
            <v>a393</v>
          </cell>
          <cell r="B294" t="str">
            <v>224
学研</v>
          </cell>
          <cell r="C294" t="str">
            <v>新・みんなの道徳６</v>
          </cell>
        </row>
        <row r="295">
          <cell r="A295" t="str">
            <v>a394</v>
          </cell>
          <cell r="B295" t="str">
            <v>232
あか図</v>
          </cell>
          <cell r="C295" t="str">
            <v>みんなでかんがえ，はなしあう
しょうがくせいのどうとく１_x000D_</v>
          </cell>
        </row>
        <row r="296">
          <cell r="A296" t="str">
            <v>a395</v>
          </cell>
          <cell r="B296" t="str">
            <v>232
あか図</v>
          </cell>
          <cell r="C296" t="str">
            <v>じぶんをみつめ，かんがえる
どうとくノート１</v>
          </cell>
        </row>
        <row r="297">
          <cell r="A297" t="str">
            <v>a396</v>
          </cell>
          <cell r="B297" t="str">
            <v>232
あか図</v>
          </cell>
          <cell r="C297" t="str">
            <v>みんなで考え，話し合う　
小学生のどうとく２</v>
          </cell>
        </row>
        <row r="298">
          <cell r="A298" t="str">
            <v>a397</v>
          </cell>
          <cell r="B298" t="str">
            <v>232
あか図</v>
          </cell>
          <cell r="C298" t="str">
            <v>自分を見つめ，考える
どうとくノート２</v>
          </cell>
        </row>
        <row r="299">
          <cell r="A299" t="str">
            <v>a398</v>
          </cell>
          <cell r="B299" t="str">
            <v>232
あか図</v>
          </cell>
          <cell r="C299" t="str">
            <v>みんなで考え，話し合う
小学生のどうとく３_x000D_</v>
          </cell>
        </row>
        <row r="300">
          <cell r="A300" t="str">
            <v>a399</v>
          </cell>
          <cell r="B300" t="str">
            <v>232
あか図</v>
          </cell>
          <cell r="C300" t="str">
            <v>自分を見つめ，考える
どうとくノート３</v>
          </cell>
        </row>
        <row r="301">
          <cell r="A301" t="str">
            <v>a400</v>
          </cell>
          <cell r="B301" t="str">
            <v>232
あか図</v>
          </cell>
          <cell r="C301" t="str">
            <v>みんなで考え，話し合う
小学生の道徳４</v>
          </cell>
        </row>
        <row r="302">
          <cell r="A302" t="str">
            <v>a401</v>
          </cell>
          <cell r="B302" t="str">
            <v>232
あか図</v>
          </cell>
          <cell r="C302" t="str">
            <v>自分を見つめ，考える　道徳ノート４</v>
          </cell>
        </row>
        <row r="303">
          <cell r="A303" t="str">
            <v>a402</v>
          </cell>
          <cell r="B303" t="str">
            <v>232
あか図</v>
          </cell>
          <cell r="C303" t="str">
            <v>みんなで考え，話し合う
小学生の道徳５_x000D_</v>
          </cell>
        </row>
        <row r="304">
          <cell r="A304" t="str">
            <v>a403</v>
          </cell>
          <cell r="B304" t="str">
            <v>232
あか図</v>
          </cell>
          <cell r="C304" t="str">
            <v>自分を見つめ，考える　道徳ノート５</v>
          </cell>
        </row>
        <row r="305">
          <cell r="A305" t="str">
            <v>a404</v>
          </cell>
          <cell r="B305" t="str">
            <v>232
あか図</v>
          </cell>
          <cell r="C305" t="str">
            <v>みんなで考え，話し合う
小学生の道徳６</v>
          </cell>
        </row>
        <row r="306">
          <cell r="A306" t="str">
            <v>a405</v>
          </cell>
          <cell r="B306" t="str">
            <v>232
あか図</v>
          </cell>
          <cell r="C306" t="str">
            <v>自分を見つめ，考える　道徳ノート６</v>
          </cell>
        </row>
        <row r="307">
          <cell r="A307" t="str">
            <v>b101</v>
          </cell>
          <cell r="B307" t="str">
            <v>2
東書</v>
          </cell>
          <cell r="C307" t="str">
            <v>新しい国語　１</v>
          </cell>
        </row>
        <row r="308">
          <cell r="A308" t="str">
            <v>b102</v>
          </cell>
          <cell r="B308" t="str">
            <v>2
東書</v>
          </cell>
          <cell r="C308" t="str">
            <v>新しい国語　２</v>
          </cell>
        </row>
        <row r="309">
          <cell r="A309" t="str">
            <v>b103</v>
          </cell>
          <cell r="B309" t="str">
            <v>2
東書</v>
          </cell>
          <cell r="C309" t="str">
            <v>新しい国語　３</v>
          </cell>
        </row>
        <row r="310">
          <cell r="A310" t="str">
            <v>b104</v>
          </cell>
          <cell r="B310" t="str">
            <v>15
三省堂</v>
          </cell>
          <cell r="C310" t="str">
            <v>現代の国語 １</v>
          </cell>
        </row>
        <row r="311">
          <cell r="A311" t="str">
            <v>b105</v>
          </cell>
          <cell r="B311" t="str">
            <v>15
三省堂</v>
          </cell>
          <cell r="C311" t="str">
            <v>現代の国語 ２</v>
          </cell>
        </row>
        <row r="312">
          <cell r="A312" t="str">
            <v>b106</v>
          </cell>
          <cell r="B312" t="str">
            <v>15
三省堂</v>
          </cell>
          <cell r="C312" t="str">
            <v>現代の国語 ３</v>
          </cell>
        </row>
        <row r="313">
          <cell r="A313" t="str">
            <v>b107</v>
          </cell>
          <cell r="B313" t="str">
            <v>17
教出</v>
          </cell>
          <cell r="C313" t="str">
            <v>伝え合う言葉　中学国語１</v>
          </cell>
        </row>
        <row r="314">
          <cell r="A314" t="str">
            <v>b108</v>
          </cell>
          <cell r="B314" t="str">
            <v>17
教出</v>
          </cell>
          <cell r="C314" t="str">
            <v>伝え合う言葉　中学国語２</v>
          </cell>
        </row>
        <row r="315">
          <cell r="A315" t="str">
            <v>b109</v>
          </cell>
          <cell r="B315" t="str">
            <v>17
教出</v>
          </cell>
          <cell r="C315" t="str">
            <v>伝え合う言葉　中学国語３</v>
          </cell>
        </row>
        <row r="316">
          <cell r="A316" t="str">
            <v>b110</v>
          </cell>
          <cell r="B316" t="str">
            <v>38
光村</v>
          </cell>
          <cell r="C316" t="str">
            <v>国語１</v>
          </cell>
        </row>
        <row r="317">
          <cell r="A317" t="str">
            <v>b111</v>
          </cell>
          <cell r="B317" t="str">
            <v>38
光村</v>
          </cell>
          <cell r="C317" t="str">
            <v>国語２</v>
          </cell>
        </row>
        <row r="318">
          <cell r="A318" t="str">
            <v>b112</v>
          </cell>
          <cell r="B318" t="str">
            <v>38
光村</v>
          </cell>
          <cell r="C318" t="str">
            <v>国語３</v>
          </cell>
        </row>
        <row r="319">
          <cell r="A319" t="str">
            <v>b113</v>
          </cell>
          <cell r="B319" t="str">
            <v>2
東書</v>
          </cell>
          <cell r="C319" t="str">
            <v>新しい書写　一・二・三年</v>
          </cell>
        </row>
        <row r="320">
          <cell r="A320" t="str">
            <v>b114</v>
          </cell>
          <cell r="B320" t="str">
            <v>15
三省堂</v>
          </cell>
          <cell r="C320" t="str">
            <v>現代の書写 一・二・三</v>
          </cell>
        </row>
        <row r="321">
          <cell r="A321" t="str">
            <v>b115</v>
          </cell>
          <cell r="B321" t="str">
            <v>17
教出</v>
          </cell>
          <cell r="C321" t="str">
            <v>中学書写</v>
          </cell>
        </row>
        <row r="322">
          <cell r="A322" t="str">
            <v>b116</v>
          </cell>
          <cell r="B322" t="str">
            <v>38
光村</v>
          </cell>
          <cell r="C322" t="str">
            <v>中学書写　一・二・三年</v>
          </cell>
        </row>
        <row r="323">
          <cell r="A323" t="str">
            <v>b117</v>
          </cell>
          <cell r="B323" t="str">
            <v>2
東書</v>
          </cell>
          <cell r="C323" t="str">
            <v>新しい社会　地理</v>
          </cell>
        </row>
        <row r="324">
          <cell r="A324" t="str">
            <v>b118</v>
          </cell>
          <cell r="B324" t="str">
            <v>17
教出</v>
          </cell>
          <cell r="C324" t="str">
            <v>中学社会　地理　地域にまなぶ</v>
          </cell>
        </row>
        <row r="325">
          <cell r="A325" t="str">
            <v>b119</v>
          </cell>
          <cell r="B325" t="str">
            <v>46
帝国</v>
          </cell>
          <cell r="C325" t="str">
            <v>社会科　中学生の地理
世界の姿と日本の国土</v>
          </cell>
        </row>
        <row r="326">
          <cell r="A326" t="str">
            <v>b120</v>
          </cell>
          <cell r="B326" t="str">
            <v>116
日文</v>
          </cell>
          <cell r="C326" t="str">
            <v>中学社会　地理的分野</v>
          </cell>
        </row>
        <row r="327">
          <cell r="A327" t="str">
            <v>b121</v>
          </cell>
          <cell r="B327" t="str">
            <v>2
東書</v>
          </cell>
          <cell r="C327" t="str">
            <v>新しい社会 歴史</v>
          </cell>
        </row>
        <row r="328">
          <cell r="A328" t="str">
            <v>b122</v>
          </cell>
          <cell r="B328" t="str">
            <v>17
教出</v>
          </cell>
          <cell r="C328" t="str">
            <v>中学社会　歴史　未来をひらく</v>
          </cell>
        </row>
        <row r="329">
          <cell r="A329" t="str">
            <v>b123</v>
          </cell>
          <cell r="B329" t="str">
            <v>46
帝国</v>
          </cell>
          <cell r="C329" t="str">
            <v>社会科　中学生の歴史
日本の歩みと世界の動き</v>
          </cell>
        </row>
        <row r="330">
          <cell r="A330" t="str">
            <v>b124</v>
          </cell>
          <cell r="B330" t="str">
            <v>81
山川</v>
          </cell>
          <cell r="C330" t="str">
            <v>中学歴史　日本と世界</v>
          </cell>
        </row>
        <row r="331">
          <cell r="A331" t="str">
            <v>b125</v>
          </cell>
          <cell r="B331" t="str">
            <v>116
日文</v>
          </cell>
          <cell r="C331" t="str">
            <v>中学社会　歴史的分野</v>
          </cell>
        </row>
        <row r="332">
          <cell r="A332" t="str">
            <v>b126</v>
          </cell>
          <cell r="B332" t="str">
            <v>225
自由社</v>
          </cell>
          <cell r="C332">
            <v>0</v>
          </cell>
        </row>
        <row r="333">
          <cell r="A333" t="str">
            <v>b127</v>
          </cell>
          <cell r="B333" t="str">
            <v>227
育鵬社</v>
          </cell>
          <cell r="C333" t="str">
            <v>［最新］新しい日本の歴史</v>
          </cell>
        </row>
        <row r="334">
          <cell r="A334" t="str">
            <v>b128</v>
          </cell>
          <cell r="B334" t="str">
            <v>229
学び舎</v>
          </cell>
          <cell r="C334" t="str">
            <v>ともに学ぶ人間の歴史</v>
          </cell>
        </row>
        <row r="335">
          <cell r="A335" t="str">
            <v>b129</v>
          </cell>
          <cell r="B335" t="str">
            <v>2
東書</v>
          </cell>
          <cell r="C335" t="str">
            <v>新しい社会　公民</v>
          </cell>
        </row>
        <row r="336">
          <cell r="A336" t="str">
            <v>b130</v>
          </cell>
          <cell r="B336" t="str">
            <v>17
教出</v>
          </cell>
          <cell r="C336" t="str">
            <v>中学社会　公民　ともに生きる</v>
          </cell>
        </row>
        <row r="337">
          <cell r="A337" t="str">
            <v>b131</v>
          </cell>
          <cell r="B337" t="str">
            <v>46
帝国</v>
          </cell>
          <cell r="C337" t="str">
            <v>社会科　中学生の公民
よりよい社会を目指して</v>
          </cell>
        </row>
        <row r="338">
          <cell r="A338" t="str">
            <v>b132</v>
          </cell>
          <cell r="B338" t="str">
            <v>116
日文</v>
          </cell>
          <cell r="C338" t="str">
            <v>中学社会　公民的分野</v>
          </cell>
        </row>
        <row r="339">
          <cell r="A339" t="str">
            <v>b133</v>
          </cell>
          <cell r="B339" t="str">
            <v>225
自由社</v>
          </cell>
          <cell r="C339" t="str">
            <v>新しい公民教科書</v>
          </cell>
        </row>
        <row r="340">
          <cell r="A340" t="str">
            <v>b134</v>
          </cell>
          <cell r="B340" t="str">
            <v>227
育鵬社</v>
          </cell>
          <cell r="C340" t="str">
            <v>［最新］新しいみんなの公民</v>
          </cell>
        </row>
        <row r="341">
          <cell r="A341" t="str">
            <v>b135</v>
          </cell>
          <cell r="B341" t="str">
            <v>2
東書</v>
          </cell>
          <cell r="C341" t="str">
            <v>新しい社会　地図</v>
          </cell>
        </row>
        <row r="342">
          <cell r="A342" t="str">
            <v>b136</v>
          </cell>
          <cell r="B342" t="str">
            <v>46
帝国</v>
          </cell>
          <cell r="C342" t="str">
            <v>中学校社会科地図</v>
          </cell>
        </row>
        <row r="343">
          <cell r="A343" t="str">
            <v>b137</v>
          </cell>
          <cell r="B343" t="str">
            <v>2
東書</v>
          </cell>
          <cell r="C343" t="str">
            <v>新しい数学１</v>
          </cell>
        </row>
        <row r="344">
          <cell r="A344" t="str">
            <v>b138</v>
          </cell>
          <cell r="B344" t="str">
            <v>2
東書</v>
          </cell>
          <cell r="C344" t="str">
            <v>新しい数学２</v>
          </cell>
        </row>
        <row r="345">
          <cell r="A345" t="str">
            <v>b139</v>
          </cell>
          <cell r="B345" t="str">
            <v>2
東書</v>
          </cell>
          <cell r="C345" t="str">
            <v>新しい数学３</v>
          </cell>
        </row>
        <row r="346">
          <cell r="A346" t="str">
            <v>b140</v>
          </cell>
          <cell r="B346" t="str">
            <v>4
大日本</v>
          </cell>
          <cell r="C346" t="str">
            <v>数学の世界１</v>
          </cell>
        </row>
        <row r="347">
          <cell r="A347" t="str">
            <v>b141</v>
          </cell>
          <cell r="B347" t="str">
            <v>4
大日本</v>
          </cell>
          <cell r="C347" t="str">
            <v>数学の世界２</v>
          </cell>
        </row>
        <row r="348">
          <cell r="A348" t="str">
            <v>b142</v>
          </cell>
          <cell r="B348" t="str">
            <v>4
大日本</v>
          </cell>
          <cell r="C348" t="str">
            <v>数学の世界３</v>
          </cell>
        </row>
        <row r="349">
          <cell r="A349" t="str">
            <v>b143</v>
          </cell>
          <cell r="B349" t="str">
            <v>11
学図</v>
          </cell>
          <cell r="C349" t="str">
            <v>中学校数学１</v>
          </cell>
        </row>
        <row r="350">
          <cell r="A350" t="str">
            <v>b144</v>
          </cell>
          <cell r="B350" t="str">
            <v>11
学図</v>
          </cell>
          <cell r="C350" t="str">
            <v>中学校数学２</v>
          </cell>
        </row>
        <row r="351">
          <cell r="A351" t="str">
            <v>b145</v>
          </cell>
          <cell r="B351" t="str">
            <v>11
学図</v>
          </cell>
          <cell r="C351" t="str">
            <v>中学校数学３</v>
          </cell>
        </row>
        <row r="352">
          <cell r="A352" t="str">
            <v>b146</v>
          </cell>
          <cell r="B352" t="str">
            <v>17
教出</v>
          </cell>
          <cell r="C352" t="str">
            <v>中学数学　１</v>
          </cell>
        </row>
        <row r="353">
          <cell r="A353" t="str">
            <v>b147</v>
          </cell>
          <cell r="B353" t="str">
            <v>17
教出</v>
          </cell>
          <cell r="C353" t="str">
            <v>中学数学　２</v>
          </cell>
        </row>
        <row r="354">
          <cell r="A354" t="str">
            <v>b148</v>
          </cell>
          <cell r="B354" t="str">
            <v>17
教出</v>
          </cell>
          <cell r="C354" t="str">
            <v>中学数学　３</v>
          </cell>
        </row>
        <row r="355">
          <cell r="A355" t="str">
            <v>b149</v>
          </cell>
          <cell r="B355" t="str">
            <v>61
啓林館</v>
          </cell>
          <cell r="C355" t="str">
            <v>未来へひろがる数学 １</v>
          </cell>
        </row>
        <row r="356">
          <cell r="A356" t="str">
            <v>b150</v>
          </cell>
          <cell r="B356" t="str">
            <v>61
啓林館</v>
          </cell>
          <cell r="C356" t="str">
            <v>未来へひろがる数学 ２</v>
          </cell>
        </row>
        <row r="357">
          <cell r="A357" t="str">
            <v>b151</v>
          </cell>
          <cell r="B357" t="str">
            <v>61
啓林館</v>
          </cell>
          <cell r="C357" t="str">
            <v>未来へひろがる数学 ３</v>
          </cell>
        </row>
        <row r="358">
          <cell r="A358" t="str">
            <v>b152</v>
          </cell>
          <cell r="B358" t="str">
            <v>104
数研</v>
          </cell>
          <cell r="C358" t="str">
            <v>日々の学びに数学的な見方・考え方を
はたらかせる　これからの 数学１_x000D_</v>
          </cell>
        </row>
        <row r="359">
          <cell r="A359" t="str">
            <v>b153</v>
          </cell>
          <cell r="B359" t="str">
            <v>104
数研</v>
          </cell>
          <cell r="C359" t="str">
            <v>見方・考え方がはたらき，問題解決の
チカラが高まる　これからの 数学１
探究ノート</v>
          </cell>
        </row>
        <row r="360">
          <cell r="A360" t="str">
            <v>b154</v>
          </cell>
          <cell r="B360" t="str">
            <v>104
数研</v>
          </cell>
          <cell r="C360" t="str">
            <v>日々の学びに数学的な見方・考え方を
はたらかせる　これからの 数学２_x000D_</v>
          </cell>
        </row>
        <row r="361">
          <cell r="A361" t="str">
            <v>b155</v>
          </cell>
          <cell r="B361" t="str">
            <v>104
数研</v>
          </cell>
          <cell r="C361" t="str">
            <v>見方・考え方がはたらき，問題解決の
チカラが高まる　これからの 数学２
探究ノート</v>
          </cell>
        </row>
        <row r="362">
          <cell r="A362" t="str">
            <v>b156</v>
          </cell>
          <cell r="B362" t="str">
            <v>104
数研</v>
          </cell>
          <cell r="C362" t="str">
            <v>日々の学びに数学的な見方・考え方を
はたらかせる　これからの 数学３_x000D_</v>
          </cell>
        </row>
        <row r="363">
          <cell r="A363" t="str">
            <v>b157</v>
          </cell>
          <cell r="B363" t="str">
            <v>104
数研</v>
          </cell>
          <cell r="C363" t="str">
            <v>見方・考え方がはたらき，問題解決の
チカラが高まる　これからの 数学３
探究ノート</v>
          </cell>
        </row>
        <row r="364">
          <cell r="A364" t="str">
            <v>b158</v>
          </cell>
          <cell r="B364" t="str">
            <v>116
日文</v>
          </cell>
          <cell r="C364" t="str">
            <v>中学数学１</v>
          </cell>
        </row>
        <row r="365">
          <cell r="A365" t="str">
            <v>b159</v>
          </cell>
          <cell r="B365" t="str">
            <v>116
日文</v>
          </cell>
          <cell r="C365" t="str">
            <v>中学数学２</v>
          </cell>
        </row>
        <row r="366">
          <cell r="A366" t="str">
            <v>b160</v>
          </cell>
          <cell r="B366" t="str">
            <v>116
日文</v>
          </cell>
          <cell r="C366" t="str">
            <v>中学数学３</v>
          </cell>
        </row>
        <row r="367">
          <cell r="A367" t="str">
            <v>b161</v>
          </cell>
          <cell r="B367" t="str">
            <v>2
東書</v>
          </cell>
          <cell r="C367" t="str">
            <v>新しい科学１</v>
          </cell>
        </row>
        <row r="368">
          <cell r="A368" t="str">
            <v>b162</v>
          </cell>
          <cell r="B368" t="str">
            <v>2
東書</v>
          </cell>
          <cell r="C368" t="str">
            <v>新しい科学２</v>
          </cell>
        </row>
        <row r="369">
          <cell r="A369" t="str">
            <v>b163</v>
          </cell>
          <cell r="B369" t="str">
            <v>2
東書</v>
          </cell>
          <cell r="C369" t="str">
            <v>新しい科学３</v>
          </cell>
        </row>
        <row r="370">
          <cell r="A370" t="str">
            <v>b164</v>
          </cell>
          <cell r="B370" t="str">
            <v>4
大日本</v>
          </cell>
          <cell r="C370" t="str">
            <v>理科の世界　１</v>
          </cell>
        </row>
        <row r="371">
          <cell r="A371" t="str">
            <v>b165</v>
          </cell>
          <cell r="B371" t="str">
            <v>4
大日本</v>
          </cell>
          <cell r="C371" t="str">
            <v>理科の世界　２</v>
          </cell>
        </row>
        <row r="372">
          <cell r="A372" t="str">
            <v>b166</v>
          </cell>
          <cell r="B372" t="str">
            <v>4
大日本</v>
          </cell>
          <cell r="C372" t="str">
            <v>理科の世界　３</v>
          </cell>
        </row>
        <row r="373">
          <cell r="A373" t="str">
            <v>b167</v>
          </cell>
          <cell r="B373" t="str">
            <v>11
学図</v>
          </cell>
          <cell r="C373" t="str">
            <v>中学校科学１</v>
          </cell>
        </row>
        <row r="374">
          <cell r="A374" t="str">
            <v>b168</v>
          </cell>
          <cell r="B374" t="str">
            <v>11
学図</v>
          </cell>
          <cell r="C374" t="str">
            <v>中学校科学２</v>
          </cell>
        </row>
        <row r="375">
          <cell r="A375" t="str">
            <v>b169</v>
          </cell>
          <cell r="B375" t="str">
            <v>11
学図</v>
          </cell>
          <cell r="C375" t="str">
            <v>中学校科学３</v>
          </cell>
        </row>
        <row r="376">
          <cell r="A376" t="str">
            <v>b170</v>
          </cell>
          <cell r="B376" t="str">
            <v>17
教出</v>
          </cell>
          <cell r="C376" t="str">
            <v>自然の探究　中学理科　１</v>
          </cell>
        </row>
        <row r="377">
          <cell r="A377" t="str">
            <v>b171</v>
          </cell>
          <cell r="B377" t="str">
            <v>17
教出</v>
          </cell>
          <cell r="C377" t="str">
            <v>自然の探究　中学理科　２</v>
          </cell>
        </row>
        <row r="378">
          <cell r="A378" t="str">
            <v>b172</v>
          </cell>
          <cell r="B378" t="str">
            <v>17
教出</v>
          </cell>
          <cell r="C378" t="str">
            <v>自然の探究　中学理科　３</v>
          </cell>
        </row>
        <row r="379">
          <cell r="A379" t="str">
            <v>b173</v>
          </cell>
          <cell r="B379" t="str">
            <v>61
啓林館</v>
          </cell>
          <cell r="C379" t="str">
            <v>未来へひろがるサイエンス１</v>
          </cell>
        </row>
        <row r="380">
          <cell r="A380" t="str">
            <v>b174</v>
          </cell>
          <cell r="B380" t="str">
            <v>61
啓林館</v>
          </cell>
          <cell r="C380" t="str">
            <v>未来へひろがるサイエンス２</v>
          </cell>
        </row>
        <row r="381">
          <cell r="A381" t="str">
            <v>b175</v>
          </cell>
          <cell r="B381" t="str">
            <v>61
啓林館</v>
          </cell>
          <cell r="C381" t="str">
            <v>未来へひろがるサイエンス３</v>
          </cell>
        </row>
        <row r="382">
          <cell r="A382" t="str">
            <v>b176</v>
          </cell>
          <cell r="B382" t="str">
            <v>17
教出</v>
          </cell>
          <cell r="C382" t="str">
            <v>中学音楽　１　音楽のおくりもの</v>
          </cell>
        </row>
        <row r="383">
          <cell r="A383" t="str">
            <v>b177</v>
          </cell>
          <cell r="B383" t="str">
            <v>17
教出</v>
          </cell>
          <cell r="C383" t="str">
            <v>中学音楽　２・３上　音楽のおくりもの_x000D_</v>
          </cell>
        </row>
        <row r="384">
          <cell r="A384" t="str">
            <v>b178</v>
          </cell>
          <cell r="B384" t="str">
            <v>17
教出</v>
          </cell>
          <cell r="C384" t="str">
            <v>中学音楽　２・３下　音楽のおくりもの</v>
          </cell>
        </row>
        <row r="385">
          <cell r="A385" t="str">
            <v>b179</v>
          </cell>
          <cell r="B385" t="str">
            <v>27
教芸</v>
          </cell>
          <cell r="C385" t="str">
            <v>中学生の音楽　１</v>
          </cell>
        </row>
        <row r="386">
          <cell r="A386" t="str">
            <v>b180</v>
          </cell>
          <cell r="B386" t="str">
            <v>27
教芸</v>
          </cell>
          <cell r="C386" t="str">
            <v>中学生の音楽　２・３上</v>
          </cell>
        </row>
        <row r="387">
          <cell r="A387" t="str">
            <v>b181</v>
          </cell>
          <cell r="B387" t="str">
            <v>27
教芸</v>
          </cell>
          <cell r="C387" t="str">
            <v>中学生の音楽　２・３下</v>
          </cell>
        </row>
        <row r="388">
          <cell r="A388" t="str">
            <v>b182</v>
          </cell>
          <cell r="B388" t="str">
            <v>17
教出</v>
          </cell>
          <cell r="C388" t="str">
            <v>中学器楽　音楽のおくりもの</v>
          </cell>
        </row>
        <row r="389">
          <cell r="A389" t="str">
            <v>b183</v>
          </cell>
          <cell r="B389" t="str">
            <v>17
教出</v>
          </cell>
          <cell r="C389" t="str">
            <v>中学生の器楽</v>
          </cell>
        </row>
        <row r="390">
          <cell r="A390" t="str">
            <v>b184</v>
          </cell>
          <cell r="B390" t="str">
            <v>9
開隆堂</v>
          </cell>
          <cell r="C390" t="str">
            <v>美術　１　発見と創造</v>
          </cell>
        </row>
        <row r="391">
          <cell r="A391" t="str">
            <v>b185</v>
          </cell>
          <cell r="B391" t="str">
            <v>9
開隆堂</v>
          </cell>
          <cell r="C391" t="str">
            <v>美術　２・３　探求と継承</v>
          </cell>
        </row>
        <row r="392">
          <cell r="A392" t="str">
            <v>b186</v>
          </cell>
          <cell r="B392" t="str">
            <v>38
光村</v>
          </cell>
          <cell r="C392" t="str">
            <v>美 術 １</v>
          </cell>
        </row>
        <row r="393">
          <cell r="A393" t="str">
            <v>b187</v>
          </cell>
          <cell r="B393" t="str">
            <v>38
光村</v>
          </cell>
          <cell r="C393" t="str">
            <v>美 術 ２・３</v>
          </cell>
        </row>
        <row r="394">
          <cell r="A394" t="str">
            <v>b188</v>
          </cell>
          <cell r="B394" t="str">
            <v>116
日文</v>
          </cell>
          <cell r="C394" t="str">
            <v>美術１　美術との出会い</v>
          </cell>
        </row>
        <row r="395">
          <cell r="A395" t="str">
            <v>b189</v>
          </cell>
          <cell r="B395" t="str">
            <v>116
日文</v>
          </cell>
          <cell r="C395" t="str">
            <v>美術２・３上　学びの実感と広がり_x000D_</v>
          </cell>
        </row>
        <row r="396">
          <cell r="A396" t="str">
            <v>b190</v>
          </cell>
          <cell r="B396" t="str">
            <v>116
日文</v>
          </cell>
          <cell r="C396" t="str">
            <v>美術２・３下　学びの探求と未来</v>
          </cell>
        </row>
        <row r="397">
          <cell r="A397" t="str">
            <v>b191</v>
          </cell>
          <cell r="B397" t="str">
            <v>2
東書</v>
          </cell>
          <cell r="C397" t="str">
            <v>新しい保健体育</v>
          </cell>
        </row>
        <row r="398">
          <cell r="A398" t="str">
            <v>b192</v>
          </cell>
          <cell r="B398" t="str">
            <v>4
大日本</v>
          </cell>
          <cell r="C398" t="str">
            <v>中学校保健体育</v>
          </cell>
        </row>
        <row r="399">
          <cell r="A399" t="str">
            <v>b193</v>
          </cell>
          <cell r="B399" t="str">
            <v>50
大修館</v>
          </cell>
          <cell r="C399" t="str">
            <v>最新　中学校保健体育</v>
          </cell>
        </row>
        <row r="400">
          <cell r="A400" t="str">
            <v>b194</v>
          </cell>
          <cell r="B400" t="str">
            <v>224
学研</v>
          </cell>
          <cell r="C400" t="str">
            <v>中学保健体育</v>
          </cell>
        </row>
        <row r="401">
          <cell r="A401" t="str">
            <v>b195</v>
          </cell>
          <cell r="B401" t="str">
            <v>2
東書</v>
          </cell>
          <cell r="C401" t="str">
            <v>新しい技術・家庭　技術分野　      未来を創る Technology</v>
          </cell>
        </row>
        <row r="402">
          <cell r="A402" t="str">
            <v>b196</v>
          </cell>
          <cell r="B402" t="str">
            <v>6
教図</v>
          </cell>
          <cell r="C402" t="str">
            <v>New技術・家庭　技術分野
明日を創造する_x000D_</v>
          </cell>
        </row>
        <row r="403">
          <cell r="A403" t="str">
            <v>b197</v>
          </cell>
          <cell r="B403" t="str">
            <v>6
教図</v>
          </cell>
          <cell r="C403" t="str">
            <v>New技術・家庭　技術分野
明日を創造する技術ハンドブック</v>
          </cell>
        </row>
        <row r="404">
          <cell r="A404" t="str">
            <v>b198</v>
          </cell>
          <cell r="B404" t="str">
            <v>9
開隆堂</v>
          </cell>
          <cell r="C404" t="str">
            <v>技術・家庭　技術分野　                テクノロジーに希望をのせて</v>
          </cell>
        </row>
        <row r="405">
          <cell r="A405" t="str">
            <v>b199</v>
          </cell>
          <cell r="B405" t="str">
            <v>2
東書</v>
          </cell>
          <cell r="C405" t="str">
            <v>新しい技術・家庭　家庭分野　      自立と共生を目指して</v>
          </cell>
        </row>
        <row r="406">
          <cell r="A406" t="str">
            <v>b200</v>
          </cell>
          <cell r="B406" t="str">
            <v>6
教図</v>
          </cell>
          <cell r="C406" t="str">
            <v>New技術・家庭　家庭分野
くらしを創造する</v>
          </cell>
        </row>
        <row r="407">
          <cell r="A407" t="str">
            <v>b201</v>
          </cell>
          <cell r="B407" t="str">
            <v>9
開隆堂</v>
          </cell>
          <cell r="C407" t="str">
            <v>技術・家庭　家庭分野
生活の土台　自立と共生</v>
          </cell>
        </row>
        <row r="408">
          <cell r="A408" t="str">
            <v>b202</v>
          </cell>
          <cell r="B408" t="str">
            <v>2
東書</v>
          </cell>
          <cell r="C408" t="str">
            <v>NEW HORIZON
English Course 1_x000D_</v>
          </cell>
        </row>
        <row r="409">
          <cell r="A409" t="str">
            <v>b203</v>
          </cell>
          <cell r="B409" t="str">
            <v>2
東書</v>
          </cell>
          <cell r="C409" t="str">
            <v>NEW HORIZON 
English Course 2_x000D_</v>
          </cell>
        </row>
        <row r="410">
          <cell r="A410" t="str">
            <v>b204</v>
          </cell>
          <cell r="B410" t="str">
            <v>2
東書</v>
          </cell>
          <cell r="C410" t="str">
            <v>NEW HORIZON 
English Course 3</v>
          </cell>
        </row>
        <row r="411">
          <cell r="A411" t="str">
            <v>b205</v>
          </cell>
          <cell r="B411" t="str">
            <v>9
開隆堂</v>
          </cell>
          <cell r="C411" t="str">
            <v>SUNSHINE ENGLISH COURSE 1_x000D_</v>
          </cell>
        </row>
        <row r="412">
          <cell r="A412" t="str">
            <v>b206</v>
          </cell>
          <cell r="B412" t="str">
            <v>9
開隆堂</v>
          </cell>
          <cell r="C412" t="str">
            <v>SUNSHINE ENGLISH COURSE 2_x000D_</v>
          </cell>
        </row>
        <row r="413">
          <cell r="A413" t="str">
            <v>b207</v>
          </cell>
          <cell r="B413" t="str">
            <v>9
開隆堂</v>
          </cell>
          <cell r="C413" t="str">
            <v>_x000D_SUNSHINE ENGLISH COURSE 3</v>
          </cell>
        </row>
        <row r="414">
          <cell r="A414" t="str">
            <v>b208</v>
          </cell>
          <cell r="B414" t="str">
            <v>15
三省堂</v>
          </cell>
          <cell r="C414" t="str">
            <v>NEW CROWN English Series 1_x000D_</v>
          </cell>
        </row>
        <row r="415">
          <cell r="A415" t="str">
            <v>b209</v>
          </cell>
          <cell r="B415" t="str">
            <v>15
三省堂</v>
          </cell>
          <cell r="C415" t="str">
            <v>NEW CROWN English Series 2</v>
          </cell>
        </row>
        <row r="416">
          <cell r="A416" t="str">
            <v>b210</v>
          </cell>
          <cell r="B416" t="str">
            <v>15
三省堂</v>
          </cell>
          <cell r="C416" t="str">
            <v>NEW CROWN English Series 3</v>
          </cell>
        </row>
        <row r="417">
          <cell r="A417" t="str">
            <v>b211</v>
          </cell>
          <cell r="B417" t="str">
            <v>17
教出</v>
          </cell>
          <cell r="C417" t="str">
            <v>ONE WORLD English Course 1_x000D_</v>
          </cell>
        </row>
        <row r="418">
          <cell r="A418" t="str">
            <v>b212</v>
          </cell>
          <cell r="B418" t="str">
            <v>17
教出</v>
          </cell>
          <cell r="C418" t="str">
            <v>_x000D_ONE WORLD English Course 2_x000D_</v>
          </cell>
        </row>
        <row r="419">
          <cell r="A419" t="str">
            <v>b213</v>
          </cell>
          <cell r="B419" t="str">
            <v>17
教出</v>
          </cell>
          <cell r="C419" t="str">
            <v>ONE WORLD English Course 3</v>
          </cell>
        </row>
        <row r="420">
          <cell r="A420" t="str">
            <v>b214</v>
          </cell>
          <cell r="B420" t="str">
            <v>38
光村</v>
          </cell>
          <cell r="C420" t="str">
            <v>Here We Go!　ENGLISH COURSE　1_x000D_</v>
          </cell>
        </row>
        <row r="421">
          <cell r="A421" t="str">
            <v>b215</v>
          </cell>
          <cell r="B421" t="str">
            <v>38
光村</v>
          </cell>
          <cell r="C421" t="str">
            <v>Here We Go!　ENGLISH COURSE　2_x000D_</v>
          </cell>
        </row>
        <row r="422">
          <cell r="A422" t="str">
            <v>b216</v>
          </cell>
          <cell r="B422" t="str">
            <v>38
光村</v>
          </cell>
          <cell r="C422" t="str">
            <v>Here We Go!　ENGLISH COURSE　3</v>
          </cell>
        </row>
        <row r="423">
          <cell r="A423" t="str">
            <v>b217</v>
          </cell>
          <cell r="B423" t="str">
            <v>61
啓林館</v>
          </cell>
          <cell r="C423" t="str">
            <v>BLUE SKY English Course 1_x000D_</v>
          </cell>
        </row>
        <row r="424">
          <cell r="A424" t="str">
            <v>b218</v>
          </cell>
          <cell r="B424" t="str">
            <v>61
啓林館</v>
          </cell>
          <cell r="C424" t="str">
            <v>BLUE SKY English Course 2_x000D_</v>
          </cell>
        </row>
        <row r="425">
          <cell r="A425" t="str">
            <v>b219</v>
          </cell>
          <cell r="B425" t="str">
            <v>61
啓林館</v>
          </cell>
          <cell r="C425" t="str">
            <v>BLUE SKY English Course 3</v>
          </cell>
        </row>
        <row r="426">
          <cell r="A426" t="str">
            <v>b220</v>
          </cell>
          <cell r="B426" t="str">
            <v>2
東書</v>
          </cell>
          <cell r="C426" t="str">
            <v>新訂　新しい道徳１_x000D_</v>
          </cell>
        </row>
        <row r="427">
          <cell r="A427" t="str">
            <v>b221</v>
          </cell>
          <cell r="B427" t="str">
            <v>2
東書</v>
          </cell>
          <cell r="C427" t="str">
            <v>新訂　新しい道徳２_x000D_</v>
          </cell>
        </row>
        <row r="428">
          <cell r="A428" t="str">
            <v>b222</v>
          </cell>
          <cell r="B428" t="str">
            <v>2
東書</v>
          </cell>
          <cell r="C428" t="str">
            <v>新訂　新しい道徳３</v>
          </cell>
        </row>
        <row r="429">
          <cell r="A429" t="str">
            <v>b223</v>
          </cell>
          <cell r="B429" t="str">
            <v>17
教出</v>
          </cell>
          <cell r="C429" t="str">
            <v>中学道徳１　とびだそう未来へ_x000D_</v>
          </cell>
        </row>
        <row r="430">
          <cell r="A430" t="str">
            <v>b224</v>
          </cell>
          <cell r="B430" t="str">
            <v>17
教出</v>
          </cell>
          <cell r="C430" t="str">
            <v>中学道徳２　とびだそう未来へ_x000D_</v>
          </cell>
        </row>
        <row r="431">
          <cell r="A431" t="str">
            <v>b225</v>
          </cell>
          <cell r="B431" t="str">
            <v>17
教出</v>
          </cell>
          <cell r="C431" t="str">
            <v>中学道徳３　とびだそう未来へ</v>
          </cell>
        </row>
        <row r="432">
          <cell r="A432" t="str">
            <v>b226</v>
          </cell>
          <cell r="B432" t="str">
            <v>38
光村</v>
          </cell>
          <cell r="C432" t="str">
            <v>中学道徳　１　
きみが　いちばん　ひかるとき_x000D_</v>
          </cell>
        </row>
        <row r="433">
          <cell r="A433" t="str">
            <v>b227</v>
          </cell>
          <cell r="B433" t="str">
            <v>38
光村</v>
          </cell>
          <cell r="C433" t="str">
            <v>_x000D_中学道徳　２　
きみが　いちばん　ひかるとき_x000D_</v>
          </cell>
        </row>
        <row r="434">
          <cell r="A434" t="str">
            <v>b228</v>
          </cell>
          <cell r="B434" t="str">
            <v>38
光村</v>
          </cell>
          <cell r="C434" t="str">
            <v>中学道徳　３　
きみが　いちばん　ひかるとき</v>
          </cell>
        </row>
        <row r="435">
          <cell r="A435" t="str">
            <v>b229</v>
          </cell>
          <cell r="B435" t="str">
            <v>116
日文</v>
          </cell>
          <cell r="C435" t="str">
            <v>中学道徳　あすを生きる　１_x000D_</v>
          </cell>
        </row>
        <row r="436">
          <cell r="A436" t="str">
            <v>b230</v>
          </cell>
          <cell r="B436" t="str">
            <v>116
日文</v>
          </cell>
          <cell r="C436" t="str">
            <v xml:space="preserve">中学道徳　あすを生きる　１
道徳ノート
</v>
          </cell>
        </row>
        <row r="437">
          <cell r="A437" t="str">
            <v>b231</v>
          </cell>
          <cell r="B437" t="str">
            <v>116
日文</v>
          </cell>
          <cell r="C437" t="str">
            <v>中学道徳　あすを生きる　２_x000D_</v>
          </cell>
        </row>
        <row r="438">
          <cell r="A438" t="str">
            <v>b232</v>
          </cell>
          <cell r="B438" t="str">
            <v>116
日文</v>
          </cell>
          <cell r="C438" t="str">
            <v>中学道徳　あすを生きる　２
道徳ノート_x000D_</v>
          </cell>
        </row>
        <row r="439">
          <cell r="A439" t="str">
            <v>b233</v>
          </cell>
          <cell r="B439" t="str">
            <v>116
日文</v>
          </cell>
          <cell r="C439" t="str">
            <v>中学道徳　あすを生きる　３_x000D_</v>
          </cell>
        </row>
        <row r="440">
          <cell r="A440" t="str">
            <v>b234</v>
          </cell>
          <cell r="B440" t="str">
            <v>116
日文</v>
          </cell>
          <cell r="C440" t="str">
            <v>中学道徳　あすを生きる　３
道徳ノート</v>
          </cell>
        </row>
        <row r="441">
          <cell r="A441" t="str">
            <v>b235</v>
          </cell>
          <cell r="B441" t="str">
            <v>224
学研</v>
          </cell>
          <cell r="C441" t="str">
            <v>新・中学生の道徳　明日への扉　１_x000D_</v>
          </cell>
        </row>
        <row r="442">
          <cell r="A442" t="str">
            <v>b236</v>
          </cell>
          <cell r="B442" t="str">
            <v>224
学研</v>
          </cell>
          <cell r="C442" t="str">
            <v>新・中学生の道徳　明日への扉　２_x000D_</v>
          </cell>
        </row>
        <row r="443">
          <cell r="A443" t="str">
            <v>b237</v>
          </cell>
          <cell r="B443" t="str">
            <v>224
学研</v>
          </cell>
          <cell r="C443" t="str">
            <v>新・中学生の道徳　明日への扉　３</v>
          </cell>
        </row>
        <row r="444">
          <cell r="A444" t="str">
            <v>b238</v>
          </cell>
          <cell r="B444" t="str">
            <v>232
あか図</v>
          </cell>
          <cell r="C444" t="str">
            <v>中学生の道徳　自分を見つめる１_x000D_</v>
          </cell>
        </row>
        <row r="445">
          <cell r="A445" t="str">
            <v>b239</v>
          </cell>
          <cell r="B445" t="str">
            <v>232
あか図</v>
          </cell>
          <cell r="C445" t="str">
            <v>中学生の道徳ノート　自分を見つめる１_x000D_</v>
          </cell>
        </row>
        <row r="446">
          <cell r="A446" t="str">
            <v>b240</v>
          </cell>
          <cell r="B446" t="str">
            <v>232
あか図</v>
          </cell>
          <cell r="C446" t="str">
            <v>中学生の道徳　自分を考える２_x000D_</v>
          </cell>
        </row>
        <row r="447">
          <cell r="A447" t="str">
            <v>b241</v>
          </cell>
          <cell r="B447" t="str">
            <v>232
あか図</v>
          </cell>
          <cell r="C447" t="str">
            <v>中学生の道徳ノート　自分を考える２_x000D_</v>
          </cell>
        </row>
        <row r="448">
          <cell r="A448" t="str">
            <v>b242</v>
          </cell>
          <cell r="B448" t="str">
            <v>232
あか図</v>
          </cell>
          <cell r="C448" t="str">
            <v>中学生の道徳　自分をのばす３_x000D_</v>
          </cell>
        </row>
        <row r="449">
          <cell r="A449" t="str">
            <v>b243</v>
          </cell>
          <cell r="B449" t="str">
            <v>232
あか図</v>
          </cell>
          <cell r="C449" t="str">
            <v>中学生の道徳ノート　自分をのばす３</v>
          </cell>
        </row>
        <row r="450">
          <cell r="A450" t="str">
            <v>b244</v>
          </cell>
          <cell r="B450" t="str">
            <v>233
日科</v>
          </cell>
          <cell r="C450" t="str">
            <v>道徳　中学１　生き方から学ぶ_x000D_</v>
          </cell>
        </row>
        <row r="451">
          <cell r="A451" t="str">
            <v>b245</v>
          </cell>
          <cell r="B451" t="str">
            <v>233
日科</v>
          </cell>
          <cell r="C451" t="str">
            <v>道徳　中学２　生き方を見つめる_x000D_</v>
          </cell>
        </row>
        <row r="452">
          <cell r="A452" t="str">
            <v>b246</v>
          </cell>
          <cell r="B452" t="str">
            <v>233
日科</v>
          </cell>
          <cell r="C452" t="str">
            <v>道徳　中学３　生き方を創造する</v>
          </cell>
        </row>
        <row r="453">
          <cell r="A453" t="str">
            <v>R05a101</v>
          </cell>
          <cell r="B453" t="str">
            <v>東書</v>
          </cell>
          <cell r="C453" t="str">
            <v>新編　あたらしい　こくご　一上
新編　あたらしい　こくご　一下</v>
          </cell>
        </row>
        <row r="454">
          <cell r="A454" t="str">
            <v>R05a102</v>
          </cell>
          <cell r="B454" t="str">
            <v>東書</v>
          </cell>
          <cell r="C454" t="str">
            <v>新編　新しい　国語　二上
新編　新しい　国語　二下</v>
          </cell>
        </row>
        <row r="455">
          <cell r="A455" t="str">
            <v>R05a103</v>
          </cell>
          <cell r="B455" t="str">
            <v>東書</v>
          </cell>
          <cell r="C455" t="str">
            <v>新編　新しい国語　三上
新編　新しい国語　三下</v>
          </cell>
        </row>
        <row r="456">
          <cell r="A456" t="str">
            <v>R05a104</v>
          </cell>
          <cell r="B456" t="str">
            <v>東書</v>
          </cell>
          <cell r="C456" t="str">
            <v>新編　新しい国語　四上
新編　新しい国語　四下</v>
          </cell>
        </row>
        <row r="457">
          <cell r="A457" t="str">
            <v>R05a105</v>
          </cell>
          <cell r="B457" t="str">
            <v>東書</v>
          </cell>
          <cell r="C457" t="str">
            <v>新編　新しい国語　五</v>
          </cell>
        </row>
        <row r="458">
          <cell r="A458" t="str">
            <v>R05a106</v>
          </cell>
          <cell r="B458" t="str">
            <v>東書</v>
          </cell>
          <cell r="C458" t="str">
            <v xml:space="preserve">新編　新しい国語　六
</v>
          </cell>
        </row>
        <row r="459">
          <cell r="A459" t="str">
            <v>R05a107</v>
          </cell>
          <cell r="B459" t="str">
            <v>教出</v>
          </cell>
          <cell r="C459" t="str">
            <v>ひろがることば　しょうがくこくご　一上
ひろがることば　しょうがくこくご　一下</v>
          </cell>
        </row>
        <row r="460">
          <cell r="A460" t="str">
            <v>R05a108</v>
          </cell>
          <cell r="B460" t="str">
            <v>教出</v>
          </cell>
          <cell r="C460" t="str">
            <v>ひろがることば　小学国語　二上
ひろがることば　小学国語　二下</v>
          </cell>
        </row>
        <row r="461">
          <cell r="A461" t="str">
            <v>R05a109</v>
          </cell>
          <cell r="B461" t="str">
            <v>教出</v>
          </cell>
          <cell r="C461" t="str">
            <v>ひろがる言葉　小学国語　三上
ひろがる言葉　小学国語　三下</v>
          </cell>
        </row>
        <row r="462">
          <cell r="A462" t="str">
            <v>R05a110</v>
          </cell>
          <cell r="B462" t="str">
            <v>教出</v>
          </cell>
          <cell r="C462" t="str">
            <v>ひろがる言葉　小学国語　四上
ひろがる言葉　小学国語　四下</v>
          </cell>
        </row>
        <row r="463">
          <cell r="A463" t="str">
            <v>R05a111</v>
          </cell>
          <cell r="B463" t="str">
            <v>教出</v>
          </cell>
          <cell r="C463" t="str">
            <v>ひろがる言葉　小学国語　五上
ひろがる言葉　小学国語　五下</v>
          </cell>
        </row>
        <row r="464">
          <cell r="A464" t="str">
            <v>R05a112</v>
          </cell>
          <cell r="B464" t="str">
            <v>教出</v>
          </cell>
          <cell r="C464" t="str">
            <v>ひろがる言葉　小学国語　六上
ひろがる言葉　小学国語　六下</v>
          </cell>
        </row>
        <row r="465">
          <cell r="A465" t="str">
            <v>R05a113</v>
          </cell>
          <cell r="B465" t="str">
            <v>光村</v>
          </cell>
          <cell r="C465" t="str">
            <v>こくご一上　かざぐるま
こくご一下　ともだち</v>
          </cell>
        </row>
        <row r="466">
          <cell r="A466" t="str">
            <v>R05a114</v>
          </cell>
          <cell r="B466" t="str">
            <v>光村</v>
          </cell>
          <cell r="C466" t="str">
            <v>こくご二上　たんぽぽ
こくご二下　赤とんぼ</v>
          </cell>
        </row>
        <row r="467">
          <cell r="A467" t="str">
            <v>R05a115</v>
          </cell>
          <cell r="B467" t="str">
            <v>光村</v>
          </cell>
          <cell r="C467" t="str">
            <v>国語三上　わかば
国語三下　あおぞら</v>
          </cell>
        </row>
        <row r="468">
          <cell r="A468" t="str">
            <v>R05a116</v>
          </cell>
          <cell r="B468" t="str">
            <v>光村</v>
          </cell>
          <cell r="C468" t="str">
            <v>国語四上　かがやき
国語四下　はばたき</v>
          </cell>
        </row>
        <row r="469">
          <cell r="A469" t="str">
            <v>R05a117</v>
          </cell>
          <cell r="B469" t="str">
            <v>光村</v>
          </cell>
          <cell r="C469" t="str">
            <v>国語五　銀河</v>
          </cell>
        </row>
        <row r="470">
          <cell r="A470" t="str">
            <v>R05a118</v>
          </cell>
          <cell r="B470" t="str">
            <v>光村</v>
          </cell>
          <cell r="C470" t="str">
            <v xml:space="preserve">国語六　創造
</v>
          </cell>
        </row>
        <row r="471">
          <cell r="A471" t="str">
            <v>R05a119</v>
          </cell>
          <cell r="B471" t="str">
            <v>東書</v>
          </cell>
          <cell r="C471" t="str">
            <v>新編　あたらしい　しょしゃ　一</v>
          </cell>
        </row>
        <row r="472">
          <cell r="A472" t="str">
            <v>R05a120</v>
          </cell>
          <cell r="B472" t="str">
            <v>東書</v>
          </cell>
          <cell r="C472" t="str">
            <v>新編　新しい　しょしゃ　二</v>
          </cell>
        </row>
        <row r="473">
          <cell r="A473" t="str">
            <v>R05a121</v>
          </cell>
          <cell r="B473" t="str">
            <v>東書</v>
          </cell>
          <cell r="C473" t="str">
            <v>新編　新しい書写　三</v>
          </cell>
        </row>
        <row r="474">
          <cell r="A474" t="str">
            <v>R05a122</v>
          </cell>
          <cell r="B474" t="str">
            <v>東書</v>
          </cell>
          <cell r="C474" t="str">
            <v>新編　新しい書写　四</v>
          </cell>
        </row>
        <row r="475">
          <cell r="A475" t="str">
            <v>R05a123</v>
          </cell>
          <cell r="B475" t="str">
            <v>東書</v>
          </cell>
          <cell r="C475" t="str">
            <v>新編　新しい書写　五</v>
          </cell>
        </row>
        <row r="476">
          <cell r="A476" t="str">
            <v>R05a124</v>
          </cell>
          <cell r="B476" t="str">
            <v>東書</v>
          </cell>
          <cell r="C476" t="str">
            <v>新編　新しい書写　六</v>
          </cell>
        </row>
        <row r="477">
          <cell r="A477" t="str">
            <v>R05a125</v>
          </cell>
          <cell r="B477" t="str">
            <v>教出</v>
          </cell>
          <cell r="C477" t="str">
            <v>しょうがく　しょしゃ　一ねん</v>
          </cell>
        </row>
        <row r="478">
          <cell r="A478" t="str">
            <v>R05a126</v>
          </cell>
          <cell r="B478" t="str">
            <v>教出</v>
          </cell>
          <cell r="C478" t="str">
            <v>小学　しょしゃ　二年</v>
          </cell>
        </row>
        <row r="479">
          <cell r="A479" t="str">
            <v>R05a127</v>
          </cell>
          <cell r="B479" t="str">
            <v>教出</v>
          </cell>
          <cell r="C479" t="str">
            <v>小学　書写　三年</v>
          </cell>
        </row>
        <row r="480">
          <cell r="A480" t="str">
            <v>R05a128</v>
          </cell>
          <cell r="B480" t="str">
            <v>教出</v>
          </cell>
          <cell r="C480" t="str">
            <v>小学　書写　四年</v>
          </cell>
        </row>
        <row r="481">
          <cell r="A481" t="str">
            <v>R05a129</v>
          </cell>
          <cell r="B481" t="str">
            <v>教出</v>
          </cell>
          <cell r="C481" t="str">
            <v>小学　書写　五年</v>
          </cell>
        </row>
        <row r="482">
          <cell r="A482" t="str">
            <v>R05a130</v>
          </cell>
          <cell r="B482" t="str">
            <v>教出</v>
          </cell>
          <cell r="C482" t="str">
            <v xml:space="preserve">小学　書写　六年
</v>
          </cell>
        </row>
        <row r="483">
          <cell r="A483" t="str">
            <v>R05a131</v>
          </cell>
          <cell r="B483" t="str">
            <v>光村</v>
          </cell>
          <cell r="C483" t="str">
            <v>しょしゃ　一ねん</v>
          </cell>
        </row>
        <row r="484">
          <cell r="A484" t="str">
            <v>R05a132</v>
          </cell>
          <cell r="B484" t="str">
            <v>光村</v>
          </cell>
          <cell r="C484" t="str">
            <v>しょしゃ　二年</v>
          </cell>
        </row>
        <row r="485">
          <cell r="A485" t="str">
            <v>R05a133</v>
          </cell>
          <cell r="B485" t="str">
            <v>光村</v>
          </cell>
          <cell r="C485" t="str">
            <v>書写　三年</v>
          </cell>
        </row>
        <row r="486">
          <cell r="A486" t="str">
            <v>R05a134</v>
          </cell>
          <cell r="B486" t="str">
            <v>光村</v>
          </cell>
          <cell r="C486" t="str">
            <v>書写　四年</v>
          </cell>
        </row>
        <row r="487">
          <cell r="A487" t="str">
            <v>R05a135</v>
          </cell>
          <cell r="B487" t="str">
            <v>光村</v>
          </cell>
          <cell r="C487" t="str">
            <v>書写　五年</v>
          </cell>
        </row>
        <row r="488">
          <cell r="A488" t="str">
            <v>R05a136</v>
          </cell>
          <cell r="B488" t="str">
            <v>光村</v>
          </cell>
          <cell r="C488" t="str">
            <v xml:space="preserve">書写　六年
</v>
          </cell>
        </row>
        <row r="489">
          <cell r="A489" t="str">
            <v>R05a137</v>
          </cell>
          <cell r="B489" t="str">
            <v>東書</v>
          </cell>
          <cell r="C489" t="str">
            <v>新編　新しい社会３</v>
          </cell>
        </row>
        <row r="490">
          <cell r="A490" t="str">
            <v>R05a138</v>
          </cell>
          <cell r="B490" t="str">
            <v>東書</v>
          </cell>
          <cell r="C490" t="str">
            <v>新編　新しい社会４</v>
          </cell>
        </row>
        <row r="491">
          <cell r="A491" t="str">
            <v>R05a139</v>
          </cell>
          <cell r="B491" t="str">
            <v>東書</v>
          </cell>
          <cell r="C491" t="str">
            <v>新編　新しい社会５上
新編　新しい社会５下</v>
          </cell>
        </row>
        <row r="492">
          <cell r="A492" t="str">
            <v>R05a140</v>
          </cell>
          <cell r="B492" t="str">
            <v>東書</v>
          </cell>
          <cell r="C492" t="str">
            <v>新編　新しい社会６　政治・国際編
新編　新しい社会６　歴史編</v>
          </cell>
        </row>
        <row r="493">
          <cell r="A493" t="str">
            <v>R05a141</v>
          </cell>
          <cell r="B493" t="str">
            <v>教出</v>
          </cell>
          <cell r="C493" t="str">
            <v>小学社会３</v>
          </cell>
        </row>
        <row r="494">
          <cell r="A494" t="str">
            <v>R05a142</v>
          </cell>
          <cell r="B494" t="str">
            <v>教出</v>
          </cell>
          <cell r="C494" t="str">
            <v>小学社会４</v>
          </cell>
        </row>
        <row r="495">
          <cell r="A495" t="str">
            <v>R05a143</v>
          </cell>
          <cell r="B495" t="str">
            <v>教出</v>
          </cell>
          <cell r="C495" t="str">
            <v>小学社会５</v>
          </cell>
        </row>
        <row r="496">
          <cell r="A496" t="str">
            <v>R05a144</v>
          </cell>
          <cell r="B496" t="str">
            <v>教出</v>
          </cell>
          <cell r="C496" t="str">
            <v>小学社会６</v>
          </cell>
        </row>
        <row r="497">
          <cell r="A497" t="str">
            <v>R05a145</v>
          </cell>
          <cell r="B497" t="str">
            <v>日文</v>
          </cell>
          <cell r="C497" t="str">
            <v>小学社会　３年</v>
          </cell>
        </row>
        <row r="498">
          <cell r="A498" t="str">
            <v>R05a146</v>
          </cell>
          <cell r="B498" t="str">
            <v>日文</v>
          </cell>
          <cell r="C498" t="str">
            <v>小学社会　４年</v>
          </cell>
        </row>
        <row r="499">
          <cell r="A499" t="str">
            <v>R05a147</v>
          </cell>
          <cell r="B499" t="str">
            <v>日文</v>
          </cell>
          <cell r="C499" t="str">
            <v>小学社会　５年</v>
          </cell>
        </row>
        <row r="500">
          <cell r="A500" t="str">
            <v>R05a148</v>
          </cell>
          <cell r="B500" t="str">
            <v>日文</v>
          </cell>
          <cell r="C500" t="str">
            <v xml:space="preserve">小学社会　６年
</v>
          </cell>
        </row>
        <row r="501">
          <cell r="A501" t="str">
            <v>R05a149</v>
          </cell>
          <cell r="B501" t="str">
            <v>東書</v>
          </cell>
          <cell r="C501" t="str">
            <v>新編　新しい地図帳</v>
          </cell>
        </row>
        <row r="502">
          <cell r="A502" t="str">
            <v>R05a150</v>
          </cell>
          <cell r="B502" t="str">
            <v>帝国</v>
          </cell>
          <cell r="C502" t="str">
            <v xml:space="preserve">楽しく学ぶ　小学生の地図帳　３・４・５・６年
</v>
          </cell>
        </row>
        <row r="503">
          <cell r="A503" t="str">
            <v>R05a151</v>
          </cell>
          <cell r="B503" t="str">
            <v>東書</v>
          </cell>
          <cell r="C503" t="str">
            <v>新編　あたらしい　さんすう　１①　はじめよう！さんすう
新編　あたらしい　さんすう　１②　みつけよう！さんすう</v>
          </cell>
        </row>
        <row r="504">
          <cell r="A504" t="str">
            <v>R05a152</v>
          </cell>
          <cell r="B504" t="str">
            <v>東書</v>
          </cell>
          <cell r="C504" t="str">
            <v>新編　新しい算数　２上　考えるって　おもしろい！
新編　新しい算数　２下　考えるって　おもしろい！</v>
          </cell>
        </row>
        <row r="505">
          <cell r="A505" t="str">
            <v>R05a153</v>
          </cell>
          <cell r="B505" t="str">
            <v>東書</v>
          </cell>
          <cell r="C505" t="str">
            <v>新編　新しい算数　３上　考えたことが　つながるね！
新編　新しい算数　３下　考えたことが　つながるね！</v>
          </cell>
        </row>
        <row r="506">
          <cell r="A506" t="str">
            <v>R05a154</v>
          </cell>
          <cell r="B506" t="str">
            <v>東書</v>
          </cell>
          <cell r="C506" t="str">
            <v>新編　新しい算数　４上　考えたことが　つながるね！
新編　新しい算数　４下　考えたことが　つながるね！</v>
          </cell>
        </row>
        <row r="507">
          <cell r="A507" t="str">
            <v>R05a155</v>
          </cell>
          <cell r="B507" t="str">
            <v>東書</v>
          </cell>
          <cell r="C507" t="str">
            <v>新編　新しい算数　５上　考えたことが　つながるね！
新編　新しい算数　５下　考えたことが　つながるね！</v>
          </cell>
        </row>
        <row r="508">
          <cell r="A508" t="str">
            <v>R05a156</v>
          </cell>
          <cell r="B508" t="str">
            <v>東書</v>
          </cell>
          <cell r="C508" t="str">
            <v xml:space="preserve">新編　新しい算数　６　数学へジャンプ！
</v>
          </cell>
        </row>
        <row r="509">
          <cell r="A509" t="str">
            <v>R05a157</v>
          </cell>
          <cell r="B509" t="str">
            <v>大日本</v>
          </cell>
          <cell r="C509" t="str">
            <v>新版 たのしいさんすう１ねん①
新版 たのしいさんすう１ねん②</v>
          </cell>
        </row>
        <row r="510">
          <cell r="A510" t="str">
            <v>R05a158</v>
          </cell>
          <cell r="B510" t="str">
            <v>大日本</v>
          </cell>
          <cell r="C510" t="str">
            <v>新版 たのしい算数２年</v>
          </cell>
        </row>
        <row r="511">
          <cell r="A511" t="str">
            <v>R05a159</v>
          </cell>
          <cell r="B511" t="str">
            <v>大日本</v>
          </cell>
          <cell r="C511" t="str">
            <v>新版 たのしい算数３年</v>
          </cell>
        </row>
        <row r="512">
          <cell r="A512" t="str">
            <v>R05a160</v>
          </cell>
          <cell r="B512" t="str">
            <v>大日本</v>
          </cell>
          <cell r="C512" t="str">
            <v>新版 たのしい算数４年</v>
          </cell>
        </row>
        <row r="513">
          <cell r="A513" t="str">
            <v>R05a161</v>
          </cell>
          <cell r="B513" t="str">
            <v>大日本</v>
          </cell>
          <cell r="C513" t="str">
            <v>新版 たのしい算数５年</v>
          </cell>
        </row>
        <row r="514">
          <cell r="A514" t="str">
            <v>R05a162</v>
          </cell>
          <cell r="B514" t="str">
            <v>大日本</v>
          </cell>
          <cell r="C514" t="str">
            <v xml:space="preserve">新版 たのしい算数６年
</v>
          </cell>
        </row>
        <row r="515">
          <cell r="A515" t="str">
            <v>R05a163</v>
          </cell>
          <cell r="B515" t="str">
            <v>学図</v>
          </cell>
          <cell r="C515" t="str">
            <v>みんなとまなぶ　しょうがっこう　さんすう　１ねん上
みんなとまなぶ　しょうがっこう　さんすう　１ねん下</v>
          </cell>
        </row>
        <row r="516">
          <cell r="A516" t="str">
            <v>R05a164</v>
          </cell>
          <cell r="B516" t="str">
            <v>学図</v>
          </cell>
          <cell r="C516" t="str">
            <v>みんなと学ぶ　小学校　算数　２年上
みんなと学ぶ　小学校　算数　２年下</v>
          </cell>
        </row>
        <row r="517">
          <cell r="A517" t="str">
            <v>R05a165</v>
          </cell>
          <cell r="B517" t="str">
            <v>学図</v>
          </cell>
          <cell r="C517" t="str">
            <v>みんなと学ぶ　小学校　算数　３年上
みんなと学ぶ　小学校　算数　３年下</v>
          </cell>
        </row>
        <row r="518">
          <cell r="A518" t="str">
            <v>R05a166</v>
          </cell>
          <cell r="B518" t="str">
            <v>学図</v>
          </cell>
          <cell r="C518" t="str">
            <v>みんなと学ぶ　小学校　算数　４年上
みんなと学ぶ　小学校　算数　４年下</v>
          </cell>
        </row>
        <row r="519">
          <cell r="A519" t="str">
            <v>R05a167</v>
          </cell>
          <cell r="B519" t="str">
            <v>学図</v>
          </cell>
          <cell r="C519" t="str">
            <v>みんなと学ぶ　小学校　算数　５年上
みんなと学ぶ　小学校　算数　５年下</v>
          </cell>
        </row>
        <row r="520">
          <cell r="A520" t="str">
            <v>R05a168</v>
          </cell>
          <cell r="B520" t="str">
            <v>学図</v>
          </cell>
          <cell r="C520" t="str">
            <v>みんなと学ぶ　小学校　算数　６年
みんなと学ぶ　小学校　算数　６年　中学校へのかけ橋</v>
          </cell>
        </row>
        <row r="521">
          <cell r="A521" t="str">
            <v>R05a169</v>
          </cell>
          <cell r="B521" t="str">
            <v>教出</v>
          </cell>
          <cell r="C521" t="str">
            <v>しょうがくさんすう１</v>
          </cell>
        </row>
        <row r="522">
          <cell r="A522" t="str">
            <v>R05a170</v>
          </cell>
          <cell r="B522" t="str">
            <v>教出</v>
          </cell>
          <cell r="C522" t="str">
            <v>小学算数２上
小学算数２下</v>
          </cell>
        </row>
        <row r="523">
          <cell r="A523" t="str">
            <v>R05a171</v>
          </cell>
          <cell r="B523" t="str">
            <v>教出</v>
          </cell>
          <cell r="C523" t="str">
            <v>小学算数３上
小学算数３下</v>
          </cell>
        </row>
        <row r="524">
          <cell r="A524" t="str">
            <v>R05a172</v>
          </cell>
          <cell r="B524" t="str">
            <v>教出</v>
          </cell>
          <cell r="C524" t="str">
            <v>小学算数４上
小学算数４下</v>
          </cell>
        </row>
        <row r="525">
          <cell r="A525" t="str">
            <v>R05a173</v>
          </cell>
          <cell r="B525" t="str">
            <v>教出</v>
          </cell>
          <cell r="C525" t="str">
            <v>小学算数５</v>
          </cell>
        </row>
        <row r="526">
          <cell r="A526" t="str">
            <v>R05a174</v>
          </cell>
          <cell r="B526" t="str">
            <v>教出</v>
          </cell>
          <cell r="C526" t="str">
            <v xml:space="preserve">小学算数６
</v>
          </cell>
        </row>
        <row r="527">
          <cell r="A527" t="str">
            <v>R05a175</v>
          </cell>
          <cell r="B527" t="str">
            <v>啓林館</v>
          </cell>
          <cell r="C527" t="str">
            <v>わくわく　さんすう１　すたあと　ぶっく
わくわく　さんすう１</v>
          </cell>
        </row>
        <row r="528">
          <cell r="A528" t="str">
            <v>R05a176</v>
          </cell>
          <cell r="B528" t="str">
            <v>啓林館</v>
          </cell>
          <cell r="C528" t="str">
            <v>わくわく　算数２上
わくわく　算数２下</v>
          </cell>
        </row>
        <row r="529">
          <cell r="A529" t="str">
            <v>R05a177</v>
          </cell>
          <cell r="B529" t="str">
            <v>啓林館</v>
          </cell>
          <cell r="C529" t="str">
            <v>わくわく　算数３上
わくわく　算数３下</v>
          </cell>
        </row>
        <row r="530">
          <cell r="A530" t="str">
            <v>R05a178</v>
          </cell>
          <cell r="B530" t="str">
            <v>啓林館</v>
          </cell>
          <cell r="C530" t="str">
            <v>わくわく　算数４上
わくわく　算数４下</v>
          </cell>
        </row>
        <row r="531">
          <cell r="A531" t="str">
            <v>R05a179</v>
          </cell>
          <cell r="B531" t="str">
            <v>啓林館</v>
          </cell>
          <cell r="C531" t="str">
            <v>わくわく　算数５</v>
          </cell>
        </row>
        <row r="532">
          <cell r="A532" t="str">
            <v>R05a180</v>
          </cell>
          <cell r="B532" t="str">
            <v>啓林館</v>
          </cell>
          <cell r="C532" t="str">
            <v xml:space="preserve">わくわく　算数６
</v>
          </cell>
        </row>
        <row r="533">
          <cell r="A533" t="str">
            <v>R05a181</v>
          </cell>
          <cell r="B533" t="str">
            <v>日文</v>
          </cell>
          <cell r="C533" t="str">
            <v>しょうがく　さんすう１①
しょうがく　さんすう１②</v>
          </cell>
        </row>
        <row r="534">
          <cell r="A534" t="str">
            <v>R05a182</v>
          </cell>
          <cell r="B534" t="str">
            <v>日文</v>
          </cell>
          <cell r="C534" t="str">
            <v>小学算数２上
小学算数２下</v>
          </cell>
        </row>
        <row r="535">
          <cell r="A535" t="str">
            <v>R05a183</v>
          </cell>
          <cell r="B535" t="str">
            <v>日文</v>
          </cell>
          <cell r="C535" t="str">
            <v>小学算数３上
小学算数３下</v>
          </cell>
        </row>
        <row r="536">
          <cell r="A536" t="str">
            <v>R05a184</v>
          </cell>
          <cell r="B536" t="str">
            <v>日文</v>
          </cell>
          <cell r="C536" t="str">
            <v>小学算数４上
小学算数４下</v>
          </cell>
        </row>
        <row r="537">
          <cell r="A537" t="str">
            <v>R05a185</v>
          </cell>
          <cell r="B537" t="str">
            <v>日文</v>
          </cell>
          <cell r="C537" t="str">
            <v>小学算数５</v>
          </cell>
        </row>
        <row r="538">
          <cell r="A538" t="str">
            <v>R05a186</v>
          </cell>
          <cell r="B538" t="str">
            <v>日文</v>
          </cell>
          <cell r="C538" t="str">
            <v xml:space="preserve">小学算数６
</v>
          </cell>
        </row>
        <row r="539">
          <cell r="A539" t="str">
            <v>R05a187</v>
          </cell>
          <cell r="B539" t="str">
            <v>東書</v>
          </cell>
          <cell r="C539" t="str">
            <v>新編　新しい理科　３</v>
          </cell>
        </row>
        <row r="540">
          <cell r="A540" t="str">
            <v>R05a188</v>
          </cell>
          <cell r="B540" t="str">
            <v>東書</v>
          </cell>
          <cell r="C540" t="str">
            <v>新編　新しい理科　４</v>
          </cell>
        </row>
        <row r="541">
          <cell r="A541" t="str">
            <v>R05a189</v>
          </cell>
          <cell r="B541" t="str">
            <v>東書</v>
          </cell>
          <cell r="C541" t="str">
            <v>新編　新しい理科　５</v>
          </cell>
        </row>
        <row r="542">
          <cell r="A542" t="str">
            <v>R05a190</v>
          </cell>
          <cell r="B542" t="str">
            <v>東書</v>
          </cell>
          <cell r="C542" t="str">
            <v>新編　新しい理科　６</v>
          </cell>
        </row>
        <row r="543">
          <cell r="A543" t="str">
            <v>R05a191</v>
          </cell>
          <cell r="B543" t="str">
            <v>大日本</v>
          </cell>
          <cell r="C543" t="str">
            <v>新版 たのしい理科３年</v>
          </cell>
        </row>
        <row r="544">
          <cell r="A544" t="str">
            <v>R05a192</v>
          </cell>
          <cell r="B544" t="str">
            <v>大日本</v>
          </cell>
          <cell r="C544" t="str">
            <v>新版 たのしい理科４年</v>
          </cell>
        </row>
        <row r="545">
          <cell r="A545" t="str">
            <v>R05a193</v>
          </cell>
          <cell r="B545" t="str">
            <v>大日本</v>
          </cell>
          <cell r="C545" t="str">
            <v>新版 たのしい理科５年</v>
          </cell>
        </row>
        <row r="546">
          <cell r="A546" t="str">
            <v>R05a194</v>
          </cell>
          <cell r="B546" t="str">
            <v>大日本</v>
          </cell>
          <cell r="C546" t="str">
            <v>新版 たのしい理科６年</v>
          </cell>
        </row>
        <row r="547">
          <cell r="A547" t="str">
            <v>R05a195</v>
          </cell>
          <cell r="B547" t="str">
            <v>学図</v>
          </cell>
          <cell r="C547" t="str">
            <v>みんなと学ぶ　小学校　理科　３年</v>
          </cell>
        </row>
        <row r="548">
          <cell r="A548" t="str">
            <v>R05a196</v>
          </cell>
          <cell r="B548" t="str">
            <v>学図</v>
          </cell>
          <cell r="C548" t="str">
            <v>みんなと学ぶ　小学校　理科　４年</v>
          </cell>
        </row>
        <row r="549">
          <cell r="A549" t="str">
            <v>R05a197</v>
          </cell>
          <cell r="B549" t="str">
            <v>学図</v>
          </cell>
          <cell r="C549" t="str">
            <v>みんなと学ぶ　小学校　理科　５年</v>
          </cell>
        </row>
        <row r="550">
          <cell r="A550" t="str">
            <v>R05a198</v>
          </cell>
          <cell r="B550" t="str">
            <v>学図</v>
          </cell>
          <cell r="C550" t="str">
            <v xml:space="preserve">みんなと学ぶ　小学校　理科　６年
</v>
          </cell>
        </row>
        <row r="551">
          <cell r="A551" t="str">
            <v>R05a199</v>
          </cell>
          <cell r="B551" t="str">
            <v>教出</v>
          </cell>
          <cell r="C551" t="str">
            <v>みらいをひらく　小学理科３</v>
          </cell>
        </row>
        <row r="552">
          <cell r="A552" t="str">
            <v>R05a200</v>
          </cell>
          <cell r="B552" t="str">
            <v>教出</v>
          </cell>
          <cell r="C552" t="str">
            <v>未来をひらく　小学理科４</v>
          </cell>
        </row>
        <row r="553">
          <cell r="A553" t="str">
            <v>R05a201</v>
          </cell>
          <cell r="B553" t="str">
            <v>教出</v>
          </cell>
          <cell r="C553" t="str">
            <v>未来をひらく　小学理科５</v>
          </cell>
        </row>
        <row r="554">
          <cell r="A554" t="str">
            <v>R05a202</v>
          </cell>
          <cell r="B554" t="str">
            <v>教出</v>
          </cell>
          <cell r="C554" t="str">
            <v>未来をひらく　小学理科６</v>
          </cell>
        </row>
        <row r="555">
          <cell r="A555" t="str">
            <v>R05a203</v>
          </cell>
          <cell r="B555" t="str">
            <v>信教</v>
          </cell>
          <cell r="C555" t="str">
            <v>楽しい理科　3年</v>
          </cell>
        </row>
        <row r="556">
          <cell r="A556" t="str">
            <v>R05a204</v>
          </cell>
          <cell r="B556" t="str">
            <v>信教</v>
          </cell>
          <cell r="C556" t="str">
            <v>楽しい理科　4年</v>
          </cell>
        </row>
        <row r="557">
          <cell r="A557" t="str">
            <v>R05a205</v>
          </cell>
          <cell r="B557" t="str">
            <v>信教</v>
          </cell>
          <cell r="C557" t="str">
            <v>楽しい理科　5年</v>
          </cell>
        </row>
        <row r="558">
          <cell r="A558" t="str">
            <v>R05a206</v>
          </cell>
          <cell r="B558" t="str">
            <v>信教</v>
          </cell>
          <cell r="C558" t="str">
            <v>楽しい理科　6年</v>
          </cell>
        </row>
        <row r="559">
          <cell r="A559" t="str">
            <v>R05a207</v>
          </cell>
          <cell r="B559" t="str">
            <v>啓林館</v>
          </cell>
          <cell r="C559" t="str">
            <v>わくわく理科　３</v>
          </cell>
        </row>
        <row r="560">
          <cell r="A560" t="str">
            <v>R05a208</v>
          </cell>
          <cell r="B560" t="str">
            <v>啓林館</v>
          </cell>
          <cell r="C560" t="str">
            <v>わくわく理科　４</v>
          </cell>
        </row>
        <row r="561">
          <cell r="A561" t="str">
            <v>R05a209</v>
          </cell>
          <cell r="B561" t="str">
            <v>啓林館</v>
          </cell>
          <cell r="C561" t="str">
            <v>わくわく理科　５</v>
          </cell>
        </row>
        <row r="562">
          <cell r="A562" t="str">
            <v>R05a210</v>
          </cell>
          <cell r="B562" t="str">
            <v>啓林館</v>
          </cell>
          <cell r="C562" t="str">
            <v xml:space="preserve">わくわく理科　６
</v>
          </cell>
        </row>
        <row r="563">
          <cell r="A563" t="str">
            <v>R05a211</v>
          </cell>
          <cell r="B563" t="str">
            <v>東書</v>
          </cell>
          <cell r="C563" t="str">
            <v>どきどき　わくわく　新編　あたらしい　せいかつ　上
あしたへ　ジャンプ　新編　新しい　生活　下</v>
          </cell>
        </row>
        <row r="564">
          <cell r="A564" t="str">
            <v>R05a212</v>
          </cell>
          <cell r="B564" t="str">
            <v>大日本</v>
          </cell>
          <cell r="C564" t="str">
            <v>新版 たのしいせいかつ 上 だいすき
新版 たのしいせいかつ 下 ひろがれ</v>
          </cell>
        </row>
        <row r="565">
          <cell r="A565" t="str">
            <v>R05a213</v>
          </cell>
          <cell r="B565" t="str">
            <v>学図</v>
          </cell>
          <cell r="C565" t="str">
            <v>みんなとまなぶ　しょうがっこう　せいかつ　上
みんなとまなぶ　しょうがっこう　せいかつ　下</v>
          </cell>
        </row>
        <row r="566">
          <cell r="A566" t="str">
            <v>R05a214</v>
          </cell>
          <cell r="B566" t="str">
            <v>教出</v>
          </cell>
          <cell r="C566" t="str">
            <v>せいかつ上 みんな なかよし
せいかつ下 なかよし ひろがれ</v>
          </cell>
        </row>
        <row r="567">
          <cell r="A567" t="str">
            <v>R05a215</v>
          </cell>
          <cell r="B567" t="str">
            <v>信教</v>
          </cell>
          <cell r="C567" t="str">
            <v>せいかつ　上　あおぞら
せいかつ　下　そよかぜ</v>
          </cell>
        </row>
        <row r="568">
          <cell r="A568" t="str">
            <v>R05a216</v>
          </cell>
          <cell r="B568" t="str">
            <v>光村</v>
          </cell>
          <cell r="C568" t="str">
            <v>せいかつ　たんけんたい　上 はじめてが　いっぱい
せいかつ　たんけんたい　下 はっけん　だいすき</v>
          </cell>
        </row>
        <row r="569">
          <cell r="A569" t="str">
            <v>R05a217</v>
          </cell>
          <cell r="B569" t="str">
            <v>啓林館</v>
          </cell>
          <cell r="C569" t="str">
            <v>わくわく　せいかつ上
いきいき　せいかつ下</v>
          </cell>
        </row>
        <row r="570">
          <cell r="A570" t="str">
            <v>R05a218</v>
          </cell>
          <cell r="B570" t="str">
            <v>教出</v>
          </cell>
          <cell r="C570" t="str">
            <v>小学音楽　おんがくのおくりもの１</v>
          </cell>
        </row>
        <row r="571">
          <cell r="A571" t="str">
            <v>R05a219</v>
          </cell>
          <cell r="B571" t="str">
            <v>教出</v>
          </cell>
          <cell r="C571" t="str">
            <v>小学音楽　音楽のおくりもの２</v>
          </cell>
        </row>
        <row r="572">
          <cell r="A572" t="str">
            <v>R05a220</v>
          </cell>
          <cell r="B572" t="str">
            <v>教出</v>
          </cell>
          <cell r="C572" t="str">
            <v>小学音楽　音楽のおくりもの３</v>
          </cell>
        </row>
        <row r="573">
          <cell r="A573" t="str">
            <v>R05a221</v>
          </cell>
          <cell r="B573" t="str">
            <v>教出</v>
          </cell>
          <cell r="C573" t="str">
            <v>小学音楽　音楽のおくりもの４</v>
          </cell>
        </row>
        <row r="574">
          <cell r="A574" t="str">
            <v>R05a222</v>
          </cell>
          <cell r="B574" t="str">
            <v>教出</v>
          </cell>
          <cell r="C574" t="str">
            <v>小学音楽　音楽のおくりもの５</v>
          </cell>
        </row>
        <row r="575">
          <cell r="A575" t="str">
            <v>R05a223</v>
          </cell>
          <cell r="B575" t="str">
            <v>教出</v>
          </cell>
          <cell r="C575" t="str">
            <v>小学音楽　音楽のおくりもの６</v>
          </cell>
        </row>
        <row r="576">
          <cell r="A576" t="str">
            <v>R05a224</v>
          </cell>
          <cell r="B576" t="str">
            <v>教芸</v>
          </cell>
          <cell r="C576" t="str">
            <v>小学生のおんがく　１</v>
          </cell>
        </row>
        <row r="577">
          <cell r="A577" t="str">
            <v>R05a225</v>
          </cell>
          <cell r="B577" t="str">
            <v>教芸</v>
          </cell>
          <cell r="C577" t="str">
            <v>小学生の音楽　２</v>
          </cell>
        </row>
        <row r="578">
          <cell r="A578" t="str">
            <v>R05a226</v>
          </cell>
          <cell r="B578" t="str">
            <v>教芸</v>
          </cell>
          <cell r="C578" t="str">
            <v>小学生の音楽　３</v>
          </cell>
        </row>
        <row r="579">
          <cell r="A579" t="str">
            <v>R05a227</v>
          </cell>
          <cell r="B579" t="str">
            <v>教芸</v>
          </cell>
          <cell r="C579" t="str">
            <v>小学生の音楽　４</v>
          </cell>
        </row>
        <row r="580">
          <cell r="A580" t="str">
            <v>R05a228</v>
          </cell>
          <cell r="B580" t="str">
            <v>教芸</v>
          </cell>
          <cell r="C580" t="str">
            <v>小学生の音楽　５</v>
          </cell>
        </row>
        <row r="581">
          <cell r="A581" t="str">
            <v>R05a229</v>
          </cell>
          <cell r="B581" t="str">
            <v>教芸</v>
          </cell>
          <cell r="C581" t="str">
            <v xml:space="preserve">小学生の音楽　６
</v>
          </cell>
        </row>
        <row r="582">
          <cell r="A582" t="str">
            <v>R05a230</v>
          </cell>
          <cell r="B582" t="str">
            <v>開隆堂</v>
          </cell>
          <cell r="C582" t="str">
            <v>ずがこうさく１・２上　わくわくするね
ずがこうさく１・２下　_x000D_みつけたよ</v>
          </cell>
        </row>
        <row r="583">
          <cell r="A583" t="str">
            <v>R05a231</v>
          </cell>
          <cell r="B583" t="str">
            <v>開隆堂</v>
          </cell>
          <cell r="C583" t="str">
            <v>図画工作３・４上　_x000D_できたらいいな
図画工作３・４下　_x000D_力を合わせて</v>
          </cell>
        </row>
        <row r="584">
          <cell r="A584" t="str">
            <v>R05a232</v>
          </cell>
          <cell r="B584" t="str">
            <v>開隆堂</v>
          </cell>
          <cell r="C584" t="str">
            <v>図画工作５・６上　_x000D_心をひらいて
図画工作５・６下　_x000D_つながる思い</v>
          </cell>
        </row>
        <row r="585">
          <cell r="A585" t="str">
            <v>R05a233</v>
          </cell>
          <cell r="B585" t="str">
            <v>日文</v>
          </cell>
          <cell r="C585" t="str">
            <v>ずがこうさく１・２上　まるごと　たのしもう
ずがこうさく１・２下　まるごと　たのしもう</v>
          </cell>
        </row>
        <row r="586">
          <cell r="A586" t="str">
            <v>R05a234</v>
          </cell>
          <cell r="B586" t="str">
            <v>日文</v>
          </cell>
          <cell r="C586" t="str">
            <v>図画工作３・４上　ためす　見つける
図画工作３・４下　ためす　見つける</v>
          </cell>
        </row>
        <row r="587">
          <cell r="A587" t="str">
            <v>R05a235</v>
          </cell>
          <cell r="B587" t="str">
            <v>日文</v>
          </cell>
          <cell r="C587" t="str">
            <v>図画工作５・６上　わたしとひびき合う
図画工作５・６下　わたしとひびき合う</v>
          </cell>
        </row>
        <row r="588">
          <cell r="A588" t="str">
            <v>R05a236</v>
          </cell>
          <cell r="B588" t="str">
            <v>東書</v>
          </cell>
          <cell r="C588" t="str">
            <v>新編　新しい家庭　５・６　私がつくる　みんなでつくる　明日をつくる</v>
          </cell>
        </row>
        <row r="589">
          <cell r="A589" t="str">
            <v>R05a237</v>
          </cell>
          <cell r="B589" t="str">
            <v>開隆堂</v>
          </cell>
          <cell r="C589" t="str">
            <v xml:space="preserve">わたしたちの家庭科　５・６
</v>
          </cell>
        </row>
        <row r="590">
          <cell r="A590" t="str">
            <v>R05a238</v>
          </cell>
          <cell r="B590" t="str">
            <v>東書</v>
          </cell>
          <cell r="C590" t="str">
            <v>新編　新しいほけん　３・４</v>
          </cell>
        </row>
        <row r="591">
          <cell r="A591" t="str">
            <v>R05a239</v>
          </cell>
          <cell r="B591" t="str">
            <v>東書</v>
          </cell>
          <cell r="C591" t="str">
            <v>新編　新しい保健　５・６</v>
          </cell>
        </row>
        <row r="592">
          <cell r="A592" t="str">
            <v>R05a240</v>
          </cell>
          <cell r="B592" t="str">
            <v>大日本</v>
          </cell>
          <cell r="C592" t="str">
            <v>新版 たのしいほけん３・４年</v>
          </cell>
        </row>
        <row r="593">
          <cell r="A593" t="str">
            <v>R05a241</v>
          </cell>
          <cell r="B593" t="str">
            <v>大日本</v>
          </cell>
          <cell r="C593" t="str">
            <v>新版 たのしい保健５・６年</v>
          </cell>
        </row>
        <row r="594">
          <cell r="A594" t="str">
            <v>R05a242</v>
          </cell>
          <cell r="B594" t="str">
            <v>大修館</v>
          </cell>
          <cell r="C594" t="str">
            <v>新 小学校ほけん 3・4年</v>
          </cell>
        </row>
        <row r="595">
          <cell r="A595" t="str">
            <v>R05a243</v>
          </cell>
          <cell r="B595" t="str">
            <v>大修館</v>
          </cell>
          <cell r="C595" t="str">
            <v>新 小学校保健 5・6年</v>
          </cell>
        </row>
        <row r="596">
          <cell r="A596" t="str">
            <v>R05a244</v>
          </cell>
          <cell r="B596" t="str">
            <v>文教社</v>
          </cell>
          <cell r="C596" t="str">
            <v>新わたしたちのほけん　３・４年</v>
          </cell>
        </row>
        <row r="597">
          <cell r="A597" t="str">
            <v>R05a245</v>
          </cell>
          <cell r="B597" t="str">
            <v>文教社</v>
          </cell>
          <cell r="C597" t="str">
            <v>新わたしたちの保健　５・６年</v>
          </cell>
        </row>
        <row r="598">
          <cell r="A598" t="str">
            <v>R05a246</v>
          </cell>
          <cell r="B598" t="str">
            <v>光文</v>
          </cell>
          <cell r="C598" t="str">
            <v>小学ほけん　３・４年</v>
          </cell>
        </row>
        <row r="599">
          <cell r="A599" t="str">
            <v>R05a247</v>
          </cell>
          <cell r="B599" t="str">
            <v>光文</v>
          </cell>
          <cell r="C599" t="str">
            <v>小学保健　５・６年</v>
          </cell>
        </row>
        <row r="600">
          <cell r="A600" t="str">
            <v>R05a248</v>
          </cell>
          <cell r="B600" t="str">
            <v>学研</v>
          </cell>
          <cell r="C600" t="str">
            <v>新・みんなのほけん３・４年</v>
          </cell>
        </row>
        <row r="601">
          <cell r="A601" t="str">
            <v>R05a249</v>
          </cell>
          <cell r="B601" t="str">
            <v>学研</v>
          </cell>
          <cell r="C601" t="str">
            <v xml:space="preserve">新・みんなの保健５・６年
</v>
          </cell>
        </row>
        <row r="602">
          <cell r="A602" t="str">
            <v>R05a250</v>
          </cell>
          <cell r="B602" t="str">
            <v>東書</v>
          </cell>
          <cell r="C602" t="str">
            <v>NEW HORIZON Elementary English Course 5</v>
          </cell>
        </row>
        <row r="603">
          <cell r="A603" t="str">
            <v>R05a251</v>
          </cell>
          <cell r="B603" t="str">
            <v>東書</v>
          </cell>
          <cell r="C603" t="str">
            <v>NEW HORIZON Elementary English Course My Picture Dictionary</v>
          </cell>
        </row>
        <row r="604">
          <cell r="A604" t="str">
            <v>R05a252</v>
          </cell>
          <cell r="B604" t="str">
            <v>東書</v>
          </cell>
          <cell r="C604" t="str">
            <v>NEW HORIZON Elementary English Course 6</v>
          </cell>
        </row>
        <row r="605">
          <cell r="A605" t="str">
            <v>R05a253</v>
          </cell>
          <cell r="B605" t="str">
            <v>開隆堂</v>
          </cell>
          <cell r="C605" t="str">
            <v>Junior Sunshine 5
Junior Sunshine 5 Word Book</v>
          </cell>
        </row>
        <row r="606">
          <cell r="A606" t="str">
            <v>R05a254</v>
          </cell>
          <cell r="B606" t="str">
            <v>開隆堂</v>
          </cell>
          <cell r="C606" t="str">
            <v>Junior Sunshine 6
Junior Sunshine 6 Word Book</v>
          </cell>
        </row>
        <row r="607">
          <cell r="A607" t="str">
            <v>R05a255</v>
          </cell>
          <cell r="B607" t="str">
            <v>三省堂</v>
          </cell>
          <cell r="C607" t="str">
            <v>CROWN Jr. 5</v>
          </cell>
        </row>
        <row r="608">
          <cell r="A608" t="str">
            <v>R05a256</v>
          </cell>
          <cell r="B608" t="str">
            <v>三省堂</v>
          </cell>
          <cell r="C608" t="str">
            <v>CROWN Jr. My Dictionary</v>
          </cell>
        </row>
        <row r="609">
          <cell r="A609" t="str">
            <v>R05a257</v>
          </cell>
          <cell r="B609" t="str">
            <v>三省堂</v>
          </cell>
          <cell r="C609" t="str">
            <v>CROWN Jr. 6</v>
          </cell>
        </row>
        <row r="610">
          <cell r="A610" t="str">
            <v>R05a258</v>
          </cell>
          <cell r="B610" t="str">
            <v>教出</v>
          </cell>
          <cell r="C610" t="str">
            <v>ONE WORLD Smiles 5</v>
          </cell>
        </row>
        <row r="611">
          <cell r="A611" t="str">
            <v>R05a259</v>
          </cell>
          <cell r="B611" t="str">
            <v>教出</v>
          </cell>
          <cell r="C611" t="str">
            <v>ONE WORLD Smiles 6</v>
          </cell>
        </row>
        <row r="612">
          <cell r="A612" t="str">
            <v>R05a260</v>
          </cell>
          <cell r="B612" t="str">
            <v>光村</v>
          </cell>
          <cell r="C612" t="str">
            <v>Here We Go! 5</v>
          </cell>
        </row>
        <row r="613">
          <cell r="A613" t="str">
            <v>R05a261</v>
          </cell>
          <cell r="B613" t="str">
            <v>光村</v>
          </cell>
          <cell r="C613" t="str">
            <v>Here We Go! 6</v>
          </cell>
        </row>
        <row r="614">
          <cell r="A614" t="str">
            <v>R05a262</v>
          </cell>
          <cell r="B614" t="str">
            <v>啓林館</v>
          </cell>
          <cell r="C614" t="str">
            <v>Blue Sky elementary 5</v>
          </cell>
        </row>
        <row r="615">
          <cell r="A615" t="str">
            <v>R05a263</v>
          </cell>
          <cell r="B615" t="str">
            <v>啓林館</v>
          </cell>
          <cell r="C615" t="str">
            <v xml:space="preserve">Blue Sky elementary 6
</v>
          </cell>
        </row>
        <row r="616">
          <cell r="A616" t="str">
            <v>R05a264</v>
          </cell>
          <cell r="B616" t="str">
            <v>東書</v>
          </cell>
          <cell r="C616" t="str">
            <v>新編　あたらしい　どうとく　１</v>
          </cell>
        </row>
        <row r="617">
          <cell r="A617" t="str">
            <v>R05a265</v>
          </cell>
          <cell r="B617" t="str">
            <v>東書</v>
          </cell>
          <cell r="C617" t="str">
            <v>新編　新しい　どうとく　２</v>
          </cell>
        </row>
        <row r="618">
          <cell r="A618" t="str">
            <v>R05a266</v>
          </cell>
          <cell r="B618" t="str">
            <v>東書</v>
          </cell>
          <cell r="C618" t="str">
            <v>新編　新しいどうとく　３</v>
          </cell>
        </row>
        <row r="619">
          <cell r="A619" t="str">
            <v>R05a267</v>
          </cell>
          <cell r="B619" t="str">
            <v>東書</v>
          </cell>
          <cell r="C619" t="str">
            <v>新編　新しいどうとく　４</v>
          </cell>
        </row>
        <row r="620">
          <cell r="A620" t="str">
            <v>R05a268</v>
          </cell>
          <cell r="B620" t="str">
            <v>東書</v>
          </cell>
          <cell r="C620" t="str">
            <v>新編　新しい道徳　５</v>
          </cell>
        </row>
        <row r="621">
          <cell r="A621" t="str">
            <v>R05a269</v>
          </cell>
          <cell r="B621" t="str">
            <v>東書</v>
          </cell>
          <cell r="C621" t="str">
            <v>新編　新しい道徳　６</v>
          </cell>
        </row>
        <row r="622">
          <cell r="A622" t="str">
            <v>R05a270</v>
          </cell>
          <cell r="B622" t="str">
            <v>教出</v>
          </cell>
          <cell r="C622" t="str">
            <v>しょうがくどうとく１　はばたこうあすへ</v>
          </cell>
        </row>
        <row r="623">
          <cell r="A623" t="str">
            <v>R05a271</v>
          </cell>
          <cell r="B623" t="str">
            <v>教出</v>
          </cell>
          <cell r="C623" t="str">
            <v>小学どうとく２　はばたこう明日へ</v>
          </cell>
        </row>
        <row r="624">
          <cell r="A624" t="str">
            <v>R05a272</v>
          </cell>
          <cell r="B624" t="str">
            <v>教出</v>
          </cell>
          <cell r="C624" t="str">
            <v>小学どうとく３　はばたこう明日へ</v>
          </cell>
        </row>
        <row r="625">
          <cell r="A625" t="str">
            <v>R05a273</v>
          </cell>
          <cell r="B625" t="str">
            <v>教出</v>
          </cell>
          <cell r="C625" t="str">
            <v>小学道徳４　はばたこう明日へ</v>
          </cell>
        </row>
        <row r="626">
          <cell r="A626" t="str">
            <v>R05a274</v>
          </cell>
          <cell r="B626" t="str">
            <v>教出</v>
          </cell>
          <cell r="C626" t="str">
            <v>小学道徳５　はばたこう明日へ</v>
          </cell>
        </row>
        <row r="627">
          <cell r="A627" t="str">
            <v>R05a275</v>
          </cell>
          <cell r="B627" t="str">
            <v>教出</v>
          </cell>
          <cell r="C627" t="str">
            <v xml:space="preserve">小学道徳６　はばたこう明日へ
</v>
          </cell>
        </row>
        <row r="628">
          <cell r="A628" t="str">
            <v>R05a276</v>
          </cell>
          <cell r="B628" t="str">
            <v>光村</v>
          </cell>
          <cell r="C628" t="str">
            <v>どうとく　１　きみが いちばん ひかるとき</v>
          </cell>
        </row>
        <row r="629">
          <cell r="A629" t="str">
            <v>R05a277</v>
          </cell>
          <cell r="B629" t="str">
            <v>光村</v>
          </cell>
          <cell r="C629" t="str">
            <v>どうとく　２　きみが いちばん ひかるとき</v>
          </cell>
        </row>
        <row r="630">
          <cell r="A630" t="str">
            <v>R05a278</v>
          </cell>
          <cell r="B630" t="str">
            <v>光村</v>
          </cell>
          <cell r="C630" t="str">
            <v>どうとく　３　きみが いちばん ひかるとき</v>
          </cell>
        </row>
        <row r="631">
          <cell r="A631" t="str">
            <v>R05a279</v>
          </cell>
          <cell r="B631" t="str">
            <v>光村</v>
          </cell>
          <cell r="C631" t="str">
            <v>道徳　４　きみが いちばん ひかるとき</v>
          </cell>
        </row>
        <row r="632">
          <cell r="A632" t="str">
            <v>R05a280</v>
          </cell>
          <cell r="B632" t="str">
            <v>光村</v>
          </cell>
          <cell r="C632" t="str">
            <v>道徳　５　きみが いちばん ひかるとき</v>
          </cell>
        </row>
        <row r="633">
          <cell r="A633" t="str">
            <v>R05a281</v>
          </cell>
          <cell r="B633" t="str">
            <v>光村</v>
          </cell>
          <cell r="C633" t="str">
            <v xml:space="preserve">道徳　６　きみが いちばん ひかるとき
</v>
          </cell>
        </row>
        <row r="634">
          <cell r="A634" t="str">
            <v>R05a282</v>
          </cell>
          <cell r="B634" t="str">
            <v>日文</v>
          </cell>
          <cell r="C634" t="str">
            <v>しょうがく どうとく　いきる ちから　１
しょうがく どうとく　いきる ちから　１　どうとくノート</v>
          </cell>
        </row>
        <row r="635">
          <cell r="A635" t="str">
            <v>R05a283</v>
          </cell>
          <cell r="B635" t="str">
            <v>日文</v>
          </cell>
          <cell r="C635" t="str">
            <v>小学 どうとく　生きる 力　２
小学 どうとく　生きる 力　２　どうとくノート</v>
          </cell>
        </row>
        <row r="636">
          <cell r="A636" t="str">
            <v>R05a284</v>
          </cell>
          <cell r="B636" t="str">
            <v>日文</v>
          </cell>
          <cell r="C636" t="str">
            <v>小学どうとく　生きる力　３
小学どうとく　生きる力　３　どうとくノート</v>
          </cell>
        </row>
        <row r="637">
          <cell r="A637" t="str">
            <v>R05a285</v>
          </cell>
          <cell r="B637" t="str">
            <v>日文</v>
          </cell>
          <cell r="C637" t="str">
            <v>小学道徳　生きる力　４
小学道徳　生きる力　４　道徳ノート</v>
          </cell>
        </row>
        <row r="638">
          <cell r="A638" t="str">
            <v>R05a286</v>
          </cell>
          <cell r="B638" t="str">
            <v>日文</v>
          </cell>
          <cell r="C638" t="str">
            <v>小学道徳　生きる力　５
小学道徳　生きる力　５　道徳ノート</v>
          </cell>
        </row>
        <row r="639">
          <cell r="A639" t="str">
            <v>R05a287</v>
          </cell>
          <cell r="B639" t="str">
            <v>日文</v>
          </cell>
          <cell r="C639" t="str">
            <v>小学道徳　生きる力　６
小学道徳　生きる力　６　道徳ノート</v>
          </cell>
        </row>
        <row r="640">
          <cell r="A640" t="str">
            <v>R05a288</v>
          </cell>
          <cell r="B640" t="str">
            <v>光文</v>
          </cell>
          <cell r="C640" t="str">
            <v>しょうがく　どうとく　ゆたかな　こころ　１ねん</v>
          </cell>
        </row>
        <row r="641">
          <cell r="A641" t="str">
            <v>R05a289</v>
          </cell>
          <cell r="B641" t="str">
            <v>光文</v>
          </cell>
          <cell r="C641" t="str">
            <v>小学　どうとく　ゆたかな　こころ　２年</v>
          </cell>
        </row>
        <row r="642">
          <cell r="A642" t="str">
            <v>R05a290</v>
          </cell>
          <cell r="B642" t="str">
            <v>光文</v>
          </cell>
          <cell r="C642" t="str">
            <v>小学どうとく　ゆたかな心　３年</v>
          </cell>
        </row>
        <row r="643">
          <cell r="A643" t="str">
            <v>R05a291</v>
          </cell>
          <cell r="B643" t="str">
            <v>光文</v>
          </cell>
          <cell r="C643" t="str">
            <v>小学道徳　ゆたかな心　４年</v>
          </cell>
        </row>
        <row r="644">
          <cell r="A644" t="str">
            <v>R05a292</v>
          </cell>
          <cell r="B644" t="str">
            <v>光文</v>
          </cell>
          <cell r="C644" t="str">
            <v>小学道徳　ゆたかな心　５年</v>
          </cell>
        </row>
        <row r="645">
          <cell r="A645" t="str">
            <v>R05a293</v>
          </cell>
          <cell r="B645" t="str">
            <v>光文</v>
          </cell>
          <cell r="C645" t="str">
            <v>小学道徳　ゆたかな心　６年</v>
          </cell>
        </row>
        <row r="646">
          <cell r="A646" t="str">
            <v>R05a294</v>
          </cell>
          <cell r="B646" t="str">
            <v>学研</v>
          </cell>
          <cell r="C646" t="str">
            <v>新版　みんなのどうとく１</v>
          </cell>
        </row>
        <row r="647">
          <cell r="A647" t="str">
            <v>R05a295</v>
          </cell>
          <cell r="B647" t="str">
            <v>学研</v>
          </cell>
          <cell r="C647" t="str">
            <v>新版　みんなのどうとく２</v>
          </cell>
        </row>
        <row r="648">
          <cell r="A648" t="str">
            <v>R05a296</v>
          </cell>
          <cell r="B648" t="str">
            <v>学研</v>
          </cell>
          <cell r="C648" t="str">
            <v>新版　みんなのどうとく３</v>
          </cell>
        </row>
        <row r="649">
          <cell r="A649" t="str">
            <v>R05a297</v>
          </cell>
          <cell r="B649" t="str">
            <v>学研</v>
          </cell>
          <cell r="C649" t="str">
            <v>新版　みんなの道徳４</v>
          </cell>
        </row>
        <row r="650">
          <cell r="A650" t="str">
            <v>R05a298</v>
          </cell>
          <cell r="B650" t="str">
            <v>学研</v>
          </cell>
          <cell r="C650" t="str">
            <v>新版　みんなの道徳５</v>
          </cell>
        </row>
        <row r="651">
          <cell r="A651" t="str">
            <v>R05a299</v>
          </cell>
          <cell r="B651" t="str">
            <v>学研</v>
          </cell>
          <cell r="C651" t="str">
            <v xml:space="preserve">新版　みんなの道徳６
</v>
          </cell>
        </row>
        <row r="652">
          <cell r="A652" t="str">
            <v>R06b101</v>
          </cell>
          <cell r="B652" t="str">
            <v>東書</v>
          </cell>
          <cell r="C652" t="str">
            <v>新編　新しい国語　１</v>
          </cell>
        </row>
        <row r="653">
          <cell r="A653" t="str">
            <v>R06b102</v>
          </cell>
          <cell r="B653" t="str">
            <v>東書</v>
          </cell>
          <cell r="C653" t="str">
            <v>新編　新しい国語　２</v>
          </cell>
        </row>
        <row r="654">
          <cell r="A654" t="str">
            <v>R06b103</v>
          </cell>
          <cell r="B654" t="str">
            <v>東書</v>
          </cell>
          <cell r="C654" t="str">
            <v>新編　新しい国語　３</v>
          </cell>
        </row>
        <row r="655">
          <cell r="A655" t="str">
            <v>R06b104</v>
          </cell>
          <cell r="B655" t="str">
            <v>三省堂</v>
          </cell>
          <cell r="C655" t="str">
            <v>現代の国語 １</v>
          </cell>
        </row>
        <row r="656">
          <cell r="A656" t="str">
            <v>R06b105</v>
          </cell>
          <cell r="B656" t="str">
            <v>三省堂</v>
          </cell>
          <cell r="C656" t="str">
            <v>現代の国語 ２</v>
          </cell>
        </row>
        <row r="657">
          <cell r="A657" t="str">
            <v>R06b106</v>
          </cell>
          <cell r="B657" t="str">
            <v>三省堂</v>
          </cell>
          <cell r="C657" t="str">
            <v>現代の国語 ３</v>
          </cell>
        </row>
        <row r="658">
          <cell r="A658" t="str">
            <v>R06b107</v>
          </cell>
          <cell r="B658" t="str">
            <v>教出</v>
          </cell>
          <cell r="C658" t="str">
            <v>伝え合う言葉　中学国語１</v>
          </cell>
        </row>
        <row r="659">
          <cell r="A659" t="str">
            <v>R06b108</v>
          </cell>
          <cell r="B659" t="str">
            <v>教出</v>
          </cell>
          <cell r="C659" t="str">
            <v>伝え合う言葉　中学国語２</v>
          </cell>
        </row>
        <row r="660">
          <cell r="A660" t="str">
            <v>R06b109</v>
          </cell>
          <cell r="B660" t="str">
            <v>教出</v>
          </cell>
          <cell r="C660" t="str">
            <v>伝え合う言葉　中学国語３</v>
          </cell>
        </row>
        <row r="661">
          <cell r="A661" t="str">
            <v>R06b110</v>
          </cell>
          <cell r="B661" t="str">
            <v>光村</v>
          </cell>
          <cell r="C661" t="str">
            <v>国語１</v>
          </cell>
        </row>
        <row r="662">
          <cell r="A662" t="str">
            <v>R06b111</v>
          </cell>
          <cell r="B662" t="str">
            <v>光村</v>
          </cell>
          <cell r="C662" t="str">
            <v>国語２</v>
          </cell>
        </row>
        <row r="663">
          <cell r="A663" t="str">
            <v>R06b112</v>
          </cell>
          <cell r="B663" t="str">
            <v>光村</v>
          </cell>
          <cell r="C663" t="str">
            <v xml:space="preserve">国語３
</v>
          </cell>
        </row>
        <row r="664">
          <cell r="A664" t="str">
            <v>R06b113</v>
          </cell>
          <cell r="B664" t="str">
            <v>東書</v>
          </cell>
          <cell r="C664" t="str">
            <v>新編　新しい書写　一・二・三年</v>
          </cell>
        </row>
        <row r="665">
          <cell r="A665" t="str">
            <v>R06b114</v>
          </cell>
          <cell r="B665" t="str">
            <v>三省堂</v>
          </cell>
          <cell r="C665" t="str">
            <v>現代の書写 一・二・三</v>
          </cell>
        </row>
        <row r="666">
          <cell r="A666" t="str">
            <v>R06b115</v>
          </cell>
          <cell r="B666" t="str">
            <v>教出</v>
          </cell>
          <cell r="C666" t="str">
            <v>中学書写</v>
          </cell>
        </row>
        <row r="667">
          <cell r="A667" t="str">
            <v>R06b116</v>
          </cell>
          <cell r="B667" t="str">
            <v>光村</v>
          </cell>
          <cell r="C667" t="str">
            <v xml:space="preserve">中学書写　一・二・三年
</v>
          </cell>
        </row>
        <row r="668">
          <cell r="A668" t="str">
            <v>R06b117</v>
          </cell>
          <cell r="B668" t="str">
            <v>東書</v>
          </cell>
          <cell r="C668" t="str">
            <v>新編　新しい社会　地理</v>
          </cell>
        </row>
        <row r="669">
          <cell r="A669" t="str">
            <v>R06b118</v>
          </cell>
          <cell r="B669" t="str">
            <v>教出</v>
          </cell>
          <cell r="C669" t="str">
            <v>中学社会 地理 地域にまなぶ</v>
          </cell>
        </row>
        <row r="670">
          <cell r="A670" t="str">
            <v>R06b119</v>
          </cell>
          <cell r="B670" t="str">
            <v>帝国</v>
          </cell>
          <cell r="C670" t="str">
            <v>社会科　中学生の地理　世界の姿と日本の国土</v>
          </cell>
        </row>
        <row r="671">
          <cell r="A671" t="str">
            <v>R06b120</v>
          </cell>
          <cell r="B671" t="str">
            <v>日文</v>
          </cell>
          <cell r="C671" t="str">
            <v xml:space="preserve">中学社会　地理的分野
</v>
          </cell>
        </row>
        <row r="672">
          <cell r="A672" t="str">
            <v>R06b121</v>
          </cell>
          <cell r="B672" t="str">
            <v>東書</v>
          </cell>
          <cell r="C672" t="str">
            <v>新編　新しい社会 歴史</v>
          </cell>
        </row>
        <row r="673">
          <cell r="A673" t="str">
            <v>R06b122</v>
          </cell>
          <cell r="B673" t="str">
            <v>教出</v>
          </cell>
          <cell r="C673" t="str">
            <v>中学社会 歴史 未来をひらく</v>
          </cell>
        </row>
        <row r="674">
          <cell r="A674" t="str">
            <v>R06b123</v>
          </cell>
          <cell r="B674" t="str">
            <v>帝国</v>
          </cell>
          <cell r="C674" t="str">
            <v>社会科　中学生の歴史　日本の歩みと世界の動き</v>
          </cell>
        </row>
        <row r="675">
          <cell r="A675" t="str">
            <v>R06b124</v>
          </cell>
          <cell r="B675" t="str">
            <v>山川</v>
          </cell>
          <cell r="C675" t="str">
            <v>中学歴史　日本と世界　改訂版</v>
          </cell>
        </row>
        <row r="676">
          <cell r="A676" t="str">
            <v>R06b125</v>
          </cell>
          <cell r="B676" t="str">
            <v>日文</v>
          </cell>
          <cell r="C676" t="str">
            <v>中学社会　歴史的分野</v>
          </cell>
        </row>
        <row r="677">
          <cell r="A677" t="str">
            <v>R06b126</v>
          </cell>
          <cell r="B677" t="str">
            <v>自由社</v>
          </cell>
          <cell r="C677" t="str">
            <v>新しい歴史教科書</v>
          </cell>
        </row>
        <row r="678">
          <cell r="A678" t="str">
            <v>R06b127</v>
          </cell>
          <cell r="B678" t="str">
            <v>育鵬社</v>
          </cell>
          <cell r="C678" t="str">
            <v>新しい日本の歴史</v>
          </cell>
        </row>
        <row r="679">
          <cell r="A679" t="str">
            <v>R06b128</v>
          </cell>
          <cell r="B679" t="str">
            <v>学び舎</v>
          </cell>
          <cell r="C679" t="str">
            <v>ともに学ぶ人間の歴史</v>
          </cell>
        </row>
        <row r="680">
          <cell r="A680" t="str">
            <v>R06b129</v>
          </cell>
          <cell r="B680" t="str">
            <v>令書</v>
          </cell>
          <cell r="C680" t="str">
            <v xml:space="preserve">国史教科書 第７版
</v>
          </cell>
        </row>
        <row r="681">
          <cell r="A681" t="str">
            <v>R06b130</v>
          </cell>
          <cell r="B681" t="str">
            <v>東書</v>
          </cell>
          <cell r="C681" t="str">
            <v>新編　新しい社会　公民</v>
          </cell>
        </row>
        <row r="682">
          <cell r="A682" t="str">
            <v>R06b131</v>
          </cell>
          <cell r="B682" t="str">
            <v>教出</v>
          </cell>
          <cell r="C682" t="str">
            <v>中学社会 公民 ともに生きる</v>
          </cell>
        </row>
        <row r="683">
          <cell r="A683" t="str">
            <v>R06b132</v>
          </cell>
          <cell r="B683" t="str">
            <v>帝国</v>
          </cell>
          <cell r="C683" t="str">
            <v>社会科　中学生の公民　よりよい社会を目指して</v>
          </cell>
        </row>
        <row r="684">
          <cell r="A684" t="str">
            <v>R06b133</v>
          </cell>
          <cell r="B684" t="str">
            <v>日文</v>
          </cell>
          <cell r="C684" t="str">
            <v>中学社会　公民的分野</v>
          </cell>
        </row>
        <row r="685">
          <cell r="A685" t="str">
            <v>R06b134</v>
          </cell>
          <cell r="B685" t="str">
            <v>自由社</v>
          </cell>
          <cell r="C685" t="str">
            <v>新しい公民教科書</v>
          </cell>
        </row>
        <row r="686">
          <cell r="A686" t="str">
            <v>R06b135</v>
          </cell>
          <cell r="B686" t="str">
            <v>育鵬社</v>
          </cell>
          <cell r="C686" t="str">
            <v xml:space="preserve">新しいみんなの公民
</v>
          </cell>
        </row>
        <row r="687">
          <cell r="A687" t="str">
            <v>R06b136</v>
          </cell>
          <cell r="B687" t="str">
            <v>東書</v>
          </cell>
          <cell r="C687" t="str">
            <v>新編　新しい社会　地図</v>
          </cell>
        </row>
        <row r="688">
          <cell r="A688" t="str">
            <v>R06b137</v>
          </cell>
          <cell r="B688" t="str">
            <v>帝国</v>
          </cell>
          <cell r="C688" t="str">
            <v xml:space="preserve">中学校社会科地図
</v>
          </cell>
        </row>
        <row r="689">
          <cell r="A689" t="str">
            <v>R06b138</v>
          </cell>
          <cell r="B689" t="str">
            <v>東書</v>
          </cell>
          <cell r="C689" t="str">
            <v>新編　新しい数学 １　～MATH CONNECT　数学のつながり～</v>
          </cell>
        </row>
        <row r="690">
          <cell r="A690" t="str">
            <v>R06b139</v>
          </cell>
          <cell r="B690" t="str">
            <v>東書</v>
          </cell>
          <cell r="C690" t="str">
            <v>新編　新しい数学 ２　～MATH CONNECT　数学のつながり～</v>
          </cell>
        </row>
        <row r="691">
          <cell r="A691" t="str">
            <v>R06b140</v>
          </cell>
          <cell r="B691" t="str">
            <v>東書</v>
          </cell>
          <cell r="C691" t="str">
            <v>新編　新しい数学 ３　～MATH CONNECT　数学のつながり～</v>
          </cell>
        </row>
        <row r="692">
          <cell r="A692" t="str">
            <v>R06b141</v>
          </cell>
          <cell r="B692" t="str">
            <v>大日本</v>
          </cell>
          <cell r="C692" t="str">
            <v>数学の世界１</v>
          </cell>
        </row>
        <row r="693">
          <cell r="A693" t="str">
            <v>R06b142</v>
          </cell>
          <cell r="B693" t="str">
            <v>大日本</v>
          </cell>
          <cell r="C693" t="str">
            <v>数学の世界２</v>
          </cell>
        </row>
        <row r="694">
          <cell r="A694" t="str">
            <v>R06b143</v>
          </cell>
          <cell r="B694" t="str">
            <v>大日本</v>
          </cell>
          <cell r="C694" t="str">
            <v>数学の世界３</v>
          </cell>
        </row>
        <row r="695">
          <cell r="A695" t="str">
            <v>R06b144</v>
          </cell>
          <cell r="B695" t="str">
            <v>学図</v>
          </cell>
          <cell r="C695" t="str">
            <v>中学校 数学 1</v>
          </cell>
        </row>
        <row r="696">
          <cell r="A696" t="str">
            <v>R06b145</v>
          </cell>
          <cell r="B696" t="str">
            <v>学図</v>
          </cell>
          <cell r="C696" t="str">
            <v>中学校 数学 2</v>
          </cell>
        </row>
        <row r="697">
          <cell r="A697" t="str">
            <v>R06b146</v>
          </cell>
          <cell r="B697" t="str">
            <v>学図</v>
          </cell>
          <cell r="C697" t="str">
            <v>中学校 数学 3</v>
          </cell>
        </row>
        <row r="698">
          <cell r="A698" t="str">
            <v>R06b147</v>
          </cell>
          <cell r="B698" t="str">
            <v>教出</v>
          </cell>
          <cell r="C698" t="str">
            <v>中学数学１</v>
          </cell>
        </row>
        <row r="699">
          <cell r="A699" t="str">
            <v>R06b148</v>
          </cell>
          <cell r="B699" t="str">
            <v>教出</v>
          </cell>
          <cell r="C699" t="str">
            <v>中学数学２</v>
          </cell>
        </row>
        <row r="700">
          <cell r="A700" t="str">
            <v>R06b149</v>
          </cell>
          <cell r="B700" t="str">
            <v>教出</v>
          </cell>
          <cell r="C700" t="str">
            <v>中学数学３</v>
          </cell>
        </row>
        <row r="701">
          <cell r="A701" t="str">
            <v>R06b150</v>
          </cell>
          <cell r="B701" t="str">
            <v>啓林館</v>
          </cell>
          <cell r="C701" t="str">
            <v>未来へひろがる数学 1</v>
          </cell>
        </row>
        <row r="702">
          <cell r="A702" t="str">
            <v>R06b151</v>
          </cell>
          <cell r="B702" t="str">
            <v>啓林館</v>
          </cell>
          <cell r="C702" t="str">
            <v>未来へひろがる数学 2</v>
          </cell>
        </row>
        <row r="703">
          <cell r="A703" t="str">
            <v>R06b152</v>
          </cell>
          <cell r="B703" t="str">
            <v>啓林館</v>
          </cell>
          <cell r="C703" t="str">
            <v xml:space="preserve">未来へひろがる数学 3
</v>
          </cell>
        </row>
        <row r="704">
          <cell r="A704" t="str">
            <v>R06b153</v>
          </cell>
          <cell r="B704" t="str">
            <v>数研</v>
          </cell>
          <cell r="C704" t="str">
            <v>これからの　数学１</v>
          </cell>
        </row>
        <row r="705">
          <cell r="A705" t="str">
            <v>R06b154</v>
          </cell>
          <cell r="B705" t="str">
            <v>数研</v>
          </cell>
          <cell r="C705" t="str">
            <v>これからの　数学２</v>
          </cell>
        </row>
        <row r="706">
          <cell r="A706" t="str">
            <v>R06b155</v>
          </cell>
          <cell r="B706" t="str">
            <v>数研</v>
          </cell>
          <cell r="C706" t="str">
            <v>これからの　数学３</v>
          </cell>
        </row>
        <row r="707">
          <cell r="A707" t="str">
            <v>R06b156</v>
          </cell>
          <cell r="B707" t="str">
            <v>日文</v>
          </cell>
          <cell r="C707" t="str">
            <v>中学数学１</v>
          </cell>
        </row>
        <row r="708">
          <cell r="A708" t="str">
            <v>R06b157</v>
          </cell>
          <cell r="B708" t="str">
            <v>日文</v>
          </cell>
          <cell r="C708" t="str">
            <v>中学数学２</v>
          </cell>
        </row>
        <row r="709">
          <cell r="A709" t="str">
            <v>R06b158</v>
          </cell>
          <cell r="B709" t="str">
            <v>日文</v>
          </cell>
          <cell r="C709" t="str">
            <v xml:space="preserve">中学数学３
</v>
          </cell>
        </row>
        <row r="710">
          <cell r="A710" t="str">
            <v>R06b159</v>
          </cell>
          <cell r="B710" t="str">
            <v>東書</v>
          </cell>
          <cell r="C710" t="str">
            <v>新編　新しい科学１</v>
          </cell>
        </row>
        <row r="711">
          <cell r="A711" t="str">
            <v>R06b160</v>
          </cell>
          <cell r="B711" t="str">
            <v>東書</v>
          </cell>
          <cell r="C711" t="str">
            <v>新編　新しい科学２</v>
          </cell>
        </row>
        <row r="712">
          <cell r="A712" t="str">
            <v>R06b161</v>
          </cell>
          <cell r="B712" t="str">
            <v>東書</v>
          </cell>
          <cell r="C712" t="str">
            <v>新編　新しい科学３</v>
          </cell>
        </row>
        <row r="713">
          <cell r="A713" t="str">
            <v>R06b162</v>
          </cell>
          <cell r="B713" t="str">
            <v>大日本</v>
          </cell>
          <cell r="C713" t="str">
            <v>理科の世界　１</v>
          </cell>
        </row>
        <row r="714">
          <cell r="A714" t="str">
            <v>R06b163</v>
          </cell>
          <cell r="B714" t="str">
            <v>大日本</v>
          </cell>
          <cell r="C714" t="str">
            <v>理科の世界　２</v>
          </cell>
        </row>
        <row r="715">
          <cell r="A715" t="str">
            <v>R06b164</v>
          </cell>
          <cell r="B715" t="str">
            <v>大日本</v>
          </cell>
          <cell r="C715" t="str">
            <v>理科の世界　３</v>
          </cell>
        </row>
        <row r="716">
          <cell r="A716" t="str">
            <v>R06b165</v>
          </cell>
          <cell r="B716" t="str">
            <v>学図</v>
          </cell>
          <cell r="C716" t="str">
            <v>中学校 科学 1</v>
          </cell>
        </row>
        <row r="717">
          <cell r="A717" t="str">
            <v>R06b166</v>
          </cell>
          <cell r="B717" t="str">
            <v>学図</v>
          </cell>
          <cell r="C717" t="str">
            <v>中学校 科学 2</v>
          </cell>
        </row>
        <row r="718">
          <cell r="A718" t="str">
            <v>R06b167</v>
          </cell>
          <cell r="B718" t="str">
            <v>学図</v>
          </cell>
          <cell r="C718" t="str">
            <v>中学校 科学 3</v>
          </cell>
        </row>
        <row r="719">
          <cell r="A719" t="str">
            <v>R06b168</v>
          </cell>
          <cell r="B719" t="str">
            <v>教出</v>
          </cell>
          <cell r="C719" t="str">
            <v>自然の探究　中学理科１</v>
          </cell>
        </row>
        <row r="720">
          <cell r="A720" t="str">
            <v>R06b169</v>
          </cell>
          <cell r="B720" t="str">
            <v>教出</v>
          </cell>
          <cell r="C720" t="str">
            <v>自然の探究　中学理科２</v>
          </cell>
        </row>
        <row r="721">
          <cell r="A721" t="str">
            <v>R06b170</v>
          </cell>
          <cell r="B721" t="str">
            <v>教出</v>
          </cell>
          <cell r="C721" t="str">
            <v>自然の探究　中学理科３</v>
          </cell>
        </row>
        <row r="722">
          <cell r="A722" t="str">
            <v>R06b171</v>
          </cell>
          <cell r="B722" t="str">
            <v>啓林館</v>
          </cell>
          <cell r="C722" t="str">
            <v>未来へひろがるサイエンス１</v>
          </cell>
        </row>
        <row r="723">
          <cell r="A723" t="str">
            <v>R06b172</v>
          </cell>
          <cell r="B723" t="str">
            <v>啓林館</v>
          </cell>
          <cell r="C723" t="str">
            <v>未来へひろがるサイエンス２</v>
          </cell>
        </row>
        <row r="724">
          <cell r="A724" t="str">
            <v>R06b173</v>
          </cell>
          <cell r="B724" t="str">
            <v>啓林館</v>
          </cell>
          <cell r="C724" t="str">
            <v xml:space="preserve">未来へひろがるサイエンス３
</v>
          </cell>
        </row>
        <row r="725">
          <cell r="A725" t="str">
            <v>R06b174</v>
          </cell>
          <cell r="B725" t="str">
            <v>教出</v>
          </cell>
          <cell r="C725" t="str">
            <v>中学音楽 １　音楽のおくりもの</v>
          </cell>
        </row>
        <row r="726">
          <cell r="A726" t="str">
            <v>R06b175</v>
          </cell>
          <cell r="B726" t="str">
            <v>教出</v>
          </cell>
          <cell r="C726" t="str">
            <v>中学音楽 ２・３上　音楽のおくりもの
中学音楽 ２・３下　音楽のおくりもの</v>
          </cell>
        </row>
        <row r="727">
          <cell r="A727" t="str">
            <v>R06b176</v>
          </cell>
          <cell r="B727" t="str">
            <v>教芸</v>
          </cell>
          <cell r="C727" t="str">
            <v>中学生の音楽　１</v>
          </cell>
        </row>
        <row r="728">
          <cell r="A728" t="str">
            <v>R06b177</v>
          </cell>
          <cell r="B728" t="str">
            <v>教芸</v>
          </cell>
          <cell r="C728" t="str">
            <v>中学生の音楽　２・３上
中学生の音楽　２・３下</v>
          </cell>
        </row>
        <row r="729">
          <cell r="A729" t="str">
            <v>R06b178</v>
          </cell>
          <cell r="B729" t="str">
            <v>教出</v>
          </cell>
          <cell r="C729" t="str">
            <v>中学器楽 音楽のおくりもの</v>
          </cell>
        </row>
        <row r="730">
          <cell r="A730" t="str">
            <v>R06b179</v>
          </cell>
          <cell r="B730" t="str">
            <v>教芸</v>
          </cell>
          <cell r="C730" t="str">
            <v xml:space="preserve">中学生の器楽
</v>
          </cell>
        </row>
        <row r="731">
          <cell r="A731" t="str">
            <v>R06b180</v>
          </cell>
          <cell r="B731" t="str">
            <v>開隆堂</v>
          </cell>
          <cell r="C731" t="str">
            <v>美術 1</v>
          </cell>
        </row>
        <row r="732">
          <cell r="A732" t="str">
            <v>R06b181</v>
          </cell>
          <cell r="B732" t="str">
            <v>開隆堂</v>
          </cell>
          <cell r="C732" t="str">
            <v>美術 2・3</v>
          </cell>
        </row>
        <row r="733">
          <cell r="A733" t="str">
            <v>R06b182</v>
          </cell>
          <cell r="B733" t="str">
            <v>光村</v>
          </cell>
          <cell r="C733" t="str">
            <v>美術 １
美術 １ 資料</v>
          </cell>
        </row>
        <row r="734">
          <cell r="A734" t="str">
            <v>R06b183</v>
          </cell>
          <cell r="B734" t="str">
            <v>光村</v>
          </cell>
          <cell r="C734" t="str">
            <v>美術 ２・３</v>
          </cell>
        </row>
        <row r="735">
          <cell r="A735" t="str">
            <v>R06b184</v>
          </cell>
          <cell r="B735" t="str">
            <v>日文</v>
          </cell>
          <cell r="C735" t="str">
            <v>美術１　美術との出会い</v>
          </cell>
        </row>
        <row r="736">
          <cell r="A736" t="str">
            <v>R06b185</v>
          </cell>
          <cell r="B736" t="str">
            <v>日文</v>
          </cell>
          <cell r="C736" t="str">
            <v>美術２・３上　学びの実感と深まり
美術２・３下　学びの探求と未来</v>
          </cell>
        </row>
        <row r="737">
          <cell r="A737" t="str">
            <v>R06b186</v>
          </cell>
          <cell r="B737" t="str">
            <v>東書</v>
          </cell>
          <cell r="C737" t="str">
            <v>新編　新しい保健体育</v>
          </cell>
        </row>
        <row r="738">
          <cell r="A738" t="str">
            <v>R06b187</v>
          </cell>
          <cell r="B738" t="str">
            <v>大日本</v>
          </cell>
          <cell r="C738" t="str">
            <v>中学校保健体育</v>
          </cell>
        </row>
        <row r="739">
          <cell r="A739" t="str">
            <v>R06b188</v>
          </cell>
          <cell r="B739" t="str">
            <v>大修館</v>
          </cell>
          <cell r="C739" t="str">
            <v>最新　中学校保健体育</v>
          </cell>
        </row>
        <row r="740">
          <cell r="A740" t="str">
            <v>R06b189</v>
          </cell>
          <cell r="B740" t="str">
            <v>学研</v>
          </cell>
          <cell r="C740" t="str">
            <v xml:space="preserve">新・中学保健体育
</v>
          </cell>
        </row>
        <row r="741">
          <cell r="A741" t="str">
            <v>R06b190</v>
          </cell>
          <cell r="B741" t="str">
            <v>東書</v>
          </cell>
          <cell r="C741" t="str">
            <v>新編　新しい技術・家庭　技術分野　未来を創るTechnology</v>
          </cell>
        </row>
        <row r="742">
          <cell r="A742" t="str">
            <v>R06b191</v>
          </cell>
          <cell r="B742" t="str">
            <v>教図</v>
          </cell>
          <cell r="C742" t="str">
            <v>新　技術・家庭　技術分野　明日を創造する
新　技術・家庭　技術分野　明日を創造する　スキルアシスト</v>
          </cell>
        </row>
        <row r="743">
          <cell r="A743" t="str">
            <v>R06b193</v>
          </cell>
          <cell r="B743" t="str">
            <v>東書</v>
          </cell>
          <cell r="C743" t="str">
            <v>新編　新しい技術・家庭　家庭分野　自立と共生を目指して</v>
          </cell>
        </row>
        <row r="744">
          <cell r="A744" t="str">
            <v>R06b194</v>
          </cell>
          <cell r="B744" t="str">
            <v>教図</v>
          </cell>
          <cell r="C744" t="str">
            <v>新　技術・家庭　家庭分野　暮らしを創造する</v>
          </cell>
        </row>
        <row r="745">
          <cell r="A745" t="str">
            <v>R06b195</v>
          </cell>
          <cell r="B745" t="str">
            <v>開隆堂</v>
          </cell>
          <cell r="C745" t="str">
            <v xml:space="preserve">技術・家庭　家庭分野　自立しともに支え合う生活へ
</v>
          </cell>
        </row>
        <row r="746">
          <cell r="A746" t="str">
            <v>R06b196</v>
          </cell>
          <cell r="B746" t="str">
            <v>東書</v>
          </cell>
          <cell r="C746" t="str">
            <v>NEW HORIZON English Course 1</v>
          </cell>
        </row>
        <row r="747">
          <cell r="A747" t="str">
            <v>R06b197</v>
          </cell>
          <cell r="B747" t="str">
            <v>東書</v>
          </cell>
          <cell r="C747" t="str">
            <v>NEW HORIZON English Course 2</v>
          </cell>
        </row>
        <row r="748">
          <cell r="A748" t="str">
            <v>R06b198</v>
          </cell>
          <cell r="B748" t="str">
            <v>東書</v>
          </cell>
          <cell r="C748" t="str">
            <v>NEW HORIZON English Course 3</v>
          </cell>
        </row>
        <row r="749">
          <cell r="A749" t="str">
            <v>R06b199</v>
          </cell>
          <cell r="B749" t="str">
            <v>開隆堂</v>
          </cell>
          <cell r="C749" t="str">
            <v>Sunshine English Course 1</v>
          </cell>
        </row>
        <row r="750">
          <cell r="A750" t="str">
            <v>R06b200</v>
          </cell>
          <cell r="B750" t="str">
            <v>開隆堂</v>
          </cell>
          <cell r="C750" t="str">
            <v>Sunshine English Course 2</v>
          </cell>
        </row>
        <row r="751">
          <cell r="A751" t="str">
            <v>R06b201</v>
          </cell>
          <cell r="B751" t="str">
            <v>開隆堂</v>
          </cell>
          <cell r="C751" t="str">
            <v>Sunshine English Course 3</v>
          </cell>
        </row>
        <row r="752">
          <cell r="A752" t="str">
            <v>R06b202</v>
          </cell>
          <cell r="B752" t="str">
            <v>三省堂</v>
          </cell>
          <cell r="C752" t="str">
            <v>NEW CROWN English Series 1</v>
          </cell>
        </row>
        <row r="753">
          <cell r="A753" t="str">
            <v>R06b203</v>
          </cell>
          <cell r="B753" t="str">
            <v>三省堂</v>
          </cell>
          <cell r="C753" t="str">
            <v>NEW CROWN English Series 2</v>
          </cell>
        </row>
        <row r="754">
          <cell r="A754" t="str">
            <v>R06b204</v>
          </cell>
          <cell r="B754" t="str">
            <v>三省堂</v>
          </cell>
          <cell r="C754" t="str">
            <v>NEW CROWN English Series 3</v>
          </cell>
        </row>
        <row r="755">
          <cell r="A755" t="str">
            <v>R06b205</v>
          </cell>
          <cell r="B755" t="str">
            <v>教出</v>
          </cell>
          <cell r="C755" t="str">
            <v>ONE WORLD English Course 1</v>
          </cell>
        </row>
        <row r="756">
          <cell r="A756" t="str">
            <v>R06b206</v>
          </cell>
          <cell r="B756" t="str">
            <v>教出</v>
          </cell>
          <cell r="C756" t="str">
            <v>ONE WORLD English Course 2</v>
          </cell>
        </row>
        <row r="757">
          <cell r="A757" t="str">
            <v>R06b207</v>
          </cell>
          <cell r="B757" t="str">
            <v>教出</v>
          </cell>
          <cell r="C757" t="str">
            <v>ONE WORLD English Course 3</v>
          </cell>
        </row>
        <row r="758">
          <cell r="A758" t="str">
            <v>R06b208</v>
          </cell>
          <cell r="B758" t="str">
            <v>光村</v>
          </cell>
          <cell r="C758" t="str">
            <v>Here We Go! ENGLISH COURSE 1</v>
          </cell>
        </row>
        <row r="759">
          <cell r="A759" t="str">
            <v>R06b209</v>
          </cell>
          <cell r="B759" t="str">
            <v>光村</v>
          </cell>
          <cell r="C759" t="str">
            <v>Here We Go! ENGLISH COURSE 2</v>
          </cell>
        </row>
        <row r="760">
          <cell r="A760" t="str">
            <v>R06b210</v>
          </cell>
          <cell r="B760" t="str">
            <v>光村</v>
          </cell>
          <cell r="C760" t="str">
            <v>Here We Go! ENGLISH COURSE 3</v>
          </cell>
        </row>
        <row r="761">
          <cell r="A761" t="str">
            <v>R06b211</v>
          </cell>
          <cell r="B761" t="str">
            <v>啓林館</v>
          </cell>
          <cell r="C761" t="str">
            <v>BLUE SKY English Course 1</v>
          </cell>
        </row>
        <row r="762">
          <cell r="A762" t="str">
            <v>R06b212</v>
          </cell>
          <cell r="B762" t="str">
            <v>啓林館</v>
          </cell>
          <cell r="C762" t="str">
            <v>BLUE SKY English Course 2</v>
          </cell>
        </row>
        <row r="763">
          <cell r="A763" t="str">
            <v>R06b213</v>
          </cell>
          <cell r="B763" t="str">
            <v>啓林館</v>
          </cell>
          <cell r="C763" t="str">
            <v xml:space="preserve">BLUE SKY English Course 3
</v>
          </cell>
        </row>
        <row r="764">
          <cell r="A764" t="str">
            <v>R06b214</v>
          </cell>
          <cell r="B764" t="str">
            <v>東書</v>
          </cell>
          <cell r="C764" t="str">
            <v>新編　新しい道徳１</v>
          </cell>
        </row>
        <row r="765">
          <cell r="A765" t="str">
            <v>R06b215</v>
          </cell>
          <cell r="B765" t="str">
            <v>東書</v>
          </cell>
          <cell r="C765" t="str">
            <v>新編　新しい道徳２</v>
          </cell>
        </row>
        <row r="766">
          <cell r="A766" t="str">
            <v>R06b216</v>
          </cell>
          <cell r="B766" t="str">
            <v>東書</v>
          </cell>
          <cell r="C766" t="str">
            <v>新編　新しい道徳３</v>
          </cell>
        </row>
        <row r="767">
          <cell r="A767" t="str">
            <v>R06b217</v>
          </cell>
          <cell r="B767" t="str">
            <v>教出</v>
          </cell>
          <cell r="C767" t="str">
            <v>中学道徳１　とびだそう未来へ</v>
          </cell>
        </row>
        <row r="768">
          <cell r="A768" t="str">
            <v>R06b218</v>
          </cell>
          <cell r="B768" t="str">
            <v>教出</v>
          </cell>
          <cell r="C768" t="str">
            <v>中学道徳２　とびだそう未来へ</v>
          </cell>
        </row>
        <row r="769">
          <cell r="A769" t="str">
            <v>R06b219</v>
          </cell>
          <cell r="B769" t="str">
            <v>教出</v>
          </cell>
          <cell r="C769" t="str">
            <v>中学道徳３　とびだそう未来へ</v>
          </cell>
        </row>
        <row r="770">
          <cell r="A770" t="str">
            <v>R06b220</v>
          </cell>
          <cell r="B770" t="str">
            <v>光村</v>
          </cell>
          <cell r="C770" t="str">
            <v>中学道徳　１　きみが いちばん ひかるとき</v>
          </cell>
        </row>
        <row r="771">
          <cell r="A771" t="str">
            <v>R06b221</v>
          </cell>
          <cell r="B771" t="str">
            <v>光村</v>
          </cell>
          <cell r="C771" t="str">
            <v>中学道徳　２　きみが いちばん ひかるとき</v>
          </cell>
        </row>
        <row r="772">
          <cell r="A772" t="str">
            <v>R06b222</v>
          </cell>
          <cell r="B772" t="str">
            <v>光村</v>
          </cell>
          <cell r="C772" t="str">
            <v>中学道徳　３　きみが いちばん ひかるとき</v>
          </cell>
        </row>
        <row r="773">
          <cell r="A773" t="str">
            <v>R06b223</v>
          </cell>
          <cell r="B773" t="str">
            <v>日文</v>
          </cell>
          <cell r="C773" t="str">
            <v>中学道徳　あすを生きる　１
中学道徳　あすを生きる　１　道徳ノート</v>
          </cell>
        </row>
        <row r="774">
          <cell r="A774" t="str">
            <v>R06b224</v>
          </cell>
          <cell r="B774" t="str">
            <v>日文</v>
          </cell>
          <cell r="C774" t="str">
            <v>中学道徳　あすを生きる　２
中学道徳　あすを生きる　２　道徳ノート</v>
          </cell>
        </row>
        <row r="775">
          <cell r="A775" t="str">
            <v>R06b225</v>
          </cell>
          <cell r="B775" t="str">
            <v>日文</v>
          </cell>
          <cell r="C775" t="str">
            <v>中学道徳　あすを生きる　３
中学道徳　あすを生きる　３　道徳ノート</v>
          </cell>
        </row>
        <row r="776">
          <cell r="A776" t="str">
            <v>R06b226</v>
          </cell>
          <cell r="B776" t="str">
            <v>学研</v>
          </cell>
          <cell r="C776" t="str">
            <v>新版　中学生の道徳　明日への扉　１</v>
          </cell>
        </row>
        <row r="777">
          <cell r="A777" t="str">
            <v>R06b227</v>
          </cell>
          <cell r="B777" t="str">
            <v>学研</v>
          </cell>
          <cell r="C777" t="str">
            <v>新版　中学生の道徳　明日への扉　２</v>
          </cell>
        </row>
        <row r="778">
          <cell r="A778" t="str">
            <v>R06b228</v>
          </cell>
          <cell r="B778" t="str">
            <v>学研</v>
          </cell>
          <cell r="C778" t="str">
            <v xml:space="preserve">新版　中学生の道徳　明日への扉　３
</v>
          </cell>
        </row>
        <row r="779">
          <cell r="A779" t="str">
            <v>R06b229</v>
          </cell>
          <cell r="B779" t="str">
            <v>あか図</v>
          </cell>
          <cell r="C779" t="str">
            <v>中学生の道徳１</v>
          </cell>
        </row>
        <row r="780">
          <cell r="A780" t="str">
            <v>R06b230</v>
          </cell>
          <cell r="B780" t="str">
            <v>あか図</v>
          </cell>
          <cell r="C780" t="str">
            <v>中学生の道徳２</v>
          </cell>
        </row>
        <row r="781">
          <cell r="A781" t="str">
            <v>R06b231</v>
          </cell>
          <cell r="B781" t="str">
            <v>あか図</v>
          </cell>
          <cell r="C781" t="str">
            <v>中学生の道徳３</v>
          </cell>
        </row>
        <row r="782">
          <cell r="A782" t="str">
            <v>R06b232</v>
          </cell>
          <cell r="B782" t="str">
            <v>日科</v>
          </cell>
          <cell r="C782" t="str">
            <v>道徳　中学校１　生き方から学ぶ</v>
          </cell>
        </row>
        <row r="783">
          <cell r="A783" t="str">
            <v>R06b233</v>
          </cell>
          <cell r="B783" t="str">
            <v>日科</v>
          </cell>
          <cell r="C783" t="str">
            <v>道徳　中学校２　生き方を見つめる</v>
          </cell>
        </row>
        <row r="784">
          <cell r="A784" t="str">
            <v>R06b234</v>
          </cell>
          <cell r="B784" t="str">
            <v>日科</v>
          </cell>
          <cell r="C784" t="str">
            <v xml:space="preserve">道徳　中学校３　生き方を創造する
</v>
          </cell>
        </row>
        <row r="785">
          <cell r="A785" t="str">
            <v>c101</v>
          </cell>
          <cell r="B785" t="str">
            <v>東書</v>
          </cell>
          <cell r="C785" t="str">
            <v>新編現代の国語</v>
          </cell>
        </row>
        <row r="786">
          <cell r="A786" t="str">
            <v>c102</v>
          </cell>
          <cell r="B786" t="str">
            <v>東書</v>
          </cell>
          <cell r="C786" t="str">
            <v>精選現代の国語</v>
          </cell>
        </row>
        <row r="787">
          <cell r="A787" t="str">
            <v>c103</v>
          </cell>
          <cell r="B787" t="str">
            <v>東書</v>
          </cell>
          <cell r="C787" t="str">
            <v>現代の国語</v>
          </cell>
        </row>
        <row r="788">
          <cell r="A788" t="str">
            <v>c104</v>
          </cell>
          <cell r="B788" t="str">
            <v>三省堂</v>
          </cell>
          <cell r="C788" t="str">
            <v>精選 現代の国語 改訂版</v>
          </cell>
        </row>
        <row r="789">
          <cell r="A789" t="str">
            <v>c105</v>
          </cell>
          <cell r="B789" t="str">
            <v>三省堂</v>
          </cell>
          <cell r="C789" t="str">
            <v>新 現代の国語 改訂版</v>
          </cell>
        </row>
        <row r="790">
          <cell r="A790" t="str">
            <v>c106</v>
          </cell>
          <cell r="B790" t="str">
            <v>大修館</v>
          </cell>
          <cell r="C790" t="str">
            <v>現代の国語 改訂版</v>
          </cell>
        </row>
        <row r="791">
          <cell r="A791" t="str">
            <v>c107</v>
          </cell>
          <cell r="B791" t="str">
            <v>大修館</v>
          </cell>
          <cell r="C791" t="str">
            <v>新編 現代の国語 改訂版</v>
          </cell>
        </row>
        <row r="792">
          <cell r="A792" t="str">
            <v>c108</v>
          </cell>
          <cell r="B792" t="str">
            <v>数研</v>
          </cell>
          <cell r="C792" t="str">
            <v>改訂版　現代の国語</v>
          </cell>
        </row>
        <row r="793">
          <cell r="A793" t="str">
            <v>c109</v>
          </cell>
          <cell r="B793" t="str">
            <v>数研</v>
          </cell>
          <cell r="C793" t="str">
            <v>増補新版　現代の国語</v>
          </cell>
        </row>
        <row r="794">
          <cell r="A794" t="str">
            <v>c110</v>
          </cell>
          <cell r="B794" t="str">
            <v>数研</v>
          </cell>
          <cell r="C794" t="str">
            <v>改訂版　高等学校　現代の国語</v>
          </cell>
        </row>
        <row r="795">
          <cell r="A795" t="str">
            <v>c111</v>
          </cell>
          <cell r="B795" t="str">
            <v>数研</v>
          </cell>
          <cell r="C795" t="str">
            <v>改訂版　新編　現代の国語</v>
          </cell>
        </row>
        <row r="796">
          <cell r="A796" t="str">
            <v>c112</v>
          </cell>
          <cell r="B796" t="str">
            <v>明治</v>
          </cell>
          <cell r="C796" t="str">
            <v>新　精選　現代の国語</v>
          </cell>
        </row>
        <row r="797">
          <cell r="A797" t="str">
            <v>c113</v>
          </cell>
          <cell r="B797" t="str">
            <v>筑摩</v>
          </cell>
          <cell r="C797" t="str">
            <v>ちくま　現代の国語</v>
          </cell>
        </row>
        <row r="798">
          <cell r="A798" t="str">
            <v>c114</v>
          </cell>
          <cell r="B798" t="str">
            <v>筑摩</v>
          </cell>
          <cell r="C798" t="str">
            <v>現代の国語　改訂版</v>
          </cell>
        </row>
        <row r="799">
          <cell r="A799" t="str">
            <v>c115</v>
          </cell>
          <cell r="B799" t="str">
            <v>第一</v>
          </cell>
          <cell r="C799" t="str">
            <v>高等学校 新訂現代の国語</v>
          </cell>
        </row>
        <row r="800">
          <cell r="A800" t="str">
            <v>c116</v>
          </cell>
          <cell r="B800" t="str">
            <v>第一</v>
          </cell>
          <cell r="C800" t="str">
            <v>高等学校 改訂版 精選現代の国語</v>
          </cell>
        </row>
        <row r="801">
          <cell r="A801" t="str">
            <v>c117</v>
          </cell>
          <cell r="B801" t="str">
            <v>第一</v>
          </cell>
          <cell r="C801" t="str">
            <v>高等学校 改訂版 標準現代の国語</v>
          </cell>
        </row>
        <row r="802">
          <cell r="A802" t="str">
            <v>c118</v>
          </cell>
          <cell r="B802" t="str">
            <v>第一</v>
          </cell>
          <cell r="C802" t="str">
            <v xml:space="preserve">高等学校　現代の国語
</v>
          </cell>
        </row>
        <row r="803">
          <cell r="A803" t="str">
            <v>c119</v>
          </cell>
          <cell r="B803" t="str">
            <v>第一</v>
          </cell>
          <cell r="C803" t="str">
            <v>高等学校　標準現代の国語</v>
          </cell>
        </row>
        <row r="804">
          <cell r="A804" t="str">
            <v>c120</v>
          </cell>
          <cell r="B804" t="str">
            <v>第一</v>
          </cell>
          <cell r="C804" t="str">
            <v>高等学校　新編現代の国語</v>
          </cell>
        </row>
        <row r="805">
          <cell r="A805" t="str">
            <v>c121</v>
          </cell>
          <cell r="B805" t="str">
            <v>桐原</v>
          </cell>
          <cell r="C805" t="str">
            <v>新　現代の国語</v>
          </cell>
        </row>
        <row r="806">
          <cell r="A806" t="str">
            <v>c122</v>
          </cell>
          <cell r="B806" t="str">
            <v>桐原</v>
          </cell>
          <cell r="C806" t="str">
            <v xml:space="preserve">探求　現代の国語
</v>
          </cell>
        </row>
        <row r="807">
          <cell r="A807" t="str">
            <v>c123</v>
          </cell>
          <cell r="B807" t="str">
            <v>東書</v>
          </cell>
          <cell r="C807" t="str">
            <v>新編言語文化</v>
          </cell>
        </row>
        <row r="808">
          <cell r="A808" t="str">
            <v>c124</v>
          </cell>
          <cell r="B808" t="str">
            <v>東書</v>
          </cell>
          <cell r="C808" t="str">
            <v>精選言語文化</v>
          </cell>
        </row>
        <row r="809">
          <cell r="A809" t="str">
            <v>c125</v>
          </cell>
          <cell r="B809" t="str">
            <v>三省堂</v>
          </cell>
          <cell r="C809" t="str">
            <v>精選 言語文化 改訂版</v>
          </cell>
        </row>
        <row r="810">
          <cell r="A810" t="str">
            <v>c126</v>
          </cell>
          <cell r="B810" t="str">
            <v>三省堂</v>
          </cell>
          <cell r="C810" t="str">
            <v>新 言語文化 改訂版</v>
          </cell>
        </row>
        <row r="811">
          <cell r="A811" t="str">
            <v>c127</v>
          </cell>
          <cell r="B811" t="str">
            <v>大修館</v>
          </cell>
          <cell r="C811" t="str">
            <v>言語文化 改訂版</v>
          </cell>
        </row>
        <row r="812">
          <cell r="A812" t="str">
            <v>c128</v>
          </cell>
          <cell r="B812" t="str">
            <v>大修館</v>
          </cell>
          <cell r="C812" t="str">
            <v>新編 言語文化 改訂版</v>
          </cell>
        </row>
        <row r="813">
          <cell r="A813" t="str">
            <v>c129</v>
          </cell>
          <cell r="B813" t="str">
            <v>数研</v>
          </cell>
          <cell r="C813" t="str">
            <v>改訂版　言語文化</v>
          </cell>
        </row>
        <row r="814">
          <cell r="A814" t="str">
            <v>c130</v>
          </cell>
          <cell r="B814" t="str">
            <v>数研</v>
          </cell>
          <cell r="C814" t="str">
            <v>改訂版　高等学校　言語文化</v>
          </cell>
        </row>
        <row r="815">
          <cell r="A815" t="str">
            <v>c131</v>
          </cell>
          <cell r="B815" t="str">
            <v>数研</v>
          </cell>
          <cell r="C815" t="str">
            <v>改訂版　新編　言語文化</v>
          </cell>
        </row>
        <row r="816">
          <cell r="A816" t="str">
            <v>c132</v>
          </cell>
          <cell r="B816" t="str">
            <v>文英堂</v>
          </cell>
          <cell r="C816" t="str">
            <v>言語文化</v>
          </cell>
        </row>
        <row r="817">
          <cell r="A817" t="str">
            <v>c133</v>
          </cell>
          <cell r="B817" t="str">
            <v>明治</v>
          </cell>
          <cell r="C817" t="str">
            <v>新　精選　言語文化</v>
          </cell>
        </row>
        <row r="818">
          <cell r="A818" t="str">
            <v>c134</v>
          </cell>
          <cell r="B818" t="str">
            <v>筑摩</v>
          </cell>
          <cell r="C818" t="str">
            <v xml:space="preserve">ちくま　言語文化
</v>
          </cell>
        </row>
        <row r="819">
          <cell r="A819" t="str">
            <v>c135</v>
          </cell>
          <cell r="B819" t="str">
            <v>筑摩</v>
          </cell>
          <cell r="C819" t="str">
            <v>言語文化　改訂版</v>
          </cell>
        </row>
        <row r="820">
          <cell r="A820" t="str">
            <v>c136</v>
          </cell>
          <cell r="B820" t="str">
            <v>第一</v>
          </cell>
          <cell r="C820" t="str">
            <v>高等学校 改訂版 精選言語文化</v>
          </cell>
        </row>
        <row r="821">
          <cell r="A821" t="str">
            <v>c137</v>
          </cell>
          <cell r="B821" t="str">
            <v>第一</v>
          </cell>
          <cell r="C821" t="str">
            <v>高等学校 改訂版 標準言語文化</v>
          </cell>
        </row>
        <row r="822">
          <cell r="A822" t="str">
            <v>c138</v>
          </cell>
          <cell r="B822" t="str">
            <v>第一</v>
          </cell>
          <cell r="C822" t="str">
            <v>高等学校　言語文化</v>
          </cell>
        </row>
        <row r="823">
          <cell r="A823" t="str">
            <v>c139</v>
          </cell>
          <cell r="B823" t="str">
            <v>第一</v>
          </cell>
          <cell r="C823" t="str">
            <v>高等学校　標準言語文化</v>
          </cell>
        </row>
        <row r="824">
          <cell r="A824" t="str">
            <v>c140</v>
          </cell>
          <cell r="B824" t="str">
            <v>第一</v>
          </cell>
          <cell r="C824" t="str">
            <v>高等学校　新編言語文化</v>
          </cell>
        </row>
        <row r="825">
          <cell r="A825" t="str">
            <v>c141</v>
          </cell>
          <cell r="B825" t="str">
            <v>桐原</v>
          </cell>
          <cell r="C825" t="str">
            <v xml:space="preserve">探求　言語文化　改訂版
</v>
          </cell>
        </row>
        <row r="826">
          <cell r="A826" t="str">
            <v>c142</v>
          </cell>
          <cell r="B826" t="str">
            <v>東書</v>
          </cell>
          <cell r="C826" t="str">
            <v>新編論理国語</v>
          </cell>
        </row>
        <row r="827">
          <cell r="A827" t="str">
            <v>c143</v>
          </cell>
          <cell r="B827" t="str">
            <v>東書</v>
          </cell>
          <cell r="C827" t="str">
            <v>精選論理国語</v>
          </cell>
        </row>
        <row r="828">
          <cell r="A828" t="str">
            <v>c144</v>
          </cell>
          <cell r="B828" t="str">
            <v>三省堂</v>
          </cell>
          <cell r="C828" t="str">
            <v>精選 論理国語</v>
          </cell>
        </row>
        <row r="829">
          <cell r="A829" t="str">
            <v>c145</v>
          </cell>
          <cell r="B829" t="str">
            <v>三省堂</v>
          </cell>
          <cell r="C829" t="str">
            <v>新 論理国語</v>
          </cell>
        </row>
        <row r="830">
          <cell r="A830" t="str">
            <v>c146</v>
          </cell>
          <cell r="B830" t="str">
            <v>大修館</v>
          </cell>
          <cell r="C830" t="str">
            <v>論理国語</v>
          </cell>
        </row>
        <row r="831">
          <cell r="A831" t="str">
            <v>c147</v>
          </cell>
          <cell r="B831" t="str">
            <v>大修館</v>
          </cell>
          <cell r="C831" t="str">
            <v>新編 論理国語</v>
          </cell>
        </row>
        <row r="832">
          <cell r="A832" t="str">
            <v>c148</v>
          </cell>
          <cell r="B832" t="str">
            <v>数研</v>
          </cell>
          <cell r="C832" t="str">
            <v>精選　論理国語</v>
          </cell>
        </row>
        <row r="833">
          <cell r="A833" t="str">
            <v>c149</v>
          </cell>
          <cell r="B833" t="str">
            <v>数研</v>
          </cell>
          <cell r="C833" t="str">
            <v>論理国語</v>
          </cell>
        </row>
        <row r="834">
          <cell r="A834" t="str">
            <v>c150</v>
          </cell>
          <cell r="B834" t="str">
            <v>明治</v>
          </cell>
          <cell r="C834" t="str">
            <v>精選　論理国語</v>
          </cell>
        </row>
        <row r="835">
          <cell r="A835" t="str">
            <v>c151</v>
          </cell>
          <cell r="B835" t="str">
            <v>筑摩</v>
          </cell>
          <cell r="C835" t="str">
            <v>論理国語</v>
          </cell>
        </row>
        <row r="836">
          <cell r="A836" t="str">
            <v>c152</v>
          </cell>
          <cell r="B836" t="str">
            <v>第一</v>
          </cell>
          <cell r="C836" t="str">
            <v>高等学校　論理国語</v>
          </cell>
        </row>
        <row r="837">
          <cell r="A837" t="str">
            <v>c153</v>
          </cell>
          <cell r="B837" t="str">
            <v>第一</v>
          </cell>
          <cell r="C837" t="str">
            <v>高等学校　標準論理国語</v>
          </cell>
        </row>
        <row r="838">
          <cell r="A838" t="str">
            <v>c154</v>
          </cell>
          <cell r="B838" t="str">
            <v>桐原</v>
          </cell>
          <cell r="C838" t="str">
            <v xml:space="preserve">探求　論理国語
</v>
          </cell>
        </row>
        <row r="839">
          <cell r="A839" t="str">
            <v>c155</v>
          </cell>
          <cell r="B839" t="str">
            <v>東書</v>
          </cell>
          <cell r="C839" t="str">
            <v>文学国語</v>
          </cell>
        </row>
        <row r="840">
          <cell r="A840" t="str">
            <v>c156</v>
          </cell>
          <cell r="B840" t="str">
            <v>三省堂</v>
          </cell>
          <cell r="C840" t="str">
            <v>精選 文学国語</v>
          </cell>
        </row>
        <row r="841">
          <cell r="A841" t="str">
            <v>c157</v>
          </cell>
          <cell r="B841" t="str">
            <v>三省堂</v>
          </cell>
          <cell r="C841" t="str">
            <v>新 文学国語</v>
          </cell>
        </row>
        <row r="842">
          <cell r="A842" t="str">
            <v>c158</v>
          </cell>
          <cell r="B842" t="str">
            <v>大修館</v>
          </cell>
          <cell r="C842" t="str">
            <v>文学国語</v>
          </cell>
        </row>
        <row r="843">
          <cell r="A843" t="str">
            <v>c159</v>
          </cell>
          <cell r="B843" t="str">
            <v>大修館</v>
          </cell>
          <cell r="C843" t="str">
            <v>新編 文学国語</v>
          </cell>
        </row>
        <row r="844">
          <cell r="A844" t="str">
            <v>c160</v>
          </cell>
          <cell r="B844" t="str">
            <v>数研</v>
          </cell>
          <cell r="C844" t="str">
            <v>文学国語</v>
          </cell>
        </row>
        <row r="845">
          <cell r="A845" t="str">
            <v>c161</v>
          </cell>
          <cell r="B845" t="str">
            <v>明治</v>
          </cell>
          <cell r="C845" t="str">
            <v>精選　文学国語</v>
          </cell>
        </row>
        <row r="846">
          <cell r="A846" t="str">
            <v>c162</v>
          </cell>
          <cell r="B846" t="str">
            <v>筑摩</v>
          </cell>
          <cell r="C846" t="str">
            <v>文学国語</v>
          </cell>
        </row>
        <row r="847">
          <cell r="A847" t="str">
            <v>c163</v>
          </cell>
          <cell r="B847" t="str">
            <v>第一</v>
          </cell>
          <cell r="C847" t="str">
            <v>高等学校　文学国語</v>
          </cell>
        </row>
        <row r="848">
          <cell r="A848" t="str">
            <v>c164</v>
          </cell>
          <cell r="B848" t="str">
            <v>第一</v>
          </cell>
          <cell r="C848" t="str">
            <v>高等学校　標準文学国語</v>
          </cell>
        </row>
        <row r="849">
          <cell r="A849" t="str">
            <v>c165</v>
          </cell>
          <cell r="B849" t="str">
            <v>桐原</v>
          </cell>
          <cell r="C849" t="str">
            <v xml:space="preserve">探求　文学国語
</v>
          </cell>
        </row>
        <row r="850">
          <cell r="A850" t="str">
            <v>c166</v>
          </cell>
          <cell r="B850" t="str">
            <v>東書</v>
          </cell>
          <cell r="C850" t="str">
            <v>国語表現</v>
          </cell>
        </row>
        <row r="851">
          <cell r="A851" t="str">
            <v>c167</v>
          </cell>
          <cell r="B851" t="str">
            <v>大修館</v>
          </cell>
          <cell r="C851" t="str">
            <v xml:space="preserve">国語表現
</v>
          </cell>
        </row>
        <row r="852">
          <cell r="A852" t="str">
            <v>c168</v>
          </cell>
          <cell r="B852" t="str">
            <v>東書</v>
          </cell>
          <cell r="C852" t="str">
            <v>新編古典探究</v>
          </cell>
        </row>
        <row r="853">
          <cell r="A853" t="str">
            <v>c169</v>
          </cell>
          <cell r="B853" t="str">
            <v>東書</v>
          </cell>
          <cell r="C853" t="str">
            <v>精選古典探究　古文編</v>
          </cell>
        </row>
        <row r="854">
          <cell r="A854" t="str">
            <v>c170</v>
          </cell>
          <cell r="B854" t="str">
            <v>東書</v>
          </cell>
          <cell r="C854" t="str">
            <v>精選古典探究　漢文編</v>
          </cell>
        </row>
        <row r="855">
          <cell r="A855" t="str">
            <v>c171</v>
          </cell>
          <cell r="B855" t="str">
            <v>三省堂</v>
          </cell>
          <cell r="C855" t="str">
            <v>精選 古典探究 古文編</v>
          </cell>
        </row>
        <row r="856">
          <cell r="A856" t="str">
            <v>c172</v>
          </cell>
          <cell r="B856" t="str">
            <v>三省堂</v>
          </cell>
          <cell r="C856" t="str">
            <v>精選 古典探究 漢文編</v>
          </cell>
        </row>
        <row r="857">
          <cell r="A857" t="str">
            <v>c173</v>
          </cell>
          <cell r="B857" t="str">
            <v>大修館</v>
          </cell>
          <cell r="C857" t="str">
            <v>古典探究 古文編</v>
          </cell>
        </row>
        <row r="858">
          <cell r="A858" t="str">
            <v>c174</v>
          </cell>
          <cell r="B858" t="str">
            <v>大修館</v>
          </cell>
          <cell r="C858" t="str">
            <v>古典探究 漢文編</v>
          </cell>
        </row>
        <row r="859">
          <cell r="A859" t="str">
            <v>c175</v>
          </cell>
          <cell r="B859" t="str">
            <v>大修館</v>
          </cell>
          <cell r="C859" t="str">
            <v>精選 古典探究</v>
          </cell>
        </row>
        <row r="860">
          <cell r="A860" t="str">
            <v>c176</v>
          </cell>
          <cell r="B860" t="str">
            <v>数研</v>
          </cell>
          <cell r="C860" t="str">
            <v>古典探究　古文編</v>
          </cell>
        </row>
        <row r="861">
          <cell r="A861" t="str">
            <v>c177</v>
          </cell>
          <cell r="B861" t="str">
            <v>数研</v>
          </cell>
          <cell r="C861" t="str">
            <v>古典探究　漢文編</v>
          </cell>
        </row>
        <row r="862">
          <cell r="A862" t="str">
            <v>c178</v>
          </cell>
          <cell r="B862" t="str">
            <v>数研</v>
          </cell>
          <cell r="C862" t="str">
            <v>高等学校　古典探究</v>
          </cell>
        </row>
        <row r="863">
          <cell r="A863" t="str">
            <v>c179</v>
          </cell>
          <cell r="B863" t="str">
            <v>文英堂</v>
          </cell>
          <cell r="C863" t="str">
            <v>古典探究</v>
          </cell>
        </row>
        <row r="864">
          <cell r="A864" t="str">
            <v>c180</v>
          </cell>
          <cell r="B864" t="str">
            <v>明治</v>
          </cell>
          <cell r="C864" t="str">
            <v>精選　古典探究　古文編</v>
          </cell>
        </row>
        <row r="865">
          <cell r="A865" t="str">
            <v>c181</v>
          </cell>
          <cell r="B865" t="str">
            <v>明治</v>
          </cell>
          <cell r="C865" t="str">
            <v>精選　古典探究　漢文編</v>
          </cell>
        </row>
        <row r="866">
          <cell r="A866" t="str">
            <v>c182</v>
          </cell>
          <cell r="B866" t="str">
            <v>筑摩</v>
          </cell>
          <cell r="C866" t="str">
            <v>古典探究　古文編</v>
          </cell>
        </row>
        <row r="867">
          <cell r="A867" t="str">
            <v>c183</v>
          </cell>
          <cell r="B867" t="str">
            <v>筑摩</v>
          </cell>
          <cell r="C867" t="str">
            <v>古典探究　漢文編</v>
          </cell>
        </row>
        <row r="868">
          <cell r="A868" t="str">
            <v>c184</v>
          </cell>
          <cell r="B868" t="str">
            <v>第一</v>
          </cell>
          <cell r="C868" t="str">
            <v>高等学校　古典探究　古文編</v>
          </cell>
        </row>
        <row r="869">
          <cell r="A869" t="str">
            <v>c185</v>
          </cell>
          <cell r="B869" t="str">
            <v>第一</v>
          </cell>
          <cell r="C869" t="str">
            <v xml:space="preserve">高等学校　古典探究　漢文編
</v>
          </cell>
        </row>
        <row r="870">
          <cell r="A870" t="str">
            <v>c186</v>
          </cell>
          <cell r="B870" t="str">
            <v>第一</v>
          </cell>
          <cell r="C870" t="str">
            <v>高等学校　精選古典探究</v>
          </cell>
        </row>
        <row r="871">
          <cell r="A871" t="str">
            <v>c187</v>
          </cell>
          <cell r="B871" t="str">
            <v>第一</v>
          </cell>
          <cell r="C871" t="str">
            <v>高等学校　標準古典探究</v>
          </cell>
        </row>
        <row r="872">
          <cell r="A872" t="str">
            <v>c188</v>
          </cell>
          <cell r="B872" t="str">
            <v>桐原</v>
          </cell>
          <cell r="C872" t="str">
            <v>探求　古典探究　古文編</v>
          </cell>
        </row>
        <row r="873">
          <cell r="A873" t="str">
            <v>c189</v>
          </cell>
          <cell r="B873" t="str">
            <v>桐原</v>
          </cell>
          <cell r="C873" t="str">
            <v xml:space="preserve">探求　古典探究　漢文編
</v>
          </cell>
        </row>
        <row r="874">
          <cell r="A874" t="str">
            <v>c190</v>
          </cell>
          <cell r="B874" t="str">
            <v>東書</v>
          </cell>
          <cell r="C874" t="str">
            <v>地理総合</v>
          </cell>
        </row>
        <row r="875">
          <cell r="A875" t="str">
            <v>c191</v>
          </cell>
          <cell r="B875" t="str">
            <v>実教</v>
          </cell>
          <cell r="C875" t="str">
            <v>新選地理総合　welcome to geography</v>
          </cell>
        </row>
        <row r="876">
          <cell r="A876" t="str">
            <v>c192</v>
          </cell>
          <cell r="B876" t="str">
            <v>帝国</v>
          </cell>
          <cell r="C876" t="str">
            <v>高等学校　新地理総合</v>
          </cell>
        </row>
        <row r="877">
          <cell r="A877" t="str">
            <v>c193</v>
          </cell>
          <cell r="B877" t="str">
            <v>帝国</v>
          </cell>
          <cell r="C877" t="str">
            <v>高校生の地理総合</v>
          </cell>
        </row>
        <row r="878">
          <cell r="A878" t="str">
            <v>c194</v>
          </cell>
          <cell r="B878" t="str">
            <v>山川</v>
          </cell>
          <cell r="C878" t="str">
            <v>地理総合 改訂版 世界に学び地域へつなぐ</v>
          </cell>
        </row>
        <row r="879">
          <cell r="A879" t="str">
            <v>c195</v>
          </cell>
          <cell r="B879" t="str">
            <v>山川</v>
          </cell>
          <cell r="C879" t="str">
            <v>わたしたちの地理総合 改訂版</v>
          </cell>
        </row>
        <row r="880">
          <cell r="A880" t="str">
            <v>c196</v>
          </cell>
          <cell r="B880" t="str">
            <v>第一</v>
          </cell>
          <cell r="C880" t="str">
            <v>高等学校 改訂版 地理総合 世界を学び、地域をつくる</v>
          </cell>
        </row>
        <row r="881">
          <cell r="A881" t="str">
            <v>c197</v>
          </cell>
          <cell r="B881" t="str">
            <v>第一</v>
          </cell>
          <cell r="C881" t="str">
            <v xml:space="preserve">高等学校　地理総合　世界を学び、地域をつくる
</v>
          </cell>
        </row>
        <row r="882">
          <cell r="A882" t="str">
            <v>c198</v>
          </cell>
          <cell r="B882" t="str">
            <v>東書</v>
          </cell>
          <cell r="C882" t="str">
            <v>地理探究</v>
          </cell>
        </row>
        <row r="883">
          <cell r="A883" t="str">
            <v>c199</v>
          </cell>
          <cell r="B883" t="str">
            <v>帝国</v>
          </cell>
          <cell r="C883" t="str">
            <v>新詳地理探究</v>
          </cell>
        </row>
        <row r="884">
          <cell r="A884" t="str">
            <v>c200</v>
          </cell>
          <cell r="B884" t="str">
            <v>山川</v>
          </cell>
          <cell r="C884" t="str">
            <v xml:space="preserve">地理探究
</v>
          </cell>
        </row>
        <row r="885">
          <cell r="A885" t="str">
            <v>c201</v>
          </cell>
          <cell r="B885" t="str">
            <v>東書</v>
          </cell>
          <cell r="C885" t="str">
            <v>歴史総合</v>
          </cell>
        </row>
        <row r="886">
          <cell r="A886" t="str">
            <v>c202</v>
          </cell>
          <cell r="B886" t="str">
            <v>東書</v>
          </cell>
          <cell r="C886" t="str">
            <v>Read&amp;Think 歴史総合</v>
          </cell>
        </row>
        <row r="887">
          <cell r="A887" t="str">
            <v>c203</v>
          </cell>
          <cell r="B887" t="str">
            <v>実教</v>
          </cell>
          <cell r="C887" t="str">
            <v>詳述歴史総合　新訂版</v>
          </cell>
        </row>
        <row r="888">
          <cell r="A888" t="str">
            <v>c204</v>
          </cell>
          <cell r="B888" t="str">
            <v>実教</v>
          </cell>
          <cell r="C888" t="str">
            <v>歴史総合　新訂版　むすびつく世界と日本</v>
          </cell>
        </row>
        <row r="889">
          <cell r="A889" t="str">
            <v>c205</v>
          </cell>
          <cell r="B889" t="str">
            <v>清水</v>
          </cell>
          <cell r="C889" t="str">
            <v>改訂版　私たちの歴史総合</v>
          </cell>
        </row>
        <row r="890">
          <cell r="A890" t="str">
            <v>c206</v>
          </cell>
          <cell r="B890" t="str">
            <v>帝国</v>
          </cell>
          <cell r="C890" t="str">
            <v>明解　歴史総合</v>
          </cell>
        </row>
        <row r="891">
          <cell r="A891" t="str">
            <v>c207</v>
          </cell>
          <cell r="B891" t="str">
            <v>山川</v>
          </cell>
          <cell r="C891" t="str">
            <v>歴史総合 近代から現代へ　改訂版</v>
          </cell>
        </row>
        <row r="892">
          <cell r="A892" t="str">
            <v>c208</v>
          </cell>
          <cell r="B892" t="str">
            <v>山川</v>
          </cell>
          <cell r="C892" t="str">
            <v>現代の歴史総合 みる・読みとく・考える　改訂版</v>
          </cell>
        </row>
        <row r="893">
          <cell r="A893" t="str">
            <v>c209</v>
          </cell>
          <cell r="B893" t="str">
            <v>山川</v>
          </cell>
          <cell r="C893" t="str">
            <v>わたしたちの歴史 日本から世界へ　改訂版</v>
          </cell>
        </row>
        <row r="894">
          <cell r="A894" t="str">
            <v>c210</v>
          </cell>
          <cell r="B894" t="str">
            <v>第一</v>
          </cell>
          <cell r="C894" t="str">
            <v>高等学校 改訂版 歴史総合</v>
          </cell>
        </row>
        <row r="895">
          <cell r="A895" t="str">
            <v>c211</v>
          </cell>
          <cell r="B895" t="str">
            <v>第一</v>
          </cell>
          <cell r="C895" t="str">
            <v>高等学校 改訂版 新歴史総合 過去との対話、つなぐ未来</v>
          </cell>
        </row>
        <row r="896">
          <cell r="A896" t="str">
            <v>c212</v>
          </cell>
          <cell r="B896" t="str">
            <v>第一</v>
          </cell>
          <cell r="C896" t="str">
            <v>高等学校　新歴史総合　過去との対話、つなぐ未来</v>
          </cell>
        </row>
        <row r="897">
          <cell r="A897" t="str">
            <v>c213</v>
          </cell>
          <cell r="B897" t="str">
            <v>明成社</v>
          </cell>
          <cell r="C897" t="str">
            <v xml:space="preserve">私たちの歴史総合
</v>
          </cell>
        </row>
        <row r="898">
          <cell r="A898" t="str">
            <v>c214</v>
          </cell>
          <cell r="B898" t="str">
            <v>東書</v>
          </cell>
          <cell r="C898" t="str">
            <v>日本史探究</v>
          </cell>
        </row>
        <row r="899">
          <cell r="A899" t="str">
            <v>c215</v>
          </cell>
          <cell r="B899" t="str">
            <v>実教</v>
          </cell>
          <cell r="C899" t="str">
            <v>日本史探究</v>
          </cell>
        </row>
        <row r="900">
          <cell r="A900" t="str">
            <v>c216</v>
          </cell>
          <cell r="B900" t="str">
            <v>実教</v>
          </cell>
          <cell r="C900" t="str">
            <v>精選日本史探究　今につなぐ　未来をえがく</v>
          </cell>
        </row>
        <row r="901">
          <cell r="A901" t="str">
            <v>c217</v>
          </cell>
          <cell r="B901" t="str">
            <v>清水</v>
          </cell>
          <cell r="C901" t="str">
            <v>高等学校　日本史探究</v>
          </cell>
        </row>
        <row r="902">
          <cell r="A902" t="str">
            <v>c218</v>
          </cell>
          <cell r="B902" t="str">
            <v>山川</v>
          </cell>
          <cell r="C902" t="str">
            <v>詳説日本史</v>
          </cell>
        </row>
        <row r="903">
          <cell r="A903" t="str">
            <v>c219</v>
          </cell>
          <cell r="B903" t="str">
            <v>山川</v>
          </cell>
          <cell r="C903" t="str">
            <v>高校日本史</v>
          </cell>
        </row>
        <row r="904">
          <cell r="A904" t="str">
            <v>c220</v>
          </cell>
          <cell r="B904" t="str">
            <v>第一</v>
          </cell>
          <cell r="C904" t="str">
            <v xml:space="preserve">高等学校　日本史探究
</v>
          </cell>
        </row>
        <row r="905">
          <cell r="A905" t="str">
            <v>c221</v>
          </cell>
          <cell r="B905" t="str">
            <v>東書</v>
          </cell>
          <cell r="C905" t="str">
            <v>世界史探究</v>
          </cell>
        </row>
        <row r="906">
          <cell r="A906" t="str">
            <v>c222</v>
          </cell>
          <cell r="B906" t="str">
            <v>実教</v>
          </cell>
          <cell r="C906" t="str">
            <v>世界史探究</v>
          </cell>
        </row>
        <row r="907">
          <cell r="A907" t="str">
            <v>c223</v>
          </cell>
          <cell r="B907" t="str">
            <v>帝国</v>
          </cell>
          <cell r="C907" t="str">
            <v>新詳世界史探究</v>
          </cell>
        </row>
        <row r="908">
          <cell r="A908" t="str">
            <v>c224</v>
          </cell>
          <cell r="B908" t="str">
            <v>山川</v>
          </cell>
          <cell r="C908" t="str">
            <v>詳説世界史</v>
          </cell>
        </row>
        <row r="909">
          <cell r="A909" t="str">
            <v>c225</v>
          </cell>
          <cell r="B909" t="str">
            <v>山川</v>
          </cell>
          <cell r="C909" t="str">
            <v>高校世界史</v>
          </cell>
        </row>
        <row r="910">
          <cell r="A910" t="str">
            <v>c226</v>
          </cell>
          <cell r="B910" t="str">
            <v>山川</v>
          </cell>
          <cell r="C910" t="str">
            <v>新世界史</v>
          </cell>
        </row>
        <row r="911">
          <cell r="A911" t="str">
            <v>c227</v>
          </cell>
          <cell r="B911" t="str">
            <v>第一</v>
          </cell>
          <cell r="C911" t="str">
            <v xml:space="preserve">高等学校　世界史探究
</v>
          </cell>
        </row>
        <row r="912">
          <cell r="A912" t="str">
            <v>c228</v>
          </cell>
          <cell r="B912" t="str">
            <v>帝国</v>
          </cell>
          <cell r="C912" t="str">
            <v>新詳高等地図</v>
          </cell>
        </row>
        <row r="913">
          <cell r="A913" t="str">
            <v>c229</v>
          </cell>
          <cell r="B913" t="str">
            <v>帝国</v>
          </cell>
          <cell r="C913" t="str">
            <v>標準高等地図</v>
          </cell>
        </row>
        <row r="914">
          <cell r="A914" t="str">
            <v>c230</v>
          </cell>
          <cell r="B914" t="str">
            <v>山川</v>
          </cell>
          <cell r="C914" t="str">
            <v>詳解現代地図 改訂版</v>
          </cell>
        </row>
        <row r="915">
          <cell r="A915" t="str">
            <v>c231</v>
          </cell>
          <cell r="B915" t="str">
            <v>山川</v>
          </cell>
          <cell r="C915" t="str">
            <v>基本地図帳 改訂版</v>
          </cell>
        </row>
        <row r="916">
          <cell r="A916" t="str">
            <v>c232</v>
          </cell>
          <cell r="B916" t="str">
            <v>山川</v>
          </cell>
          <cell r="C916" t="str">
            <v>コンパクト地理総合地図</v>
          </cell>
        </row>
        <row r="917">
          <cell r="A917" t="str">
            <v>c233</v>
          </cell>
          <cell r="B917" t="str">
            <v>山川</v>
          </cell>
          <cell r="C917" t="str">
            <v xml:space="preserve">高等地図帳
</v>
          </cell>
        </row>
        <row r="918">
          <cell r="A918" t="str">
            <v>c234</v>
          </cell>
          <cell r="B918" t="str">
            <v>東書</v>
          </cell>
          <cell r="C918" t="str">
            <v>公共</v>
          </cell>
        </row>
        <row r="919">
          <cell r="A919" t="str">
            <v>c235</v>
          </cell>
          <cell r="B919" t="str">
            <v>教図</v>
          </cell>
          <cell r="C919" t="str">
            <v>新訂版　高等学校　公共</v>
          </cell>
        </row>
        <row r="920">
          <cell r="A920" t="str">
            <v>c236</v>
          </cell>
          <cell r="B920" t="str">
            <v>実教</v>
          </cell>
          <cell r="C920" t="str">
            <v>詳述公共　新訂版</v>
          </cell>
        </row>
        <row r="921">
          <cell r="A921" t="str">
            <v>c237</v>
          </cell>
          <cell r="B921" t="str">
            <v>実教</v>
          </cell>
          <cell r="C921" t="str">
            <v>公共　新訂版　共につくる未来</v>
          </cell>
        </row>
        <row r="922">
          <cell r="A922" t="str">
            <v>c238</v>
          </cell>
          <cell r="B922" t="str">
            <v>清水</v>
          </cell>
          <cell r="C922" t="str">
            <v>改訂版　高等学校　公共</v>
          </cell>
        </row>
        <row r="923">
          <cell r="A923" t="str">
            <v>c239</v>
          </cell>
          <cell r="B923" t="str">
            <v>清水</v>
          </cell>
          <cell r="C923" t="str">
            <v>改訂版　私たちの公共</v>
          </cell>
        </row>
        <row r="924">
          <cell r="A924" t="str">
            <v>c240</v>
          </cell>
          <cell r="B924" t="str">
            <v>帝国</v>
          </cell>
          <cell r="C924" t="str">
            <v>高校生の公共</v>
          </cell>
        </row>
        <row r="925">
          <cell r="A925" t="str">
            <v>c241</v>
          </cell>
          <cell r="B925" t="str">
            <v>数研</v>
          </cell>
          <cell r="C925" t="str">
            <v>改訂版　公共</v>
          </cell>
        </row>
        <row r="926">
          <cell r="A926" t="str">
            <v>c242</v>
          </cell>
          <cell r="B926" t="str">
            <v>数研</v>
          </cell>
          <cell r="C926" t="str">
            <v>改訂版　高等学校　公共　
これからの社会について考える</v>
          </cell>
        </row>
        <row r="927">
          <cell r="A927" t="str">
            <v>c243</v>
          </cell>
          <cell r="B927" t="str">
            <v>第一</v>
          </cell>
          <cell r="C927" t="str">
            <v>高等学校 改訂版 公共</v>
          </cell>
        </row>
        <row r="928">
          <cell r="A928" t="str">
            <v>c244</v>
          </cell>
          <cell r="B928" t="str">
            <v>第一</v>
          </cell>
          <cell r="C928" t="str">
            <v>高等学校 改訂版 新公共</v>
          </cell>
        </row>
        <row r="929">
          <cell r="A929" t="str">
            <v>c245</v>
          </cell>
          <cell r="B929" t="str">
            <v>第一</v>
          </cell>
          <cell r="C929" t="str">
            <v>高等学校　新公共</v>
          </cell>
        </row>
        <row r="930">
          <cell r="A930" t="str">
            <v>c246</v>
          </cell>
          <cell r="B930" t="str">
            <v>東法</v>
          </cell>
          <cell r="C930" t="str">
            <v xml:space="preserve">公共　新訂版
</v>
          </cell>
        </row>
        <row r="931">
          <cell r="A931" t="str">
            <v>c247</v>
          </cell>
          <cell r="B931" t="str">
            <v>東書</v>
          </cell>
          <cell r="C931" t="str">
            <v>倫理</v>
          </cell>
        </row>
        <row r="932">
          <cell r="A932" t="str">
            <v>c248</v>
          </cell>
          <cell r="B932" t="str">
            <v>実教</v>
          </cell>
          <cell r="C932" t="str">
            <v>詳述倫理</v>
          </cell>
        </row>
        <row r="933">
          <cell r="A933" t="str">
            <v>c249</v>
          </cell>
          <cell r="B933" t="str">
            <v>清水</v>
          </cell>
          <cell r="C933" t="str">
            <v>高等学校　新倫理</v>
          </cell>
        </row>
        <row r="934">
          <cell r="A934" t="str">
            <v>c250</v>
          </cell>
          <cell r="B934" t="str">
            <v>数研</v>
          </cell>
          <cell r="C934" t="str">
            <v>倫理</v>
          </cell>
        </row>
        <row r="935">
          <cell r="A935" t="str">
            <v>c251</v>
          </cell>
          <cell r="B935" t="str">
            <v>第一</v>
          </cell>
          <cell r="C935" t="str">
            <v xml:space="preserve">高等学校　倫理
</v>
          </cell>
        </row>
        <row r="936">
          <cell r="A936" t="str">
            <v>c252</v>
          </cell>
          <cell r="B936" t="str">
            <v>東書</v>
          </cell>
          <cell r="C936" t="str">
            <v>政治・経済</v>
          </cell>
        </row>
        <row r="937">
          <cell r="A937" t="str">
            <v>c253</v>
          </cell>
          <cell r="B937" t="str">
            <v>教図</v>
          </cell>
          <cell r="C937" t="str">
            <v>政治・経済</v>
          </cell>
        </row>
        <row r="938">
          <cell r="A938" t="str">
            <v>c254</v>
          </cell>
          <cell r="B938" t="str">
            <v>実教</v>
          </cell>
          <cell r="C938" t="str">
            <v>詳述政治・経済</v>
          </cell>
        </row>
        <row r="939">
          <cell r="A939" t="str">
            <v>c255</v>
          </cell>
          <cell r="B939" t="str">
            <v>実教</v>
          </cell>
          <cell r="C939" t="str">
            <v>最新政治・経済</v>
          </cell>
        </row>
        <row r="940">
          <cell r="A940" t="str">
            <v>c256</v>
          </cell>
          <cell r="B940" t="str">
            <v>清水</v>
          </cell>
          <cell r="C940" t="str">
            <v>高等学校　政治・経済</v>
          </cell>
        </row>
        <row r="941">
          <cell r="A941" t="str">
            <v>c257</v>
          </cell>
          <cell r="B941" t="str">
            <v>数研</v>
          </cell>
          <cell r="C941" t="str">
            <v>政治・経済</v>
          </cell>
        </row>
        <row r="942">
          <cell r="A942" t="str">
            <v>c258</v>
          </cell>
          <cell r="B942" t="str">
            <v>第一</v>
          </cell>
          <cell r="C942" t="str">
            <v xml:space="preserve">高等学校　政治・経済
</v>
          </cell>
        </row>
        <row r="943">
          <cell r="A943" t="str">
            <v>c259</v>
          </cell>
          <cell r="B943" t="str">
            <v>東書</v>
          </cell>
          <cell r="C943" t="str">
            <v>改訂版　数学Ⅰ　Advanced</v>
          </cell>
        </row>
        <row r="944">
          <cell r="A944" t="str">
            <v>c260</v>
          </cell>
          <cell r="B944" t="str">
            <v>東書</v>
          </cell>
          <cell r="C944" t="str">
            <v>改訂版　数学Ⅰ　Standard</v>
          </cell>
        </row>
        <row r="945">
          <cell r="A945" t="str">
            <v>c261</v>
          </cell>
          <cell r="B945" t="str">
            <v>東書</v>
          </cell>
          <cell r="C945" t="str">
            <v>数学Ⅰ　Select</v>
          </cell>
        </row>
        <row r="946">
          <cell r="A946" t="str">
            <v>c262</v>
          </cell>
          <cell r="B946" t="str">
            <v>東書</v>
          </cell>
          <cell r="C946" t="str">
            <v>改訂版　数学Ⅰ　Essence</v>
          </cell>
        </row>
        <row r="947">
          <cell r="A947" t="str">
            <v>c263</v>
          </cell>
          <cell r="B947" t="str">
            <v>東書</v>
          </cell>
          <cell r="C947" t="str">
            <v>改訂版　新数学Ⅰ</v>
          </cell>
        </row>
        <row r="948">
          <cell r="A948" t="str">
            <v>c264</v>
          </cell>
          <cell r="B948" t="str">
            <v>東書</v>
          </cell>
          <cell r="C948" t="str">
            <v>改訂版　新数学Ⅰ　解答編</v>
          </cell>
        </row>
        <row r="949">
          <cell r="A949" t="str">
            <v>c265</v>
          </cell>
          <cell r="B949" t="str">
            <v>東書</v>
          </cell>
          <cell r="C949" t="str">
            <v>数学Ⅰ　The 探究</v>
          </cell>
        </row>
        <row r="950">
          <cell r="A950" t="str">
            <v>c266</v>
          </cell>
          <cell r="B950" t="str">
            <v>東書</v>
          </cell>
          <cell r="C950" t="str">
            <v>数学Ⅰ　Advanced</v>
          </cell>
        </row>
        <row r="951">
          <cell r="A951" t="str">
            <v>c267</v>
          </cell>
          <cell r="B951" t="str">
            <v>東書</v>
          </cell>
          <cell r="C951" t="str">
            <v>数学Ⅰ　Standard</v>
          </cell>
        </row>
        <row r="952">
          <cell r="A952" t="str">
            <v>c268</v>
          </cell>
          <cell r="B952" t="str">
            <v>実教</v>
          </cell>
          <cell r="C952" t="str">
            <v>数学Ⅰ Progress　新訂版</v>
          </cell>
        </row>
        <row r="953">
          <cell r="A953" t="str">
            <v>c269</v>
          </cell>
          <cell r="B953" t="str">
            <v>実教</v>
          </cell>
          <cell r="C953" t="str">
            <v>新編数学Ⅰ Flex</v>
          </cell>
        </row>
        <row r="954">
          <cell r="A954" t="str">
            <v>c270</v>
          </cell>
          <cell r="B954" t="str">
            <v>実教</v>
          </cell>
          <cell r="C954" t="str">
            <v>高校数学Ⅰ 新訂版</v>
          </cell>
        </row>
        <row r="955">
          <cell r="A955" t="str">
            <v>c271</v>
          </cell>
          <cell r="B955" t="str">
            <v>啓林館</v>
          </cell>
          <cell r="C955" t="str">
            <v>アルファ数学Ⅰ</v>
          </cell>
        </row>
        <row r="956">
          <cell r="A956" t="str">
            <v>c272</v>
          </cell>
          <cell r="B956" t="str">
            <v>啓林館</v>
          </cell>
          <cell r="C956" t="str">
            <v>深進数学Ⅰ　改訂版</v>
          </cell>
        </row>
        <row r="957">
          <cell r="A957" t="str">
            <v>c273</v>
          </cell>
          <cell r="B957" t="str">
            <v>啓林館</v>
          </cell>
          <cell r="C957" t="str">
            <v>爽解数学Ⅰ</v>
          </cell>
        </row>
        <row r="958">
          <cell r="A958" t="str">
            <v>c274</v>
          </cell>
          <cell r="B958" t="str">
            <v>啓林館</v>
          </cell>
          <cell r="C958" t="str">
            <v>新編数学Ⅰ　改訂版</v>
          </cell>
        </row>
        <row r="959">
          <cell r="A959" t="str">
            <v>c275</v>
          </cell>
          <cell r="B959" t="str">
            <v>啓林館</v>
          </cell>
          <cell r="C959" t="str">
            <v>数学Ⅰ</v>
          </cell>
        </row>
        <row r="960">
          <cell r="A960" t="str">
            <v>c276</v>
          </cell>
          <cell r="B960" t="str">
            <v>啓林館</v>
          </cell>
          <cell r="C960" t="str">
            <v>新編数学Ⅰ</v>
          </cell>
        </row>
        <row r="961">
          <cell r="A961" t="str">
            <v>c277</v>
          </cell>
          <cell r="B961" t="str">
            <v>啓林館</v>
          </cell>
          <cell r="C961" t="str">
            <v xml:space="preserve">深進数学Ⅰ
</v>
          </cell>
        </row>
        <row r="962">
          <cell r="A962" t="str">
            <v>c278</v>
          </cell>
          <cell r="B962" t="str">
            <v>数研</v>
          </cell>
          <cell r="C962" t="str">
            <v>改訂版　数学Ⅰ</v>
          </cell>
        </row>
        <row r="963">
          <cell r="A963" t="str">
            <v>c279</v>
          </cell>
          <cell r="B963" t="str">
            <v>数研</v>
          </cell>
          <cell r="C963" t="str">
            <v>改訂版　NEXT　数学Ⅰ</v>
          </cell>
        </row>
        <row r="964">
          <cell r="A964" t="str">
            <v>c280</v>
          </cell>
          <cell r="B964" t="str">
            <v>数研</v>
          </cell>
          <cell r="C964" t="str">
            <v>改訂版　高等学校　数学Ⅰ</v>
          </cell>
        </row>
        <row r="965">
          <cell r="A965" t="str">
            <v>c281</v>
          </cell>
          <cell r="B965" t="str">
            <v>数研</v>
          </cell>
          <cell r="C965" t="str">
            <v>改訂版　新編　数学Ⅰ</v>
          </cell>
        </row>
        <row r="966">
          <cell r="A966" t="str">
            <v>c282</v>
          </cell>
          <cell r="B966" t="str">
            <v>数研</v>
          </cell>
          <cell r="C966" t="str">
            <v>改訂版　最新　数学Ⅰ</v>
          </cell>
        </row>
        <row r="967">
          <cell r="A967" t="str">
            <v>c283</v>
          </cell>
          <cell r="B967" t="str">
            <v>数研</v>
          </cell>
          <cell r="C967" t="str">
            <v>改訂版　新　高校の数学Ⅰ</v>
          </cell>
        </row>
        <row r="968">
          <cell r="A968" t="str">
            <v>c284</v>
          </cell>
          <cell r="B968" t="str">
            <v>数研</v>
          </cell>
          <cell r="C968" t="str">
            <v>数学Ⅰ</v>
          </cell>
        </row>
        <row r="969">
          <cell r="A969" t="str">
            <v>c285</v>
          </cell>
          <cell r="B969" t="str">
            <v>数研</v>
          </cell>
          <cell r="C969" t="str">
            <v>高等学校　数学Ⅰ</v>
          </cell>
        </row>
        <row r="970">
          <cell r="A970" t="str">
            <v>c286</v>
          </cell>
          <cell r="B970" t="str">
            <v>数研</v>
          </cell>
          <cell r="C970" t="str">
            <v>新編　数学Ⅰ</v>
          </cell>
        </row>
        <row r="971">
          <cell r="A971" t="str">
            <v>c287</v>
          </cell>
          <cell r="B971" t="str">
            <v>数研</v>
          </cell>
          <cell r="C971" t="str">
            <v>最新　数学Ⅰ</v>
          </cell>
        </row>
        <row r="972">
          <cell r="A972" t="str">
            <v>c288</v>
          </cell>
          <cell r="B972" t="str">
            <v>数研</v>
          </cell>
          <cell r="C972" t="str">
            <v>新　高校の数学Ⅰ</v>
          </cell>
        </row>
        <row r="973">
          <cell r="A973" t="str">
            <v>c289</v>
          </cell>
          <cell r="B973" t="str">
            <v>数研</v>
          </cell>
          <cell r="C973" t="str">
            <v>NEXT　数学Ⅰ</v>
          </cell>
        </row>
        <row r="974">
          <cell r="A974" t="str">
            <v>c290</v>
          </cell>
          <cell r="B974" t="str">
            <v>第一</v>
          </cell>
          <cell r="C974" t="str">
            <v>よくわかる　新編数学Ⅰ</v>
          </cell>
        </row>
        <row r="975">
          <cell r="A975" t="str">
            <v>c291</v>
          </cell>
          <cell r="B975" t="str">
            <v>第一</v>
          </cell>
          <cell r="C975" t="str">
            <v>新編数学Ⅰ</v>
          </cell>
        </row>
        <row r="976">
          <cell r="A976" t="str">
            <v>c292</v>
          </cell>
          <cell r="B976" t="str">
            <v>第一</v>
          </cell>
          <cell r="C976" t="str">
            <v xml:space="preserve">新編数学Ⅰサポートブック
</v>
          </cell>
        </row>
        <row r="977">
          <cell r="A977" t="str">
            <v>c293</v>
          </cell>
          <cell r="B977" t="str">
            <v>東書</v>
          </cell>
          <cell r="C977" t="str">
            <v>数学Ⅱ　Essence</v>
          </cell>
        </row>
        <row r="978">
          <cell r="A978" t="str">
            <v>c294</v>
          </cell>
          <cell r="B978" t="str">
            <v>東書</v>
          </cell>
          <cell r="C978" t="str">
            <v>新数学Ⅱ</v>
          </cell>
        </row>
        <row r="979">
          <cell r="A979" t="str">
            <v>c295</v>
          </cell>
          <cell r="B979" t="str">
            <v>東書</v>
          </cell>
          <cell r="C979" t="str">
            <v>新数学Ⅱ　解答編</v>
          </cell>
        </row>
        <row r="980">
          <cell r="A980" t="str">
            <v>c296</v>
          </cell>
          <cell r="B980" t="str">
            <v>東書</v>
          </cell>
          <cell r="C980" t="str">
            <v>数学Ⅱ　Advanced</v>
          </cell>
        </row>
        <row r="981">
          <cell r="A981" t="str">
            <v>c297</v>
          </cell>
          <cell r="B981" t="str">
            <v>東書</v>
          </cell>
          <cell r="C981" t="str">
            <v>数学Ⅱ　Standard</v>
          </cell>
        </row>
        <row r="982">
          <cell r="A982" t="str">
            <v>c298</v>
          </cell>
          <cell r="B982" t="str">
            <v>実教</v>
          </cell>
          <cell r="C982" t="str">
            <v>数学Ⅱ　Progress</v>
          </cell>
        </row>
        <row r="983">
          <cell r="A983" t="str">
            <v>c299</v>
          </cell>
          <cell r="B983" t="str">
            <v>実教</v>
          </cell>
          <cell r="C983" t="str">
            <v>新編数学Ⅱ</v>
          </cell>
        </row>
        <row r="984">
          <cell r="A984" t="str">
            <v>c300</v>
          </cell>
          <cell r="B984" t="str">
            <v>実教</v>
          </cell>
          <cell r="C984" t="str">
            <v>高校数学Ⅱ</v>
          </cell>
        </row>
        <row r="985">
          <cell r="A985" t="str">
            <v>c301</v>
          </cell>
          <cell r="B985" t="str">
            <v>啓林館</v>
          </cell>
          <cell r="C985" t="str">
            <v>数学Ⅱ</v>
          </cell>
        </row>
        <row r="986">
          <cell r="A986" t="str">
            <v>c302</v>
          </cell>
          <cell r="B986" t="str">
            <v>啓林館</v>
          </cell>
          <cell r="C986" t="str">
            <v>新編数学Ⅱ</v>
          </cell>
        </row>
        <row r="987">
          <cell r="A987" t="str">
            <v>c303</v>
          </cell>
          <cell r="B987" t="str">
            <v>啓林館</v>
          </cell>
          <cell r="C987" t="str">
            <v>深進数学Ⅱ</v>
          </cell>
        </row>
        <row r="988">
          <cell r="A988" t="str">
            <v>c304</v>
          </cell>
          <cell r="B988" t="str">
            <v>数研</v>
          </cell>
          <cell r="C988" t="str">
            <v>新　高校の数学Ⅱ</v>
          </cell>
        </row>
        <row r="989">
          <cell r="A989" t="str">
            <v>c305</v>
          </cell>
          <cell r="B989" t="str">
            <v>数研</v>
          </cell>
          <cell r="C989" t="str">
            <v>数学Ⅱ</v>
          </cell>
        </row>
        <row r="990">
          <cell r="A990" t="str">
            <v>c306</v>
          </cell>
          <cell r="B990" t="str">
            <v>数研</v>
          </cell>
          <cell r="C990" t="str">
            <v>高等学校　数学Ⅱ</v>
          </cell>
        </row>
        <row r="991">
          <cell r="A991" t="str">
            <v>c307</v>
          </cell>
          <cell r="B991" t="str">
            <v>数研</v>
          </cell>
          <cell r="C991" t="str">
            <v>新編　数学Ⅱ</v>
          </cell>
        </row>
        <row r="992">
          <cell r="A992" t="str">
            <v>c308</v>
          </cell>
          <cell r="B992" t="str">
            <v>数研</v>
          </cell>
          <cell r="C992" t="str">
            <v>最新　数学Ⅱ</v>
          </cell>
        </row>
        <row r="993">
          <cell r="A993" t="str">
            <v>c309</v>
          </cell>
          <cell r="B993" t="str">
            <v>数研</v>
          </cell>
          <cell r="C993" t="str">
            <v>NEXT　数学Ⅱ</v>
          </cell>
        </row>
        <row r="994">
          <cell r="A994" t="str">
            <v>c310</v>
          </cell>
          <cell r="B994" t="str">
            <v>第一</v>
          </cell>
          <cell r="C994" t="str">
            <v>新編数学Ⅱ</v>
          </cell>
        </row>
        <row r="995">
          <cell r="A995" t="str">
            <v>c311</v>
          </cell>
          <cell r="B995" t="str">
            <v>第一</v>
          </cell>
          <cell r="C995" t="str">
            <v xml:space="preserve">新編数学Ⅱサポートブック
</v>
          </cell>
        </row>
        <row r="996">
          <cell r="A996" t="str">
            <v>c312</v>
          </cell>
          <cell r="B996" t="str">
            <v>東書</v>
          </cell>
          <cell r="C996" t="str">
            <v>数学Ⅲ　Advanced</v>
          </cell>
        </row>
        <row r="997">
          <cell r="A997" t="str">
            <v>c313</v>
          </cell>
          <cell r="B997" t="str">
            <v>東書</v>
          </cell>
          <cell r="C997" t="str">
            <v>数学Ⅲ　Standard</v>
          </cell>
        </row>
        <row r="998">
          <cell r="A998" t="str">
            <v>c314</v>
          </cell>
          <cell r="B998" t="str">
            <v>実教</v>
          </cell>
          <cell r="C998" t="str">
            <v>高校数学Ⅲ</v>
          </cell>
        </row>
        <row r="999">
          <cell r="A999" t="str">
            <v>c315</v>
          </cell>
          <cell r="B999" t="str">
            <v>実教</v>
          </cell>
          <cell r="C999" t="str">
            <v>数学Ⅲ　Progress</v>
          </cell>
        </row>
        <row r="1000">
          <cell r="A1000" t="str">
            <v>c316</v>
          </cell>
          <cell r="B1000" t="str">
            <v>実教</v>
          </cell>
          <cell r="C1000" t="str">
            <v>新編数学Ⅲ</v>
          </cell>
        </row>
        <row r="1001">
          <cell r="A1001" t="str">
            <v>c317</v>
          </cell>
          <cell r="B1001" t="str">
            <v>啓林館</v>
          </cell>
          <cell r="C1001" t="str">
            <v>数学Ⅲ</v>
          </cell>
        </row>
        <row r="1002">
          <cell r="A1002" t="str">
            <v>c318</v>
          </cell>
          <cell r="B1002" t="str">
            <v>啓林館</v>
          </cell>
          <cell r="C1002" t="str">
            <v>新編数学Ⅲ</v>
          </cell>
        </row>
        <row r="1003">
          <cell r="A1003" t="str">
            <v>c319</v>
          </cell>
          <cell r="B1003" t="str">
            <v>啓林館</v>
          </cell>
          <cell r="C1003" t="str">
            <v>深進数学Ⅲ</v>
          </cell>
        </row>
        <row r="1004">
          <cell r="A1004" t="str">
            <v>c320</v>
          </cell>
          <cell r="B1004" t="str">
            <v>数研</v>
          </cell>
          <cell r="C1004" t="str">
            <v>数学Ⅲ</v>
          </cell>
        </row>
        <row r="1005">
          <cell r="A1005" t="str">
            <v>c321</v>
          </cell>
          <cell r="B1005" t="str">
            <v>数研</v>
          </cell>
          <cell r="C1005" t="str">
            <v>高等学校　数学Ⅲ</v>
          </cell>
        </row>
        <row r="1006">
          <cell r="A1006" t="str">
            <v>c322</v>
          </cell>
          <cell r="B1006" t="str">
            <v>数研</v>
          </cell>
          <cell r="C1006" t="str">
            <v>新編　数学Ⅲ</v>
          </cell>
        </row>
        <row r="1007">
          <cell r="A1007" t="str">
            <v>c323</v>
          </cell>
          <cell r="B1007" t="str">
            <v>数研</v>
          </cell>
          <cell r="C1007" t="str">
            <v>最新　数学Ⅲ</v>
          </cell>
        </row>
        <row r="1008">
          <cell r="A1008" t="str">
            <v>c324</v>
          </cell>
          <cell r="B1008" t="str">
            <v>数研</v>
          </cell>
          <cell r="C1008" t="str">
            <v>NEXT　数学Ⅲ</v>
          </cell>
        </row>
        <row r="1009">
          <cell r="A1009" t="str">
            <v>c325</v>
          </cell>
          <cell r="B1009" t="str">
            <v>第一</v>
          </cell>
          <cell r="C1009" t="str">
            <v xml:space="preserve">新編数学Ⅲ
</v>
          </cell>
        </row>
        <row r="1010">
          <cell r="A1010" t="str">
            <v>c326</v>
          </cell>
          <cell r="B1010" t="str">
            <v>東書</v>
          </cell>
          <cell r="C1010" t="str">
            <v>改訂版　数学Ａ　Advanced</v>
          </cell>
        </row>
        <row r="1011">
          <cell r="A1011" t="str">
            <v>c327</v>
          </cell>
          <cell r="B1011" t="str">
            <v>東書</v>
          </cell>
          <cell r="C1011" t="str">
            <v>改訂版　数学Ａ　Standard</v>
          </cell>
        </row>
        <row r="1012">
          <cell r="A1012" t="str">
            <v>c328</v>
          </cell>
          <cell r="B1012" t="str">
            <v>東書</v>
          </cell>
          <cell r="C1012" t="str">
            <v>数学Ａ　Select</v>
          </cell>
        </row>
        <row r="1013">
          <cell r="A1013" t="str">
            <v>c329</v>
          </cell>
          <cell r="B1013" t="str">
            <v>東書</v>
          </cell>
          <cell r="C1013" t="str">
            <v>改訂版　数学Ａ　Essence</v>
          </cell>
        </row>
        <row r="1014">
          <cell r="A1014" t="str">
            <v>c330</v>
          </cell>
          <cell r="B1014" t="str">
            <v>東書</v>
          </cell>
          <cell r="C1014" t="str">
            <v>改訂版　新数学Ａ</v>
          </cell>
        </row>
        <row r="1015">
          <cell r="A1015" t="str">
            <v>c331</v>
          </cell>
          <cell r="B1015" t="str">
            <v>東書</v>
          </cell>
          <cell r="C1015" t="str">
            <v>改訂版　新数学Ａ　解答編</v>
          </cell>
        </row>
        <row r="1016">
          <cell r="A1016" t="str">
            <v>c332</v>
          </cell>
          <cell r="B1016" t="str">
            <v>東書</v>
          </cell>
          <cell r="C1016" t="str">
            <v>数学Ａ　The 探究</v>
          </cell>
        </row>
        <row r="1017">
          <cell r="A1017" t="str">
            <v>c333</v>
          </cell>
          <cell r="B1017" t="str">
            <v>東書</v>
          </cell>
          <cell r="C1017" t="str">
            <v>数学Ａ　Advanced</v>
          </cell>
        </row>
        <row r="1018">
          <cell r="A1018" t="str">
            <v>c334</v>
          </cell>
          <cell r="B1018" t="str">
            <v>東書</v>
          </cell>
          <cell r="C1018" t="str">
            <v>数学Ａ　Standard</v>
          </cell>
        </row>
        <row r="1019">
          <cell r="A1019" t="str">
            <v>c335</v>
          </cell>
          <cell r="B1019" t="str">
            <v>実教</v>
          </cell>
          <cell r="C1019" t="str">
            <v>数学A Progress　新訂版</v>
          </cell>
        </row>
        <row r="1020">
          <cell r="A1020" t="str">
            <v>c336</v>
          </cell>
          <cell r="B1020" t="str">
            <v>実教</v>
          </cell>
          <cell r="C1020" t="str">
            <v>新編数学A Flex</v>
          </cell>
        </row>
        <row r="1021">
          <cell r="A1021" t="str">
            <v>c337</v>
          </cell>
          <cell r="B1021" t="str">
            <v>実教</v>
          </cell>
          <cell r="C1021" t="str">
            <v>高校数学A 新訂版</v>
          </cell>
        </row>
        <row r="1022">
          <cell r="A1022" t="str">
            <v>c338</v>
          </cell>
          <cell r="B1022" t="str">
            <v>啓林館</v>
          </cell>
          <cell r="C1022" t="str">
            <v>アルファ数学Ａ</v>
          </cell>
        </row>
        <row r="1023">
          <cell r="A1023" t="str">
            <v>c339</v>
          </cell>
          <cell r="B1023" t="str">
            <v>啓林館</v>
          </cell>
          <cell r="C1023" t="str">
            <v>深進数学Ａ　改訂版</v>
          </cell>
        </row>
        <row r="1024">
          <cell r="A1024" t="str">
            <v>c340</v>
          </cell>
          <cell r="B1024" t="str">
            <v>啓林館</v>
          </cell>
          <cell r="C1024" t="str">
            <v>爽解数学Ａ</v>
          </cell>
        </row>
        <row r="1025">
          <cell r="A1025" t="str">
            <v>c341</v>
          </cell>
          <cell r="B1025" t="str">
            <v>啓林館</v>
          </cell>
          <cell r="C1025" t="str">
            <v>新編数学Ａ　改訂版</v>
          </cell>
        </row>
        <row r="1026">
          <cell r="A1026" t="str">
            <v>c342</v>
          </cell>
          <cell r="B1026" t="str">
            <v>啓林館</v>
          </cell>
          <cell r="C1026" t="str">
            <v>数学A</v>
          </cell>
        </row>
        <row r="1027">
          <cell r="A1027" t="str">
            <v>c343</v>
          </cell>
          <cell r="B1027" t="str">
            <v>啓林館</v>
          </cell>
          <cell r="C1027" t="str">
            <v>新編数学A</v>
          </cell>
        </row>
        <row r="1028">
          <cell r="A1028" t="str">
            <v>c344</v>
          </cell>
          <cell r="B1028" t="str">
            <v>啓林館</v>
          </cell>
          <cell r="C1028" t="str">
            <v xml:space="preserve">深進数学A
</v>
          </cell>
        </row>
        <row r="1029">
          <cell r="A1029" t="str">
            <v>c345</v>
          </cell>
          <cell r="B1029" t="str">
            <v>数研</v>
          </cell>
          <cell r="C1029" t="str">
            <v>改訂版　数学A</v>
          </cell>
        </row>
        <row r="1030">
          <cell r="A1030" t="str">
            <v>c346</v>
          </cell>
          <cell r="B1030" t="str">
            <v>数研</v>
          </cell>
          <cell r="C1030" t="str">
            <v>改訂版　NEXT　数学A</v>
          </cell>
        </row>
        <row r="1031">
          <cell r="A1031" t="str">
            <v>c347</v>
          </cell>
          <cell r="B1031" t="str">
            <v>数研</v>
          </cell>
          <cell r="C1031" t="str">
            <v>改訂版　高等学校　数学A</v>
          </cell>
        </row>
        <row r="1032">
          <cell r="A1032" t="str">
            <v>c348</v>
          </cell>
          <cell r="B1032" t="str">
            <v>数研</v>
          </cell>
          <cell r="C1032" t="str">
            <v>改訂版　新編　数学A</v>
          </cell>
        </row>
        <row r="1033">
          <cell r="A1033" t="str">
            <v>c349</v>
          </cell>
          <cell r="B1033" t="str">
            <v>数研</v>
          </cell>
          <cell r="C1033" t="str">
            <v>改訂版　最新　数学A</v>
          </cell>
        </row>
        <row r="1034">
          <cell r="A1034" t="str">
            <v>c350</v>
          </cell>
          <cell r="B1034" t="str">
            <v>数研</v>
          </cell>
          <cell r="C1034" t="str">
            <v>改訂版　新　高校の数学A</v>
          </cell>
        </row>
        <row r="1035">
          <cell r="A1035" t="str">
            <v>c351</v>
          </cell>
          <cell r="B1035" t="str">
            <v>数研</v>
          </cell>
          <cell r="C1035" t="str">
            <v>数学A</v>
          </cell>
        </row>
        <row r="1036">
          <cell r="A1036" t="str">
            <v>c352</v>
          </cell>
          <cell r="B1036" t="str">
            <v>数研</v>
          </cell>
          <cell r="C1036" t="str">
            <v>高等学校　数学A</v>
          </cell>
        </row>
        <row r="1037">
          <cell r="A1037" t="str">
            <v>c353</v>
          </cell>
          <cell r="B1037" t="str">
            <v>数研</v>
          </cell>
          <cell r="C1037" t="str">
            <v>新編　数学A</v>
          </cell>
        </row>
        <row r="1038">
          <cell r="A1038" t="str">
            <v>c354</v>
          </cell>
          <cell r="B1038" t="str">
            <v>数研</v>
          </cell>
          <cell r="C1038" t="str">
            <v>最新　数学A</v>
          </cell>
        </row>
        <row r="1039">
          <cell r="A1039" t="str">
            <v>c355</v>
          </cell>
          <cell r="B1039" t="str">
            <v>数研</v>
          </cell>
          <cell r="C1039" t="str">
            <v>新　高校の数学A</v>
          </cell>
        </row>
        <row r="1040">
          <cell r="A1040" t="str">
            <v>c356</v>
          </cell>
          <cell r="B1040" t="str">
            <v>数研</v>
          </cell>
          <cell r="C1040" t="str">
            <v>NEXT　数学A</v>
          </cell>
        </row>
        <row r="1041">
          <cell r="A1041" t="str">
            <v>c357</v>
          </cell>
          <cell r="B1041" t="str">
            <v>第一</v>
          </cell>
          <cell r="C1041" t="str">
            <v>よくわかる　新編数学Ａ</v>
          </cell>
        </row>
        <row r="1042">
          <cell r="A1042" t="str">
            <v>c358</v>
          </cell>
          <cell r="B1042" t="str">
            <v>第一</v>
          </cell>
          <cell r="C1042" t="str">
            <v>新編数学Ａ</v>
          </cell>
        </row>
        <row r="1043">
          <cell r="A1043" t="str">
            <v>c359</v>
          </cell>
          <cell r="B1043" t="str">
            <v>第一</v>
          </cell>
          <cell r="C1043" t="str">
            <v xml:space="preserve">新編数学Ａサポートブック
</v>
          </cell>
        </row>
        <row r="1044">
          <cell r="A1044" t="str">
            <v>c360</v>
          </cell>
          <cell r="B1044" t="str">
            <v>東書</v>
          </cell>
          <cell r="C1044" t="str">
            <v>数学Ｂ　Advanced</v>
          </cell>
        </row>
        <row r="1045">
          <cell r="A1045" t="str">
            <v>c361</v>
          </cell>
          <cell r="B1045" t="str">
            <v>東書</v>
          </cell>
          <cell r="C1045" t="str">
            <v>数学Ｂ　Standard</v>
          </cell>
        </row>
        <row r="1046">
          <cell r="A1046" t="str">
            <v>c362</v>
          </cell>
          <cell r="B1046" t="str">
            <v>東書</v>
          </cell>
          <cell r="C1046" t="str">
            <v>数学Ｂ　Essence</v>
          </cell>
        </row>
        <row r="1047">
          <cell r="A1047" t="str">
            <v>c363</v>
          </cell>
          <cell r="B1047" t="str">
            <v>実教</v>
          </cell>
          <cell r="C1047" t="str">
            <v>数学B　Progress</v>
          </cell>
        </row>
        <row r="1048">
          <cell r="A1048" t="str">
            <v>c364</v>
          </cell>
          <cell r="B1048" t="str">
            <v>実教</v>
          </cell>
          <cell r="C1048" t="str">
            <v>新編数学B</v>
          </cell>
        </row>
        <row r="1049">
          <cell r="A1049" t="str">
            <v>c365</v>
          </cell>
          <cell r="B1049" t="str">
            <v>実教</v>
          </cell>
          <cell r="C1049" t="str">
            <v>高校数学B</v>
          </cell>
        </row>
        <row r="1050">
          <cell r="A1050" t="str">
            <v>c366</v>
          </cell>
          <cell r="B1050" t="str">
            <v>啓林館</v>
          </cell>
          <cell r="C1050" t="str">
            <v>数学B</v>
          </cell>
        </row>
        <row r="1051">
          <cell r="A1051" t="str">
            <v>c367</v>
          </cell>
          <cell r="B1051" t="str">
            <v>啓林館</v>
          </cell>
          <cell r="C1051" t="str">
            <v>新編数学B</v>
          </cell>
        </row>
        <row r="1052">
          <cell r="A1052" t="str">
            <v>c368</v>
          </cell>
          <cell r="B1052" t="str">
            <v>啓林館</v>
          </cell>
          <cell r="C1052" t="str">
            <v>深進数学B</v>
          </cell>
        </row>
        <row r="1053">
          <cell r="A1053" t="str">
            <v>c369</v>
          </cell>
          <cell r="B1053" t="str">
            <v>数研</v>
          </cell>
          <cell r="C1053" t="str">
            <v>数学B</v>
          </cell>
        </row>
        <row r="1054">
          <cell r="A1054" t="str">
            <v>c370</v>
          </cell>
          <cell r="B1054" t="str">
            <v>数研</v>
          </cell>
          <cell r="C1054" t="str">
            <v>高等学校　数学B</v>
          </cell>
        </row>
        <row r="1055">
          <cell r="A1055" t="str">
            <v>c371</v>
          </cell>
          <cell r="B1055" t="str">
            <v>数研</v>
          </cell>
          <cell r="C1055" t="str">
            <v>新編　数学B</v>
          </cell>
        </row>
        <row r="1056">
          <cell r="A1056" t="str">
            <v>c372</v>
          </cell>
          <cell r="B1056" t="str">
            <v>数研</v>
          </cell>
          <cell r="C1056" t="str">
            <v>最新　数学B</v>
          </cell>
        </row>
        <row r="1057">
          <cell r="A1057" t="str">
            <v>c373</v>
          </cell>
          <cell r="B1057" t="str">
            <v>数研</v>
          </cell>
          <cell r="C1057" t="str">
            <v>新　高校の数学B</v>
          </cell>
        </row>
        <row r="1058">
          <cell r="A1058" t="str">
            <v>c374</v>
          </cell>
          <cell r="B1058" t="str">
            <v>数研</v>
          </cell>
          <cell r="C1058" t="str">
            <v>NEXT　数学B</v>
          </cell>
        </row>
        <row r="1059">
          <cell r="A1059" t="str">
            <v>c375</v>
          </cell>
          <cell r="B1059" t="str">
            <v>第一</v>
          </cell>
          <cell r="C1059" t="str">
            <v xml:space="preserve">新編数学Ｂ
</v>
          </cell>
        </row>
        <row r="1060">
          <cell r="A1060" t="str">
            <v>c376</v>
          </cell>
          <cell r="B1060" t="str">
            <v>東書</v>
          </cell>
          <cell r="C1060" t="str">
            <v>数学C　Advanced</v>
          </cell>
        </row>
        <row r="1061">
          <cell r="A1061" t="str">
            <v>c377</v>
          </cell>
          <cell r="B1061" t="str">
            <v>東書</v>
          </cell>
          <cell r="C1061" t="str">
            <v>数学C　Standard</v>
          </cell>
        </row>
        <row r="1062">
          <cell r="A1062" t="str">
            <v>c378</v>
          </cell>
          <cell r="B1062" t="str">
            <v>実教</v>
          </cell>
          <cell r="C1062" t="str">
            <v>数学C　Progress</v>
          </cell>
        </row>
        <row r="1063">
          <cell r="A1063" t="str">
            <v>c379</v>
          </cell>
          <cell r="B1063" t="str">
            <v>実教</v>
          </cell>
          <cell r="C1063" t="str">
            <v>新編数学C</v>
          </cell>
        </row>
        <row r="1064">
          <cell r="A1064" t="str">
            <v>c380</v>
          </cell>
          <cell r="B1064" t="str">
            <v>啓林館</v>
          </cell>
          <cell r="C1064" t="str">
            <v>数学C</v>
          </cell>
        </row>
        <row r="1065">
          <cell r="A1065" t="str">
            <v>c381</v>
          </cell>
          <cell r="B1065" t="str">
            <v>啓林館</v>
          </cell>
          <cell r="C1065" t="str">
            <v>新編数学C</v>
          </cell>
        </row>
        <row r="1066">
          <cell r="A1066" t="str">
            <v>c382</v>
          </cell>
          <cell r="B1066" t="str">
            <v>啓林館</v>
          </cell>
          <cell r="C1066" t="str">
            <v>深進数学C</v>
          </cell>
        </row>
        <row r="1067">
          <cell r="A1067" t="str">
            <v>c383</v>
          </cell>
          <cell r="B1067" t="str">
            <v>数研</v>
          </cell>
          <cell r="C1067" t="str">
            <v>数学Ｃ</v>
          </cell>
        </row>
        <row r="1068">
          <cell r="A1068" t="str">
            <v>c384</v>
          </cell>
          <cell r="B1068" t="str">
            <v>数研</v>
          </cell>
          <cell r="C1068" t="str">
            <v>高等学校　数学Ｃ</v>
          </cell>
        </row>
        <row r="1069">
          <cell r="A1069" t="str">
            <v>c385</v>
          </cell>
          <cell r="B1069" t="str">
            <v>数研</v>
          </cell>
          <cell r="C1069" t="str">
            <v>新編　数学Ｃ</v>
          </cell>
        </row>
        <row r="1070">
          <cell r="A1070" t="str">
            <v>c386</v>
          </cell>
          <cell r="B1070" t="str">
            <v>数研</v>
          </cell>
          <cell r="C1070" t="str">
            <v>最新　数学Ｃ</v>
          </cell>
        </row>
        <row r="1071">
          <cell r="A1071" t="str">
            <v>c387</v>
          </cell>
          <cell r="B1071" t="str">
            <v>数研</v>
          </cell>
          <cell r="C1071" t="str">
            <v>NEXT　数学Ｃ</v>
          </cell>
        </row>
        <row r="1072">
          <cell r="A1072" t="str">
            <v>c388</v>
          </cell>
          <cell r="B1072" t="str">
            <v>第一</v>
          </cell>
          <cell r="C1072" t="str">
            <v xml:space="preserve">新編数学Ｃ
</v>
          </cell>
        </row>
        <row r="1073">
          <cell r="A1073" t="str">
            <v>c389</v>
          </cell>
          <cell r="B1073" t="str">
            <v>東書</v>
          </cell>
          <cell r="C1073" t="str">
            <v>改訂 科学と人間生活</v>
          </cell>
        </row>
        <row r="1074">
          <cell r="A1074" t="str">
            <v>c390</v>
          </cell>
          <cell r="B1074" t="str">
            <v>実教</v>
          </cell>
          <cell r="C1074" t="str">
            <v>科学と人間生活　新訂版</v>
          </cell>
        </row>
        <row r="1075">
          <cell r="A1075" t="str">
            <v>c391</v>
          </cell>
          <cell r="B1075" t="str">
            <v>啓林館</v>
          </cell>
          <cell r="C1075" t="str">
            <v>高等学校 科学と人間生活 改訂版</v>
          </cell>
        </row>
        <row r="1076">
          <cell r="A1076" t="str">
            <v>c392</v>
          </cell>
          <cell r="B1076" t="str">
            <v>啓林館</v>
          </cell>
          <cell r="C1076" t="str">
            <v>高等学校 科学と人間生活</v>
          </cell>
        </row>
        <row r="1077">
          <cell r="A1077" t="str">
            <v>c393</v>
          </cell>
          <cell r="B1077" t="str">
            <v>数研</v>
          </cell>
          <cell r="C1077" t="str">
            <v>改訂版　科学と人間生活</v>
          </cell>
        </row>
        <row r="1078">
          <cell r="A1078" t="str">
            <v>c394</v>
          </cell>
          <cell r="B1078" t="str">
            <v>第一</v>
          </cell>
          <cell r="C1078" t="str">
            <v>高等学校 改訂 科学と人間生活</v>
          </cell>
        </row>
        <row r="1079">
          <cell r="A1079" t="str">
            <v>c395</v>
          </cell>
          <cell r="B1079" t="str">
            <v>第一</v>
          </cell>
          <cell r="C1079" t="str">
            <v xml:space="preserve">高等学校　科学と人間生活
</v>
          </cell>
        </row>
        <row r="1080">
          <cell r="A1080" t="str">
            <v>c396</v>
          </cell>
          <cell r="B1080" t="str">
            <v>東書</v>
          </cell>
          <cell r="C1080" t="str">
            <v>改訂 物理基礎</v>
          </cell>
        </row>
        <row r="1081">
          <cell r="A1081" t="str">
            <v>c397</v>
          </cell>
          <cell r="B1081" t="str">
            <v>東書</v>
          </cell>
          <cell r="C1081" t="str">
            <v>改訂 新編物理基礎</v>
          </cell>
        </row>
        <row r="1082">
          <cell r="A1082" t="str">
            <v>c398</v>
          </cell>
          <cell r="B1082" t="str">
            <v>実教</v>
          </cell>
          <cell r="C1082" t="str">
            <v>物理基礎　新訂版</v>
          </cell>
        </row>
        <row r="1083">
          <cell r="A1083" t="str">
            <v>c399</v>
          </cell>
          <cell r="B1083" t="str">
            <v>実教</v>
          </cell>
          <cell r="C1083" t="str">
            <v>高校物理基礎　新訂版</v>
          </cell>
        </row>
        <row r="1084">
          <cell r="A1084" t="str">
            <v>c400</v>
          </cell>
          <cell r="B1084" t="str">
            <v>啓林館</v>
          </cell>
          <cell r="C1084" t="str">
            <v>高等学校 物理基礎 改訂版</v>
          </cell>
        </row>
        <row r="1085">
          <cell r="A1085" t="str">
            <v>c401</v>
          </cell>
          <cell r="B1085" t="str">
            <v>啓林館</v>
          </cell>
          <cell r="C1085" t="str">
            <v>ⅰ版 物理基礎</v>
          </cell>
        </row>
        <row r="1086">
          <cell r="A1086" t="str">
            <v>c402</v>
          </cell>
          <cell r="B1086" t="str">
            <v>啓林館</v>
          </cell>
          <cell r="C1086" t="str">
            <v>高等学校 物理基礎</v>
          </cell>
        </row>
        <row r="1087">
          <cell r="A1087" t="str">
            <v>c403</v>
          </cell>
          <cell r="B1087" t="str">
            <v>啓林館</v>
          </cell>
          <cell r="C1087" t="str">
            <v>高等学校 考える物理基礎</v>
          </cell>
        </row>
        <row r="1088">
          <cell r="A1088" t="str">
            <v>c404</v>
          </cell>
          <cell r="B1088" t="str">
            <v>数研</v>
          </cell>
          <cell r="C1088" t="str">
            <v>改訂版　物理基礎</v>
          </cell>
        </row>
        <row r="1089">
          <cell r="A1089" t="str">
            <v>c405</v>
          </cell>
          <cell r="B1089" t="str">
            <v>数研</v>
          </cell>
          <cell r="C1089" t="str">
            <v>改訂版　新編　物理基礎</v>
          </cell>
        </row>
        <row r="1090">
          <cell r="A1090" t="str">
            <v>c406</v>
          </cell>
          <cell r="B1090" t="str">
            <v>第一</v>
          </cell>
          <cell r="C1090" t="str">
            <v>高等学校 改訂 物理基礎</v>
          </cell>
        </row>
        <row r="1091">
          <cell r="A1091" t="str">
            <v>c407</v>
          </cell>
          <cell r="B1091" t="str">
            <v>第一</v>
          </cell>
          <cell r="C1091" t="str">
            <v>高等学校 改訂 新物理基礎</v>
          </cell>
        </row>
        <row r="1092">
          <cell r="A1092" t="str">
            <v>c408</v>
          </cell>
          <cell r="B1092" t="str">
            <v>第一</v>
          </cell>
          <cell r="C1092" t="str">
            <v xml:space="preserve">高等学校　新物理基礎
</v>
          </cell>
        </row>
        <row r="1093">
          <cell r="A1093" t="str">
            <v>c409</v>
          </cell>
          <cell r="B1093" t="str">
            <v>東書</v>
          </cell>
          <cell r="C1093" t="str">
            <v>物理</v>
          </cell>
        </row>
        <row r="1094">
          <cell r="A1094" t="str">
            <v>c410</v>
          </cell>
          <cell r="B1094" t="str">
            <v>実教</v>
          </cell>
          <cell r="C1094" t="str">
            <v>物理</v>
          </cell>
        </row>
        <row r="1095">
          <cell r="A1095" t="str">
            <v>c411</v>
          </cell>
          <cell r="B1095" t="str">
            <v>啓林館</v>
          </cell>
          <cell r="C1095" t="str">
            <v>高等学校 物理</v>
          </cell>
        </row>
        <row r="1096">
          <cell r="A1096" t="str">
            <v>c412</v>
          </cell>
          <cell r="B1096" t="str">
            <v>啓林館</v>
          </cell>
          <cell r="C1096" t="str">
            <v>高等学校 総合物理１　
様々な運動　熱　波</v>
          </cell>
        </row>
        <row r="1097">
          <cell r="A1097" t="str">
            <v>c413</v>
          </cell>
          <cell r="B1097" t="str">
            <v>啓林館</v>
          </cell>
          <cell r="C1097" t="str">
            <v>高等学校 総合物理２　
電気と磁気　原子・分子の世界</v>
          </cell>
        </row>
        <row r="1098">
          <cell r="A1098" t="str">
            <v>c414</v>
          </cell>
          <cell r="B1098" t="str">
            <v>数研</v>
          </cell>
          <cell r="C1098" t="str">
            <v>物理</v>
          </cell>
        </row>
        <row r="1099">
          <cell r="A1099" t="str">
            <v>c415</v>
          </cell>
          <cell r="B1099" t="str">
            <v>数研</v>
          </cell>
          <cell r="C1099" t="str">
            <v>総合物理１　力と運動・熱</v>
          </cell>
        </row>
        <row r="1100">
          <cell r="A1100" t="str">
            <v>c416</v>
          </cell>
          <cell r="B1100" t="str">
            <v>数研</v>
          </cell>
          <cell r="C1100" t="str">
            <v>総合物理２　波・電気と磁気・原子</v>
          </cell>
        </row>
        <row r="1101">
          <cell r="A1101" t="str">
            <v>c417</v>
          </cell>
          <cell r="B1101" t="str">
            <v>第一</v>
          </cell>
          <cell r="C1101" t="str">
            <v xml:space="preserve">高等学校　物理
</v>
          </cell>
        </row>
        <row r="1102">
          <cell r="A1102" t="str">
            <v>c418</v>
          </cell>
          <cell r="B1102" t="str">
            <v>東書</v>
          </cell>
          <cell r="C1102" t="str">
            <v>改訂 化学基礎</v>
          </cell>
        </row>
        <row r="1103">
          <cell r="A1103" t="str">
            <v>c419</v>
          </cell>
          <cell r="B1103" t="str">
            <v>東書</v>
          </cell>
          <cell r="C1103" t="str">
            <v>改訂 新編化学基礎</v>
          </cell>
        </row>
        <row r="1104">
          <cell r="A1104" t="str">
            <v>c420</v>
          </cell>
          <cell r="B1104" t="str">
            <v>実教</v>
          </cell>
          <cell r="C1104" t="str">
            <v>化学基礎 academia　新訂版</v>
          </cell>
        </row>
        <row r="1105">
          <cell r="A1105" t="str">
            <v>c421</v>
          </cell>
          <cell r="B1105" t="str">
            <v>実教</v>
          </cell>
          <cell r="C1105" t="str">
            <v>化学基礎　新訂版</v>
          </cell>
        </row>
        <row r="1106">
          <cell r="A1106" t="str">
            <v>c422</v>
          </cell>
          <cell r="B1106" t="str">
            <v>実教</v>
          </cell>
          <cell r="C1106" t="str">
            <v>高校化学基礎　visual</v>
          </cell>
        </row>
        <row r="1107">
          <cell r="A1107" t="str">
            <v>c423</v>
          </cell>
          <cell r="B1107" t="str">
            <v>啓林館</v>
          </cell>
          <cell r="C1107" t="str">
            <v>高等学校 化学基礎 改訂版</v>
          </cell>
        </row>
        <row r="1108">
          <cell r="A1108" t="str">
            <v>c424</v>
          </cell>
          <cell r="B1108" t="str">
            <v>啓林館</v>
          </cell>
          <cell r="C1108" t="str">
            <v>ⅰ版 化学基礎 改訂版</v>
          </cell>
        </row>
        <row r="1109">
          <cell r="A1109" t="str">
            <v>c425</v>
          </cell>
          <cell r="B1109" t="str">
            <v>啓林館</v>
          </cell>
          <cell r="C1109" t="str">
            <v>高等学校 化学基礎</v>
          </cell>
        </row>
        <row r="1110">
          <cell r="A1110" t="str">
            <v>c426</v>
          </cell>
          <cell r="B1110" t="str">
            <v>啓林館</v>
          </cell>
          <cell r="C1110" t="str">
            <v>ⅰ版 化学基礎</v>
          </cell>
        </row>
        <row r="1111">
          <cell r="A1111" t="str">
            <v>c427</v>
          </cell>
          <cell r="B1111" t="str">
            <v>数研</v>
          </cell>
          <cell r="C1111" t="str">
            <v>改訂版　化学基礎</v>
          </cell>
        </row>
        <row r="1112">
          <cell r="A1112" t="str">
            <v>c428</v>
          </cell>
          <cell r="B1112" t="str">
            <v>数研</v>
          </cell>
          <cell r="C1112" t="str">
            <v>改訂版　高等学校　化学基礎</v>
          </cell>
        </row>
        <row r="1113">
          <cell r="A1113" t="str">
            <v>c429</v>
          </cell>
          <cell r="B1113" t="str">
            <v>数研</v>
          </cell>
          <cell r="C1113" t="str">
            <v>改訂版　新編　化学基礎</v>
          </cell>
        </row>
        <row r="1114">
          <cell r="A1114" t="str">
            <v>c430</v>
          </cell>
          <cell r="B1114" t="str">
            <v>第一</v>
          </cell>
          <cell r="C1114" t="str">
            <v>高等学校 改訂 化学基礎</v>
          </cell>
        </row>
        <row r="1115">
          <cell r="A1115" t="str">
            <v>c431</v>
          </cell>
          <cell r="B1115" t="str">
            <v>第一</v>
          </cell>
          <cell r="C1115" t="str">
            <v>高等学校 改訂 新化学基礎</v>
          </cell>
        </row>
        <row r="1116">
          <cell r="A1116" t="str">
            <v>c432</v>
          </cell>
          <cell r="B1116" t="str">
            <v>第一</v>
          </cell>
          <cell r="C1116" t="str">
            <v xml:space="preserve">高等学校　新化学基礎
</v>
          </cell>
        </row>
        <row r="1117">
          <cell r="A1117" t="str">
            <v>c433</v>
          </cell>
          <cell r="B1117" t="str">
            <v>東書</v>
          </cell>
          <cell r="C1117" t="str">
            <v>化学　Vol.1　理論編</v>
          </cell>
        </row>
        <row r="1118">
          <cell r="A1118" t="str">
            <v>c434</v>
          </cell>
          <cell r="B1118" t="str">
            <v>東書</v>
          </cell>
          <cell r="C1118" t="str">
            <v>化学　Vol.2　物質編</v>
          </cell>
        </row>
        <row r="1119">
          <cell r="A1119" t="str">
            <v>c435</v>
          </cell>
          <cell r="B1119" t="str">
            <v>実教</v>
          </cell>
          <cell r="C1119" t="str">
            <v>化学　academia</v>
          </cell>
        </row>
        <row r="1120">
          <cell r="A1120" t="str">
            <v>c436</v>
          </cell>
          <cell r="B1120" t="str">
            <v>実教</v>
          </cell>
          <cell r="C1120" t="str">
            <v>化学</v>
          </cell>
        </row>
        <row r="1121">
          <cell r="A1121" t="str">
            <v>c437</v>
          </cell>
          <cell r="B1121" t="str">
            <v>啓林館</v>
          </cell>
          <cell r="C1121" t="str">
            <v>高等学校 化学</v>
          </cell>
        </row>
        <row r="1122">
          <cell r="A1122" t="str">
            <v>c438</v>
          </cell>
          <cell r="B1122" t="str">
            <v>数研</v>
          </cell>
          <cell r="C1122" t="str">
            <v>化学</v>
          </cell>
        </row>
        <row r="1123">
          <cell r="A1123" t="str">
            <v>c439</v>
          </cell>
          <cell r="B1123" t="str">
            <v>数研</v>
          </cell>
          <cell r="C1123" t="str">
            <v>新編　化学</v>
          </cell>
        </row>
        <row r="1124">
          <cell r="A1124" t="str">
            <v>c440</v>
          </cell>
          <cell r="B1124" t="str">
            <v>第一</v>
          </cell>
          <cell r="C1124" t="str">
            <v xml:space="preserve">高等学校　化学
</v>
          </cell>
        </row>
        <row r="1125">
          <cell r="A1125" t="str">
            <v>c441</v>
          </cell>
          <cell r="B1125" t="str">
            <v>東書</v>
          </cell>
          <cell r="C1125" t="str">
            <v>改訂 生物基礎</v>
          </cell>
        </row>
        <row r="1126">
          <cell r="A1126" t="str">
            <v>c442</v>
          </cell>
          <cell r="B1126" t="str">
            <v>東書</v>
          </cell>
          <cell r="C1126" t="str">
            <v>改訂 新編生物基礎</v>
          </cell>
        </row>
        <row r="1127">
          <cell r="A1127" t="str">
            <v>c443</v>
          </cell>
          <cell r="B1127" t="str">
            <v>実教</v>
          </cell>
          <cell r="C1127" t="str">
            <v>生物基礎　新訂版</v>
          </cell>
        </row>
        <row r="1128">
          <cell r="A1128" t="str">
            <v>c444</v>
          </cell>
          <cell r="B1128" t="str">
            <v>実教</v>
          </cell>
          <cell r="C1128" t="str">
            <v>高校生物基礎　visual</v>
          </cell>
        </row>
        <row r="1129">
          <cell r="A1129" t="str">
            <v>c445</v>
          </cell>
          <cell r="B1129" t="str">
            <v>啓林館</v>
          </cell>
          <cell r="C1129" t="str">
            <v>高等学校 生物基礎 改訂版</v>
          </cell>
        </row>
        <row r="1130">
          <cell r="A1130" t="str">
            <v>c446</v>
          </cell>
          <cell r="B1130" t="str">
            <v>啓林館</v>
          </cell>
          <cell r="C1130" t="str">
            <v>ⅰ版 生物基礎 改訂版</v>
          </cell>
        </row>
        <row r="1131">
          <cell r="A1131" t="str">
            <v>c447</v>
          </cell>
          <cell r="B1131" t="str">
            <v>啓林館</v>
          </cell>
          <cell r="C1131" t="str">
            <v>高等学校 生物基礎</v>
          </cell>
        </row>
        <row r="1132">
          <cell r="A1132" t="str">
            <v>c448</v>
          </cell>
          <cell r="B1132" t="str">
            <v>啓林館</v>
          </cell>
          <cell r="C1132" t="str">
            <v>ⅰ版 生物基礎</v>
          </cell>
        </row>
        <row r="1133">
          <cell r="A1133" t="str">
            <v>c449</v>
          </cell>
          <cell r="B1133" t="str">
            <v>数研</v>
          </cell>
          <cell r="C1133" t="str">
            <v>改訂版　生物基礎</v>
          </cell>
        </row>
        <row r="1134">
          <cell r="A1134" t="str">
            <v>c450</v>
          </cell>
          <cell r="B1134" t="str">
            <v>数研</v>
          </cell>
          <cell r="C1134" t="str">
            <v>改訂版　高等学校　生物基礎</v>
          </cell>
        </row>
        <row r="1135">
          <cell r="A1135" t="str">
            <v>c451</v>
          </cell>
          <cell r="B1135" t="str">
            <v>数研</v>
          </cell>
          <cell r="C1135" t="str">
            <v>改訂版　新編　生物基礎</v>
          </cell>
        </row>
        <row r="1136">
          <cell r="A1136" t="str">
            <v>c452</v>
          </cell>
          <cell r="B1136" t="str">
            <v>第一</v>
          </cell>
          <cell r="C1136" t="str">
            <v>高等学校 改訂 生物基礎</v>
          </cell>
        </row>
        <row r="1137">
          <cell r="A1137" t="str">
            <v>c453</v>
          </cell>
          <cell r="B1137" t="str">
            <v>第一</v>
          </cell>
          <cell r="C1137" t="str">
            <v>高等学校 改訂 新生物基礎</v>
          </cell>
        </row>
        <row r="1138">
          <cell r="A1138" t="str">
            <v>c454</v>
          </cell>
          <cell r="B1138" t="str">
            <v>第一</v>
          </cell>
          <cell r="C1138" t="str">
            <v xml:space="preserve">高等学校　新生物基礎
</v>
          </cell>
        </row>
        <row r="1139">
          <cell r="A1139" t="str">
            <v>c455</v>
          </cell>
          <cell r="B1139" t="str">
            <v>東書</v>
          </cell>
          <cell r="C1139" t="str">
            <v>生物</v>
          </cell>
        </row>
        <row r="1140">
          <cell r="A1140" t="str">
            <v>c456</v>
          </cell>
          <cell r="B1140" t="str">
            <v>実教</v>
          </cell>
          <cell r="C1140" t="str">
            <v>生物</v>
          </cell>
        </row>
        <row r="1141">
          <cell r="A1141" t="str">
            <v>c457</v>
          </cell>
          <cell r="B1141" t="str">
            <v>啓林館</v>
          </cell>
          <cell r="C1141" t="str">
            <v>高等学校 生物</v>
          </cell>
        </row>
        <row r="1142">
          <cell r="A1142" t="str">
            <v>c458</v>
          </cell>
          <cell r="B1142" t="str">
            <v>数研</v>
          </cell>
          <cell r="C1142" t="str">
            <v>生物</v>
          </cell>
        </row>
        <row r="1143">
          <cell r="A1143" t="str">
            <v>c459</v>
          </cell>
          <cell r="B1143" t="str">
            <v>第一</v>
          </cell>
          <cell r="C1143" t="str">
            <v xml:space="preserve">高等学校　生物
</v>
          </cell>
        </row>
        <row r="1144">
          <cell r="A1144" t="str">
            <v>c460</v>
          </cell>
          <cell r="B1144" t="str">
            <v>東書</v>
          </cell>
          <cell r="C1144" t="str">
            <v>改訂 地学基礎</v>
          </cell>
        </row>
        <row r="1145">
          <cell r="A1145" t="str">
            <v>c461</v>
          </cell>
          <cell r="B1145" t="str">
            <v>実教</v>
          </cell>
          <cell r="C1145" t="str">
            <v>地学基礎　新訂版</v>
          </cell>
        </row>
        <row r="1146">
          <cell r="A1146" t="str">
            <v>c462</v>
          </cell>
          <cell r="B1146" t="str">
            <v>啓林館</v>
          </cell>
          <cell r="C1146" t="str">
            <v>高等学校 地学基礎 改訂版</v>
          </cell>
        </row>
        <row r="1147">
          <cell r="A1147" t="str">
            <v>c463</v>
          </cell>
          <cell r="B1147" t="str">
            <v>啓林館</v>
          </cell>
          <cell r="C1147" t="str">
            <v>高等学校 地学基礎</v>
          </cell>
        </row>
        <row r="1148">
          <cell r="A1148" t="str">
            <v>c464</v>
          </cell>
          <cell r="B1148" t="str">
            <v>数研</v>
          </cell>
          <cell r="C1148" t="str">
            <v>改訂版　高等学校　地学基礎</v>
          </cell>
        </row>
        <row r="1149">
          <cell r="A1149" t="str">
            <v>c465</v>
          </cell>
          <cell r="B1149" t="str">
            <v>第一</v>
          </cell>
          <cell r="C1149" t="str">
            <v>高等学校 改訂 地学基礎</v>
          </cell>
        </row>
        <row r="1150">
          <cell r="A1150" t="str">
            <v>c466</v>
          </cell>
          <cell r="B1150" t="str">
            <v>第一</v>
          </cell>
          <cell r="C1150" t="str">
            <v xml:space="preserve">高等学校 地学基礎
</v>
          </cell>
        </row>
        <row r="1151">
          <cell r="A1151" t="str">
            <v>c467</v>
          </cell>
          <cell r="B1151" t="str">
            <v>啓林館</v>
          </cell>
          <cell r="C1151" t="str">
            <v xml:space="preserve">高等学校 地学
</v>
          </cell>
        </row>
        <row r="1152">
          <cell r="A1152" t="str">
            <v>c468</v>
          </cell>
          <cell r="B1152" t="str">
            <v>大修館</v>
          </cell>
          <cell r="C1152" t="str">
            <v>現代高等保健体育 改訂版</v>
          </cell>
        </row>
        <row r="1153">
          <cell r="A1153" t="str">
            <v>c469</v>
          </cell>
          <cell r="B1153" t="str">
            <v>大修館</v>
          </cell>
          <cell r="C1153" t="str">
            <v>新高等保健体育 改訂版</v>
          </cell>
        </row>
        <row r="1154">
          <cell r="A1154" t="str">
            <v>c470</v>
          </cell>
          <cell r="B1154" t="str">
            <v>第一</v>
          </cell>
          <cell r="C1154" t="str">
            <v>高等学校 改訂版 保健体育Textbook</v>
          </cell>
        </row>
        <row r="1155">
          <cell r="A1155" t="str">
            <v>c471</v>
          </cell>
          <cell r="B1155" t="str">
            <v>第一</v>
          </cell>
          <cell r="C1155" t="str">
            <v>高等学校 改訂版 保健体育Activity</v>
          </cell>
        </row>
        <row r="1156">
          <cell r="A1156" t="str">
            <v>c472</v>
          </cell>
          <cell r="B1156" t="str">
            <v>第一</v>
          </cell>
          <cell r="C1156" t="str">
            <v>高等学校　保健体育　Textbook</v>
          </cell>
        </row>
        <row r="1157">
          <cell r="A1157" t="str">
            <v>c473</v>
          </cell>
          <cell r="B1157" t="str">
            <v>第一</v>
          </cell>
          <cell r="C1157" t="str">
            <v xml:space="preserve">高等学校　保健体育　Activity
</v>
          </cell>
        </row>
        <row r="1158">
          <cell r="A1158" t="str">
            <v>c474</v>
          </cell>
          <cell r="B1158" t="str">
            <v>教芸</v>
          </cell>
          <cell r="C1158" t="str">
            <v>MOUSA１</v>
          </cell>
        </row>
        <row r="1159">
          <cell r="A1159" t="str">
            <v>c475</v>
          </cell>
          <cell r="B1159" t="str">
            <v>教芸</v>
          </cell>
          <cell r="C1159" t="str">
            <v>高校生の音楽１</v>
          </cell>
        </row>
        <row r="1160">
          <cell r="A1160" t="str">
            <v>c476</v>
          </cell>
          <cell r="B1160" t="str">
            <v>大修館</v>
          </cell>
          <cell r="C1160" t="str">
            <v>音楽Ⅰ　改訂版　Ｔｕｔｔｉ＋</v>
          </cell>
        </row>
        <row r="1161">
          <cell r="A1161" t="str">
            <v>c477</v>
          </cell>
          <cell r="B1161" t="str">
            <v>友社</v>
          </cell>
          <cell r="C1161" t="str">
            <v xml:space="preserve">改訂版　ON! 1
</v>
          </cell>
        </row>
        <row r="1162">
          <cell r="A1162" t="str">
            <v>c478</v>
          </cell>
          <cell r="B1162" t="str">
            <v>教芸</v>
          </cell>
          <cell r="C1162" t="str">
            <v>高校生の音楽２</v>
          </cell>
        </row>
        <row r="1163">
          <cell r="A1163" t="str">
            <v>c479</v>
          </cell>
          <cell r="B1163" t="str">
            <v>教芸</v>
          </cell>
          <cell r="C1163" t="str">
            <v>MOUSA２</v>
          </cell>
        </row>
        <row r="1164">
          <cell r="A1164" t="str">
            <v>c480</v>
          </cell>
          <cell r="B1164" t="str">
            <v>大修館</v>
          </cell>
          <cell r="C1164" t="str">
            <v>音楽Ⅱ　Ｔｕｔｔｉ＋</v>
          </cell>
        </row>
        <row r="1165">
          <cell r="A1165" t="str">
            <v>c481</v>
          </cell>
          <cell r="B1165" t="str">
            <v>友社</v>
          </cell>
          <cell r="C1165" t="str">
            <v xml:space="preserve">ON! 2
</v>
          </cell>
        </row>
        <row r="1166">
          <cell r="A1166" t="str">
            <v>c482</v>
          </cell>
          <cell r="B1166" t="str">
            <v>教芸</v>
          </cell>
          <cell r="C1166" t="str">
            <v>Joy of Music</v>
          </cell>
        </row>
        <row r="1167">
          <cell r="A1167" t="str">
            <v>c483</v>
          </cell>
          <cell r="B1167" t="str">
            <v>友社</v>
          </cell>
          <cell r="C1167" t="str">
            <v xml:space="preserve">ON! 3
</v>
          </cell>
        </row>
        <row r="1168">
          <cell r="A1168" t="str">
            <v>c484</v>
          </cell>
          <cell r="B1168" t="str">
            <v>光村</v>
          </cell>
          <cell r="C1168" t="str">
            <v>美術１</v>
          </cell>
        </row>
        <row r="1169">
          <cell r="A1169" t="str">
            <v>c485</v>
          </cell>
          <cell r="B1169" t="str">
            <v>光村</v>
          </cell>
          <cell r="C1169" t="str">
            <v>美術１</v>
          </cell>
        </row>
        <row r="1170">
          <cell r="A1170" t="str">
            <v>c486</v>
          </cell>
          <cell r="B1170" t="str">
            <v>日文</v>
          </cell>
          <cell r="C1170" t="str">
            <v>新・高校生の美術１</v>
          </cell>
        </row>
        <row r="1171">
          <cell r="A1171" t="str">
            <v>c487</v>
          </cell>
          <cell r="B1171" t="str">
            <v>日文</v>
          </cell>
          <cell r="C1171" t="str">
            <v>高校生の美術１</v>
          </cell>
        </row>
        <row r="1172">
          <cell r="A1172" t="str">
            <v>c488</v>
          </cell>
          <cell r="B1172" t="str">
            <v>日文</v>
          </cell>
          <cell r="C1172" t="str">
            <v xml:space="preserve">高校美術
</v>
          </cell>
        </row>
        <row r="1173">
          <cell r="A1173" t="str">
            <v>c489</v>
          </cell>
          <cell r="B1173" t="str">
            <v>光村</v>
          </cell>
          <cell r="C1173" t="str">
            <v>美術２</v>
          </cell>
        </row>
        <row r="1174">
          <cell r="A1174" t="str">
            <v>c490</v>
          </cell>
          <cell r="B1174" t="str">
            <v>日文</v>
          </cell>
          <cell r="C1174" t="str">
            <v xml:space="preserve">高校生の美術２
</v>
          </cell>
        </row>
        <row r="1175">
          <cell r="A1175" t="str">
            <v>c491</v>
          </cell>
          <cell r="B1175" t="str">
            <v>光村</v>
          </cell>
          <cell r="C1175" t="str">
            <v>美術３</v>
          </cell>
        </row>
        <row r="1176">
          <cell r="A1176" t="str">
            <v>c492</v>
          </cell>
          <cell r="B1176" t="str">
            <v>日文</v>
          </cell>
          <cell r="C1176" t="str">
            <v xml:space="preserve">高校生の美術３
</v>
          </cell>
        </row>
        <row r="1177">
          <cell r="A1177" t="str">
            <v>c493</v>
          </cell>
          <cell r="B1177" t="str">
            <v>日文</v>
          </cell>
          <cell r="C1177" t="str">
            <v xml:space="preserve">工芸Ⅰ
</v>
          </cell>
        </row>
        <row r="1178">
          <cell r="A1178" t="str">
            <v>c494</v>
          </cell>
          <cell r="B1178" t="str">
            <v>日文</v>
          </cell>
          <cell r="C1178" t="str">
            <v xml:space="preserve">工芸Ⅱ
</v>
          </cell>
        </row>
        <row r="1179">
          <cell r="A1179" t="str">
            <v>c495</v>
          </cell>
          <cell r="B1179" t="str">
            <v>東書</v>
          </cell>
          <cell r="C1179" t="str">
            <v>書道Ⅰ</v>
          </cell>
        </row>
        <row r="1180">
          <cell r="A1180" t="str">
            <v>c496</v>
          </cell>
          <cell r="B1180" t="str">
            <v>教図</v>
          </cell>
          <cell r="C1180" t="str">
            <v>書Ⅰ</v>
          </cell>
        </row>
        <row r="1181">
          <cell r="A1181" t="str">
            <v>c497</v>
          </cell>
          <cell r="B1181" t="str">
            <v>光村</v>
          </cell>
          <cell r="C1181" t="str">
            <v>書Ⅰ</v>
          </cell>
        </row>
        <row r="1182">
          <cell r="A1182" t="str">
            <v>c498</v>
          </cell>
          <cell r="B1182" t="str">
            <v>光村</v>
          </cell>
          <cell r="C1182" t="str">
            <v>書Ⅰ</v>
          </cell>
        </row>
        <row r="1183">
          <cell r="A1183" t="str">
            <v>c499</v>
          </cell>
          <cell r="B1183" t="str">
            <v>大修館</v>
          </cell>
          <cell r="C1183" t="str">
            <v xml:space="preserve">新編　書道Ⅰ
</v>
          </cell>
        </row>
        <row r="1184">
          <cell r="A1184" t="str">
            <v>c500</v>
          </cell>
          <cell r="B1184" t="str">
            <v>東書</v>
          </cell>
          <cell r="C1184" t="str">
            <v>書道Ⅱ</v>
          </cell>
        </row>
        <row r="1185">
          <cell r="A1185" t="str">
            <v>c501</v>
          </cell>
          <cell r="B1185" t="str">
            <v>教図</v>
          </cell>
          <cell r="C1185" t="str">
            <v>書Ⅱ</v>
          </cell>
        </row>
        <row r="1186">
          <cell r="A1186" t="str">
            <v>c502</v>
          </cell>
          <cell r="B1186" t="str">
            <v>光村</v>
          </cell>
          <cell r="C1186" t="str">
            <v>書Ⅱ</v>
          </cell>
        </row>
        <row r="1187">
          <cell r="A1187" t="str">
            <v>c503</v>
          </cell>
          <cell r="B1187" t="str">
            <v>大修館</v>
          </cell>
          <cell r="C1187" t="str">
            <v xml:space="preserve">書道Ⅱ
</v>
          </cell>
        </row>
        <row r="1188">
          <cell r="A1188" t="str">
            <v>c504</v>
          </cell>
          <cell r="B1188" t="str">
            <v>東書</v>
          </cell>
          <cell r="C1188" t="str">
            <v>書道Ⅲ</v>
          </cell>
        </row>
        <row r="1189">
          <cell r="A1189" t="str">
            <v>c505</v>
          </cell>
          <cell r="B1189" t="str">
            <v>教図</v>
          </cell>
          <cell r="C1189" t="str">
            <v>書Ⅲ</v>
          </cell>
        </row>
        <row r="1190">
          <cell r="A1190" t="str">
            <v>c506</v>
          </cell>
          <cell r="B1190" t="str">
            <v>光村</v>
          </cell>
          <cell r="C1190" t="str">
            <v xml:space="preserve">書Ⅲ
</v>
          </cell>
        </row>
        <row r="1191">
          <cell r="A1191" t="str">
            <v>c507</v>
          </cell>
          <cell r="B1191" t="str">
            <v>東書</v>
          </cell>
          <cell r="C1191" t="str">
            <v>All Aboard! 
English CommunicationⅠ Revised</v>
          </cell>
        </row>
        <row r="1192">
          <cell r="A1192" t="str">
            <v>c508</v>
          </cell>
          <cell r="B1192" t="str">
            <v>東書</v>
          </cell>
          <cell r="C1192" t="str">
            <v>Power On 
English CommunicationⅠ Revised</v>
          </cell>
        </row>
        <row r="1193">
          <cell r="A1193" t="str">
            <v>c509</v>
          </cell>
          <cell r="B1193" t="str">
            <v>東書</v>
          </cell>
          <cell r="C1193" t="str">
            <v>BRIGHTEST 
English CommunicationⅠ</v>
          </cell>
        </row>
        <row r="1194">
          <cell r="A1194" t="str">
            <v>c510</v>
          </cell>
          <cell r="B1194" t="str">
            <v>東書</v>
          </cell>
          <cell r="C1194" t="str">
            <v>ENRICH LEARNING 
English CommunicationⅠ Revised</v>
          </cell>
        </row>
        <row r="1195">
          <cell r="A1195" t="str">
            <v>c511</v>
          </cell>
          <cell r="B1195" t="str">
            <v>開隆堂</v>
          </cell>
          <cell r="C1195" t="str">
            <v>Revised Amity 
English Communication Ⅰ</v>
          </cell>
        </row>
        <row r="1196">
          <cell r="A1196" t="str">
            <v>c512</v>
          </cell>
          <cell r="B1196" t="str">
            <v>開隆堂</v>
          </cell>
          <cell r="C1196" t="str">
            <v>Bloom 
English Communication Ⅰ</v>
          </cell>
        </row>
        <row r="1197">
          <cell r="A1197" t="str">
            <v>c513</v>
          </cell>
          <cell r="B1197" t="str">
            <v>開隆堂</v>
          </cell>
          <cell r="C1197" t="str">
            <v>Stellar 
English Communication Ⅰ</v>
          </cell>
        </row>
        <row r="1198">
          <cell r="A1198" t="str">
            <v>c514</v>
          </cell>
          <cell r="B1198" t="str">
            <v>三省堂</v>
          </cell>
          <cell r="C1198" t="str">
            <v>CROWN 
English Communication Ⅰ New Edition</v>
          </cell>
        </row>
        <row r="1199">
          <cell r="A1199" t="str">
            <v>c515</v>
          </cell>
          <cell r="B1199" t="str">
            <v>三省堂</v>
          </cell>
          <cell r="C1199" t="str">
            <v>MY WAY 
English Communication Ⅰ New Edition</v>
          </cell>
        </row>
        <row r="1200">
          <cell r="A1200" t="str">
            <v>c516</v>
          </cell>
          <cell r="B1200" t="str">
            <v>三省堂</v>
          </cell>
          <cell r="C1200" t="str">
            <v>VISTA 
English Communication Ⅰ New Edition</v>
          </cell>
        </row>
        <row r="1201">
          <cell r="A1201" t="str">
            <v>c517</v>
          </cell>
          <cell r="B1201" t="str">
            <v>大修館</v>
          </cell>
          <cell r="C1201" t="str">
            <v>CROSSROADS ENGLISH COMMUNICATION I Revised</v>
          </cell>
        </row>
        <row r="1202">
          <cell r="A1202" t="str">
            <v>c518</v>
          </cell>
          <cell r="B1202" t="str">
            <v>大修館</v>
          </cell>
          <cell r="C1202" t="str">
            <v>PANORAMA ENGLISH COMMUNICATION 1 Revised</v>
          </cell>
        </row>
        <row r="1203">
          <cell r="A1203" t="str">
            <v>c519</v>
          </cell>
          <cell r="B1203" t="str">
            <v>啓林館</v>
          </cell>
          <cell r="C1203" t="str">
            <v>Revised ELEMENT 
English Communication Ⅰ</v>
          </cell>
        </row>
        <row r="1204">
          <cell r="A1204" t="str">
            <v>c520</v>
          </cell>
          <cell r="B1204" t="str">
            <v>啓林館</v>
          </cell>
          <cell r="C1204" t="str">
            <v>Revised LANDMARK 
English Communication Ⅰ</v>
          </cell>
        </row>
        <row r="1205">
          <cell r="A1205" t="str">
            <v>c521</v>
          </cell>
          <cell r="B1205" t="str">
            <v>啓林館</v>
          </cell>
          <cell r="C1205" t="str">
            <v>Revised LANDMARK Fit 
English Communication Ⅰ</v>
          </cell>
        </row>
        <row r="1206">
          <cell r="A1206" t="str">
            <v>c522</v>
          </cell>
          <cell r="B1206" t="str">
            <v>啓林館</v>
          </cell>
          <cell r="C1206" t="str">
            <v>ELEMENT 
English Communication Ⅰ</v>
          </cell>
        </row>
        <row r="1207">
          <cell r="A1207" t="str">
            <v>c523</v>
          </cell>
          <cell r="B1207" t="str">
            <v>啓林館</v>
          </cell>
          <cell r="C1207" t="str">
            <v>LANDMARK 
English Communication Ⅰ</v>
          </cell>
        </row>
        <row r="1208">
          <cell r="A1208" t="str">
            <v>c524</v>
          </cell>
          <cell r="B1208" t="str">
            <v>啓林館</v>
          </cell>
          <cell r="C1208" t="str">
            <v>LANDMARK Fit 
English Communication Ⅰ</v>
          </cell>
        </row>
        <row r="1209">
          <cell r="A1209" t="str">
            <v>c525</v>
          </cell>
          <cell r="B1209" t="str">
            <v>数研</v>
          </cell>
          <cell r="C1209" t="str">
            <v xml:space="preserve">Revised BLUE MARBLE 
English Communication Ⅰ
</v>
          </cell>
        </row>
        <row r="1210">
          <cell r="A1210" t="str">
            <v>c526</v>
          </cell>
          <cell r="B1210" t="str">
            <v>数研</v>
          </cell>
          <cell r="C1210" t="str">
            <v>Revised BIG DIPPER 
English Communication Ⅰ</v>
          </cell>
        </row>
        <row r="1211">
          <cell r="A1211" t="str">
            <v>c527</v>
          </cell>
          <cell r="B1211" t="str">
            <v>数研</v>
          </cell>
          <cell r="C1211" t="str">
            <v>Revised COMET 
English Communication Ⅰ</v>
          </cell>
        </row>
        <row r="1212">
          <cell r="A1212" t="str">
            <v>c528</v>
          </cell>
          <cell r="B1212" t="str">
            <v>文英堂</v>
          </cell>
          <cell r="C1212" t="str">
            <v>New Edition GROVE 
English Communication Ⅰ</v>
          </cell>
        </row>
        <row r="1213">
          <cell r="A1213" t="str">
            <v>c529</v>
          </cell>
          <cell r="B1213" t="str">
            <v>増進堂</v>
          </cell>
          <cell r="C1213" t="str">
            <v>FLEX ENGLISH COMMUNICATION Ⅰ 
SECOND EDITION</v>
          </cell>
        </row>
        <row r="1214">
          <cell r="A1214" t="str">
            <v>c530</v>
          </cell>
          <cell r="B1214" t="str">
            <v>第一</v>
          </cell>
          <cell r="C1214" t="str">
            <v>CREATIVE English Communication I  
NEW EDITION</v>
          </cell>
        </row>
        <row r="1215">
          <cell r="A1215" t="str">
            <v>c531</v>
          </cell>
          <cell r="B1215" t="str">
            <v>第一</v>
          </cell>
          <cell r="C1215" t="str">
            <v>Vivid English Communication I  
NEW EDITION</v>
          </cell>
        </row>
        <row r="1216">
          <cell r="A1216" t="str">
            <v>c532</v>
          </cell>
          <cell r="B1216" t="str">
            <v>第一</v>
          </cell>
          <cell r="C1216" t="str">
            <v>Vivid English Communication Ⅰ</v>
          </cell>
        </row>
        <row r="1217">
          <cell r="A1217" t="str">
            <v>c533</v>
          </cell>
          <cell r="B1217" t="str">
            <v>桐原</v>
          </cell>
          <cell r="C1217" t="str">
            <v>Heartening English Communication Ⅰ 
New Edition</v>
          </cell>
        </row>
        <row r="1218">
          <cell r="A1218" t="str">
            <v>c534</v>
          </cell>
          <cell r="B1218" t="str">
            <v>いいずな</v>
          </cell>
          <cell r="C1218" t="str">
            <v xml:space="preserve">New Rays English Communication Ⅰ 
Revised Edition
</v>
          </cell>
        </row>
        <row r="1219">
          <cell r="A1219" t="str">
            <v>c535</v>
          </cell>
          <cell r="B1219" t="str">
            <v>東書</v>
          </cell>
          <cell r="C1219" t="str">
            <v>All Aboard! 
English Communication Ⅱ</v>
          </cell>
        </row>
        <row r="1220">
          <cell r="A1220" t="str">
            <v>c536</v>
          </cell>
          <cell r="B1220" t="str">
            <v>東書</v>
          </cell>
          <cell r="C1220" t="str">
            <v>Power On 
English Communication Ⅱ</v>
          </cell>
        </row>
        <row r="1221">
          <cell r="A1221" t="str">
            <v>c537</v>
          </cell>
          <cell r="B1221" t="str">
            <v>東書</v>
          </cell>
          <cell r="C1221" t="str">
            <v>ENRICH LEARNING 
ENGLISH COMMUNICATION Ⅱ</v>
          </cell>
        </row>
        <row r="1222">
          <cell r="A1222" t="str">
            <v>c538</v>
          </cell>
          <cell r="B1222" t="str">
            <v>開隆堂</v>
          </cell>
          <cell r="C1222" t="str">
            <v>Amity English Communication Ⅱ</v>
          </cell>
        </row>
        <row r="1223">
          <cell r="A1223" t="str">
            <v>c539</v>
          </cell>
          <cell r="B1223" t="str">
            <v>開隆堂</v>
          </cell>
          <cell r="C1223" t="str">
            <v>APPLAUSE ENGLISH COMMUNICATION Ⅱ</v>
          </cell>
        </row>
        <row r="1224">
          <cell r="A1224" t="str">
            <v>c540</v>
          </cell>
          <cell r="B1224" t="str">
            <v>開隆堂</v>
          </cell>
          <cell r="C1224" t="str">
            <v>Ambition English Communication Ⅱ</v>
          </cell>
        </row>
        <row r="1225">
          <cell r="A1225" t="str">
            <v>c541</v>
          </cell>
          <cell r="B1225" t="str">
            <v>三省堂</v>
          </cell>
          <cell r="C1225" t="str">
            <v>CROWN 
English Communication Ⅱ</v>
          </cell>
        </row>
        <row r="1226">
          <cell r="A1226" t="str">
            <v>c542</v>
          </cell>
          <cell r="B1226" t="str">
            <v>三省堂</v>
          </cell>
          <cell r="C1226" t="str">
            <v>MY WAY 
English Communication Ⅱ</v>
          </cell>
        </row>
        <row r="1227">
          <cell r="A1227" t="str">
            <v>c543</v>
          </cell>
          <cell r="B1227" t="str">
            <v>三省堂</v>
          </cell>
          <cell r="C1227" t="str">
            <v>VISTA 
English Communication Ⅱ</v>
          </cell>
        </row>
        <row r="1228">
          <cell r="A1228" t="str">
            <v>c544</v>
          </cell>
          <cell r="B1228" t="str">
            <v>大修館</v>
          </cell>
          <cell r="C1228" t="str">
            <v>Crossroads English Communication Ⅱ</v>
          </cell>
        </row>
        <row r="1229">
          <cell r="A1229" t="str">
            <v>c545</v>
          </cell>
          <cell r="B1229" t="str">
            <v>大修館</v>
          </cell>
          <cell r="C1229" t="str">
            <v>PANORAMA English Communication 2</v>
          </cell>
        </row>
        <row r="1230">
          <cell r="A1230" t="str">
            <v>c546</v>
          </cell>
          <cell r="B1230" t="str">
            <v>啓林館</v>
          </cell>
          <cell r="C1230" t="str">
            <v>ELEMENT 
English Communication Ⅱ</v>
          </cell>
        </row>
        <row r="1231">
          <cell r="A1231" t="str">
            <v>c547</v>
          </cell>
          <cell r="B1231" t="str">
            <v>啓林館</v>
          </cell>
          <cell r="C1231" t="str">
            <v>LANDMARK 
English Communication Ⅱ</v>
          </cell>
        </row>
        <row r="1232">
          <cell r="A1232" t="str">
            <v>c548</v>
          </cell>
          <cell r="B1232" t="str">
            <v>啓林館</v>
          </cell>
          <cell r="C1232" t="str">
            <v>LANDMARK Fit 
English Communication Ⅱ</v>
          </cell>
        </row>
        <row r="1233">
          <cell r="A1233" t="str">
            <v>c549</v>
          </cell>
          <cell r="B1233" t="str">
            <v>数研</v>
          </cell>
          <cell r="C1233" t="str">
            <v>BLUE MARBLE 
English Communication Ⅱ</v>
          </cell>
        </row>
        <row r="1234">
          <cell r="A1234" t="str">
            <v>c550</v>
          </cell>
          <cell r="B1234" t="str">
            <v>数研</v>
          </cell>
          <cell r="C1234" t="str">
            <v>BIG DIPPER 
English Communication Ⅱ</v>
          </cell>
        </row>
        <row r="1235">
          <cell r="A1235" t="str">
            <v>c551</v>
          </cell>
          <cell r="B1235" t="str">
            <v>数研</v>
          </cell>
          <cell r="C1235" t="str">
            <v>COMET 
English Communication Ⅱ</v>
          </cell>
        </row>
        <row r="1236">
          <cell r="A1236" t="str">
            <v>c552</v>
          </cell>
          <cell r="B1236" t="str">
            <v>文英堂</v>
          </cell>
          <cell r="C1236" t="str">
            <v>Grove English Communication Ⅱ</v>
          </cell>
        </row>
        <row r="1237">
          <cell r="A1237" t="str">
            <v>c553</v>
          </cell>
          <cell r="B1237" t="str">
            <v>増進堂</v>
          </cell>
          <cell r="C1237" t="str">
            <v xml:space="preserve">FLEX ENGLISH COMMUNICATION Ⅱ
</v>
          </cell>
        </row>
        <row r="1238">
          <cell r="A1238" t="str">
            <v>c554</v>
          </cell>
          <cell r="B1238" t="str">
            <v>第一</v>
          </cell>
          <cell r="C1238" t="str">
            <v>CREATIVE English Communication Ⅱ</v>
          </cell>
        </row>
        <row r="1239">
          <cell r="A1239" t="str">
            <v>c555</v>
          </cell>
          <cell r="B1239" t="str">
            <v>第一</v>
          </cell>
          <cell r="C1239" t="str">
            <v>Vivid English Communication Ⅱ</v>
          </cell>
        </row>
        <row r="1240">
          <cell r="A1240" t="str">
            <v>c556</v>
          </cell>
          <cell r="B1240" t="str">
            <v>桐原</v>
          </cell>
          <cell r="C1240" t="str">
            <v>Heartening English Communication Ⅱ</v>
          </cell>
        </row>
        <row r="1241">
          <cell r="A1241" t="str">
            <v>c557</v>
          </cell>
          <cell r="B1241" t="str">
            <v>いいずな</v>
          </cell>
          <cell r="C1241" t="str">
            <v xml:space="preserve">New Rays English Communication Ⅱ
</v>
          </cell>
        </row>
        <row r="1242">
          <cell r="A1242" t="str">
            <v>c558</v>
          </cell>
          <cell r="B1242" t="str">
            <v>東書</v>
          </cell>
          <cell r="C1242" t="str">
            <v>All Aboard! 
English Communication Ⅲ</v>
          </cell>
        </row>
        <row r="1243">
          <cell r="A1243" t="str">
            <v>c559</v>
          </cell>
          <cell r="B1243" t="str">
            <v>東書</v>
          </cell>
          <cell r="C1243" t="str">
            <v>Power On 
English Communication Ⅲ</v>
          </cell>
        </row>
        <row r="1244">
          <cell r="A1244" t="str">
            <v>c560</v>
          </cell>
          <cell r="B1244" t="str">
            <v>東書</v>
          </cell>
          <cell r="C1244" t="str">
            <v>ENRICH LEARNING 
ENGLISH COMMUNICATION Ⅲ</v>
          </cell>
        </row>
        <row r="1245">
          <cell r="A1245" t="str">
            <v>c561</v>
          </cell>
          <cell r="B1245" t="str">
            <v>開隆堂</v>
          </cell>
          <cell r="C1245" t="str">
            <v>APPLAUSE ENGLISH COMMUNICATION Ⅲ</v>
          </cell>
        </row>
        <row r="1246">
          <cell r="A1246" t="str">
            <v>c562</v>
          </cell>
          <cell r="B1246" t="str">
            <v>開隆堂</v>
          </cell>
          <cell r="C1246" t="str">
            <v>Ambition English Communication Ⅲ</v>
          </cell>
        </row>
        <row r="1247">
          <cell r="A1247" t="str">
            <v>c563</v>
          </cell>
          <cell r="B1247" t="str">
            <v>三省堂</v>
          </cell>
          <cell r="C1247" t="str">
            <v>CROWN 
English Communication Ⅲ</v>
          </cell>
        </row>
        <row r="1248">
          <cell r="A1248" t="str">
            <v>c564</v>
          </cell>
          <cell r="B1248" t="str">
            <v>三省堂</v>
          </cell>
          <cell r="C1248" t="str">
            <v>MY WAY 
English Communication Ⅲ</v>
          </cell>
        </row>
        <row r="1249">
          <cell r="A1249" t="str">
            <v>c565</v>
          </cell>
          <cell r="B1249" t="str">
            <v>三省堂</v>
          </cell>
          <cell r="C1249" t="str">
            <v>VISTA 
English Communication Ⅲ</v>
          </cell>
        </row>
        <row r="1250">
          <cell r="A1250" t="str">
            <v>c566</v>
          </cell>
          <cell r="B1250" t="str">
            <v>大修館</v>
          </cell>
          <cell r="C1250" t="str">
            <v>Crossroads English Communication Ⅲ</v>
          </cell>
        </row>
        <row r="1251">
          <cell r="A1251" t="str">
            <v>c567</v>
          </cell>
          <cell r="B1251" t="str">
            <v>大修館</v>
          </cell>
          <cell r="C1251" t="str">
            <v>PANORAMA English Communication 3</v>
          </cell>
        </row>
        <row r="1252">
          <cell r="A1252" t="str">
            <v>c568</v>
          </cell>
          <cell r="B1252" t="str">
            <v>啓林館</v>
          </cell>
          <cell r="C1252" t="str">
            <v>ELEMENT 
English Communication Ⅲ</v>
          </cell>
        </row>
        <row r="1253">
          <cell r="A1253" t="str">
            <v>c569</v>
          </cell>
          <cell r="B1253" t="str">
            <v>啓林館</v>
          </cell>
          <cell r="C1253" t="str">
            <v>LANDMARK 
English Communication Ⅲ</v>
          </cell>
        </row>
        <row r="1254">
          <cell r="A1254" t="str">
            <v>c570</v>
          </cell>
          <cell r="B1254" t="str">
            <v>啓林館</v>
          </cell>
          <cell r="C1254" t="str">
            <v xml:space="preserve">LANDMARK Fit 
English Communication Ⅲ
</v>
          </cell>
        </row>
        <row r="1255">
          <cell r="A1255" t="str">
            <v>c571</v>
          </cell>
          <cell r="B1255" t="str">
            <v>数研</v>
          </cell>
          <cell r="C1255" t="str">
            <v>BLUE MARBLE 
English Communication Ⅲ</v>
          </cell>
        </row>
        <row r="1256">
          <cell r="A1256" t="str">
            <v>c572</v>
          </cell>
          <cell r="B1256" t="str">
            <v>数研</v>
          </cell>
          <cell r="C1256" t="str">
            <v>BIG DIPPER 
English Communication Ⅲ</v>
          </cell>
        </row>
        <row r="1257">
          <cell r="A1257" t="str">
            <v>c573</v>
          </cell>
          <cell r="B1257" t="str">
            <v>数研</v>
          </cell>
          <cell r="C1257" t="str">
            <v>COMET 
English Communication Ⅲ</v>
          </cell>
        </row>
        <row r="1258">
          <cell r="A1258" t="str">
            <v>c574</v>
          </cell>
          <cell r="B1258" t="str">
            <v>文英堂</v>
          </cell>
          <cell r="C1258" t="str">
            <v>Grove English Communication Ⅲ</v>
          </cell>
        </row>
        <row r="1259">
          <cell r="A1259" t="str">
            <v>c575</v>
          </cell>
          <cell r="B1259" t="str">
            <v>増進堂</v>
          </cell>
          <cell r="C1259" t="str">
            <v>FLEX ENGLISH COMMUNICATION Ⅲ</v>
          </cell>
        </row>
        <row r="1260">
          <cell r="A1260" t="str">
            <v>c576</v>
          </cell>
          <cell r="B1260" t="str">
            <v>第一</v>
          </cell>
          <cell r="C1260" t="str">
            <v>CREATIVE English Communication Ⅲ</v>
          </cell>
        </row>
        <row r="1261">
          <cell r="A1261" t="str">
            <v>c577</v>
          </cell>
          <cell r="B1261" t="str">
            <v>第一</v>
          </cell>
          <cell r="C1261" t="str">
            <v>Vivid English Communication Ⅲ</v>
          </cell>
        </row>
        <row r="1262">
          <cell r="A1262" t="str">
            <v>c578</v>
          </cell>
          <cell r="B1262" t="str">
            <v>桐原</v>
          </cell>
          <cell r="C1262" t="str">
            <v>Heartening English Communication Ⅲ</v>
          </cell>
        </row>
        <row r="1263">
          <cell r="A1263" t="str">
            <v>c579</v>
          </cell>
          <cell r="B1263" t="str">
            <v>いいずな</v>
          </cell>
          <cell r="C1263" t="str">
            <v xml:space="preserve">New Rays English Communication Ⅲ
</v>
          </cell>
        </row>
        <row r="1264">
          <cell r="A1264" t="str">
            <v>c580</v>
          </cell>
          <cell r="B1264" t="str">
            <v>東書</v>
          </cell>
          <cell r="C1264" t="str">
            <v>NEW FAVORITE 
English Logic and ExpressionⅠ Revised</v>
          </cell>
        </row>
        <row r="1265">
          <cell r="A1265" t="str">
            <v>c581</v>
          </cell>
          <cell r="B1265" t="str">
            <v>開隆堂</v>
          </cell>
          <cell r="C1265" t="str">
            <v>Revised Amity 
English Logic and Expression Ⅰ</v>
          </cell>
        </row>
        <row r="1266">
          <cell r="A1266" t="str">
            <v>c582</v>
          </cell>
          <cell r="B1266" t="str">
            <v>開隆堂</v>
          </cell>
          <cell r="C1266" t="str">
            <v>Revised Applause 
English Logic and Expression Ⅰ</v>
          </cell>
        </row>
        <row r="1267">
          <cell r="A1267" t="str">
            <v>c583</v>
          </cell>
          <cell r="B1267" t="str">
            <v>三省堂</v>
          </cell>
          <cell r="C1267" t="str">
            <v>CROWN 
Logic and Expression Ⅰ New Edition</v>
          </cell>
        </row>
        <row r="1268">
          <cell r="A1268" t="str">
            <v>c584</v>
          </cell>
          <cell r="B1268" t="str">
            <v>三省堂</v>
          </cell>
          <cell r="C1268" t="str">
            <v>MY WAY 
Logic and Expression Ⅰ New Edition</v>
          </cell>
        </row>
        <row r="1269">
          <cell r="A1269" t="str">
            <v>c585</v>
          </cell>
          <cell r="B1269" t="str">
            <v>三省堂</v>
          </cell>
          <cell r="C1269" t="str">
            <v>VISTA 
Logic and Expression Ⅰ</v>
          </cell>
        </row>
        <row r="1270">
          <cell r="A1270" t="str">
            <v>c586</v>
          </cell>
          <cell r="B1270" t="str">
            <v>大修館</v>
          </cell>
          <cell r="C1270" t="str">
            <v>Genius English Logic and Expression I Revised</v>
          </cell>
        </row>
        <row r="1271">
          <cell r="A1271" t="str">
            <v>c587</v>
          </cell>
          <cell r="B1271" t="str">
            <v>啓林館</v>
          </cell>
          <cell r="C1271" t="str">
            <v xml:space="preserve">Revised Vision Quest English Logic and Expression Ⅰ Advanced
</v>
          </cell>
        </row>
        <row r="1272">
          <cell r="A1272" t="str">
            <v>c588</v>
          </cell>
          <cell r="B1272" t="str">
            <v>啓林館</v>
          </cell>
          <cell r="C1272" t="str">
            <v>Revised Vision Quest English Logic and Expression Ⅰ Standard</v>
          </cell>
        </row>
        <row r="1273">
          <cell r="A1273" t="str">
            <v>c589</v>
          </cell>
          <cell r="B1273" t="str">
            <v>啓林館</v>
          </cell>
          <cell r="C1273" t="str">
            <v>Vision Quest English Logic and Expression Ⅰ Advanced</v>
          </cell>
        </row>
        <row r="1274">
          <cell r="A1274" t="str">
            <v>c590</v>
          </cell>
          <cell r="B1274" t="str">
            <v>啓林館</v>
          </cell>
          <cell r="C1274" t="str">
            <v>Vision Quest English Logic and Expression Ⅰ Standard</v>
          </cell>
        </row>
        <row r="1275">
          <cell r="A1275" t="str">
            <v>c591</v>
          </cell>
          <cell r="B1275" t="str">
            <v>数研</v>
          </cell>
          <cell r="C1275" t="str">
            <v>Revised EARTHRISE 
English Logic and Expression Ⅰ Advanced</v>
          </cell>
        </row>
        <row r="1276">
          <cell r="A1276" t="str">
            <v>c592</v>
          </cell>
          <cell r="B1276" t="str">
            <v>数研</v>
          </cell>
          <cell r="C1276" t="str">
            <v>Revised EARTHRISE 
English Logic and Expression Ⅰ Standard</v>
          </cell>
        </row>
        <row r="1277">
          <cell r="A1277" t="str">
            <v>c593</v>
          </cell>
          <cell r="B1277" t="str">
            <v>数研</v>
          </cell>
          <cell r="C1277" t="str">
            <v>EARTHRISE 
English Logic and Expression Ⅰ Essential</v>
          </cell>
        </row>
        <row r="1278">
          <cell r="A1278" t="str">
            <v>c594</v>
          </cell>
          <cell r="B1278" t="str">
            <v>数研</v>
          </cell>
          <cell r="C1278" t="str">
            <v>Revised BIG DIPPER 
English Logic and Expression Ⅰ</v>
          </cell>
        </row>
        <row r="1279">
          <cell r="A1279" t="str">
            <v>c595</v>
          </cell>
          <cell r="B1279" t="str">
            <v>増進堂</v>
          </cell>
          <cell r="C1279" t="str">
            <v>MAINSTREAM English Logic and Expression Ⅰ Second Edition</v>
          </cell>
        </row>
        <row r="1280">
          <cell r="A1280" t="str">
            <v>c596</v>
          </cell>
          <cell r="B1280" t="str">
            <v>桐原</v>
          </cell>
          <cell r="C1280" t="str">
            <v>FACTBOOK English Logic and Expression Ⅰ New Edition</v>
          </cell>
        </row>
        <row r="1281">
          <cell r="A1281" t="str">
            <v>c597</v>
          </cell>
          <cell r="B1281" t="str">
            <v>チアーズ</v>
          </cell>
          <cell r="C1281" t="str">
            <v>ATLANTIS 
Logic and ExpressionⅠStandard</v>
          </cell>
        </row>
        <row r="1282">
          <cell r="A1282" t="str">
            <v>c598</v>
          </cell>
          <cell r="B1282" t="str">
            <v>いいずな</v>
          </cell>
          <cell r="C1282" t="str">
            <v>Harmony English Logic and Expression Ⅰ 
New Edition</v>
          </cell>
        </row>
        <row r="1283">
          <cell r="A1283" t="str">
            <v>c599</v>
          </cell>
          <cell r="B1283" t="str">
            <v>いいずな</v>
          </cell>
          <cell r="C1283" t="str">
            <v>be English Logic and Expression Ⅰ Clear 
New Edition</v>
          </cell>
        </row>
        <row r="1284">
          <cell r="A1284" t="str">
            <v>c600</v>
          </cell>
          <cell r="B1284" t="str">
            <v>いいずな</v>
          </cell>
          <cell r="C1284" t="str">
            <v xml:space="preserve">be English Logic and Expression Ⅰ Smart 
New Edition
</v>
          </cell>
        </row>
        <row r="1285">
          <cell r="A1285" t="str">
            <v>c601</v>
          </cell>
          <cell r="B1285" t="str">
            <v>東書</v>
          </cell>
          <cell r="C1285" t="str">
            <v>NEW FAVORITE 
English Logic and Expression Ⅱ</v>
          </cell>
        </row>
        <row r="1286">
          <cell r="A1286" t="str">
            <v>c602</v>
          </cell>
          <cell r="B1286" t="str">
            <v>開隆堂</v>
          </cell>
          <cell r="C1286" t="str">
            <v>Amity English Logic and Expression Ⅱ</v>
          </cell>
        </row>
        <row r="1287">
          <cell r="A1287" t="str">
            <v>c603</v>
          </cell>
          <cell r="B1287" t="str">
            <v>開隆堂</v>
          </cell>
          <cell r="C1287" t="str">
            <v>APPLAUSE ENGLISH LOGIC AND 
EXPRESSION Ⅱ</v>
          </cell>
        </row>
        <row r="1288">
          <cell r="A1288" t="str">
            <v>c604</v>
          </cell>
          <cell r="B1288" t="str">
            <v>三省堂</v>
          </cell>
          <cell r="C1288" t="str">
            <v>CROWN 
Logic and Expression Ⅱ</v>
          </cell>
        </row>
        <row r="1289">
          <cell r="A1289" t="str">
            <v>c605</v>
          </cell>
          <cell r="B1289" t="str">
            <v>三省堂</v>
          </cell>
          <cell r="C1289" t="str">
            <v>MY WAY 
Logic and Expression Ⅱ</v>
          </cell>
        </row>
        <row r="1290">
          <cell r="A1290" t="str">
            <v>c606</v>
          </cell>
          <cell r="B1290" t="str">
            <v>三省堂</v>
          </cell>
          <cell r="C1290" t="str">
            <v>VISTA 
Logic and Expression Ⅱ</v>
          </cell>
        </row>
        <row r="1291">
          <cell r="A1291" t="str">
            <v>c607</v>
          </cell>
          <cell r="B1291" t="str">
            <v>大修館</v>
          </cell>
          <cell r="C1291" t="str">
            <v>Genius English Logic and Expression Ⅱ</v>
          </cell>
        </row>
        <row r="1292">
          <cell r="A1292" t="str">
            <v>c608</v>
          </cell>
          <cell r="B1292" t="str">
            <v>啓林館</v>
          </cell>
          <cell r="C1292" t="str">
            <v>Vision Quest English Logic and Expression Ⅱ Ace</v>
          </cell>
        </row>
        <row r="1293">
          <cell r="A1293" t="str">
            <v>c609</v>
          </cell>
          <cell r="B1293" t="str">
            <v>啓林館</v>
          </cell>
          <cell r="C1293" t="str">
            <v>Vision Quest English Logic and Expression Ⅱ Hope</v>
          </cell>
        </row>
        <row r="1294">
          <cell r="A1294" t="str">
            <v>c610</v>
          </cell>
          <cell r="B1294" t="str">
            <v>数研</v>
          </cell>
          <cell r="C1294" t="str">
            <v>EARTHRISE 
English Logic and Expression Ⅱ Advanced</v>
          </cell>
        </row>
        <row r="1295">
          <cell r="A1295" t="str">
            <v>c611</v>
          </cell>
          <cell r="B1295" t="str">
            <v>数研</v>
          </cell>
          <cell r="C1295" t="str">
            <v>EARTHRISE 
English Logic and Expression Ⅱ Standard</v>
          </cell>
        </row>
        <row r="1296">
          <cell r="A1296" t="str">
            <v>c612</v>
          </cell>
          <cell r="B1296" t="str">
            <v>数研</v>
          </cell>
          <cell r="C1296" t="str">
            <v>BIG DIPPER 
English Logic and Expression Ⅱ</v>
          </cell>
        </row>
        <row r="1297">
          <cell r="A1297" t="str">
            <v>c613</v>
          </cell>
          <cell r="B1297" t="str">
            <v>増進堂</v>
          </cell>
          <cell r="C1297" t="str">
            <v>MAINSTREAM English Logic and Expression Ⅱ</v>
          </cell>
        </row>
        <row r="1298">
          <cell r="A1298" t="str">
            <v>c614</v>
          </cell>
          <cell r="B1298" t="str">
            <v>桐原</v>
          </cell>
          <cell r="C1298" t="str">
            <v>FACTBOOK English Logic and Expression Ⅱ</v>
          </cell>
        </row>
        <row r="1299">
          <cell r="A1299" t="str">
            <v>c615</v>
          </cell>
          <cell r="B1299" t="str">
            <v>いいずな</v>
          </cell>
          <cell r="C1299" t="str">
            <v>Harmony English Logic and Expression Ⅱ</v>
          </cell>
        </row>
        <row r="1300">
          <cell r="A1300" t="str">
            <v>c616</v>
          </cell>
          <cell r="B1300" t="str">
            <v>いいずな</v>
          </cell>
          <cell r="C1300" t="str">
            <v>be English Logic and Expression Ⅱ Clear</v>
          </cell>
        </row>
        <row r="1301">
          <cell r="A1301" t="str">
            <v>c617</v>
          </cell>
          <cell r="B1301" t="str">
            <v>いいずな</v>
          </cell>
          <cell r="C1301" t="str">
            <v xml:space="preserve">be English Logic and Expression Ⅱ Smart
</v>
          </cell>
        </row>
        <row r="1302">
          <cell r="A1302" t="str">
            <v>c618</v>
          </cell>
          <cell r="B1302" t="str">
            <v>東書</v>
          </cell>
          <cell r="C1302" t="str">
            <v>NEW FAVORITE 
English Logic and Expression Ⅲ</v>
          </cell>
        </row>
        <row r="1303">
          <cell r="A1303" t="str">
            <v>c619</v>
          </cell>
          <cell r="B1303" t="str">
            <v>開隆堂</v>
          </cell>
          <cell r="C1303" t="str">
            <v>APPLAUSE ENGLISH LOGIC AND EXPRESSION Ⅲ</v>
          </cell>
        </row>
        <row r="1304">
          <cell r="A1304" t="str">
            <v>c620</v>
          </cell>
          <cell r="B1304" t="str">
            <v>三省堂</v>
          </cell>
          <cell r="C1304" t="str">
            <v>CROWN 
Logic and Expression Ⅲ</v>
          </cell>
        </row>
        <row r="1305">
          <cell r="A1305" t="str">
            <v>c621</v>
          </cell>
          <cell r="B1305" t="str">
            <v>三省堂</v>
          </cell>
          <cell r="C1305" t="str">
            <v>MY WAY 
Logic and Expression Ⅲ</v>
          </cell>
        </row>
        <row r="1306">
          <cell r="A1306" t="str">
            <v>c622</v>
          </cell>
          <cell r="B1306" t="str">
            <v>大修館</v>
          </cell>
          <cell r="C1306" t="str">
            <v>Genius English Logic and Expression Ⅲ</v>
          </cell>
        </row>
        <row r="1307">
          <cell r="A1307" t="str">
            <v>c623</v>
          </cell>
          <cell r="B1307" t="str">
            <v>啓林館</v>
          </cell>
          <cell r="C1307" t="str">
            <v>Vision Quest English Logic and Expression Ⅲ</v>
          </cell>
        </row>
        <row r="1308">
          <cell r="A1308" t="str">
            <v>c624</v>
          </cell>
          <cell r="B1308" t="str">
            <v>数研</v>
          </cell>
          <cell r="C1308" t="str">
            <v>EARTHRISE 
English Logic and Expression Ⅲ Advanced</v>
          </cell>
        </row>
        <row r="1309">
          <cell r="A1309" t="str">
            <v>c625</v>
          </cell>
          <cell r="B1309" t="str">
            <v>数研</v>
          </cell>
          <cell r="C1309" t="str">
            <v>EARTHRISE 
English Logic and Expression Ⅲ Standard</v>
          </cell>
        </row>
        <row r="1310">
          <cell r="A1310" t="str">
            <v>c626</v>
          </cell>
          <cell r="B1310" t="str">
            <v>増進堂</v>
          </cell>
          <cell r="C1310" t="str">
            <v>MAINSTREAM English Logic and Expression Ⅲ</v>
          </cell>
        </row>
        <row r="1311">
          <cell r="A1311" t="str">
            <v>c627</v>
          </cell>
          <cell r="B1311" t="str">
            <v>桐原</v>
          </cell>
          <cell r="C1311" t="str">
            <v>FACTBOOK English Logic and Expression Ⅲ</v>
          </cell>
        </row>
        <row r="1312">
          <cell r="A1312" t="str">
            <v>c628</v>
          </cell>
          <cell r="B1312" t="str">
            <v>いいずな</v>
          </cell>
          <cell r="C1312" t="str">
            <v>Harmony English Logic and Expression Ⅲ</v>
          </cell>
        </row>
        <row r="1313">
          <cell r="A1313" t="str">
            <v>c629</v>
          </cell>
          <cell r="B1313" t="str">
            <v>いいずな</v>
          </cell>
          <cell r="C1313" t="str">
            <v>be English Logic and Expression Ⅲ Clear</v>
          </cell>
        </row>
        <row r="1314">
          <cell r="A1314" t="str">
            <v>c630</v>
          </cell>
          <cell r="B1314" t="str">
            <v>いいずな</v>
          </cell>
          <cell r="C1314" t="str">
            <v xml:space="preserve">be English Logic and Expression Ⅲ Smart
</v>
          </cell>
        </row>
        <row r="1315">
          <cell r="A1315" t="str">
            <v>c631</v>
          </cell>
          <cell r="B1315" t="str">
            <v>東書</v>
          </cell>
          <cell r="C1315" t="str">
            <v>家庭基礎　自立・共生・創造</v>
          </cell>
        </row>
        <row r="1316">
          <cell r="A1316" t="str">
            <v>c632</v>
          </cell>
          <cell r="B1316" t="str">
            <v>教図</v>
          </cell>
          <cell r="C1316" t="str">
            <v>ウェルビーイングにつなぐ　家庭基礎</v>
          </cell>
        </row>
        <row r="1317">
          <cell r="A1317" t="str">
            <v>c633</v>
          </cell>
          <cell r="B1317" t="str">
            <v>教図</v>
          </cell>
          <cell r="C1317" t="str">
            <v>家庭基礎　つながる暮らし 共に創る未来　
新訂版</v>
          </cell>
        </row>
        <row r="1318">
          <cell r="A1318" t="str">
            <v>c634</v>
          </cell>
          <cell r="B1318" t="str">
            <v>教図</v>
          </cell>
          <cell r="C1318" t="str">
            <v>Survive!! 　高等学校 家庭基礎 【改訂版】</v>
          </cell>
        </row>
        <row r="1319">
          <cell r="A1319" t="str">
            <v>c635</v>
          </cell>
          <cell r="B1319" t="str">
            <v>実教</v>
          </cell>
          <cell r="C1319" t="str">
            <v>新家庭基礎　気づく力 築く未来</v>
          </cell>
        </row>
        <row r="1320">
          <cell r="A1320" t="str">
            <v>c636</v>
          </cell>
          <cell r="B1320" t="str">
            <v>実教</v>
          </cell>
          <cell r="C1320" t="str">
            <v>新Agenda 家庭基礎</v>
          </cell>
        </row>
        <row r="1321">
          <cell r="A1321" t="str">
            <v>c637</v>
          </cell>
          <cell r="B1321" t="str">
            <v>実教</v>
          </cell>
          <cell r="C1321" t="str">
            <v>新図説家庭基礎</v>
          </cell>
        </row>
        <row r="1322">
          <cell r="A1322" t="str">
            <v>c638</v>
          </cell>
          <cell r="B1322" t="str">
            <v>開隆堂</v>
          </cell>
          <cell r="C1322" t="str">
            <v>家庭基礎 明日の生活を築く</v>
          </cell>
        </row>
        <row r="1323">
          <cell r="A1323" t="str">
            <v>c639</v>
          </cell>
          <cell r="B1323" t="str">
            <v>大修館</v>
          </cell>
          <cell r="C1323" t="str">
            <v>Creative Living 
『家庭基礎』で生活をつくろう　改訂版</v>
          </cell>
        </row>
        <row r="1324">
          <cell r="A1324" t="str">
            <v>c640</v>
          </cell>
          <cell r="B1324" t="str">
            <v>大修館</v>
          </cell>
          <cell r="C1324" t="str">
            <v>New Creative Living 
『家庭基礎』で生活をつくろう</v>
          </cell>
        </row>
        <row r="1325">
          <cell r="A1325" t="str">
            <v>c641</v>
          </cell>
          <cell r="B1325" t="str">
            <v>大修館</v>
          </cell>
          <cell r="C1325" t="str">
            <v>家庭基礎　生活をともにつくる</v>
          </cell>
        </row>
        <row r="1326">
          <cell r="A1326" t="str">
            <v>c642</v>
          </cell>
          <cell r="B1326" t="str">
            <v>第一</v>
          </cell>
          <cell r="C1326" t="str">
            <v>高等学校 改訂版 家庭基礎 持続可能な未来をつくる</v>
          </cell>
        </row>
        <row r="1327">
          <cell r="A1327" t="str">
            <v>c643</v>
          </cell>
          <cell r="B1327" t="str">
            <v>第一</v>
          </cell>
          <cell r="C1327" t="str">
            <v xml:space="preserve">高等学校　家庭基礎　持続可能な未来を
つくる
</v>
          </cell>
        </row>
        <row r="1328">
          <cell r="A1328" t="str">
            <v>c644</v>
          </cell>
          <cell r="B1328" t="str">
            <v>東書</v>
          </cell>
          <cell r="C1328" t="str">
            <v>家庭総合　自立・共生・創造</v>
          </cell>
        </row>
        <row r="1329">
          <cell r="A1329" t="str">
            <v>c645</v>
          </cell>
          <cell r="B1329" t="str">
            <v>教図</v>
          </cell>
          <cell r="C1329" t="str">
            <v>ウェルビーイングにつなぐ　家庭総合</v>
          </cell>
        </row>
        <row r="1330">
          <cell r="A1330" t="str">
            <v>c646</v>
          </cell>
          <cell r="B1330" t="str">
            <v>実教</v>
          </cell>
          <cell r="C1330" t="str">
            <v>新家庭総合</v>
          </cell>
        </row>
        <row r="1331">
          <cell r="A1331" t="str">
            <v>c647</v>
          </cell>
          <cell r="B1331" t="str">
            <v>開隆堂</v>
          </cell>
          <cell r="C1331" t="str">
            <v>家庭総合 明日の生活を築く</v>
          </cell>
        </row>
        <row r="1332">
          <cell r="A1332" t="str">
            <v>c648</v>
          </cell>
          <cell r="B1332" t="str">
            <v>大修館</v>
          </cell>
          <cell r="C1332" t="str">
            <v>Creative Living 
『家庭総合』で生活をつくろう　改訂版</v>
          </cell>
        </row>
        <row r="1333">
          <cell r="A1333" t="str">
            <v>c649</v>
          </cell>
          <cell r="B1333" t="str">
            <v>第一</v>
          </cell>
          <cell r="C1333" t="str">
            <v>高等学校 改訂版 家庭総合 持続可能な未来をつくる</v>
          </cell>
        </row>
        <row r="1334">
          <cell r="A1334" t="str">
            <v>c650</v>
          </cell>
          <cell r="B1334" t="str">
            <v>第一</v>
          </cell>
          <cell r="C1334" t="str">
            <v xml:space="preserve">高等学校　家庭総合　持続可能な未来を
つくる
</v>
          </cell>
        </row>
        <row r="1335">
          <cell r="A1335" t="str">
            <v>c651</v>
          </cell>
          <cell r="B1335" t="str">
            <v>東書</v>
          </cell>
          <cell r="C1335" t="str">
            <v>新編情報Ⅰ</v>
          </cell>
        </row>
        <row r="1336">
          <cell r="A1336" t="str">
            <v>c652</v>
          </cell>
          <cell r="B1336" t="str">
            <v>東書</v>
          </cell>
          <cell r="C1336" t="str">
            <v>情報Ⅰ Step Forward!</v>
          </cell>
        </row>
        <row r="1337">
          <cell r="A1337" t="str">
            <v>c653</v>
          </cell>
          <cell r="B1337" t="str">
            <v>実教</v>
          </cell>
          <cell r="C1337" t="str">
            <v>高校情報Ⅰ 新訂版</v>
          </cell>
        </row>
        <row r="1338">
          <cell r="A1338" t="str">
            <v>c654</v>
          </cell>
          <cell r="B1338" t="str">
            <v>実教</v>
          </cell>
          <cell r="C1338" t="str">
            <v>最新情報Ⅰ 新訂版</v>
          </cell>
        </row>
        <row r="1339">
          <cell r="A1339" t="str">
            <v>c655</v>
          </cell>
          <cell r="B1339" t="str">
            <v>実教</v>
          </cell>
          <cell r="C1339" t="str">
            <v>情報Ⅰ Flex</v>
          </cell>
        </row>
        <row r="1340">
          <cell r="A1340" t="str">
            <v>c656</v>
          </cell>
          <cell r="B1340" t="str">
            <v>実教</v>
          </cell>
          <cell r="C1340" t="str">
            <v>図説情報Ⅰ 新訂版</v>
          </cell>
        </row>
        <row r="1341">
          <cell r="A1341" t="str">
            <v>c657</v>
          </cell>
          <cell r="B1341" t="str">
            <v>実教</v>
          </cell>
          <cell r="C1341" t="str">
            <v>高校情報Ⅰ　JavaScript</v>
          </cell>
        </row>
        <row r="1342">
          <cell r="A1342" t="str">
            <v>c658</v>
          </cell>
          <cell r="B1342" t="str">
            <v>開隆堂</v>
          </cell>
          <cell r="C1342" t="str">
            <v>実践　情報Ⅰ</v>
          </cell>
        </row>
        <row r="1343">
          <cell r="A1343" t="str">
            <v>c659</v>
          </cell>
          <cell r="B1343" t="str">
            <v>大修館</v>
          </cell>
          <cell r="C1343" t="str">
            <v>高等学校情報Ⅰ</v>
          </cell>
        </row>
        <row r="1344">
          <cell r="A1344" t="str">
            <v>c660</v>
          </cell>
          <cell r="B1344" t="str">
            <v>数研</v>
          </cell>
          <cell r="C1344" t="str">
            <v>改訂版　高等学校　情報Ⅰ</v>
          </cell>
        </row>
        <row r="1345">
          <cell r="A1345" t="str">
            <v>c661</v>
          </cell>
          <cell r="B1345" t="str">
            <v>数研</v>
          </cell>
          <cell r="C1345" t="str">
            <v>改訂版　情報Ⅰ　Next</v>
          </cell>
        </row>
        <row r="1346">
          <cell r="A1346" t="str">
            <v>c662</v>
          </cell>
          <cell r="B1346" t="str">
            <v>日文</v>
          </cell>
          <cell r="C1346" t="str">
            <v>情報Ⅰ</v>
          </cell>
        </row>
        <row r="1347">
          <cell r="A1347" t="str">
            <v>c663</v>
          </cell>
          <cell r="B1347" t="str">
            <v>日文</v>
          </cell>
          <cell r="C1347" t="str">
            <v>情報Ⅰ ADVANCED</v>
          </cell>
        </row>
        <row r="1348">
          <cell r="A1348" t="str">
            <v>c664</v>
          </cell>
          <cell r="B1348" t="str">
            <v>日文</v>
          </cell>
          <cell r="C1348" t="str">
            <v>情報Ⅰ図解と実習－図解編</v>
          </cell>
        </row>
        <row r="1349">
          <cell r="A1349" t="str">
            <v>c665</v>
          </cell>
          <cell r="B1349" t="str">
            <v>日文</v>
          </cell>
          <cell r="C1349" t="str">
            <v>情報Ⅰ図解と実習－実習編</v>
          </cell>
        </row>
        <row r="1350">
          <cell r="A1350" t="str">
            <v>c666</v>
          </cell>
          <cell r="B1350" t="str">
            <v>第一</v>
          </cell>
          <cell r="C1350" t="str">
            <v>高等学校 改訂版 情報Ⅰ</v>
          </cell>
        </row>
        <row r="1351">
          <cell r="A1351" t="str">
            <v>c667</v>
          </cell>
          <cell r="B1351" t="str">
            <v>第一</v>
          </cell>
          <cell r="C1351" t="str">
            <v xml:space="preserve">高等学校　情報Ⅰ
</v>
          </cell>
        </row>
        <row r="1352">
          <cell r="A1352" t="str">
            <v>c668</v>
          </cell>
          <cell r="B1352" t="str">
            <v>東書</v>
          </cell>
          <cell r="C1352" t="str">
            <v>情報Ⅱ</v>
          </cell>
        </row>
        <row r="1353">
          <cell r="A1353" t="str">
            <v>c669</v>
          </cell>
          <cell r="B1353" t="str">
            <v>実教</v>
          </cell>
          <cell r="C1353" t="str">
            <v>情報Ⅱ</v>
          </cell>
        </row>
        <row r="1354">
          <cell r="A1354" t="str">
            <v>c670</v>
          </cell>
          <cell r="B1354" t="str">
            <v>日文</v>
          </cell>
          <cell r="C1354" t="str">
            <v xml:space="preserve">情報Ⅱ
</v>
          </cell>
        </row>
        <row r="1355">
          <cell r="A1355" t="str">
            <v>c671</v>
          </cell>
          <cell r="B1355" t="str">
            <v>啓林館</v>
          </cell>
          <cell r="C1355" t="str">
            <v>理数探究基礎 未来に向かって 改訂版</v>
          </cell>
        </row>
        <row r="1356">
          <cell r="A1356" t="str">
            <v>c672</v>
          </cell>
          <cell r="B1356" t="str">
            <v>啓林館</v>
          </cell>
          <cell r="C1356" t="str">
            <v>理数探究基礎 未来に向かって</v>
          </cell>
        </row>
        <row r="1357">
          <cell r="A1357" t="str">
            <v>c673</v>
          </cell>
          <cell r="B1357" t="str">
            <v>数研</v>
          </cell>
          <cell r="C1357" t="str">
            <v xml:space="preserve">理数探究基礎
</v>
          </cell>
        </row>
        <row r="1358">
          <cell r="A1358" t="str">
            <v>c674</v>
          </cell>
          <cell r="B1358" t="str">
            <v>実教</v>
          </cell>
          <cell r="C1358" t="str">
            <v>農業と環境</v>
          </cell>
        </row>
        <row r="1359">
          <cell r="A1359" t="str">
            <v>c675</v>
          </cell>
          <cell r="B1359" t="str">
            <v>実教</v>
          </cell>
          <cell r="C1359" t="str">
            <v>農業と情報</v>
          </cell>
        </row>
        <row r="1360">
          <cell r="A1360" t="str">
            <v>c676</v>
          </cell>
          <cell r="B1360" t="str">
            <v>実教</v>
          </cell>
          <cell r="C1360" t="str">
            <v>作物</v>
          </cell>
        </row>
        <row r="1361">
          <cell r="A1361" t="str">
            <v>c677</v>
          </cell>
          <cell r="B1361" t="str">
            <v>実教</v>
          </cell>
          <cell r="C1361" t="str">
            <v>野菜</v>
          </cell>
        </row>
        <row r="1362">
          <cell r="A1362" t="str">
            <v>c678</v>
          </cell>
          <cell r="B1362" t="str">
            <v>実教</v>
          </cell>
          <cell r="C1362" t="str">
            <v>果樹</v>
          </cell>
        </row>
        <row r="1363">
          <cell r="A1363" t="str">
            <v>c679</v>
          </cell>
          <cell r="B1363" t="str">
            <v>実教</v>
          </cell>
          <cell r="C1363" t="str">
            <v>草花</v>
          </cell>
        </row>
        <row r="1364">
          <cell r="A1364" t="str">
            <v>c680</v>
          </cell>
          <cell r="B1364" t="str">
            <v>実教</v>
          </cell>
          <cell r="C1364" t="str">
            <v>畜産</v>
          </cell>
        </row>
        <row r="1365">
          <cell r="A1365" t="str">
            <v>c681</v>
          </cell>
          <cell r="B1365" t="str">
            <v>実教</v>
          </cell>
          <cell r="C1365" t="str">
            <v>栽培と環境</v>
          </cell>
        </row>
        <row r="1366">
          <cell r="A1366" t="str">
            <v>c682</v>
          </cell>
          <cell r="B1366" t="str">
            <v>実教</v>
          </cell>
          <cell r="C1366" t="str">
            <v>農業経営</v>
          </cell>
        </row>
        <row r="1367">
          <cell r="A1367" t="str">
            <v>c683</v>
          </cell>
          <cell r="B1367" t="str">
            <v>実教</v>
          </cell>
          <cell r="C1367" t="str">
            <v>農業機械</v>
          </cell>
        </row>
        <row r="1368">
          <cell r="A1368" t="str">
            <v>c684</v>
          </cell>
          <cell r="B1368" t="str">
            <v>実教</v>
          </cell>
          <cell r="C1368" t="str">
            <v>植物バイオテクノロジー</v>
          </cell>
        </row>
        <row r="1369">
          <cell r="A1369" t="str">
            <v>c685</v>
          </cell>
          <cell r="B1369" t="str">
            <v>実教</v>
          </cell>
          <cell r="C1369" t="str">
            <v>食品製造</v>
          </cell>
        </row>
        <row r="1370">
          <cell r="A1370" t="str">
            <v>c686</v>
          </cell>
          <cell r="B1370" t="str">
            <v>実教</v>
          </cell>
          <cell r="C1370" t="str">
            <v>生物活用</v>
          </cell>
        </row>
        <row r="1371">
          <cell r="A1371" t="str">
            <v>c687</v>
          </cell>
          <cell r="B1371" t="str">
            <v>実教</v>
          </cell>
          <cell r="C1371" t="str">
            <v xml:space="preserve">地域資源活用
</v>
          </cell>
        </row>
        <row r="1372">
          <cell r="A1372" t="str">
            <v>c688</v>
          </cell>
          <cell r="B1372" t="str">
            <v>海文堂</v>
          </cell>
          <cell r="C1372" t="str">
            <v>飼育と環境</v>
          </cell>
        </row>
        <row r="1373">
          <cell r="A1373" t="str">
            <v>c689</v>
          </cell>
          <cell r="B1373" t="str">
            <v>実教</v>
          </cell>
          <cell r="C1373" t="str">
            <v>森林科学</v>
          </cell>
        </row>
        <row r="1374">
          <cell r="A1374" t="str">
            <v>c690</v>
          </cell>
          <cell r="B1374" t="str">
            <v>実教</v>
          </cell>
          <cell r="C1374" t="str">
            <v>森林経営</v>
          </cell>
        </row>
        <row r="1375">
          <cell r="A1375" t="str">
            <v>c691</v>
          </cell>
          <cell r="B1375" t="str">
            <v>実教</v>
          </cell>
          <cell r="C1375" t="str">
            <v>林産物利用</v>
          </cell>
        </row>
        <row r="1376">
          <cell r="A1376" t="str">
            <v>c692</v>
          </cell>
          <cell r="B1376" t="str">
            <v>実教</v>
          </cell>
          <cell r="C1376" t="str">
            <v>農業土木設計</v>
          </cell>
        </row>
        <row r="1377">
          <cell r="A1377" t="str">
            <v>c693</v>
          </cell>
          <cell r="B1377" t="str">
            <v>電機大</v>
          </cell>
          <cell r="C1377" t="str">
            <v>農業土木施工</v>
          </cell>
        </row>
        <row r="1378">
          <cell r="A1378" t="str">
            <v>c694</v>
          </cell>
          <cell r="B1378" t="str">
            <v>実教</v>
          </cell>
          <cell r="C1378" t="str">
            <v>水循環</v>
          </cell>
        </row>
        <row r="1379">
          <cell r="A1379" t="str">
            <v>c695</v>
          </cell>
          <cell r="B1379" t="str">
            <v>実教</v>
          </cell>
          <cell r="C1379" t="str">
            <v>造園計画</v>
          </cell>
        </row>
        <row r="1380">
          <cell r="A1380" t="str">
            <v>c696</v>
          </cell>
          <cell r="B1380" t="str">
            <v>電機大</v>
          </cell>
          <cell r="C1380" t="str">
            <v>造園施工管理</v>
          </cell>
        </row>
        <row r="1381">
          <cell r="A1381" t="str">
            <v>c697</v>
          </cell>
          <cell r="B1381" t="str">
            <v>実教</v>
          </cell>
          <cell r="C1381" t="str">
            <v xml:space="preserve">造園植栽
</v>
          </cell>
        </row>
        <row r="1382">
          <cell r="A1382" t="str">
            <v>c698</v>
          </cell>
          <cell r="B1382" t="str">
            <v>実教</v>
          </cell>
          <cell r="C1382" t="str">
            <v>工業技術基礎</v>
          </cell>
        </row>
        <row r="1383">
          <cell r="A1383" t="str">
            <v>c699</v>
          </cell>
          <cell r="B1383" t="str">
            <v>実教</v>
          </cell>
          <cell r="C1383" t="str">
            <v>機械製図</v>
          </cell>
        </row>
        <row r="1384">
          <cell r="A1384" t="str">
            <v>c700</v>
          </cell>
          <cell r="B1384" t="str">
            <v>実教</v>
          </cell>
          <cell r="C1384" t="str">
            <v>電気製図</v>
          </cell>
        </row>
        <row r="1385">
          <cell r="A1385" t="str">
            <v>c701</v>
          </cell>
          <cell r="B1385" t="str">
            <v>実教</v>
          </cell>
          <cell r="C1385" t="str">
            <v>電子製図</v>
          </cell>
        </row>
        <row r="1386">
          <cell r="A1386" t="str">
            <v>c702</v>
          </cell>
          <cell r="B1386" t="str">
            <v>実教</v>
          </cell>
          <cell r="C1386" t="str">
            <v>建築設計製図</v>
          </cell>
        </row>
        <row r="1387">
          <cell r="A1387" t="str">
            <v>c703</v>
          </cell>
          <cell r="B1387" t="str">
            <v>実教</v>
          </cell>
          <cell r="C1387" t="str">
            <v>土木製図</v>
          </cell>
        </row>
        <row r="1388">
          <cell r="A1388" t="str">
            <v>c704</v>
          </cell>
          <cell r="B1388" t="str">
            <v>実教</v>
          </cell>
          <cell r="C1388" t="str">
            <v>製図</v>
          </cell>
        </row>
        <row r="1389">
          <cell r="A1389" t="str">
            <v>c705</v>
          </cell>
          <cell r="B1389" t="str">
            <v>実教</v>
          </cell>
          <cell r="C1389" t="str">
            <v>工業情報数理　新訂版</v>
          </cell>
        </row>
        <row r="1390">
          <cell r="A1390" t="str">
            <v>c706</v>
          </cell>
          <cell r="B1390" t="str">
            <v>実教</v>
          </cell>
          <cell r="C1390" t="str">
            <v>精選工業情報数理</v>
          </cell>
        </row>
        <row r="1391">
          <cell r="A1391" t="str">
            <v>c707</v>
          </cell>
          <cell r="B1391" t="str">
            <v>オーム</v>
          </cell>
          <cell r="C1391" t="str">
            <v>工業情報数理</v>
          </cell>
        </row>
        <row r="1392">
          <cell r="A1392" t="str">
            <v>c708</v>
          </cell>
          <cell r="B1392" t="str">
            <v>実教</v>
          </cell>
          <cell r="C1392" t="str">
            <v>工業環境技術</v>
          </cell>
        </row>
        <row r="1393">
          <cell r="A1393" t="str">
            <v>c709</v>
          </cell>
          <cell r="B1393" t="str">
            <v>実教</v>
          </cell>
          <cell r="C1393" t="str">
            <v>機械工作1　新訂版</v>
          </cell>
        </row>
        <row r="1394">
          <cell r="A1394" t="str">
            <v>c710</v>
          </cell>
          <cell r="B1394" t="str">
            <v>実教</v>
          </cell>
          <cell r="C1394" t="str">
            <v>機械工作2　新訂版</v>
          </cell>
        </row>
        <row r="1395">
          <cell r="A1395" t="str">
            <v>c711</v>
          </cell>
          <cell r="B1395" t="str">
            <v>実教</v>
          </cell>
          <cell r="C1395" t="str">
            <v>機械設計1　新訂版</v>
          </cell>
        </row>
        <row r="1396">
          <cell r="A1396" t="str">
            <v>c712</v>
          </cell>
          <cell r="B1396" t="str">
            <v>実教</v>
          </cell>
          <cell r="C1396" t="str">
            <v>機械設計2　新訂版</v>
          </cell>
        </row>
        <row r="1397">
          <cell r="A1397" t="str">
            <v>c713</v>
          </cell>
          <cell r="B1397" t="str">
            <v>実教</v>
          </cell>
          <cell r="C1397" t="str">
            <v>原動機</v>
          </cell>
        </row>
        <row r="1398">
          <cell r="A1398" t="str">
            <v>c714</v>
          </cell>
          <cell r="B1398" t="str">
            <v>実教</v>
          </cell>
          <cell r="C1398" t="str">
            <v>電子機械</v>
          </cell>
        </row>
        <row r="1399">
          <cell r="A1399" t="str">
            <v>c715</v>
          </cell>
          <cell r="B1399" t="str">
            <v>実教</v>
          </cell>
          <cell r="C1399" t="str">
            <v xml:space="preserve">生産技術
</v>
          </cell>
        </row>
        <row r="1400">
          <cell r="A1400" t="str">
            <v>c716</v>
          </cell>
          <cell r="B1400" t="str">
            <v>実教</v>
          </cell>
          <cell r="C1400" t="str">
            <v>自動車工学１</v>
          </cell>
        </row>
        <row r="1401">
          <cell r="A1401" t="str">
            <v>c717</v>
          </cell>
          <cell r="B1401" t="str">
            <v>実教</v>
          </cell>
          <cell r="C1401" t="str">
            <v>自動車工学２</v>
          </cell>
        </row>
        <row r="1402">
          <cell r="A1402" t="str">
            <v>c718</v>
          </cell>
          <cell r="B1402" t="str">
            <v>実教</v>
          </cell>
          <cell r="C1402" t="str">
            <v>自動車整備</v>
          </cell>
        </row>
        <row r="1403">
          <cell r="A1403" t="str">
            <v>c719</v>
          </cell>
          <cell r="B1403" t="str">
            <v>実教</v>
          </cell>
          <cell r="C1403" t="str">
            <v>電気回路1　新訂版</v>
          </cell>
        </row>
        <row r="1404">
          <cell r="A1404" t="str">
            <v>c720</v>
          </cell>
          <cell r="B1404" t="str">
            <v>実教</v>
          </cell>
          <cell r="C1404" t="str">
            <v>電気回路2　新訂版</v>
          </cell>
        </row>
        <row r="1405">
          <cell r="A1405" t="str">
            <v>c721</v>
          </cell>
          <cell r="B1405" t="str">
            <v>実教</v>
          </cell>
          <cell r="C1405" t="str">
            <v>精選電気回路　新訂版</v>
          </cell>
        </row>
        <row r="1406">
          <cell r="A1406" t="str">
            <v>c722</v>
          </cell>
          <cell r="B1406" t="str">
            <v>オーム</v>
          </cell>
          <cell r="C1406" t="str">
            <v>電気回路１</v>
          </cell>
        </row>
        <row r="1407">
          <cell r="A1407" t="str">
            <v>c723</v>
          </cell>
          <cell r="B1407" t="str">
            <v>オーム</v>
          </cell>
          <cell r="C1407" t="str">
            <v>電気回路２</v>
          </cell>
        </row>
        <row r="1408">
          <cell r="A1408" t="str">
            <v>c724</v>
          </cell>
          <cell r="B1408" t="str">
            <v>コロナ</v>
          </cell>
          <cell r="C1408" t="str">
            <v>わかりやすい電気回路</v>
          </cell>
        </row>
        <row r="1409">
          <cell r="A1409" t="str">
            <v>c725</v>
          </cell>
          <cell r="B1409" t="str">
            <v>コロナ</v>
          </cell>
          <cell r="C1409" t="str">
            <v>電気回路（上）</v>
          </cell>
        </row>
        <row r="1410">
          <cell r="A1410" t="str">
            <v>c726</v>
          </cell>
          <cell r="B1410" t="str">
            <v>コロナ</v>
          </cell>
          <cell r="C1410" t="str">
            <v>電気回路（下）</v>
          </cell>
        </row>
        <row r="1411">
          <cell r="A1411" t="str">
            <v>c727</v>
          </cell>
          <cell r="B1411" t="str">
            <v>実教</v>
          </cell>
          <cell r="C1411" t="str">
            <v>電気機器</v>
          </cell>
        </row>
        <row r="1412">
          <cell r="A1412" t="str">
            <v>c728</v>
          </cell>
          <cell r="B1412" t="str">
            <v>オーム</v>
          </cell>
          <cell r="C1412" t="str">
            <v>電気機器</v>
          </cell>
        </row>
        <row r="1413">
          <cell r="A1413" t="str">
            <v>c729</v>
          </cell>
          <cell r="B1413" t="str">
            <v>実教</v>
          </cell>
          <cell r="C1413" t="str">
            <v>電力技術1</v>
          </cell>
        </row>
        <row r="1414">
          <cell r="A1414" t="str">
            <v>c730</v>
          </cell>
          <cell r="B1414" t="str">
            <v>実教</v>
          </cell>
          <cell r="C1414" t="str">
            <v>電力技術2</v>
          </cell>
        </row>
        <row r="1415">
          <cell r="A1415" t="str">
            <v>c731</v>
          </cell>
          <cell r="B1415" t="str">
            <v>オーム</v>
          </cell>
          <cell r="C1415" t="str">
            <v>電力技術１</v>
          </cell>
        </row>
        <row r="1416">
          <cell r="A1416" t="str">
            <v>c732</v>
          </cell>
          <cell r="B1416" t="str">
            <v>オーム</v>
          </cell>
          <cell r="C1416" t="str">
            <v>電力技術２</v>
          </cell>
        </row>
        <row r="1417">
          <cell r="A1417" t="str">
            <v>c733</v>
          </cell>
          <cell r="B1417" t="str">
            <v>実教</v>
          </cell>
          <cell r="C1417" t="str">
            <v>電子技術</v>
          </cell>
        </row>
        <row r="1418">
          <cell r="A1418" t="str">
            <v>c734</v>
          </cell>
          <cell r="B1418" t="str">
            <v>実教</v>
          </cell>
          <cell r="C1418" t="str">
            <v xml:space="preserve">電子回路
</v>
          </cell>
        </row>
        <row r="1419">
          <cell r="A1419" t="str">
            <v>c735</v>
          </cell>
          <cell r="B1419" t="str">
            <v>実教</v>
          </cell>
          <cell r="C1419" t="str">
            <v>電子計測制御</v>
          </cell>
        </row>
        <row r="1420">
          <cell r="A1420" t="str">
            <v>c736</v>
          </cell>
          <cell r="B1420" t="str">
            <v>実教</v>
          </cell>
          <cell r="C1420" t="str">
            <v>通信技術</v>
          </cell>
        </row>
        <row r="1421">
          <cell r="A1421" t="str">
            <v>c737</v>
          </cell>
          <cell r="B1421" t="str">
            <v>実教</v>
          </cell>
          <cell r="C1421" t="str">
            <v>プログラミング技術</v>
          </cell>
        </row>
        <row r="1422">
          <cell r="A1422" t="str">
            <v>c738</v>
          </cell>
          <cell r="B1422" t="str">
            <v>実教</v>
          </cell>
          <cell r="C1422" t="str">
            <v>ハードウェア技術</v>
          </cell>
        </row>
        <row r="1423">
          <cell r="A1423" t="str">
            <v>c739</v>
          </cell>
          <cell r="B1423" t="str">
            <v>実教</v>
          </cell>
          <cell r="C1423" t="str">
            <v>ソフトウェア技術</v>
          </cell>
        </row>
        <row r="1424">
          <cell r="A1424" t="str">
            <v>c740</v>
          </cell>
          <cell r="B1424" t="str">
            <v>実教</v>
          </cell>
          <cell r="C1424" t="str">
            <v>コンピュータシステム技術</v>
          </cell>
        </row>
        <row r="1425">
          <cell r="A1425" t="str">
            <v>c741</v>
          </cell>
          <cell r="B1425" t="str">
            <v>実教</v>
          </cell>
          <cell r="C1425" t="str">
            <v>建築構造</v>
          </cell>
        </row>
        <row r="1426">
          <cell r="A1426" t="str">
            <v>c742</v>
          </cell>
          <cell r="B1426" t="str">
            <v>実教</v>
          </cell>
          <cell r="C1426" t="str">
            <v>建築計画</v>
          </cell>
        </row>
        <row r="1427">
          <cell r="A1427" t="str">
            <v>c743</v>
          </cell>
          <cell r="B1427" t="str">
            <v>実教</v>
          </cell>
          <cell r="C1427" t="str">
            <v>建築構造設計</v>
          </cell>
        </row>
        <row r="1428">
          <cell r="A1428" t="str">
            <v>c744</v>
          </cell>
          <cell r="B1428" t="str">
            <v>実教</v>
          </cell>
          <cell r="C1428" t="str">
            <v>建築施工</v>
          </cell>
        </row>
        <row r="1429">
          <cell r="A1429" t="str">
            <v>c745</v>
          </cell>
          <cell r="B1429" t="str">
            <v>実教</v>
          </cell>
          <cell r="C1429" t="str">
            <v>建築法規</v>
          </cell>
        </row>
        <row r="1430">
          <cell r="A1430" t="str">
            <v>c746</v>
          </cell>
          <cell r="B1430" t="str">
            <v>実教</v>
          </cell>
          <cell r="C1430" t="str">
            <v>測量</v>
          </cell>
        </row>
        <row r="1431">
          <cell r="A1431" t="str">
            <v>c747</v>
          </cell>
          <cell r="B1431" t="str">
            <v>実教</v>
          </cell>
          <cell r="C1431" t="str">
            <v>土木基盤力学　水理学・土質力学</v>
          </cell>
        </row>
        <row r="1432">
          <cell r="A1432" t="str">
            <v>c748</v>
          </cell>
          <cell r="B1432" t="str">
            <v>実教</v>
          </cell>
          <cell r="C1432" t="str">
            <v>土木構造設計1</v>
          </cell>
        </row>
        <row r="1433">
          <cell r="A1433" t="str">
            <v>c749</v>
          </cell>
          <cell r="B1433" t="str">
            <v>実教</v>
          </cell>
          <cell r="C1433" t="str">
            <v>土木構造設計2</v>
          </cell>
        </row>
        <row r="1434">
          <cell r="A1434" t="str">
            <v>c750</v>
          </cell>
          <cell r="B1434" t="str">
            <v>実教</v>
          </cell>
          <cell r="C1434" t="str">
            <v>土木施工</v>
          </cell>
        </row>
        <row r="1435">
          <cell r="A1435" t="str">
            <v>c751</v>
          </cell>
          <cell r="B1435" t="str">
            <v>実教</v>
          </cell>
          <cell r="C1435" t="str">
            <v xml:space="preserve">社会基盤工学
</v>
          </cell>
        </row>
        <row r="1436">
          <cell r="A1436" t="str">
            <v>c752</v>
          </cell>
          <cell r="B1436" t="str">
            <v>実教</v>
          </cell>
          <cell r="C1436" t="str">
            <v>工業化学１</v>
          </cell>
        </row>
        <row r="1437">
          <cell r="A1437" t="str">
            <v>c753</v>
          </cell>
          <cell r="B1437" t="str">
            <v>実教</v>
          </cell>
          <cell r="C1437" t="str">
            <v>工業化学２</v>
          </cell>
        </row>
        <row r="1438">
          <cell r="A1438" t="str">
            <v>c754</v>
          </cell>
          <cell r="B1438" t="str">
            <v>実教</v>
          </cell>
          <cell r="C1438" t="str">
            <v>化学工学</v>
          </cell>
        </row>
        <row r="1439">
          <cell r="A1439" t="str">
            <v>c755</v>
          </cell>
          <cell r="B1439" t="str">
            <v>実教</v>
          </cell>
          <cell r="C1439" t="str">
            <v xml:space="preserve">地球環境化学
</v>
          </cell>
        </row>
        <row r="1440">
          <cell r="A1440" t="str">
            <v>c756</v>
          </cell>
          <cell r="B1440" t="str">
            <v>実教</v>
          </cell>
          <cell r="C1440" t="str">
            <v>設備工業製図</v>
          </cell>
        </row>
        <row r="1441">
          <cell r="A1441" t="str">
            <v>c757</v>
          </cell>
          <cell r="B1441" t="str">
            <v>実教</v>
          </cell>
          <cell r="C1441" t="str">
            <v>インテリア製図</v>
          </cell>
        </row>
        <row r="1442">
          <cell r="A1442" t="str">
            <v>c758</v>
          </cell>
          <cell r="B1442" t="str">
            <v>実教</v>
          </cell>
          <cell r="C1442" t="str">
            <v>デザイン製図</v>
          </cell>
        </row>
        <row r="1443">
          <cell r="A1443" t="str">
            <v>c759</v>
          </cell>
          <cell r="B1443" t="str">
            <v>実教</v>
          </cell>
          <cell r="C1443" t="str">
            <v>設備計画</v>
          </cell>
        </row>
        <row r="1444">
          <cell r="A1444" t="str">
            <v>c760</v>
          </cell>
          <cell r="B1444" t="str">
            <v>文科省</v>
          </cell>
          <cell r="C1444" t="str">
            <v>空気調和設備</v>
          </cell>
        </row>
        <row r="1445">
          <cell r="A1445" t="str">
            <v>c761</v>
          </cell>
          <cell r="B1445" t="str">
            <v>海文堂</v>
          </cell>
          <cell r="C1445" t="str">
            <v>衛生・防災設備</v>
          </cell>
        </row>
        <row r="1446">
          <cell r="A1446" t="str">
            <v>c762</v>
          </cell>
          <cell r="B1446" t="str">
            <v>海文堂</v>
          </cell>
          <cell r="C1446" t="str">
            <v>材料製造技術</v>
          </cell>
        </row>
        <row r="1447">
          <cell r="A1447" t="str">
            <v>c763</v>
          </cell>
          <cell r="B1447" t="str">
            <v>実教</v>
          </cell>
          <cell r="C1447" t="str">
            <v>材料工学</v>
          </cell>
        </row>
        <row r="1448">
          <cell r="A1448" t="str">
            <v>c764</v>
          </cell>
          <cell r="B1448" t="str">
            <v>実教</v>
          </cell>
          <cell r="C1448" t="str">
            <v>材料加工</v>
          </cell>
        </row>
        <row r="1449">
          <cell r="A1449" t="str">
            <v>c765</v>
          </cell>
          <cell r="B1449" t="str">
            <v>実教</v>
          </cell>
          <cell r="C1449" t="str">
            <v>セラミック工業</v>
          </cell>
        </row>
        <row r="1450">
          <cell r="A1450" t="str">
            <v>c766</v>
          </cell>
          <cell r="B1450" t="str">
            <v>実教</v>
          </cell>
          <cell r="C1450" t="str">
            <v>染織デザイン</v>
          </cell>
        </row>
        <row r="1451">
          <cell r="A1451" t="str">
            <v>c767</v>
          </cell>
          <cell r="B1451" t="str">
            <v>実教</v>
          </cell>
          <cell r="C1451" t="str">
            <v xml:space="preserve">インテリア計画
</v>
          </cell>
        </row>
        <row r="1452">
          <cell r="A1452" t="str">
            <v>c768</v>
          </cell>
          <cell r="B1452" t="str">
            <v>電機大</v>
          </cell>
          <cell r="C1452" t="str">
            <v>インテリア装備</v>
          </cell>
        </row>
        <row r="1453">
          <cell r="A1453" t="str">
            <v>c769</v>
          </cell>
          <cell r="B1453" t="str">
            <v>海文堂</v>
          </cell>
          <cell r="C1453" t="str">
            <v>インテリアエレメント生産</v>
          </cell>
        </row>
        <row r="1454">
          <cell r="A1454" t="str">
            <v>c770</v>
          </cell>
          <cell r="B1454" t="str">
            <v>実教</v>
          </cell>
          <cell r="C1454" t="str">
            <v>デザイン実践</v>
          </cell>
        </row>
        <row r="1455">
          <cell r="A1455" t="str">
            <v>c771</v>
          </cell>
          <cell r="B1455" t="str">
            <v>海文堂</v>
          </cell>
          <cell r="C1455" t="str">
            <v>デザイン材料</v>
          </cell>
        </row>
        <row r="1456">
          <cell r="A1456" t="str">
            <v>c772</v>
          </cell>
          <cell r="B1456" t="str">
            <v>実教</v>
          </cell>
          <cell r="C1456" t="str">
            <v xml:space="preserve">デザイン史
</v>
          </cell>
        </row>
        <row r="1457">
          <cell r="A1457" t="str">
            <v>c773</v>
          </cell>
          <cell r="B1457" t="str">
            <v>実教</v>
          </cell>
          <cell r="C1457" t="str">
            <v>ビジネス基礎　新訂版</v>
          </cell>
        </row>
        <row r="1458">
          <cell r="A1458" t="str">
            <v>c774</v>
          </cell>
          <cell r="B1458" t="str">
            <v>実教</v>
          </cell>
          <cell r="C1458" t="str">
            <v>ビジネス基礎</v>
          </cell>
        </row>
        <row r="1459">
          <cell r="A1459" t="str">
            <v>c775</v>
          </cell>
          <cell r="B1459" t="str">
            <v>東法</v>
          </cell>
          <cell r="C1459" t="str">
            <v>ビジネス基礎　新訂版</v>
          </cell>
        </row>
        <row r="1460">
          <cell r="A1460" t="str">
            <v>c776</v>
          </cell>
          <cell r="B1460" t="str">
            <v>TAC</v>
          </cell>
          <cell r="C1460" t="str">
            <v>ビジネス基礎　新訂版</v>
          </cell>
        </row>
        <row r="1461">
          <cell r="A1461" t="str">
            <v>c777</v>
          </cell>
          <cell r="B1461" t="str">
            <v>実教</v>
          </cell>
          <cell r="C1461" t="str">
            <v>ビジネス・コミュニケーション　新訂版</v>
          </cell>
        </row>
        <row r="1462">
          <cell r="A1462" t="str">
            <v>c778</v>
          </cell>
          <cell r="B1462" t="str">
            <v>東法</v>
          </cell>
          <cell r="C1462" t="str">
            <v>ビジネス・コミュニケーション　新訂版</v>
          </cell>
        </row>
        <row r="1463">
          <cell r="A1463" t="str">
            <v>c779</v>
          </cell>
          <cell r="B1463" t="str">
            <v>実教</v>
          </cell>
          <cell r="C1463" t="str">
            <v>マーケティング</v>
          </cell>
        </row>
        <row r="1464">
          <cell r="A1464" t="str">
            <v>c780</v>
          </cell>
          <cell r="B1464" t="str">
            <v>東法</v>
          </cell>
          <cell r="C1464" t="str">
            <v>マーケティング</v>
          </cell>
        </row>
        <row r="1465">
          <cell r="A1465" t="str">
            <v>c781</v>
          </cell>
          <cell r="B1465" t="str">
            <v>実教</v>
          </cell>
          <cell r="C1465" t="str">
            <v>商品開発と流通</v>
          </cell>
        </row>
        <row r="1466">
          <cell r="A1466" t="str">
            <v>c782</v>
          </cell>
          <cell r="B1466" t="str">
            <v>東法</v>
          </cell>
          <cell r="C1466" t="str">
            <v>商品開発と流通</v>
          </cell>
        </row>
        <row r="1467">
          <cell r="A1467" t="str">
            <v>c783</v>
          </cell>
          <cell r="B1467" t="str">
            <v>実教</v>
          </cell>
          <cell r="C1467" t="str">
            <v xml:space="preserve">観光ビジネス
</v>
          </cell>
        </row>
        <row r="1468">
          <cell r="A1468" t="str">
            <v>c784</v>
          </cell>
          <cell r="B1468" t="str">
            <v>東法</v>
          </cell>
          <cell r="C1468" t="str">
            <v>観光ビジネス</v>
          </cell>
        </row>
        <row r="1469">
          <cell r="A1469" t="str">
            <v>c785</v>
          </cell>
          <cell r="B1469" t="str">
            <v>実教</v>
          </cell>
          <cell r="C1469" t="str">
            <v>ビジネス・マネジメント</v>
          </cell>
        </row>
        <row r="1470">
          <cell r="A1470" t="str">
            <v>c786</v>
          </cell>
          <cell r="B1470" t="str">
            <v>東法</v>
          </cell>
          <cell r="C1470" t="str">
            <v>ビジネス・マネジメント</v>
          </cell>
        </row>
        <row r="1471">
          <cell r="A1471" t="str">
            <v>c787</v>
          </cell>
          <cell r="B1471" t="str">
            <v>実教</v>
          </cell>
          <cell r="C1471" t="str">
            <v>グローバル経済</v>
          </cell>
        </row>
        <row r="1472">
          <cell r="A1472" t="str">
            <v>c788</v>
          </cell>
          <cell r="B1472" t="str">
            <v>東法</v>
          </cell>
          <cell r="C1472" t="str">
            <v>グローバル経済</v>
          </cell>
        </row>
        <row r="1473">
          <cell r="A1473" t="str">
            <v>c789</v>
          </cell>
          <cell r="B1473" t="str">
            <v>実教</v>
          </cell>
          <cell r="C1473" t="str">
            <v>ビジネス法規</v>
          </cell>
        </row>
        <row r="1474">
          <cell r="A1474" t="str">
            <v>c790</v>
          </cell>
          <cell r="B1474" t="str">
            <v>東法</v>
          </cell>
          <cell r="C1474" t="str">
            <v>ビジネス法規</v>
          </cell>
        </row>
        <row r="1475">
          <cell r="A1475" t="str">
            <v>c791</v>
          </cell>
          <cell r="B1475" t="str">
            <v>実教</v>
          </cell>
          <cell r="C1475" t="str">
            <v>高校簿記　新訂版</v>
          </cell>
        </row>
        <row r="1476">
          <cell r="A1476" t="str">
            <v>c792</v>
          </cell>
          <cell r="B1476" t="str">
            <v>実教</v>
          </cell>
          <cell r="C1476" t="str">
            <v>新簿記　新訂版</v>
          </cell>
        </row>
        <row r="1477">
          <cell r="A1477" t="str">
            <v>c793</v>
          </cell>
          <cell r="B1477" t="str">
            <v>東法</v>
          </cell>
          <cell r="C1477" t="str">
            <v>簿記　新訂版</v>
          </cell>
        </row>
        <row r="1478">
          <cell r="A1478" t="str">
            <v>c794</v>
          </cell>
          <cell r="B1478" t="str">
            <v>東法</v>
          </cell>
          <cell r="C1478" t="str">
            <v>現代簿記</v>
          </cell>
        </row>
        <row r="1479">
          <cell r="A1479" t="str">
            <v>c795</v>
          </cell>
          <cell r="B1479" t="str">
            <v>TAC</v>
          </cell>
          <cell r="C1479" t="str">
            <v>簿記　新訂版</v>
          </cell>
        </row>
        <row r="1480">
          <cell r="A1480" t="str">
            <v>c796</v>
          </cell>
          <cell r="B1480" t="str">
            <v>実教</v>
          </cell>
          <cell r="C1480" t="str">
            <v>高校財務会計Ⅰ</v>
          </cell>
        </row>
        <row r="1481">
          <cell r="A1481" t="str">
            <v>c797</v>
          </cell>
          <cell r="B1481" t="str">
            <v>実教</v>
          </cell>
          <cell r="C1481" t="str">
            <v>新財務会計Ⅰ</v>
          </cell>
        </row>
        <row r="1482">
          <cell r="A1482" t="str">
            <v>c798</v>
          </cell>
          <cell r="B1482" t="str">
            <v>東法</v>
          </cell>
          <cell r="C1482" t="str">
            <v>財務会計Ⅰ</v>
          </cell>
        </row>
        <row r="1483">
          <cell r="A1483" t="str">
            <v>c799</v>
          </cell>
          <cell r="B1483" t="str">
            <v>TAC</v>
          </cell>
          <cell r="C1483" t="str">
            <v>財務会計Ⅰ</v>
          </cell>
        </row>
        <row r="1484">
          <cell r="A1484" t="str">
            <v>c800</v>
          </cell>
          <cell r="B1484" t="str">
            <v>実教</v>
          </cell>
          <cell r="C1484" t="str">
            <v>財務会計Ⅱ</v>
          </cell>
        </row>
        <row r="1485">
          <cell r="A1485" t="str">
            <v>c801</v>
          </cell>
          <cell r="B1485" t="str">
            <v>東法</v>
          </cell>
          <cell r="C1485" t="str">
            <v>財務会計Ⅱ</v>
          </cell>
        </row>
        <row r="1486">
          <cell r="A1486" t="str">
            <v>c802</v>
          </cell>
          <cell r="B1486" t="str">
            <v>ネット</v>
          </cell>
          <cell r="C1486" t="str">
            <v xml:space="preserve">新　使える財務会計Ⅱ
</v>
          </cell>
        </row>
        <row r="1487">
          <cell r="A1487" t="str">
            <v>c803</v>
          </cell>
          <cell r="B1487" t="str">
            <v>TAC</v>
          </cell>
          <cell r="C1487" t="str">
            <v>財務会計Ⅱ</v>
          </cell>
        </row>
        <row r="1488">
          <cell r="A1488" t="str">
            <v>c804</v>
          </cell>
          <cell r="B1488" t="str">
            <v>実教</v>
          </cell>
          <cell r="C1488" t="str">
            <v>原価計算</v>
          </cell>
        </row>
        <row r="1489">
          <cell r="A1489" t="str">
            <v>c805</v>
          </cell>
          <cell r="B1489" t="str">
            <v>東法</v>
          </cell>
          <cell r="C1489" t="str">
            <v>原価計算</v>
          </cell>
        </row>
        <row r="1490">
          <cell r="A1490" t="str">
            <v>c806</v>
          </cell>
          <cell r="B1490" t="str">
            <v>TAC</v>
          </cell>
          <cell r="C1490" t="str">
            <v>原価計算</v>
          </cell>
        </row>
        <row r="1491">
          <cell r="A1491" t="str">
            <v>c807</v>
          </cell>
          <cell r="B1491" t="str">
            <v>実教</v>
          </cell>
          <cell r="C1491" t="str">
            <v>管理会計</v>
          </cell>
        </row>
        <row r="1492">
          <cell r="A1492" t="str">
            <v>c808</v>
          </cell>
          <cell r="B1492" t="str">
            <v>ネット</v>
          </cell>
          <cell r="C1492" t="str">
            <v>新　楽しい管理会計</v>
          </cell>
        </row>
        <row r="1493">
          <cell r="A1493" t="str">
            <v>c809</v>
          </cell>
          <cell r="B1493" t="str">
            <v>TAC</v>
          </cell>
          <cell r="C1493" t="str">
            <v>管理会計</v>
          </cell>
        </row>
        <row r="1494">
          <cell r="A1494" t="str">
            <v>c810</v>
          </cell>
          <cell r="B1494" t="str">
            <v>実教</v>
          </cell>
          <cell r="C1494" t="str">
            <v>最新情報処理　新訂版　Advanced Computing</v>
          </cell>
        </row>
        <row r="1495">
          <cell r="A1495" t="str">
            <v>c811</v>
          </cell>
          <cell r="B1495" t="str">
            <v>実教</v>
          </cell>
          <cell r="C1495" t="str">
            <v>情報処理　新訂版　Prologue of Computer</v>
          </cell>
        </row>
        <row r="1496">
          <cell r="A1496" t="str">
            <v>c812</v>
          </cell>
          <cell r="B1496" t="str">
            <v>東法</v>
          </cell>
          <cell r="C1496" t="str">
            <v>情報処理　新訂版</v>
          </cell>
        </row>
        <row r="1497">
          <cell r="A1497" t="str">
            <v>c813</v>
          </cell>
          <cell r="B1497" t="str">
            <v>実教</v>
          </cell>
          <cell r="C1497" t="str">
            <v>ソフトウェア活用</v>
          </cell>
        </row>
        <row r="1498">
          <cell r="A1498" t="str">
            <v>c814</v>
          </cell>
          <cell r="B1498" t="str">
            <v>東法</v>
          </cell>
          <cell r="C1498" t="str">
            <v>ソフトウェア活用</v>
          </cell>
        </row>
        <row r="1499">
          <cell r="A1499" t="str">
            <v>c815</v>
          </cell>
          <cell r="B1499" t="str">
            <v>実教</v>
          </cell>
          <cell r="C1499" t="str">
            <v>最新プログラミング　オブジェクト指向プログラミング</v>
          </cell>
        </row>
        <row r="1500">
          <cell r="A1500" t="str">
            <v>c816</v>
          </cell>
          <cell r="B1500" t="str">
            <v>実教</v>
          </cell>
          <cell r="C1500" t="str">
            <v>プログラミング　～マクロ言語～</v>
          </cell>
        </row>
        <row r="1501">
          <cell r="A1501" t="str">
            <v>c817</v>
          </cell>
          <cell r="B1501" t="str">
            <v>東法</v>
          </cell>
          <cell r="C1501" t="str">
            <v>プログラミング</v>
          </cell>
        </row>
        <row r="1502">
          <cell r="A1502" t="str">
            <v>c818</v>
          </cell>
          <cell r="B1502" t="str">
            <v>実教</v>
          </cell>
          <cell r="C1502" t="str">
            <v>ネットワーク活用</v>
          </cell>
        </row>
        <row r="1503">
          <cell r="A1503" t="str">
            <v>c819</v>
          </cell>
          <cell r="B1503" t="str">
            <v>東法</v>
          </cell>
          <cell r="C1503" t="str">
            <v>ネットワーク活用</v>
          </cell>
        </row>
        <row r="1504">
          <cell r="A1504" t="str">
            <v>c820</v>
          </cell>
          <cell r="B1504" t="str">
            <v>実教</v>
          </cell>
          <cell r="C1504" t="str">
            <v xml:space="preserve">ネットワーク管理
</v>
          </cell>
        </row>
        <row r="1505">
          <cell r="A1505" t="str">
            <v>c821</v>
          </cell>
          <cell r="B1505" t="str">
            <v>海文堂</v>
          </cell>
          <cell r="C1505" t="str">
            <v>水産海洋基礎</v>
          </cell>
        </row>
        <row r="1506">
          <cell r="A1506" t="str">
            <v>c822</v>
          </cell>
          <cell r="B1506" t="str">
            <v>海文堂</v>
          </cell>
          <cell r="C1506" t="str">
            <v xml:space="preserve">海洋情報技術
</v>
          </cell>
        </row>
        <row r="1507">
          <cell r="A1507" t="str">
            <v>c823</v>
          </cell>
          <cell r="B1507" t="str">
            <v>実教</v>
          </cell>
          <cell r="C1507" t="str">
            <v>漁業</v>
          </cell>
        </row>
        <row r="1508">
          <cell r="A1508" t="str">
            <v>c824</v>
          </cell>
          <cell r="B1508" t="str">
            <v>海文堂</v>
          </cell>
          <cell r="C1508" t="str">
            <v>航海・計器</v>
          </cell>
        </row>
        <row r="1509">
          <cell r="A1509" t="str">
            <v>c825</v>
          </cell>
          <cell r="B1509" t="str">
            <v>海文堂</v>
          </cell>
          <cell r="C1509" t="str">
            <v>船舶運用</v>
          </cell>
        </row>
        <row r="1510">
          <cell r="A1510" t="str">
            <v>c826</v>
          </cell>
          <cell r="B1510" t="str">
            <v>実教</v>
          </cell>
          <cell r="C1510" t="str">
            <v>船用機関１</v>
          </cell>
        </row>
        <row r="1511">
          <cell r="A1511" t="str">
            <v>c827</v>
          </cell>
          <cell r="B1511" t="str">
            <v>実教</v>
          </cell>
          <cell r="C1511" t="str">
            <v>船用機関２</v>
          </cell>
        </row>
        <row r="1512">
          <cell r="A1512" t="str">
            <v>c828</v>
          </cell>
          <cell r="B1512" t="str">
            <v>海文堂</v>
          </cell>
          <cell r="C1512" t="str">
            <v>機械設計工作</v>
          </cell>
        </row>
        <row r="1513">
          <cell r="A1513" t="str">
            <v>c829</v>
          </cell>
          <cell r="B1513" t="str">
            <v>海文堂</v>
          </cell>
          <cell r="C1513" t="str">
            <v>電気理論</v>
          </cell>
        </row>
        <row r="1514">
          <cell r="A1514" t="str">
            <v>c830</v>
          </cell>
          <cell r="B1514" t="str">
            <v>海文堂</v>
          </cell>
          <cell r="C1514" t="str">
            <v>移動体通信工学</v>
          </cell>
        </row>
        <row r="1515">
          <cell r="A1515" t="str">
            <v>c831</v>
          </cell>
          <cell r="B1515" t="str">
            <v>文科省</v>
          </cell>
          <cell r="C1515" t="str">
            <v>海洋通信技術</v>
          </cell>
        </row>
        <row r="1516">
          <cell r="A1516" t="str">
            <v>c832</v>
          </cell>
          <cell r="B1516" t="str">
            <v>実教</v>
          </cell>
          <cell r="C1516" t="str">
            <v>資源増殖</v>
          </cell>
        </row>
        <row r="1517">
          <cell r="A1517" t="str">
            <v>c833</v>
          </cell>
          <cell r="B1517" t="str">
            <v>海文堂</v>
          </cell>
          <cell r="C1517" t="str">
            <v>海洋生物</v>
          </cell>
        </row>
        <row r="1518">
          <cell r="A1518" t="str">
            <v>c834</v>
          </cell>
          <cell r="B1518" t="str">
            <v>海文堂</v>
          </cell>
          <cell r="C1518" t="str">
            <v>海洋環境</v>
          </cell>
        </row>
        <row r="1519">
          <cell r="A1519" t="str">
            <v>c835</v>
          </cell>
          <cell r="B1519" t="str">
            <v>海文堂</v>
          </cell>
          <cell r="C1519" t="str">
            <v xml:space="preserve">食品製造
</v>
          </cell>
        </row>
        <row r="1520">
          <cell r="A1520" t="str">
            <v>c836</v>
          </cell>
          <cell r="B1520" t="str">
            <v>海文堂</v>
          </cell>
          <cell r="C1520" t="str">
            <v>食品管理１</v>
          </cell>
        </row>
        <row r="1521">
          <cell r="A1521" t="str">
            <v>c837</v>
          </cell>
          <cell r="B1521" t="str">
            <v>海文堂</v>
          </cell>
          <cell r="C1521" t="str">
            <v>食品管理２</v>
          </cell>
        </row>
        <row r="1522">
          <cell r="A1522" t="str">
            <v>c838</v>
          </cell>
          <cell r="B1522" t="str">
            <v>海文堂</v>
          </cell>
          <cell r="C1522" t="str">
            <v xml:space="preserve">水産流通
</v>
          </cell>
        </row>
        <row r="1523">
          <cell r="A1523" t="str">
            <v>c839</v>
          </cell>
          <cell r="B1523" t="str">
            <v>実教</v>
          </cell>
          <cell r="C1523" t="str">
            <v>生活産業情報</v>
          </cell>
        </row>
        <row r="1524">
          <cell r="A1524" t="str">
            <v>c840</v>
          </cell>
          <cell r="B1524" t="str">
            <v>教図</v>
          </cell>
          <cell r="C1524" t="str">
            <v>保育基礎　ようこそ，ともに育ち合う保育の世界へ</v>
          </cell>
        </row>
        <row r="1525">
          <cell r="A1525" t="str">
            <v>c841</v>
          </cell>
          <cell r="B1525" t="str">
            <v>実教</v>
          </cell>
          <cell r="C1525" t="str">
            <v>保育基礎</v>
          </cell>
        </row>
        <row r="1526">
          <cell r="A1526" t="str">
            <v>c842</v>
          </cell>
          <cell r="B1526" t="str">
            <v>実教</v>
          </cell>
          <cell r="C1526" t="str">
            <v>ファッション造形基礎</v>
          </cell>
        </row>
        <row r="1527">
          <cell r="A1527" t="str">
            <v>c843</v>
          </cell>
          <cell r="B1527" t="str">
            <v>教図</v>
          </cell>
          <cell r="C1527" t="str">
            <v>フードデザイン Food Changes LIFE</v>
          </cell>
        </row>
        <row r="1528">
          <cell r="A1528" t="str">
            <v>c844</v>
          </cell>
          <cell r="B1528" t="str">
            <v>実教</v>
          </cell>
          <cell r="C1528" t="str">
            <v xml:space="preserve">フードデザイン
</v>
          </cell>
        </row>
        <row r="1529">
          <cell r="A1529" t="str">
            <v>c845</v>
          </cell>
          <cell r="B1529" t="str">
            <v>実教</v>
          </cell>
          <cell r="C1529" t="str">
            <v>消費生活</v>
          </cell>
        </row>
        <row r="1530">
          <cell r="A1530" t="str">
            <v>c846</v>
          </cell>
          <cell r="B1530" t="str">
            <v>実教</v>
          </cell>
          <cell r="C1530" t="str">
            <v>保育実践</v>
          </cell>
        </row>
        <row r="1531">
          <cell r="A1531" t="str">
            <v>c847</v>
          </cell>
          <cell r="B1531" t="str">
            <v>実教</v>
          </cell>
          <cell r="C1531" t="str">
            <v>服飾文化</v>
          </cell>
        </row>
        <row r="1532">
          <cell r="A1532" t="str">
            <v>c848</v>
          </cell>
          <cell r="B1532" t="str">
            <v>実教</v>
          </cell>
          <cell r="C1532" t="str">
            <v xml:space="preserve">ファッションデザイン
</v>
          </cell>
        </row>
        <row r="1533">
          <cell r="A1533" t="str">
            <v>c849</v>
          </cell>
          <cell r="B1533" t="str">
            <v>実教</v>
          </cell>
          <cell r="C1533" t="str">
            <v xml:space="preserve">基礎看護
</v>
          </cell>
        </row>
        <row r="1534">
          <cell r="A1534" t="str">
            <v>c850</v>
          </cell>
          <cell r="B1534" t="str">
            <v>実教</v>
          </cell>
          <cell r="C1534" t="str">
            <v>情報産業と社会</v>
          </cell>
        </row>
        <row r="1535">
          <cell r="A1535" t="str">
            <v>c851</v>
          </cell>
          <cell r="B1535" t="str">
            <v>実教</v>
          </cell>
          <cell r="C1535" t="str">
            <v>情報の表現と管理</v>
          </cell>
        </row>
        <row r="1536">
          <cell r="A1536" t="str">
            <v>c852</v>
          </cell>
          <cell r="B1536" t="str">
            <v>実教</v>
          </cell>
          <cell r="C1536" t="str">
            <v>情報セキュリティ</v>
          </cell>
        </row>
        <row r="1537">
          <cell r="A1537" t="str">
            <v>c853</v>
          </cell>
          <cell r="B1537" t="str">
            <v>実教</v>
          </cell>
          <cell r="C1537" t="str">
            <v xml:space="preserve">情報デザイン
</v>
          </cell>
        </row>
        <row r="1538">
          <cell r="A1538" t="str">
            <v>c854</v>
          </cell>
          <cell r="B1538" t="str">
            <v>電機大</v>
          </cell>
          <cell r="C1538" t="str">
            <v>情報システムのプログラミング</v>
          </cell>
        </row>
        <row r="1539">
          <cell r="A1539" t="str">
            <v>c855</v>
          </cell>
          <cell r="B1539" t="str">
            <v>実教</v>
          </cell>
          <cell r="C1539" t="str">
            <v>ネットワークシステム</v>
          </cell>
        </row>
        <row r="1540">
          <cell r="A1540" t="str">
            <v>c856</v>
          </cell>
          <cell r="B1540" t="str">
            <v>実教</v>
          </cell>
          <cell r="C1540" t="str">
            <v>データベース</v>
          </cell>
        </row>
        <row r="1541">
          <cell r="A1541" t="str">
            <v>c857</v>
          </cell>
          <cell r="B1541" t="str">
            <v>実教</v>
          </cell>
          <cell r="C1541" t="str">
            <v xml:space="preserve">メディアとサービス
</v>
          </cell>
        </row>
        <row r="1542">
          <cell r="A1542" t="str">
            <v>c858</v>
          </cell>
          <cell r="B1542" t="str">
            <v>実教</v>
          </cell>
          <cell r="C1542" t="str">
            <v>社会福祉基礎</v>
          </cell>
        </row>
        <row r="1543">
          <cell r="A1543" t="str">
            <v>c859</v>
          </cell>
          <cell r="B1543" t="str">
            <v>実教</v>
          </cell>
          <cell r="C1543" t="str">
            <v>介護福祉基礎</v>
          </cell>
        </row>
        <row r="1544">
          <cell r="A1544" t="str">
            <v>c860</v>
          </cell>
          <cell r="B1544" t="str">
            <v>実教</v>
          </cell>
          <cell r="C1544" t="str">
            <v>コミュニケーション技術</v>
          </cell>
        </row>
        <row r="1545">
          <cell r="A1545" t="str">
            <v>c861</v>
          </cell>
          <cell r="B1545" t="str">
            <v>実教</v>
          </cell>
          <cell r="C1545" t="str">
            <v>生活支援技術</v>
          </cell>
        </row>
        <row r="1546">
          <cell r="A1546" t="str">
            <v>c862</v>
          </cell>
          <cell r="B1546" t="str">
            <v>実教</v>
          </cell>
          <cell r="C1546" t="str">
            <v>介護過程</v>
          </cell>
        </row>
        <row r="1547">
          <cell r="A1547" t="str">
            <v>c863</v>
          </cell>
          <cell r="B1547" t="str">
            <v>実教</v>
          </cell>
          <cell r="C1547" t="str">
            <v xml:space="preserve">こころとからだの理解
</v>
          </cell>
        </row>
        <row r="1548">
          <cell r="A1548" t="str">
            <v>d101</v>
          </cell>
          <cell r="B1548" t="str">
            <v>日文</v>
          </cell>
          <cell r="C1548" t="str">
            <v xml:space="preserve">高校生の美術１
</v>
          </cell>
        </row>
        <row r="1549">
          <cell r="A1549" t="str">
            <v>d102</v>
          </cell>
          <cell r="B1549" t="str">
            <v>日文</v>
          </cell>
          <cell r="C1549" t="str">
            <v xml:space="preserve">高校生の美術２
</v>
          </cell>
        </row>
        <row r="1550">
          <cell r="A1550" t="str">
            <v>d103</v>
          </cell>
          <cell r="B1550" t="str">
            <v>日文</v>
          </cell>
          <cell r="C1550" t="str">
            <v xml:space="preserve">高校生の美術３
</v>
          </cell>
        </row>
        <row r="1551">
          <cell r="A1551" t="str">
            <v>d104</v>
          </cell>
          <cell r="B1551" t="str">
            <v>農文協</v>
          </cell>
          <cell r="C1551" t="str">
            <v>農業と環境</v>
          </cell>
        </row>
        <row r="1552">
          <cell r="A1552" t="str">
            <v>d105</v>
          </cell>
          <cell r="B1552" t="str">
            <v>農文協</v>
          </cell>
          <cell r="C1552" t="str">
            <v xml:space="preserve">植物バイオテクノロジー
</v>
          </cell>
        </row>
        <row r="1553">
          <cell r="A1553" t="str">
            <v>d106</v>
          </cell>
          <cell r="B1553" t="str">
            <v>実教</v>
          </cell>
          <cell r="C1553" t="str">
            <v xml:space="preserve">情報テクノロジー
</v>
          </cell>
        </row>
      </sheetData>
      <sheetData sheetId="5">
        <row r="1">
          <cell r="B1" t="str">
            <v>発行者
の番号
・略称</v>
          </cell>
          <cell r="C1" t="str">
            <v>書　　　　　　名</v>
          </cell>
        </row>
        <row r="2">
          <cell r="A2" t="str">
            <v>g101</v>
          </cell>
          <cell r="B2" t="str">
            <v>ライト</v>
          </cell>
          <cell r="C2" t="str">
            <v>こくご　点字導入編</v>
          </cell>
        </row>
        <row r="3">
          <cell r="A3" t="str">
            <v>g102</v>
          </cell>
          <cell r="B3" t="str">
            <v>ライト</v>
          </cell>
          <cell r="C3" t="str">
            <v>こくご　１－１～２</v>
          </cell>
        </row>
        <row r="4">
          <cell r="A4" t="str">
            <v>g103</v>
          </cell>
          <cell r="B4" t="str">
            <v>ライト</v>
          </cell>
          <cell r="C4" t="str">
            <v>こくご　２－１～４</v>
          </cell>
        </row>
        <row r="5">
          <cell r="A5" t="str">
            <v>g104</v>
          </cell>
          <cell r="B5" t="str">
            <v>ライト</v>
          </cell>
          <cell r="C5" t="str">
            <v>国語　３－１～４</v>
          </cell>
        </row>
        <row r="6">
          <cell r="A6" t="str">
            <v>g105</v>
          </cell>
          <cell r="B6" t="str">
            <v>ライト</v>
          </cell>
          <cell r="C6" t="str">
            <v>国語　４－１～４</v>
          </cell>
        </row>
        <row r="7">
          <cell r="A7" t="str">
            <v>g106</v>
          </cell>
          <cell r="B7" t="str">
            <v>ライト</v>
          </cell>
          <cell r="C7" t="str">
            <v>国語　５－１～４</v>
          </cell>
        </row>
        <row r="8">
          <cell r="A8" t="str">
            <v>g107</v>
          </cell>
          <cell r="B8" t="str">
            <v>ライト</v>
          </cell>
          <cell r="C8" t="str">
            <v>国語　６－１～４</v>
          </cell>
        </row>
        <row r="9">
          <cell r="A9" t="str">
            <v>g108</v>
          </cell>
          <cell r="B9" t="str">
            <v>支援ｾﾝﾀｰ</v>
          </cell>
          <cell r="C9" t="str">
            <v>社会　３－１～４</v>
          </cell>
        </row>
        <row r="10">
          <cell r="A10" t="str">
            <v>g109</v>
          </cell>
          <cell r="B10" t="str">
            <v>支援ｾﾝﾀｰ</v>
          </cell>
          <cell r="C10" t="str">
            <v>社会　４－１～５</v>
          </cell>
        </row>
        <row r="11">
          <cell r="A11" t="str">
            <v>g110</v>
          </cell>
          <cell r="B11" t="str">
            <v>支援ｾﾝﾀｰ</v>
          </cell>
          <cell r="C11" t="str">
            <v>社会　５－１～７</v>
          </cell>
        </row>
        <row r="12">
          <cell r="A12" t="str">
            <v>g111</v>
          </cell>
          <cell r="B12" t="str">
            <v>支援ｾﾝﾀｰ</v>
          </cell>
          <cell r="C12" t="str">
            <v>社会　６－１～８</v>
          </cell>
        </row>
        <row r="13">
          <cell r="A13" t="str">
            <v>g112</v>
          </cell>
          <cell r="B13" t="str">
            <v>ヘレン</v>
          </cell>
          <cell r="C13" t="str">
            <v>さんすう　触って学ぶ導入編～</v>
          </cell>
        </row>
        <row r="14">
          <cell r="A14" t="str">
            <v>g113</v>
          </cell>
          <cell r="B14" t="str">
            <v>ヘレン</v>
          </cell>
          <cell r="C14" t="str">
            <v>さんすう　１－１～７</v>
          </cell>
        </row>
        <row r="15">
          <cell r="A15" t="str">
            <v>g114</v>
          </cell>
          <cell r="B15" t="str">
            <v>ヘレン</v>
          </cell>
          <cell r="C15" t="str">
            <v>さんすう　２－１～８</v>
          </cell>
        </row>
        <row r="16">
          <cell r="A16" t="str">
            <v>g115</v>
          </cell>
          <cell r="B16" t="str">
            <v>ヘレン</v>
          </cell>
          <cell r="C16" t="str">
            <v>さんすう　珠算編１～２</v>
          </cell>
        </row>
        <row r="17">
          <cell r="A17" t="str">
            <v>g116</v>
          </cell>
          <cell r="B17" t="str">
            <v>ヘレン</v>
          </cell>
          <cell r="C17" t="str">
            <v>さんすう　３－１～９</v>
          </cell>
        </row>
        <row r="18">
          <cell r="A18" t="str">
            <v>g117</v>
          </cell>
          <cell r="B18" t="str">
            <v>ヘレン</v>
          </cell>
          <cell r="C18" t="str">
            <v>算数　４－１～９</v>
          </cell>
        </row>
        <row r="19">
          <cell r="A19" t="str">
            <v>g118</v>
          </cell>
          <cell r="B19" t="str">
            <v>ヘレン</v>
          </cell>
          <cell r="C19" t="str">
            <v>算数　５－１～11</v>
          </cell>
        </row>
        <row r="20">
          <cell r="A20" t="str">
            <v>g119</v>
          </cell>
          <cell r="B20" t="str">
            <v>ヘレン</v>
          </cell>
          <cell r="C20" t="str">
            <v>算数　６－１～９</v>
          </cell>
        </row>
        <row r="21">
          <cell r="A21" t="str">
            <v>g120</v>
          </cell>
          <cell r="B21" t="str">
            <v>東点</v>
          </cell>
          <cell r="C21" t="str">
            <v>理科　３－１～６</v>
          </cell>
        </row>
        <row r="22">
          <cell r="A22" t="str">
            <v>g121</v>
          </cell>
          <cell r="B22" t="str">
            <v>東点</v>
          </cell>
          <cell r="C22" t="str">
            <v>理科　４－１～６</v>
          </cell>
        </row>
        <row r="23">
          <cell r="A23" t="str">
            <v>g122</v>
          </cell>
          <cell r="B23" t="str">
            <v>東点</v>
          </cell>
          <cell r="C23" t="str">
            <v>理科　５－１～６</v>
          </cell>
        </row>
        <row r="24">
          <cell r="A24" t="str">
            <v>g123</v>
          </cell>
          <cell r="B24" t="str">
            <v>東点</v>
          </cell>
          <cell r="C24" t="str">
            <v>理科　６－１～６</v>
          </cell>
        </row>
        <row r="25">
          <cell r="A25" t="str">
            <v>g124</v>
          </cell>
          <cell r="B25" t="str">
            <v>東点</v>
          </cell>
          <cell r="C25" t="str">
            <v>英語　５－１～４</v>
          </cell>
        </row>
        <row r="26">
          <cell r="A26" t="str">
            <v>g125</v>
          </cell>
          <cell r="B26" t="str">
            <v>東点</v>
          </cell>
          <cell r="C26" t="str">
            <v>英語　６－１～４</v>
          </cell>
        </row>
        <row r="27">
          <cell r="A27" t="str">
            <v>g126</v>
          </cell>
          <cell r="B27" t="str">
            <v>ライト</v>
          </cell>
          <cell r="C27" t="str">
            <v>どうとく　１－１～２</v>
          </cell>
        </row>
        <row r="28">
          <cell r="A28" t="str">
            <v>g127</v>
          </cell>
          <cell r="B28" t="str">
            <v>ライト</v>
          </cell>
          <cell r="C28" t="str">
            <v>どうとく　２－１～２</v>
          </cell>
        </row>
        <row r="29">
          <cell r="A29" t="str">
            <v>g128</v>
          </cell>
          <cell r="B29" t="str">
            <v>ライト</v>
          </cell>
          <cell r="C29" t="str">
            <v>どうとく　３－１～２</v>
          </cell>
        </row>
        <row r="30">
          <cell r="A30" t="str">
            <v>g129</v>
          </cell>
          <cell r="B30" t="str">
            <v>ライト</v>
          </cell>
          <cell r="C30" t="str">
            <v>道徳　４－１～２</v>
          </cell>
        </row>
        <row r="31">
          <cell r="A31" t="str">
            <v>g130</v>
          </cell>
          <cell r="B31" t="str">
            <v>ライト</v>
          </cell>
          <cell r="C31" t="str">
            <v>道徳　５－１～２</v>
          </cell>
        </row>
        <row r="32">
          <cell r="A32" t="str">
            <v>g131</v>
          </cell>
          <cell r="B32" t="str">
            <v>ライト</v>
          </cell>
          <cell r="C32" t="str">
            <v>道徳　６－１～２</v>
          </cell>
        </row>
        <row r="33">
          <cell r="A33" t="str">
            <v>g132</v>
          </cell>
          <cell r="B33" t="str">
            <v>支援ｾﾝﾀｰ</v>
          </cell>
          <cell r="C33" t="str">
            <v>国語　１－１～６</v>
          </cell>
        </row>
        <row r="34">
          <cell r="A34" t="str">
            <v>g133</v>
          </cell>
          <cell r="B34" t="str">
            <v>支援ｾﾝﾀｰ</v>
          </cell>
          <cell r="C34" t="str">
            <v>国語　２－１～６</v>
          </cell>
        </row>
        <row r="35">
          <cell r="A35" t="str">
            <v>g134</v>
          </cell>
          <cell r="B35" t="str">
            <v>支援ｾﾝﾀｰ</v>
          </cell>
          <cell r="C35" t="str">
            <v>国語　３－１～６</v>
          </cell>
        </row>
        <row r="36">
          <cell r="A36" t="str">
            <v>g135</v>
          </cell>
          <cell r="B36" t="str">
            <v>支援ｾﾝﾀｰ</v>
          </cell>
          <cell r="C36" t="str">
            <v>社会　（地理）　１～12</v>
          </cell>
        </row>
        <row r="37">
          <cell r="A37" t="str">
            <v>g136</v>
          </cell>
          <cell r="B37" t="str">
            <v>ヘレン</v>
          </cell>
          <cell r="C37" t="str">
            <v>社会　（歴史）　１～10</v>
          </cell>
        </row>
        <row r="38">
          <cell r="A38" t="str">
            <v>g137</v>
          </cell>
          <cell r="B38" t="str">
            <v>日点</v>
          </cell>
          <cell r="C38" t="str">
            <v>社会　（公民）　１～12</v>
          </cell>
        </row>
        <row r="39">
          <cell r="A39" t="str">
            <v>g138</v>
          </cell>
          <cell r="B39" t="str">
            <v>ライト</v>
          </cell>
          <cell r="C39" t="str">
            <v>数学　１－１～11</v>
          </cell>
        </row>
        <row r="40">
          <cell r="A40" t="str">
            <v>g139</v>
          </cell>
          <cell r="B40" t="str">
            <v>ライト</v>
          </cell>
          <cell r="C40" t="str">
            <v>数学　２－１～10</v>
          </cell>
        </row>
        <row r="41">
          <cell r="A41" t="str">
            <v>g140</v>
          </cell>
          <cell r="B41" t="str">
            <v>ライト</v>
          </cell>
          <cell r="C41" t="str">
            <v>数学　３－１～10</v>
          </cell>
        </row>
        <row r="42">
          <cell r="A42" t="str">
            <v>g141</v>
          </cell>
          <cell r="B42" t="str">
            <v>東点</v>
          </cell>
          <cell r="C42" t="str">
            <v>理科　１－１～９</v>
          </cell>
        </row>
        <row r="43">
          <cell r="A43" t="str">
            <v>g142</v>
          </cell>
          <cell r="B43" t="str">
            <v>東点</v>
          </cell>
          <cell r="C43" t="str">
            <v>理科　２－１～11</v>
          </cell>
        </row>
        <row r="44">
          <cell r="A44" t="str">
            <v>g143</v>
          </cell>
          <cell r="B44" t="str">
            <v>東点</v>
          </cell>
          <cell r="C44" t="str">
            <v>理科　３－１～11</v>
          </cell>
        </row>
        <row r="45">
          <cell r="A45" t="str">
            <v>g144</v>
          </cell>
          <cell r="B45" t="str">
            <v>東点</v>
          </cell>
          <cell r="C45" t="str">
            <v>英語　１－１～５
英語　資料編</v>
          </cell>
        </row>
        <row r="46">
          <cell r="A46" t="str">
            <v>g145</v>
          </cell>
          <cell r="B46" t="str">
            <v>東点</v>
          </cell>
          <cell r="C46" t="str">
            <v>英語　２－１～７</v>
          </cell>
        </row>
        <row r="47">
          <cell r="A47" t="str">
            <v>g146</v>
          </cell>
          <cell r="B47" t="str">
            <v>東点</v>
          </cell>
          <cell r="C47" t="str">
            <v>英語　３－１～７</v>
          </cell>
        </row>
        <row r="48">
          <cell r="A48" t="str">
            <v>g147</v>
          </cell>
          <cell r="B48" t="str">
            <v>ヘレン</v>
          </cell>
          <cell r="C48" t="str">
            <v>道徳　１－１～２</v>
          </cell>
        </row>
        <row r="49">
          <cell r="A49" t="str">
            <v>g148</v>
          </cell>
          <cell r="B49" t="str">
            <v>ヘレン</v>
          </cell>
          <cell r="C49" t="str">
            <v>道徳　２－１～２</v>
          </cell>
        </row>
        <row r="50">
          <cell r="A50" t="str">
            <v>g149</v>
          </cell>
          <cell r="B50" t="str">
            <v>ヘレン</v>
          </cell>
          <cell r="C50" t="str">
            <v>道徳　３－１～２</v>
          </cell>
        </row>
        <row r="51">
          <cell r="A51" t="str">
            <v>g150</v>
          </cell>
          <cell r="B51" t="str">
            <v>教出</v>
          </cell>
          <cell r="C51" t="str">
            <v>こくご　ことばのべんきょう　
一ねん</v>
          </cell>
        </row>
        <row r="52">
          <cell r="A52" t="str">
            <v>g151</v>
          </cell>
          <cell r="B52" t="str">
            <v>教出</v>
          </cell>
          <cell r="C52" t="str">
            <v>こくご　ことばのべんきょう　
二ねん</v>
          </cell>
        </row>
        <row r="53">
          <cell r="A53" t="str">
            <v>g152</v>
          </cell>
          <cell r="B53" t="str">
            <v>教出</v>
          </cell>
          <cell r="C53" t="str">
            <v>こくご　ことばのべんきょう　
三ねん</v>
          </cell>
        </row>
        <row r="54">
          <cell r="A54" t="str">
            <v>g153</v>
          </cell>
          <cell r="B54" t="str">
            <v>教出</v>
          </cell>
          <cell r="C54" t="str">
            <v>国語　ことばのれんしゅう　
四年</v>
          </cell>
        </row>
        <row r="55">
          <cell r="A55" t="str">
            <v>g154</v>
          </cell>
          <cell r="B55" t="str">
            <v>教出</v>
          </cell>
          <cell r="C55" t="str">
            <v>国語　ことばの練習　五年</v>
          </cell>
        </row>
        <row r="56">
          <cell r="A56" t="str">
            <v>g155</v>
          </cell>
          <cell r="B56" t="str">
            <v>教出</v>
          </cell>
          <cell r="C56" t="str">
            <v>国語　ことばの練習　六年～</v>
          </cell>
        </row>
        <row r="57">
          <cell r="A57" t="str">
            <v>g156</v>
          </cell>
          <cell r="B57" t="str">
            <v>教出</v>
          </cell>
          <cell r="C57" t="str">
            <v>国語　言語編～</v>
          </cell>
        </row>
        <row r="58">
          <cell r="A58" t="str">
            <v>g157</v>
          </cell>
          <cell r="B58" t="str">
            <v>東書</v>
          </cell>
          <cell r="C58" t="str">
            <v>こくご　☆</v>
          </cell>
        </row>
        <row r="59">
          <cell r="A59" t="str">
            <v>g158</v>
          </cell>
          <cell r="B59" t="str">
            <v>東書</v>
          </cell>
          <cell r="C59" t="str">
            <v>こくご　☆☆</v>
          </cell>
        </row>
        <row r="60">
          <cell r="A60" t="str">
            <v>g159</v>
          </cell>
          <cell r="B60" t="str">
            <v>東書</v>
          </cell>
          <cell r="C60" t="str">
            <v>こくご　☆☆☆</v>
          </cell>
        </row>
        <row r="61">
          <cell r="A61" t="str">
            <v>g160</v>
          </cell>
          <cell r="B61" t="str">
            <v>教出</v>
          </cell>
          <cell r="C61" t="str">
            <v>さんすう　☆</v>
          </cell>
        </row>
        <row r="62">
          <cell r="A62" t="str">
            <v>g161</v>
          </cell>
          <cell r="B62" t="str">
            <v>教出</v>
          </cell>
          <cell r="C62" t="str">
            <v>さんすう　☆☆（１）
さんすう　☆☆（２）</v>
          </cell>
        </row>
        <row r="63">
          <cell r="A63" t="str">
            <v>g162</v>
          </cell>
          <cell r="B63" t="str">
            <v>教出</v>
          </cell>
          <cell r="C63" t="str">
            <v>さんすう　☆☆☆</v>
          </cell>
        </row>
        <row r="64">
          <cell r="A64" t="str">
            <v>g163</v>
          </cell>
          <cell r="B64" t="str">
            <v>東書</v>
          </cell>
          <cell r="C64" t="str">
            <v>せいかつ　☆</v>
          </cell>
        </row>
        <row r="65">
          <cell r="A65" t="str">
            <v>g164</v>
          </cell>
          <cell r="B65" t="str">
            <v>東書</v>
          </cell>
          <cell r="C65" t="str">
            <v>せいかつ　☆☆</v>
          </cell>
        </row>
        <row r="66">
          <cell r="A66" t="str">
            <v>g165</v>
          </cell>
          <cell r="B66" t="str">
            <v>東書</v>
          </cell>
          <cell r="C66" t="str">
            <v>せいかつ　☆☆☆</v>
          </cell>
        </row>
        <row r="67">
          <cell r="A67" t="str">
            <v>g166</v>
          </cell>
          <cell r="B67" t="str">
            <v>東書</v>
          </cell>
          <cell r="C67" t="str">
            <v>おんがく　☆</v>
          </cell>
        </row>
        <row r="68">
          <cell r="A68" t="str">
            <v>g167</v>
          </cell>
          <cell r="B68" t="str">
            <v>東書</v>
          </cell>
          <cell r="C68" t="str">
            <v>おんがく　☆☆</v>
          </cell>
        </row>
        <row r="69">
          <cell r="A69" t="str">
            <v>g168</v>
          </cell>
          <cell r="B69" t="str">
            <v>東書</v>
          </cell>
          <cell r="C69" t="str">
            <v>おんがく　☆☆☆</v>
          </cell>
        </row>
        <row r="70">
          <cell r="A70" t="str">
            <v>g169</v>
          </cell>
          <cell r="B70" t="str">
            <v>東書</v>
          </cell>
          <cell r="C70" t="str">
            <v>国語　☆☆☆☆</v>
          </cell>
        </row>
        <row r="71">
          <cell r="A71" t="str">
            <v>g170</v>
          </cell>
          <cell r="B71" t="str">
            <v>東書</v>
          </cell>
          <cell r="C71" t="str">
            <v>国語　☆☆☆☆☆</v>
          </cell>
        </row>
        <row r="72">
          <cell r="A72" t="str">
            <v>g171</v>
          </cell>
          <cell r="B72" t="str">
            <v>東書</v>
          </cell>
          <cell r="C72" t="str">
            <v>社会　☆☆☆☆</v>
          </cell>
        </row>
        <row r="73">
          <cell r="A73" t="str">
            <v>g172</v>
          </cell>
          <cell r="B73" t="str">
            <v>東書</v>
          </cell>
          <cell r="C73" t="str">
            <v>社会　☆☆☆☆☆</v>
          </cell>
        </row>
        <row r="74">
          <cell r="A74" t="str">
            <v>g173</v>
          </cell>
          <cell r="B74" t="str">
            <v>教出</v>
          </cell>
          <cell r="C74" t="str">
            <v>数学　☆☆☆☆</v>
          </cell>
        </row>
        <row r="75">
          <cell r="A75" t="str">
            <v>g174</v>
          </cell>
          <cell r="B75" t="str">
            <v>教出</v>
          </cell>
          <cell r="C75" t="str">
            <v>数学　☆☆☆☆☆</v>
          </cell>
        </row>
        <row r="76">
          <cell r="A76" t="str">
            <v>g175</v>
          </cell>
          <cell r="B76" t="str">
            <v>東書</v>
          </cell>
          <cell r="C76" t="str">
            <v>理科　☆☆☆☆</v>
          </cell>
        </row>
        <row r="77">
          <cell r="A77" t="str">
            <v>g176</v>
          </cell>
          <cell r="B77" t="str">
            <v>東書</v>
          </cell>
          <cell r="C77" t="str">
            <v>理科　☆☆☆☆☆</v>
          </cell>
        </row>
        <row r="78">
          <cell r="A78" t="str">
            <v>g177</v>
          </cell>
          <cell r="B78" t="str">
            <v>東書</v>
          </cell>
          <cell r="C78" t="str">
            <v>音楽　☆☆☆☆</v>
          </cell>
        </row>
        <row r="79">
          <cell r="A79" t="str">
            <v>g178</v>
          </cell>
          <cell r="B79" t="str">
            <v>東書</v>
          </cell>
          <cell r="C79" t="str">
            <v>音楽　☆☆☆☆☆</v>
          </cell>
        </row>
        <row r="80">
          <cell r="A80" t="str">
            <v>g179</v>
          </cell>
          <cell r="B80" t="str">
            <v>東書</v>
          </cell>
          <cell r="C80" t="str">
            <v>職業・家庭　☆☆☆☆</v>
          </cell>
        </row>
        <row r="81">
          <cell r="A81" t="str">
            <v>g180</v>
          </cell>
          <cell r="B81" t="str">
            <v>東書</v>
          </cell>
          <cell r="C81" t="str">
            <v>職業・家庭　☆☆☆☆☆</v>
          </cell>
        </row>
      </sheetData>
      <sheetData sheetId="6">
        <row r="1">
          <cell r="A1" t="str">
            <v>JANコード</v>
          </cell>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row>
        <row r="2">
          <cell r="BE2" t="str">
            <v>×</v>
          </cell>
          <cell r="BS2" t="str">
            <v>×</v>
          </cell>
          <cell r="OM2" t="str">
            <v>×</v>
          </cell>
        </row>
        <row r="3">
          <cell r="BE3" t="str">
            <v>H30品切れ</v>
          </cell>
          <cell r="BS3" t="str">
            <v>R2品切れ</v>
          </cell>
          <cell r="OM3" t="str">
            <v>R3品切れ</v>
          </cell>
        </row>
        <row r="4">
          <cell r="A4" t="str">
            <v>発行者</v>
          </cell>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row>
        <row r="5">
          <cell r="A5" t="str">
            <v>書　名</v>
          </cell>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row>
      </sheetData>
      <sheetData sheetId="7">
        <row r="3">
          <cell r="C3" t="str">
            <v>発行者コード</v>
          </cell>
          <cell r="D3" t="str">
            <v>出版社</v>
          </cell>
        </row>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M</v>
          </cell>
          <cell r="C11" t="str">
            <v>54-22</v>
          </cell>
          <cell r="D11" t="str">
            <v>mpi</v>
          </cell>
          <cell r="E11" t="str">
            <v>Let's study phonics発音から文字へstudent's book. 1</v>
          </cell>
        </row>
        <row r="12">
          <cell r="A12">
            <v>9</v>
          </cell>
          <cell r="B12" t="str">
            <v>M</v>
          </cell>
          <cell r="C12" t="str">
            <v>54-22</v>
          </cell>
          <cell r="D12" t="str">
            <v>mpi</v>
          </cell>
          <cell r="E12" t="str">
            <v>Let's study phonics発音から文字へstudent's book. 2</v>
          </cell>
        </row>
        <row r="13">
          <cell r="A13">
            <v>10</v>
          </cell>
          <cell r="B13" t="str">
            <v>M</v>
          </cell>
          <cell r="C13" t="str">
            <v>54-22</v>
          </cell>
          <cell r="D13" t="str">
            <v>mpi</v>
          </cell>
          <cell r="E13" t="str">
            <v>Let's study phonics発音から文字へstudent's book. 3</v>
          </cell>
        </row>
        <row r="14">
          <cell r="A14">
            <v>11</v>
          </cell>
          <cell r="B14" t="str">
            <v>O</v>
          </cell>
          <cell r="D14" t="str">
            <v>OXFORD university press</v>
          </cell>
          <cell r="E14" t="str">
            <v>LET'SGO1 Student Book with Student AudioCD PackFourth</v>
          </cell>
        </row>
        <row r="15">
          <cell r="A15">
            <v>12</v>
          </cell>
          <cell r="B15" t="str">
            <v>O</v>
          </cell>
          <cell r="D15" t="str">
            <v>OXFORD university press</v>
          </cell>
          <cell r="E15" t="str">
            <v>LET'SGO　Level１ Student Book ５ｔｈ　Edition</v>
          </cell>
        </row>
        <row r="16">
          <cell r="A16">
            <v>13</v>
          </cell>
          <cell r="B16" t="str">
            <v>O</v>
          </cell>
          <cell r="D16" t="str">
            <v>OXFORD university press</v>
          </cell>
          <cell r="E16" t="str">
            <v>LET'SGO　Level２ Student Book ５ｔｈ　Edition</v>
          </cell>
        </row>
        <row r="17">
          <cell r="A17">
            <v>14</v>
          </cell>
          <cell r="B17" t="str">
            <v>O</v>
          </cell>
          <cell r="D17" t="str">
            <v>OXFORD university press</v>
          </cell>
          <cell r="E17" t="str">
            <v>LET'SGO　Level３ Student Book ５ｔｈ　Edition</v>
          </cell>
        </row>
        <row r="18">
          <cell r="A18">
            <v>15</v>
          </cell>
          <cell r="B18" t="str">
            <v>O</v>
          </cell>
          <cell r="D18" t="str">
            <v>OXFORD university press</v>
          </cell>
          <cell r="E18" t="str">
            <v>LET'SGO1 4th Edition Student Book with Student AudioCD PackFourth</v>
          </cell>
        </row>
        <row r="19">
          <cell r="A19">
            <v>16</v>
          </cell>
          <cell r="B19" t="str">
            <v>O</v>
          </cell>
          <cell r="D19" t="str">
            <v>OXFORD university press</v>
          </cell>
          <cell r="E19" t="str">
            <v>LET'SGO2 4th Student Book with Student AudioCD PackFourth</v>
          </cell>
        </row>
        <row r="20">
          <cell r="A20">
            <v>17</v>
          </cell>
          <cell r="B20" t="str">
            <v>O</v>
          </cell>
          <cell r="D20" t="str">
            <v>OXFORD university press</v>
          </cell>
          <cell r="E20" t="str">
            <v>LET'SGO3 4th Student Book with Student AudioCD PackFourth</v>
          </cell>
        </row>
        <row r="21">
          <cell r="A21">
            <v>18</v>
          </cell>
          <cell r="B21" t="str">
            <v>O</v>
          </cell>
          <cell r="D21" t="str">
            <v>OXFORD</v>
          </cell>
          <cell r="E21" t="str">
            <v>Oxford Read and Discover Cities</v>
          </cell>
        </row>
        <row r="22">
          <cell r="A22">
            <v>19</v>
          </cell>
          <cell r="B22" t="str">
            <v>O</v>
          </cell>
          <cell r="D22" t="str">
            <v>OXFORD</v>
          </cell>
          <cell r="E22" t="str">
            <v>Oxford Read and Discover Jobｓ</v>
          </cell>
        </row>
        <row r="23">
          <cell r="A23">
            <v>20</v>
          </cell>
          <cell r="B23" t="str">
            <v>O</v>
          </cell>
          <cell r="D23" t="str">
            <v>OXFORD UNIVERSITY PRESS</v>
          </cell>
          <cell r="E23" t="str">
            <v xml:space="preserve">Oxford Read and Discover Schools </v>
          </cell>
        </row>
        <row r="24">
          <cell r="A24">
            <v>21</v>
          </cell>
          <cell r="B24" t="str">
            <v>O</v>
          </cell>
          <cell r="D24" t="str">
            <v>OXFORD UNIVERSITY PRESS</v>
          </cell>
          <cell r="E24" t="str">
            <v>Oxford Read and Discover Jobs</v>
          </cell>
        </row>
        <row r="25">
          <cell r="A25">
            <v>22</v>
          </cell>
          <cell r="B25" t="str">
            <v>O</v>
          </cell>
          <cell r="D25" t="str">
            <v>OXFORD UNIVERSITY PRESS</v>
          </cell>
          <cell r="E25" t="str">
            <v>Oxford Read and Discover Cities</v>
          </cell>
        </row>
        <row r="26">
          <cell r="A26">
            <v>23</v>
          </cell>
          <cell r="B26" t="str">
            <v>あ</v>
          </cell>
          <cell r="C26" t="str">
            <v>01-1</v>
          </cell>
          <cell r="D26" t="str">
            <v>あかね書房</v>
          </cell>
          <cell r="E26" t="str">
            <v>あそぼう　あそぼう　あいうえお</v>
          </cell>
        </row>
        <row r="27">
          <cell r="A27">
            <v>24</v>
          </cell>
          <cell r="B27" t="str">
            <v>あ</v>
          </cell>
          <cell r="C27" t="str">
            <v>01-1</v>
          </cell>
          <cell r="D27" t="str">
            <v>あかね書房</v>
          </cell>
          <cell r="E27" t="str">
            <v>もじのえほん　かんじ（１）</v>
          </cell>
        </row>
        <row r="28">
          <cell r="A28">
            <v>25</v>
          </cell>
          <cell r="B28" t="str">
            <v>あ</v>
          </cell>
          <cell r="C28" t="str">
            <v>01-1</v>
          </cell>
          <cell r="D28" t="str">
            <v>あかね書房</v>
          </cell>
          <cell r="E28" t="str">
            <v>もじのえほん　かたかなアイウエオ</v>
          </cell>
        </row>
        <row r="29">
          <cell r="A29">
            <v>26</v>
          </cell>
          <cell r="B29" t="str">
            <v>あ</v>
          </cell>
          <cell r="C29" t="str">
            <v>01-1</v>
          </cell>
          <cell r="D29" t="str">
            <v>あかね書房</v>
          </cell>
          <cell r="E29" t="str">
            <v>えいご絵じてんAＢＣ</v>
          </cell>
        </row>
        <row r="30">
          <cell r="A30">
            <v>27</v>
          </cell>
          <cell r="B30" t="str">
            <v>あ</v>
          </cell>
          <cell r="D30" t="str">
            <v>朝日新聞出版</v>
          </cell>
          <cell r="E30" t="str">
            <v>再現イラストでよみがえる　日本史の現場</v>
          </cell>
        </row>
        <row r="31">
          <cell r="A31">
            <v>28</v>
          </cell>
          <cell r="B31" t="str">
            <v>い</v>
          </cell>
          <cell r="C31" t="str">
            <v>52-1</v>
          </cell>
          <cell r="D31" t="str">
            <v>家の光協会</v>
          </cell>
          <cell r="E31" t="str">
            <v>もっとうまくなる農家に教わるおいしい野菜の作り方</v>
          </cell>
        </row>
        <row r="32">
          <cell r="A32">
            <v>29</v>
          </cell>
          <cell r="B32" t="str">
            <v>い</v>
          </cell>
          <cell r="D32" t="str">
            <v>医学書院</v>
          </cell>
          <cell r="E32" t="str">
            <v>学生のための医療概論　 第４版</v>
          </cell>
        </row>
        <row r="33">
          <cell r="A33">
            <v>30</v>
          </cell>
          <cell r="B33" t="str">
            <v>い</v>
          </cell>
          <cell r="D33" t="str">
            <v>医学書院</v>
          </cell>
          <cell r="E33" t="str">
            <v>義肢装具のチェックポイント　第８版</v>
          </cell>
        </row>
        <row r="34">
          <cell r="A34">
            <v>31</v>
          </cell>
          <cell r="B34" t="str">
            <v>い</v>
          </cell>
          <cell r="D34" t="str">
            <v>医学書院</v>
          </cell>
          <cell r="E34" t="str">
            <v>グラント解剖学図譜　第８版</v>
          </cell>
        </row>
        <row r="35">
          <cell r="A35">
            <v>32</v>
          </cell>
          <cell r="B35" t="str">
            <v>い</v>
          </cell>
          <cell r="D35" t="str">
            <v>医学書院</v>
          </cell>
          <cell r="E35" t="str">
            <v>系統看護学講座病理学　第６版</v>
          </cell>
        </row>
        <row r="36">
          <cell r="A36">
            <v>33</v>
          </cell>
          <cell r="B36" t="str">
            <v>い</v>
          </cell>
          <cell r="D36" t="str">
            <v>医学書院</v>
          </cell>
          <cell r="E36" t="str">
            <v>図説　包帯法　第４版</v>
          </cell>
        </row>
        <row r="37">
          <cell r="A37">
            <v>34</v>
          </cell>
          <cell r="B37" t="str">
            <v>い</v>
          </cell>
          <cell r="D37" t="str">
            <v>医学書院</v>
          </cell>
          <cell r="E37" t="str">
            <v>義肢装具学　第３版</v>
          </cell>
        </row>
        <row r="38">
          <cell r="A38">
            <v>35</v>
          </cell>
          <cell r="B38" t="str">
            <v>い</v>
          </cell>
          <cell r="D38" t="str">
            <v>医学書院</v>
          </cell>
          <cell r="E38" t="str">
            <v>ＰＴ・ＯTのためのコミュニケーション実践ガイド　第２版</v>
          </cell>
        </row>
        <row r="39">
          <cell r="A39">
            <v>36</v>
          </cell>
          <cell r="B39" t="str">
            <v>い</v>
          </cell>
          <cell r="D39" t="str">
            <v>医学書院</v>
          </cell>
          <cell r="E39" t="str">
            <v>標準整形外科学　第15版</v>
          </cell>
        </row>
        <row r="40">
          <cell r="A40">
            <v>37</v>
          </cell>
          <cell r="B40" t="str">
            <v>い</v>
          </cell>
          <cell r="D40" t="str">
            <v>医学書院</v>
          </cell>
          <cell r="E40" t="str">
            <v>標準精神医学　第９版</v>
          </cell>
        </row>
        <row r="41">
          <cell r="A41">
            <v>38</v>
          </cell>
          <cell r="B41" t="str">
            <v>い</v>
          </cell>
          <cell r="D41" t="str">
            <v>医学書院</v>
          </cell>
          <cell r="E41" t="str">
            <v>標準理学療法学　専門分野　運動療法学　総論　第６版</v>
          </cell>
        </row>
        <row r="42">
          <cell r="A42">
            <v>39</v>
          </cell>
          <cell r="B42" t="str">
            <v>い</v>
          </cell>
          <cell r="D42" t="str">
            <v>医学書院</v>
          </cell>
          <cell r="E42" t="str">
            <v>標準理学療法学作業療法学　専門基礎分野　解剖学　第６版</v>
          </cell>
        </row>
        <row r="43">
          <cell r="A43">
            <v>40</v>
          </cell>
          <cell r="B43" t="str">
            <v>い</v>
          </cell>
          <cell r="D43" t="str">
            <v>医学書院</v>
          </cell>
          <cell r="E43" t="str">
            <v>標準理学療法学作業療法学　専門基礎分野　生理学　第５版</v>
          </cell>
        </row>
        <row r="44">
          <cell r="A44">
            <v>41</v>
          </cell>
          <cell r="B44" t="str">
            <v>い</v>
          </cell>
          <cell r="D44" t="str">
            <v>医学書院</v>
          </cell>
          <cell r="E44" t="str">
            <v>標準理学療法学・作業療法学　専門基礎分野　老年学　第５版</v>
          </cell>
        </row>
        <row r="45">
          <cell r="A45">
            <v>42</v>
          </cell>
          <cell r="B45" t="str">
            <v>い</v>
          </cell>
          <cell r="D45" t="str">
            <v>医学書院</v>
          </cell>
          <cell r="E45" t="str">
            <v>標準理学療法学　専門分野　地域理学療法学　第４版</v>
          </cell>
        </row>
        <row r="46">
          <cell r="A46">
            <v>43</v>
          </cell>
          <cell r="B46" t="str">
            <v>い</v>
          </cell>
          <cell r="D46" t="str">
            <v>医学書院</v>
          </cell>
          <cell r="E46" t="str">
            <v>標準理学療法学　専門分野　内部障害理学療法学　第２版</v>
          </cell>
        </row>
        <row r="47">
          <cell r="A47">
            <v>44</v>
          </cell>
          <cell r="B47" t="str">
            <v>い</v>
          </cell>
          <cell r="D47" t="str">
            <v>医学書院</v>
          </cell>
          <cell r="E47" t="str">
            <v>標準理学療法学　専門分野　日常生活活動学・生活環境学　第５版</v>
          </cell>
        </row>
        <row r="48">
          <cell r="A48">
            <v>45</v>
          </cell>
          <cell r="B48" t="str">
            <v>い</v>
          </cell>
          <cell r="D48" t="str">
            <v>医学書院</v>
          </cell>
          <cell r="E48" t="str">
            <v>標準理学療法学　専門分野　理学療法学概説　第１版</v>
          </cell>
        </row>
        <row r="49">
          <cell r="A49">
            <v>46</v>
          </cell>
          <cell r="B49" t="str">
            <v>い</v>
          </cell>
          <cell r="D49" t="str">
            <v>医学書院</v>
          </cell>
          <cell r="E49" t="str">
            <v>標準理学療法学　専門分野　物理療法学　第５版</v>
          </cell>
        </row>
        <row r="50">
          <cell r="A50">
            <v>47</v>
          </cell>
          <cell r="B50" t="str">
            <v>い</v>
          </cell>
          <cell r="D50" t="str">
            <v>医学書院</v>
          </cell>
          <cell r="E50" t="str">
            <v>装具　第３版</v>
          </cell>
        </row>
        <row r="51">
          <cell r="A51">
            <v>48</v>
          </cell>
          <cell r="B51" t="str">
            <v>い</v>
          </cell>
          <cell r="C51" t="str">
            <v>52-7</v>
          </cell>
          <cell r="D51" t="str">
            <v>いかだ社</v>
          </cell>
          <cell r="E51" t="str">
            <v>校庭の雑草観察便利帳-ふしぎが楽しい</v>
          </cell>
        </row>
        <row r="52">
          <cell r="A52">
            <v>49</v>
          </cell>
          <cell r="B52" t="str">
            <v>い</v>
          </cell>
          <cell r="D52" t="str">
            <v>医歯薬出版</v>
          </cell>
          <cell r="E52" t="str">
            <v>PT・OT・STのための一般臨床医学　第３版　</v>
          </cell>
        </row>
        <row r="53">
          <cell r="A53">
            <v>50</v>
          </cell>
          <cell r="B53" t="str">
            <v>い</v>
          </cell>
          <cell r="D53" t="str">
            <v>医歯薬出版</v>
          </cell>
          <cell r="E53" t="str">
            <v>運動学　改訂第３版　</v>
          </cell>
        </row>
        <row r="54">
          <cell r="A54">
            <v>51</v>
          </cell>
          <cell r="B54" t="str">
            <v>い</v>
          </cell>
          <cell r="D54" t="str">
            <v>医歯薬出版</v>
          </cell>
          <cell r="E54" t="str">
            <v>カパンジー機能解剖学　全３巻　第７版</v>
          </cell>
        </row>
        <row r="55">
          <cell r="A55">
            <v>52</v>
          </cell>
          <cell r="B55" t="str">
            <v>い</v>
          </cell>
          <cell r="D55" t="str">
            <v>医歯薬出版</v>
          </cell>
          <cell r="E55" t="str">
            <v>関係法規　2025年版</v>
          </cell>
        </row>
        <row r="56">
          <cell r="A56">
            <v>53</v>
          </cell>
          <cell r="B56" t="str">
            <v>い</v>
          </cell>
          <cell r="D56" t="str">
            <v>医歯薬出版</v>
          </cell>
          <cell r="E56" t="str">
            <v>基礎運動学　第６版</v>
          </cell>
        </row>
        <row r="57">
          <cell r="A57">
            <v>54</v>
          </cell>
          <cell r="B57" t="str">
            <v>い</v>
          </cell>
          <cell r="D57" t="str">
            <v>医歯薬出版</v>
          </cell>
          <cell r="E57" t="str">
            <v>人体の構造と機能解剖学　第２版</v>
          </cell>
        </row>
        <row r="58">
          <cell r="A58">
            <v>55</v>
          </cell>
          <cell r="B58" t="str">
            <v>い</v>
          </cell>
          <cell r="D58" t="str">
            <v>医歯薬出版</v>
          </cell>
          <cell r="E58" t="str">
            <v>人体の構造と機能生理学　第３版</v>
          </cell>
        </row>
        <row r="59">
          <cell r="A59">
            <v>56</v>
          </cell>
          <cell r="B59" t="str">
            <v>い</v>
          </cell>
          <cell r="D59" t="str">
            <v>医歯薬出版</v>
          </cell>
          <cell r="E59" t="str">
            <v>入門リハビリテーション概論　第７版</v>
          </cell>
        </row>
        <row r="60">
          <cell r="A60">
            <v>57</v>
          </cell>
          <cell r="B60" t="str">
            <v>い</v>
          </cell>
          <cell r="D60" t="str">
            <v>医歯薬出版</v>
          </cell>
          <cell r="E60" t="str">
            <v>病理学概論　改訂第３版</v>
          </cell>
        </row>
        <row r="61">
          <cell r="A61">
            <v>58</v>
          </cell>
          <cell r="B61" t="str">
            <v>い</v>
          </cell>
          <cell r="D61" t="str">
            <v>医歯薬出版</v>
          </cell>
          <cell r="E61" t="str">
            <v>リハビリテーションのための神経内科学　第２版</v>
          </cell>
        </row>
        <row r="62">
          <cell r="A62">
            <v>59</v>
          </cell>
          <cell r="B62" t="str">
            <v>い</v>
          </cell>
          <cell r="D62" t="str">
            <v>医歯薬出版</v>
          </cell>
          <cell r="E62" t="str">
            <v>臨床栄養学実習書</v>
          </cell>
        </row>
        <row r="63">
          <cell r="A63">
            <v>60</v>
          </cell>
          <cell r="B63" t="str">
            <v>い</v>
          </cell>
          <cell r="D63" t="str">
            <v>医歯薬出版</v>
          </cell>
          <cell r="E63" t="str">
            <v>解剖学（臨床検査学講座）</v>
          </cell>
        </row>
        <row r="64">
          <cell r="A64">
            <v>61</v>
          </cell>
          <cell r="B64" t="str">
            <v>い</v>
          </cell>
          <cell r="D64" t="str">
            <v>医歯薬出版</v>
          </cell>
          <cell r="E64" t="str">
            <v>社会保障制度と柔道整復師の職業倫理</v>
          </cell>
        </row>
        <row r="65">
          <cell r="A65">
            <v>62</v>
          </cell>
          <cell r="B65" t="str">
            <v>い</v>
          </cell>
          <cell r="D65" t="str">
            <v>医歯薬出版</v>
          </cell>
          <cell r="E65" t="str">
            <v>競技者の外傷予防</v>
          </cell>
        </row>
        <row r="66">
          <cell r="A66">
            <v>63</v>
          </cell>
          <cell r="B66" t="str">
            <v>い</v>
          </cell>
          <cell r="D66" t="str">
            <v>医歯薬出版</v>
          </cell>
          <cell r="E66" t="str">
            <v>会話例とワークで学ぶ　理学療法コミュニケーション論　第１版</v>
          </cell>
        </row>
        <row r="67">
          <cell r="A67">
            <v>64</v>
          </cell>
          <cell r="B67" t="str">
            <v>い</v>
          </cell>
          <cell r="D67" t="str">
            <v>医歯薬出版</v>
          </cell>
          <cell r="E67" t="str">
            <v>リハベーシック　生化学・栄養学　第２版</v>
          </cell>
        </row>
        <row r="68">
          <cell r="A68">
            <v>65</v>
          </cell>
          <cell r="B68" t="str">
            <v>い</v>
          </cell>
          <cell r="D68" t="str">
            <v>医歯薬出版</v>
          </cell>
          <cell r="E68" t="str">
            <v>リハベーシック　薬理学・臨床薬理学　第２版</v>
          </cell>
        </row>
        <row r="69">
          <cell r="A69">
            <v>66</v>
          </cell>
          <cell r="B69" t="str">
            <v>い</v>
          </cell>
          <cell r="D69" t="str">
            <v>医歯薬出版</v>
          </cell>
          <cell r="E69" t="str">
            <v>一般臨床医学　改訂第３版</v>
          </cell>
        </row>
        <row r="70">
          <cell r="A70">
            <v>67</v>
          </cell>
          <cell r="B70" t="str">
            <v>い</v>
          </cell>
          <cell r="D70" t="str">
            <v>医歯薬出版</v>
          </cell>
          <cell r="E70" t="str">
            <v>解剖学　改訂第２版</v>
          </cell>
        </row>
        <row r="71">
          <cell r="A71">
            <v>68</v>
          </cell>
          <cell r="B71" t="str">
            <v>い</v>
          </cell>
          <cell r="D71" t="str">
            <v>医道の日本社</v>
          </cell>
          <cell r="E71" t="str">
            <v>医療と社会　</v>
          </cell>
        </row>
        <row r="72">
          <cell r="A72">
            <v>69</v>
          </cell>
          <cell r="B72" t="str">
            <v>い</v>
          </cell>
          <cell r="D72" t="str">
            <v>医道の日本社</v>
          </cell>
          <cell r="E72" t="str">
            <v>医療と社会　第７版</v>
          </cell>
        </row>
        <row r="73">
          <cell r="A73">
            <v>70</v>
          </cell>
          <cell r="B73" t="str">
            <v>い</v>
          </cell>
          <cell r="D73" t="str">
            <v>医道の日本社</v>
          </cell>
          <cell r="E73" t="str">
            <v>【改訂版】鍼灸臨床における医療面接</v>
          </cell>
        </row>
        <row r="74">
          <cell r="A74">
            <v>71</v>
          </cell>
          <cell r="B74" t="str">
            <v>い</v>
          </cell>
          <cell r="D74" t="str">
            <v>医道の日本社</v>
          </cell>
          <cell r="E74" t="str">
            <v>【拡大版】鍼灸臨床における医療面接（B５版）（改訂版）</v>
          </cell>
        </row>
        <row r="75">
          <cell r="A75">
            <v>72</v>
          </cell>
          <cell r="B75" t="str">
            <v>い</v>
          </cell>
          <cell r="D75" t="str">
            <v>医道の日本社</v>
          </cell>
          <cell r="E75" t="str">
            <v>新版経絡経穴概論　第２版</v>
          </cell>
        </row>
        <row r="76">
          <cell r="A76">
            <v>73</v>
          </cell>
          <cell r="B76" t="str">
            <v>い</v>
          </cell>
          <cell r="D76" t="str">
            <v>医道の日本社</v>
          </cell>
          <cell r="E76" t="str">
            <v>新版経絡経穴概論　</v>
          </cell>
        </row>
        <row r="77">
          <cell r="A77">
            <v>74</v>
          </cell>
          <cell r="B77" t="str">
            <v>い</v>
          </cell>
          <cell r="D77" t="str">
            <v>医道の日本社</v>
          </cell>
          <cell r="E77" t="str">
            <v>東洋医学臨床論（あん摩マッサージ指圧編）　初版</v>
          </cell>
        </row>
        <row r="78">
          <cell r="A78">
            <v>75</v>
          </cell>
          <cell r="B78" t="str">
            <v>い</v>
          </cell>
          <cell r="D78" t="str">
            <v>医道の日本社</v>
          </cell>
          <cell r="E78" t="str">
            <v>東洋医学臨床論（はりきゅう編）　初版</v>
          </cell>
        </row>
        <row r="79">
          <cell r="A79">
            <v>76</v>
          </cell>
          <cell r="B79" t="str">
            <v>い</v>
          </cell>
          <cell r="D79" t="str">
            <v>医道の日本社</v>
          </cell>
          <cell r="E79" t="str">
            <v>はりきゅう理論　改訂第３版</v>
          </cell>
        </row>
        <row r="80">
          <cell r="A80">
            <v>77</v>
          </cell>
          <cell r="B80" t="str">
            <v>い</v>
          </cell>
          <cell r="C80" t="str">
            <v>52-4</v>
          </cell>
          <cell r="D80" t="str">
            <v>教養池田</v>
          </cell>
          <cell r="E80" t="str">
            <v>パンづくりに困ったら読む本</v>
          </cell>
        </row>
        <row r="81">
          <cell r="A81">
            <v>78</v>
          </cell>
          <cell r="B81" t="str">
            <v>い</v>
          </cell>
          <cell r="C81" t="str">
            <v>02-1</v>
          </cell>
          <cell r="D81" t="str">
            <v>岩崎書店</v>
          </cell>
          <cell r="E81" t="str">
            <v>五味太郎のことわざえほんシリーズ（全２巻）</v>
          </cell>
        </row>
        <row r="82">
          <cell r="A82">
            <v>79</v>
          </cell>
          <cell r="B82" t="str">
            <v>い</v>
          </cell>
          <cell r="C82" t="str">
            <v>02-1</v>
          </cell>
          <cell r="D82" t="str">
            <v>岩崎書店</v>
          </cell>
          <cell r="E82" t="str">
            <v>知識の絵本　人のからだ</v>
          </cell>
        </row>
        <row r="83">
          <cell r="A83">
            <v>80</v>
          </cell>
          <cell r="B83" t="str">
            <v>い</v>
          </cell>
          <cell r="C83" t="str">
            <v>52-2</v>
          </cell>
          <cell r="D83" t="str">
            <v>岩波書店</v>
          </cell>
          <cell r="E83" t="str">
            <v>だれでもアーティスト</v>
          </cell>
        </row>
        <row r="84">
          <cell r="A84">
            <v>81</v>
          </cell>
          <cell r="B84" t="str">
            <v>い</v>
          </cell>
          <cell r="D84" t="str">
            <v>インプレス</v>
          </cell>
          <cell r="E84" t="str">
            <v>初めてだけど、いっぱいやりたい！Premiere　Pro　よくばり入門　CC対応</v>
          </cell>
        </row>
        <row r="85">
          <cell r="A85">
            <v>82</v>
          </cell>
          <cell r="B85" t="str">
            <v>い</v>
          </cell>
          <cell r="D85" t="str">
            <v>インプレス</v>
          </cell>
          <cell r="E85" t="str">
            <v>できるExcelマクロ＆VBA　Office365/2019/2016/2013/2010対応作業の効率化＆時短に役立つ本</v>
          </cell>
        </row>
        <row r="86">
          <cell r="A86">
            <v>83</v>
          </cell>
          <cell r="B86" t="str">
            <v>い</v>
          </cell>
          <cell r="D86" t="str">
            <v>医学出版社</v>
          </cell>
          <cell r="E86" t="str">
            <v>メディカルスタッフのための救急医学　第１版</v>
          </cell>
        </row>
        <row r="87">
          <cell r="A87">
            <v>84</v>
          </cell>
          <cell r="B87" t="str">
            <v>い</v>
          </cell>
          <cell r="D87" t="str">
            <v>医歯薬出版</v>
          </cell>
          <cell r="E87" t="str">
            <v>PT入門イラストでわかる理学療法概論　第１版</v>
          </cell>
        </row>
        <row r="88">
          <cell r="A88">
            <v>85</v>
          </cell>
          <cell r="B88" t="str">
            <v>い</v>
          </cell>
          <cell r="D88" t="str">
            <v>医歯薬出版</v>
          </cell>
          <cell r="E88" t="str">
            <v>理学療法管理学　第１版</v>
          </cell>
        </row>
        <row r="89">
          <cell r="A89">
            <v>86</v>
          </cell>
          <cell r="B89" t="str">
            <v>い</v>
          </cell>
          <cell r="D89" t="str">
            <v>医道の日本社</v>
          </cell>
          <cell r="E89" t="str">
            <v>医療と社会　第７版（墨字・点字）</v>
          </cell>
        </row>
        <row r="90">
          <cell r="A90">
            <v>87</v>
          </cell>
          <cell r="B90" t="str">
            <v>お</v>
          </cell>
          <cell r="C90" t="str">
            <v>05-3</v>
          </cell>
          <cell r="D90" t="str">
            <v>旺文社</v>
          </cell>
          <cell r="E90" t="str">
            <v>学校では教えてくれない大切なこと（１２）ネットのルール</v>
          </cell>
        </row>
        <row r="91">
          <cell r="A91">
            <v>88</v>
          </cell>
          <cell r="B91" t="str">
            <v>お</v>
          </cell>
          <cell r="C91" t="str">
            <v>55-22</v>
          </cell>
          <cell r="D91" t="str">
            <v>桜雲会</v>
          </cell>
          <cell r="E91" t="str">
            <v>疾病の成り立ちと予防Ⅰ衛生学・公衆衛生学　改訂第９版</v>
          </cell>
        </row>
        <row r="92">
          <cell r="A92">
            <v>89</v>
          </cell>
          <cell r="B92" t="str">
            <v>お</v>
          </cell>
          <cell r="C92" t="str">
            <v>55-22</v>
          </cell>
          <cell r="D92" t="str">
            <v>桜雲会</v>
          </cell>
          <cell r="E92" t="str">
            <v>触察解剖図</v>
          </cell>
        </row>
        <row r="93">
          <cell r="A93">
            <v>90</v>
          </cell>
          <cell r="B93" t="str">
            <v>お</v>
          </cell>
          <cell r="C93" t="str">
            <v>55-22</v>
          </cell>
          <cell r="D93" t="str">
            <v>桜雲会</v>
          </cell>
          <cell r="E93" t="str">
            <v>触察図譜シリーズ　病理学</v>
          </cell>
        </row>
        <row r="94">
          <cell r="A94">
            <v>91</v>
          </cell>
          <cell r="B94" t="str">
            <v>お</v>
          </cell>
          <cell r="C94" t="str">
            <v>55-22</v>
          </cell>
          <cell r="D94" t="str">
            <v>桜雲会</v>
          </cell>
          <cell r="E94" t="str">
            <v>触察図譜２　病理学（墨字・点字）</v>
          </cell>
        </row>
        <row r="95">
          <cell r="A95">
            <v>92</v>
          </cell>
          <cell r="B95" t="str">
            <v>お</v>
          </cell>
          <cell r="C95" t="str">
            <v>14-3</v>
          </cell>
          <cell r="D95" t="str">
            <v>育成会</v>
          </cell>
          <cell r="E95" t="str">
            <v>ホームヘルパー養成講座テキスト（３級課程）</v>
          </cell>
        </row>
        <row r="96">
          <cell r="A96">
            <v>93</v>
          </cell>
          <cell r="B96" t="str">
            <v>お</v>
          </cell>
          <cell r="C96" t="str">
            <v>14-3</v>
          </cell>
          <cell r="D96" t="str">
            <v>育成会</v>
          </cell>
          <cell r="E96" t="str">
            <v>自立生活ハンドブック16　性・say・生</v>
          </cell>
        </row>
        <row r="97">
          <cell r="A97">
            <v>94</v>
          </cell>
          <cell r="B97" t="str">
            <v>お</v>
          </cell>
          <cell r="C97" t="str">
            <v>14-3</v>
          </cell>
          <cell r="D97" t="str">
            <v>育成会</v>
          </cell>
          <cell r="E97" t="str">
            <v>自立生活ハンドブック11　ひとりだち（改訂版）</v>
          </cell>
        </row>
        <row r="98">
          <cell r="A98">
            <v>95</v>
          </cell>
          <cell r="B98" t="str">
            <v>お</v>
          </cell>
          <cell r="C98" t="str">
            <v>14-3</v>
          </cell>
          <cell r="D98" t="str">
            <v>育成会</v>
          </cell>
          <cell r="E98" t="str">
            <v>自立生活ハンドブック５　ぼなぺてぃー</v>
          </cell>
        </row>
        <row r="99">
          <cell r="A99">
            <v>96</v>
          </cell>
          <cell r="B99" t="str">
            <v>お</v>
          </cell>
          <cell r="C99" t="str">
            <v>14-3</v>
          </cell>
          <cell r="D99" t="str">
            <v>育成会</v>
          </cell>
          <cell r="E99" t="str">
            <v>自立生活ハンドブック４　からだ！！げんき！？</v>
          </cell>
        </row>
        <row r="100">
          <cell r="A100">
            <v>97</v>
          </cell>
          <cell r="B100" t="str">
            <v>お</v>
          </cell>
          <cell r="D100" t="str">
            <v>岡山ライトハウス</v>
          </cell>
          <cell r="E100" t="str">
            <v>あはき師　　国家試験全科総まとめ　改訂第５版　第１巻</v>
          </cell>
        </row>
        <row r="101">
          <cell r="A101">
            <v>98</v>
          </cell>
          <cell r="B101" t="str">
            <v>お</v>
          </cell>
          <cell r="D101" t="str">
            <v>岡山ライトハウス</v>
          </cell>
          <cell r="E101" t="str">
            <v>あはき師　　国家試験全科総まとめ　改訂第５版　第２巻</v>
          </cell>
        </row>
        <row r="102">
          <cell r="A102">
            <v>99</v>
          </cell>
          <cell r="B102" t="str">
            <v>お</v>
          </cell>
          <cell r="D102" t="str">
            <v>岡山ライトハウス</v>
          </cell>
          <cell r="E102" t="str">
            <v>あはき師　　国家試験全科総まとめ　改訂第５版　第３巻</v>
          </cell>
        </row>
        <row r="103">
          <cell r="A103">
            <v>100</v>
          </cell>
          <cell r="B103" t="str">
            <v>お</v>
          </cell>
          <cell r="D103" t="str">
            <v>岡山ライトハウス</v>
          </cell>
          <cell r="E103" t="str">
            <v>あはき師　　国家試験全科総まとめ　改訂第５版　第４巻</v>
          </cell>
        </row>
        <row r="104">
          <cell r="A104">
            <v>101</v>
          </cell>
          <cell r="B104" t="str">
            <v>お</v>
          </cell>
          <cell r="D104" t="str">
            <v>岡山ライトハウス</v>
          </cell>
          <cell r="E104" t="str">
            <v>あはき師　　国家試験全科総まとめ　改訂第５版　第５巻</v>
          </cell>
        </row>
        <row r="105">
          <cell r="A105">
            <v>102</v>
          </cell>
          <cell r="B105" t="str">
            <v>お</v>
          </cell>
          <cell r="D105" t="str">
            <v>岡山ライトハウス</v>
          </cell>
          <cell r="E105" t="str">
            <v>あん摩マッサージ指圧師　国家試験全科総まとめ　改訂第４版　第１巻</v>
          </cell>
        </row>
        <row r="106">
          <cell r="A106">
            <v>103</v>
          </cell>
          <cell r="B106" t="str">
            <v>お</v>
          </cell>
          <cell r="D106" t="str">
            <v>岡山ライトハウス</v>
          </cell>
          <cell r="E106" t="str">
            <v>あん摩マッサージ指圧師　国家試験全科総まとめ　改訂第４版　第２巻</v>
          </cell>
        </row>
        <row r="107">
          <cell r="A107">
            <v>104</v>
          </cell>
          <cell r="B107" t="str">
            <v>お</v>
          </cell>
          <cell r="D107" t="str">
            <v>岡山ライトハウス</v>
          </cell>
          <cell r="E107" t="str">
            <v>あん摩マッサージ指圧師　国家試験全科総まとめ　改訂第４版　第３巻</v>
          </cell>
        </row>
        <row r="108">
          <cell r="A108">
            <v>105</v>
          </cell>
          <cell r="B108" t="str">
            <v>お</v>
          </cell>
          <cell r="D108" t="str">
            <v>岡山ライトハウス</v>
          </cell>
          <cell r="E108" t="str">
            <v>あん摩マッサージ指圧師　国家試験全科総まとめ　改訂第４版　第４巻</v>
          </cell>
        </row>
        <row r="109">
          <cell r="A109">
            <v>106</v>
          </cell>
          <cell r="B109" t="str">
            <v>お</v>
          </cell>
          <cell r="D109" t="str">
            <v>岡山ライトハウス</v>
          </cell>
          <cell r="E109" t="str">
            <v>医療と社会　改訂第８版</v>
          </cell>
        </row>
        <row r="110">
          <cell r="A110">
            <v>107</v>
          </cell>
          <cell r="B110" t="str">
            <v>お</v>
          </cell>
          <cell r="D110" t="str">
            <v>岡山ライトハウス</v>
          </cell>
          <cell r="E110" t="str">
            <v>基礎理療学Ⅲ　理療理論　改訂第１０版　（墨字・点字・音声）　</v>
          </cell>
        </row>
        <row r="111">
          <cell r="A111">
            <v>108</v>
          </cell>
          <cell r="B111" t="str">
            <v>お</v>
          </cell>
          <cell r="D111" t="str">
            <v>岡山ライトハウス</v>
          </cell>
          <cell r="E111" t="str">
            <v>コミュニケーション概論‐医療面接を目指して‐　改訂第３版</v>
          </cell>
        </row>
        <row r="112">
          <cell r="A112">
            <v>109</v>
          </cell>
          <cell r="B112" t="str">
            <v>お</v>
          </cell>
          <cell r="D112" t="str">
            <v>岡山ライトハウス</v>
          </cell>
          <cell r="E112" t="str">
            <v>疾病の成り立ちと予防Ⅱ　病理学概論　改訂第７版</v>
          </cell>
        </row>
        <row r="113">
          <cell r="A113">
            <v>110</v>
          </cell>
          <cell r="B113" t="str">
            <v>お</v>
          </cell>
          <cell r="D113" t="str">
            <v>岡山ライトハウス</v>
          </cell>
          <cell r="E113" t="str">
            <v>疾病の成り立ちと予防Ⅱ　病理</v>
          </cell>
        </row>
        <row r="114">
          <cell r="A114">
            <v>111</v>
          </cell>
          <cell r="B114" t="str">
            <v>お</v>
          </cell>
          <cell r="D114" t="str">
            <v>岡山ライトハウス</v>
          </cell>
          <cell r="E114" t="str">
            <v>生活と疾病Ⅰリハビリテーション医学と機能再建（墨字・点字・音声）</v>
          </cell>
        </row>
        <row r="115">
          <cell r="A115">
            <v>112</v>
          </cell>
          <cell r="B115" t="str">
            <v>お</v>
          </cell>
          <cell r="D115" t="str">
            <v>岡山ライトハウス</v>
          </cell>
          <cell r="E115" t="str">
            <v>生活と疾病Ⅱ臨床医学　改訂第４版　（墨字・点字・音声）</v>
          </cell>
        </row>
        <row r="116">
          <cell r="A116">
            <v>113</v>
          </cell>
          <cell r="B116" t="str">
            <v>お</v>
          </cell>
          <cell r="D116" t="str">
            <v>岡山ライトハウス</v>
          </cell>
          <cell r="E116" t="str">
            <v>生活と疾病Ⅱ臨床医学　改訂第５版</v>
          </cell>
        </row>
        <row r="117">
          <cell r="A117">
            <v>114</v>
          </cell>
          <cell r="B117" t="str">
            <v>お</v>
          </cell>
          <cell r="D117" t="str">
            <v>岡山ライトハウス</v>
          </cell>
          <cell r="E117" t="str">
            <v>臨床保健理療　東洋医学臨床論（あん摩マッサージ指圧）　初版　（墨字・点字・音声）</v>
          </cell>
        </row>
        <row r="118">
          <cell r="A118">
            <v>115</v>
          </cell>
          <cell r="B118" t="str">
            <v>お</v>
          </cell>
          <cell r="D118" t="str">
            <v>岡山ライトハウス</v>
          </cell>
          <cell r="E118" t="str">
            <v>臨床保健理療　東洋医学臨床論（あん摩マッサージ指圧）　第２版　（墨字・点字・音声）</v>
          </cell>
        </row>
        <row r="119">
          <cell r="A119">
            <v>116</v>
          </cell>
          <cell r="B119" t="str">
            <v>お</v>
          </cell>
          <cell r="D119" t="str">
            <v>岡山ライトハウス</v>
          </cell>
          <cell r="E119" t="str">
            <v>臨床保健理療　あん摩マッサージ指圧師用東洋医学臨床論　第２版</v>
          </cell>
        </row>
        <row r="120">
          <cell r="A120">
            <v>117</v>
          </cell>
          <cell r="B120" t="str">
            <v>お</v>
          </cell>
          <cell r="D120" t="str">
            <v>岡山ライトハウス</v>
          </cell>
          <cell r="E120" t="str">
            <v>臨床理療学　あはき師用東洋医学臨床論　第２版</v>
          </cell>
        </row>
        <row r="121">
          <cell r="A121">
            <v>118</v>
          </cell>
          <cell r="B121" t="str">
            <v>お</v>
          </cell>
          <cell r="D121" t="str">
            <v>岡山ライトハウス</v>
          </cell>
          <cell r="E121" t="str">
            <v>東洋医学臨床論　（はりきゅう編）　初版　（点字）　</v>
          </cell>
        </row>
        <row r="122">
          <cell r="A122">
            <v>119</v>
          </cell>
          <cell r="B122" t="str">
            <v>お</v>
          </cell>
          <cell r="D122" t="str">
            <v>岡山ライトハウス</v>
          </cell>
          <cell r="E122" t="str">
            <v>東洋医学臨床論　（はりきゅう編）　第６刷　（点字）</v>
          </cell>
        </row>
        <row r="123">
          <cell r="A123">
            <v>120</v>
          </cell>
          <cell r="B123" t="str">
            <v>お</v>
          </cell>
          <cell r="D123" t="str">
            <v>岡山ライトハウス</v>
          </cell>
          <cell r="E123" t="str">
            <v>基礎理療学　新版理療理論</v>
          </cell>
        </row>
        <row r="124">
          <cell r="A124">
            <v>121</v>
          </cell>
          <cell r="B124" t="str">
            <v>お</v>
          </cell>
          <cell r="D124" t="str">
            <v>岡山ライトハウス</v>
          </cell>
          <cell r="E124" t="str">
            <v>基礎理療学Ⅰ　東洋医学概論　改訂第８版</v>
          </cell>
        </row>
        <row r="125">
          <cell r="A125">
            <v>122</v>
          </cell>
          <cell r="B125" t="str">
            <v>お</v>
          </cell>
          <cell r="D125" t="str">
            <v>岡山ライトハウス</v>
          </cell>
          <cell r="E125" t="str">
            <v>東洋医学臨床論（あん摩マッサージ指圧師編）初版（点字）</v>
          </cell>
        </row>
        <row r="126">
          <cell r="A126">
            <v>123</v>
          </cell>
          <cell r="B126" t="str">
            <v>お</v>
          </cell>
          <cell r="D126" t="str">
            <v>岡山ライトハウス</v>
          </cell>
          <cell r="E126" t="str">
            <v>はりきゅう理論　第１５刷（点字）</v>
          </cell>
        </row>
        <row r="127">
          <cell r="A127">
            <v>124</v>
          </cell>
          <cell r="B127" t="str">
            <v>お</v>
          </cell>
          <cell r="C127" t="str">
            <v>55-15</v>
          </cell>
          <cell r="D127" t="str">
            <v>音楽之友社</v>
          </cell>
          <cell r="E127" t="str">
            <v>クラス合唱曲　レッツ・コーラス！</v>
          </cell>
        </row>
        <row r="128">
          <cell r="A128">
            <v>125</v>
          </cell>
          <cell r="B128" t="str">
            <v>お</v>
          </cell>
          <cell r="D128" t="str">
            <v>岡山ライトハウス</v>
          </cell>
          <cell r="E128" t="str">
            <v>基礎理療学Ⅰ　東洋医学概論　改訂第８版　（墨字・点字・音声）　</v>
          </cell>
        </row>
        <row r="129">
          <cell r="A129">
            <v>126</v>
          </cell>
          <cell r="B129" t="str">
            <v>か</v>
          </cell>
          <cell r="C129" t="str">
            <v>56-28</v>
          </cell>
          <cell r="D129" t="str">
            <v>カドカワ</v>
          </cell>
          <cell r="E129" t="str">
            <v>社会人として必要な経済と政治のことが５時間で学べる</v>
          </cell>
        </row>
        <row r="130">
          <cell r="A130">
            <v>127</v>
          </cell>
          <cell r="B130" t="str">
            <v>か</v>
          </cell>
          <cell r="C130" t="str">
            <v>56-28</v>
          </cell>
          <cell r="D130" t="str">
            <v>カドカワ</v>
          </cell>
          <cell r="E130" t="str">
            <v>ゼロから始める　新版　さいほうの基本</v>
          </cell>
        </row>
        <row r="131">
          <cell r="A131">
            <v>128</v>
          </cell>
          <cell r="B131" t="str">
            <v>か</v>
          </cell>
          <cell r="C131" t="str">
            <v>06-1</v>
          </cell>
          <cell r="D131" t="str">
            <v>偕成社</v>
          </cell>
          <cell r="E131" t="str">
            <v>かぞえてみよ　くらべてみよう　ゲームブック　NO.２</v>
          </cell>
        </row>
        <row r="132">
          <cell r="A132">
            <v>129</v>
          </cell>
          <cell r="B132" t="str">
            <v>か</v>
          </cell>
          <cell r="C132" t="str">
            <v>06-1</v>
          </cell>
          <cell r="D132" t="str">
            <v>偕成社</v>
          </cell>
          <cell r="E132" t="str">
            <v>ことばをおぼえる本かず・かたち・いろあいうえお</v>
          </cell>
        </row>
        <row r="133">
          <cell r="A133">
            <v>130</v>
          </cell>
          <cell r="B133" t="str">
            <v>か</v>
          </cell>
          <cell r="C133" t="str">
            <v>06-1</v>
          </cell>
          <cell r="D133" t="str">
            <v>偕成社</v>
          </cell>
          <cell r="E133" t="str">
            <v>算数たんけん（７）わり算わかったよ</v>
          </cell>
        </row>
        <row r="134">
          <cell r="A134">
            <v>131</v>
          </cell>
          <cell r="B134" t="str">
            <v>か</v>
          </cell>
          <cell r="C134" t="str">
            <v>06-4</v>
          </cell>
          <cell r="D134" t="str">
            <v>開隆堂出版</v>
          </cell>
          <cell r="E134" t="str">
            <v>たのしい家庭科　職業・家庭　わたしのくらしに生かす</v>
          </cell>
        </row>
        <row r="135">
          <cell r="A135">
            <v>132</v>
          </cell>
          <cell r="B135" t="str">
            <v>か</v>
          </cell>
          <cell r="C135" t="str">
            <v>06-2</v>
          </cell>
          <cell r="D135" t="str">
            <v>学研</v>
          </cell>
          <cell r="E135" t="str">
            <v>あそびのおうさまずかん たべもの　増補改訂</v>
          </cell>
        </row>
        <row r="136">
          <cell r="A136">
            <v>133</v>
          </cell>
          <cell r="B136" t="str">
            <v>か</v>
          </cell>
          <cell r="C136" t="str">
            <v>06-2</v>
          </cell>
          <cell r="D136" t="str">
            <v>学研</v>
          </cell>
          <cell r="E136" t="str">
            <v>お仕事のマナーとコツ</v>
          </cell>
        </row>
        <row r="137">
          <cell r="A137">
            <v>134</v>
          </cell>
          <cell r="B137" t="str">
            <v>か</v>
          </cell>
          <cell r="C137" t="str">
            <v>06-2</v>
          </cell>
          <cell r="D137" t="str">
            <v>学研</v>
          </cell>
          <cell r="E137" t="str">
            <v>せいかつこどもずかん衣食住</v>
          </cell>
        </row>
        <row r="138">
          <cell r="A138">
            <v>135</v>
          </cell>
          <cell r="B138" t="str">
            <v>か</v>
          </cell>
          <cell r="C138" t="str">
            <v>06-2</v>
          </cell>
          <cell r="D138" t="str">
            <v>学研</v>
          </cell>
          <cell r="E138" t="str">
            <v>中学公民をひとつひとつわかりやすく</v>
          </cell>
        </row>
        <row r="139">
          <cell r="A139">
            <v>136</v>
          </cell>
          <cell r="B139" t="str">
            <v>か</v>
          </cell>
          <cell r="C139" t="str">
            <v>06-2</v>
          </cell>
          <cell r="D139" t="str">
            <v>学研</v>
          </cell>
          <cell r="E139" t="str">
            <v>日本地図の迷宮　改訂版</v>
          </cell>
        </row>
        <row r="140">
          <cell r="A140">
            <v>137</v>
          </cell>
          <cell r="B140" t="str">
            <v>か</v>
          </cell>
          <cell r="C140" t="str">
            <v>06-2</v>
          </cell>
          <cell r="D140" t="str">
            <v>学研</v>
          </cell>
          <cell r="E140" t="str">
            <v>はっけんずかんプチ　からだ</v>
          </cell>
        </row>
        <row r="141">
          <cell r="A141">
            <v>138</v>
          </cell>
          <cell r="B141" t="str">
            <v>か</v>
          </cell>
          <cell r="C141" t="str">
            <v>06-2</v>
          </cell>
          <cell r="D141" t="str">
            <v>学研</v>
          </cell>
          <cell r="E141" t="str">
            <v>読んで見て楽しむ日本地図帳 増補改訂版</v>
          </cell>
        </row>
        <row r="142">
          <cell r="A142">
            <v>139</v>
          </cell>
          <cell r="B142" t="str">
            <v>か</v>
          </cell>
          <cell r="C142" t="str">
            <v>06-2</v>
          </cell>
          <cell r="D142" t="str">
            <v>学研</v>
          </cell>
          <cell r="E142" t="str">
            <v>リハビリテーションビジュアルブック</v>
          </cell>
        </row>
        <row r="143">
          <cell r="A143">
            <v>140</v>
          </cell>
          <cell r="B143" t="str">
            <v>か</v>
          </cell>
          <cell r="C143" t="str">
            <v>06-2</v>
          </cell>
          <cell r="D143" t="str">
            <v>学研</v>
          </cell>
          <cell r="E143" t="str">
            <v>改訂版　DIY木工上達テクニック　技がふえれば木工がさらに楽しくなる！</v>
          </cell>
        </row>
        <row r="144">
          <cell r="A144">
            <v>141</v>
          </cell>
          <cell r="B144" t="str">
            <v>か</v>
          </cell>
          <cell r="C144" t="str">
            <v>06-2</v>
          </cell>
          <cell r="D144" t="str">
            <v>学研</v>
          </cell>
          <cell r="E144" t="str">
            <v>まいにちの中高生のお弁当</v>
          </cell>
        </row>
        <row r="145">
          <cell r="A145">
            <v>142</v>
          </cell>
          <cell r="B145" t="str">
            <v>か</v>
          </cell>
          <cell r="C145" t="str">
            <v>06-2</v>
          </cell>
          <cell r="D145" t="str">
            <v>学研</v>
          </cell>
          <cell r="E145" t="str">
            <v>リハビリテーションビジュアルブック　第２版</v>
          </cell>
        </row>
        <row r="146">
          <cell r="A146">
            <v>143</v>
          </cell>
          <cell r="B146" t="str">
            <v>か</v>
          </cell>
          <cell r="C146" t="str">
            <v>06-2</v>
          </cell>
          <cell r="D146" t="str">
            <v>学研</v>
          </cell>
          <cell r="E146" t="str">
            <v>お菓子な自由研究</v>
          </cell>
        </row>
        <row r="147">
          <cell r="A147">
            <v>144</v>
          </cell>
          <cell r="B147" t="str">
            <v>か</v>
          </cell>
          <cell r="C147" t="str">
            <v>06-2</v>
          </cell>
          <cell r="D147" t="str">
            <v>学研</v>
          </cell>
          <cell r="E147" t="str">
            <v>10分で読めるお話１年生</v>
          </cell>
        </row>
        <row r="148">
          <cell r="A148">
            <v>145</v>
          </cell>
          <cell r="B148" t="str">
            <v>か</v>
          </cell>
          <cell r="C148" t="str">
            <v>06-2</v>
          </cell>
          <cell r="D148" t="str">
            <v>学研</v>
          </cell>
          <cell r="E148" t="str">
            <v>10分で読めるお話２年生</v>
          </cell>
        </row>
        <row r="149">
          <cell r="A149">
            <v>146</v>
          </cell>
          <cell r="B149" t="str">
            <v>か</v>
          </cell>
          <cell r="C149" t="str">
            <v>06-2</v>
          </cell>
          <cell r="D149" t="str">
            <v>学研</v>
          </cell>
          <cell r="E149" t="str">
            <v>改訂新版　基礎からかわるはじめての陶芸</v>
          </cell>
        </row>
        <row r="150">
          <cell r="A150">
            <v>147</v>
          </cell>
          <cell r="B150" t="str">
            <v>か</v>
          </cell>
          <cell r="D150" t="str">
            <v>学研教育出版</v>
          </cell>
          <cell r="E150" t="str">
            <v>絵でわかる小学生の英単語</v>
          </cell>
        </row>
        <row r="151">
          <cell r="A151">
            <v>148</v>
          </cell>
          <cell r="B151" t="str">
            <v>か</v>
          </cell>
          <cell r="D151" t="str">
            <v>学研教育出版</v>
          </cell>
          <cell r="E151" t="str">
            <v>さわって学べる算数図鑑</v>
          </cell>
        </row>
        <row r="152">
          <cell r="A152">
            <v>149</v>
          </cell>
          <cell r="B152" t="str">
            <v>か</v>
          </cell>
          <cell r="D152" t="str">
            <v>角川</v>
          </cell>
          <cell r="E152" t="str">
            <v>新生活便利シリーズさいほうの基本</v>
          </cell>
        </row>
        <row r="153">
          <cell r="A153">
            <v>150</v>
          </cell>
          <cell r="B153" t="str">
            <v>か</v>
          </cell>
          <cell r="D153" t="str">
            <v>金原出版</v>
          </cell>
          <cell r="E153" t="str">
            <v>スポーツ傷害のリハビリテーション　第２版</v>
          </cell>
        </row>
        <row r="154">
          <cell r="A154">
            <v>151</v>
          </cell>
          <cell r="B154" t="str">
            <v>か</v>
          </cell>
          <cell r="D154" t="str">
            <v>金原出版</v>
          </cell>
          <cell r="E154" t="str">
            <v>理学療法評価学　改訂第６版</v>
          </cell>
        </row>
        <row r="155">
          <cell r="A155">
            <v>152</v>
          </cell>
          <cell r="B155" t="str">
            <v>か</v>
          </cell>
          <cell r="D155" t="str">
            <v>金原出版</v>
          </cell>
          <cell r="E155" t="str">
            <v>ＰＴ・ＯTのための画像のみかた　第２版</v>
          </cell>
        </row>
        <row r="156">
          <cell r="A156">
            <v>153</v>
          </cell>
          <cell r="B156" t="str">
            <v>か</v>
          </cell>
          <cell r="D156" t="str">
            <v>株式会社じほう</v>
          </cell>
          <cell r="E156" t="str">
            <v>わかりやすい糖尿病テキスト　第５版</v>
          </cell>
        </row>
        <row r="157">
          <cell r="A157">
            <v>154</v>
          </cell>
          <cell r="B157" t="str">
            <v>か</v>
          </cell>
          <cell r="D157" t="str">
            <v>翰林書房</v>
          </cell>
          <cell r="E157" t="str">
            <v>日本語表現法　改訂版　２１世紀を生きる社会人のたしなみ</v>
          </cell>
        </row>
        <row r="158">
          <cell r="A158">
            <v>155</v>
          </cell>
          <cell r="B158" t="str">
            <v>か</v>
          </cell>
          <cell r="C158" t="str">
            <v>56-13</v>
          </cell>
          <cell r="D158" t="str">
            <v>かもがわ</v>
          </cell>
          <cell r="E158" t="str">
            <v>あたまと心で考えようSSTワークシート自己認知・コミュニケーションスキル編</v>
          </cell>
        </row>
        <row r="159">
          <cell r="A159">
            <v>156</v>
          </cell>
          <cell r="B159" t="str">
            <v>か</v>
          </cell>
          <cell r="C159" t="str">
            <v>56-13</v>
          </cell>
          <cell r="D159" t="str">
            <v>かもがわ</v>
          </cell>
          <cell r="E159" t="str">
            <v>あたまと心で考えようSSTワークシート社会的行動編</v>
          </cell>
        </row>
        <row r="160">
          <cell r="A160">
            <v>157</v>
          </cell>
          <cell r="B160" t="str">
            <v>か</v>
          </cell>
          <cell r="C160" t="str">
            <v>56-13</v>
          </cell>
          <cell r="D160" t="str">
            <v>かもがわ</v>
          </cell>
          <cell r="E160" t="str">
            <v>あたまと心で考えよう　ＳＳＴワークシート　思春期編</v>
          </cell>
        </row>
        <row r="161">
          <cell r="A161">
            <v>158</v>
          </cell>
          <cell r="B161" t="str">
            <v>か</v>
          </cell>
          <cell r="C161" t="str">
            <v>56-13</v>
          </cell>
          <cell r="D161" t="str">
            <v>かもがわ</v>
          </cell>
          <cell r="E161" t="str">
            <v>ポリポリ村のみんしゅしゅぎ</v>
          </cell>
        </row>
        <row r="162">
          <cell r="A162">
            <v>159</v>
          </cell>
          <cell r="B162" t="str">
            <v>か</v>
          </cell>
          <cell r="C162" t="str">
            <v>56-29</v>
          </cell>
          <cell r="D162" t="str">
            <v>かんき出版</v>
          </cell>
          <cell r="E162" t="str">
            <v>ゼロから教えて　接客・接遇</v>
          </cell>
        </row>
        <row r="163">
          <cell r="A163">
            <v>160</v>
          </cell>
          <cell r="B163" t="str">
            <v>か</v>
          </cell>
          <cell r="C163" t="str">
            <v/>
          </cell>
          <cell r="D163" t="str">
            <v>開隆堂出版</v>
          </cell>
          <cell r="E163" t="str">
            <v>私たちの未来　未来の私たち</v>
          </cell>
        </row>
        <row r="164">
          <cell r="A164">
            <v>161</v>
          </cell>
          <cell r="B164" t="str">
            <v>が</v>
          </cell>
          <cell r="C164" t="str">
            <v/>
          </cell>
          <cell r="D164" t="str">
            <v>Gakken</v>
          </cell>
          <cell r="E164" t="str">
            <v>大学入試　小論文をひとつひとつわかりやすく。</v>
          </cell>
        </row>
        <row r="165">
          <cell r="A165">
            <v>162</v>
          </cell>
          <cell r="B165" t="str">
            <v>き</v>
          </cell>
          <cell r="C165" t="str">
            <v>57-26</v>
          </cell>
          <cell r="D165" t="str">
            <v>技術評論社</v>
          </cell>
          <cell r="E165" t="str">
            <v>大きな字でわかりやすい　ワード2013入門</v>
          </cell>
        </row>
        <row r="166">
          <cell r="A166">
            <v>163</v>
          </cell>
          <cell r="B166" t="str">
            <v>き</v>
          </cell>
          <cell r="C166" t="str">
            <v>57-26</v>
          </cell>
          <cell r="D166" t="str">
            <v>技術評論社</v>
          </cell>
          <cell r="E166" t="str">
            <v>例題30+演習問題70でしっかい学ぶExcel標準テキストWindows10/office2016対応版</v>
          </cell>
        </row>
        <row r="167">
          <cell r="A167">
            <v>164</v>
          </cell>
          <cell r="B167" t="str">
            <v>き</v>
          </cell>
          <cell r="C167" t="str">
            <v>57-26</v>
          </cell>
          <cell r="D167" t="str">
            <v>技術評論社</v>
          </cell>
          <cell r="E167" t="str">
            <v>今すぐ使えるかんたんぜったいデキます！ワード＆エクセル超入門</v>
          </cell>
        </row>
        <row r="168">
          <cell r="A168">
            <v>165</v>
          </cell>
          <cell r="B168" t="str">
            <v>き</v>
          </cell>
          <cell r="C168" t="str">
            <v>57-26</v>
          </cell>
          <cell r="D168" t="str">
            <v>技術評論社</v>
          </cell>
          <cell r="E168" t="str">
            <v>今すぐ使えるかんたん　ネットワークのしくみ超入門</v>
          </cell>
        </row>
        <row r="169">
          <cell r="A169">
            <v>166</v>
          </cell>
          <cell r="B169" t="str">
            <v>き</v>
          </cell>
          <cell r="C169" t="str">
            <v>57-26</v>
          </cell>
          <cell r="D169" t="str">
            <v>技術評論社</v>
          </cell>
          <cell r="E169" t="str">
            <v>世界一わかりやすいInDesign　操作とデザインの教科書　cc/cs6対応</v>
          </cell>
        </row>
        <row r="170">
          <cell r="A170">
            <v>167</v>
          </cell>
          <cell r="B170" t="str">
            <v>き</v>
          </cell>
          <cell r="C170" t="str">
            <v>57-26</v>
          </cell>
          <cell r="D170" t="str">
            <v>技術評論社</v>
          </cell>
          <cell r="E170" t="str">
            <v>大きな字で分かりやすい　エクセル2013入門</v>
          </cell>
        </row>
        <row r="171">
          <cell r="A171">
            <v>168</v>
          </cell>
          <cell r="B171" t="str">
            <v>き</v>
          </cell>
          <cell r="C171" t="str">
            <v>57-26</v>
          </cell>
          <cell r="D171" t="str">
            <v>技術評論社</v>
          </cell>
          <cell r="E171" t="str">
            <v>これからはじめるパワーポイントの本</v>
          </cell>
        </row>
        <row r="172">
          <cell r="A172">
            <v>169</v>
          </cell>
          <cell r="B172" t="str">
            <v>き</v>
          </cell>
          <cell r="C172" t="str">
            <v>57-26</v>
          </cell>
          <cell r="D172" t="str">
            <v>技術評論社</v>
          </cell>
          <cell r="E172" t="str">
            <v>やさしくわかるデジタル時代の情報モラル１基本編</v>
          </cell>
        </row>
        <row r="173">
          <cell r="A173">
            <v>170</v>
          </cell>
          <cell r="B173" t="str">
            <v>き</v>
          </cell>
          <cell r="C173" t="str">
            <v>57-26</v>
          </cell>
          <cell r="D173" t="str">
            <v>技術評論社</v>
          </cell>
          <cell r="E173" t="str">
            <v>デザインの学校　これからはじめる Illustrator＆Photoshopの本</v>
          </cell>
        </row>
        <row r="174">
          <cell r="A174">
            <v>171</v>
          </cell>
          <cell r="B174" t="str">
            <v>き</v>
          </cell>
          <cell r="C174" t="str">
            <v>57-26</v>
          </cell>
          <cell r="D174" t="str">
            <v>教育芸術社</v>
          </cell>
          <cell r="E174" t="str">
            <v>TOMORROW４訂版</v>
          </cell>
        </row>
        <row r="175">
          <cell r="A175">
            <v>172</v>
          </cell>
          <cell r="B175" t="str">
            <v>き</v>
          </cell>
          <cell r="C175" t="str">
            <v>57-26</v>
          </cell>
          <cell r="D175" t="str">
            <v>教育芸術社</v>
          </cell>
          <cell r="E175" t="str">
            <v>歌のミュージックランド</v>
          </cell>
        </row>
        <row r="176">
          <cell r="A176">
            <v>173</v>
          </cell>
          <cell r="B176" t="str">
            <v>き</v>
          </cell>
          <cell r="C176" t="str">
            <v>57-26</v>
          </cell>
          <cell r="D176" t="str">
            <v>教育芸術社</v>
          </cell>
          <cell r="E176" t="str">
            <v>５訂版　歌はともだち</v>
          </cell>
        </row>
        <row r="177">
          <cell r="A177">
            <v>174</v>
          </cell>
          <cell r="B177" t="str">
            <v>き</v>
          </cell>
          <cell r="D177" t="str">
            <v>教育実務センター</v>
          </cell>
          <cell r="E177" t="str">
            <v>季節の歌あそび</v>
          </cell>
        </row>
        <row r="178">
          <cell r="A178">
            <v>175</v>
          </cell>
          <cell r="B178" t="str">
            <v>き</v>
          </cell>
          <cell r="C178" t="str">
            <v>57-11</v>
          </cell>
          <cell r="D178" t="str">
            <v>教育図書</v>
          </cell>
          <cell r="E178" t="str">
            <v>トータル・データ　家庭科ガイドブック　資料+成分表　（付録　自立の話、食べ物の話）</v>
          </cell>
        </row>
        <row r="179">
          <cell r="A179">
            <v>176</v>
          </cell>
          <cell r="B179" t="str">
            <v>き</v>
          </cell>
          <cell r="C179" t="str">
            <v>57-11</v>
          </cell>
          <cell r="D179" t="str">
            <v>教育図書</v>
          </cell>
          <cell r="E179" t="str">
            <v>LIFE　おとなガイド　家庭科資料+グラフ式成分表</v>
          </cell>
        </row>
        <row r="180">
          <cell r="A180">
            <v>177</v>
          </cell>
          <cell r="B180" t="str">
            <v>き</v>
          </cell>
          <cell r="D180" t="str">
            <v>協同医書</v>
          </cell>
          <cell r="E180" t="str">
            <v>新・徒手筋力検査法</v>
          </cell>
        </row>
        <row r="181">
          <cell r="A181">
            <v>178</v>
          </cell>
          <cell r="B181" t="str">
            <v>き</v>
          </cell>
          <cell r="D181" t="str">
            <v>協同医書</v>
          </cell>
          <cell r="E181" t="str">
            <v>新・徒手筋力検査法　第１０版</v>
          </cell>
        </row>
        <row r="182">
          <cell r="A182">
            <v>179</v>
          </cell>
          <cell r="B182" t="str">
            <v>き</v>
          </cell>
          <cell r="C182" t="str">
            <v>07-2</v>
          </cell>
          <cell r="D182" t="str">
            <v>金の星社</v>
          </cell>
          <cell r="E182" t="str">
            <v>あいさつ（はじめての絵本たいむ）</v>
          </cell>
        </row>
        <row r="183">
          <cell r="A183">
            <v>180</v>
          </cell>
          <cell r="B183" t="str">
            <v>き</v>
          </cell>
          <cell r="C183" t="str">
            <v>07-2</v>
          </cell>
          <cell r="D183" t="str">
            <v>金の星社</v>
          </cell>
          <cell r="E183" t="str">
            <v>斎藤孝の覚えておきたい日本の行事</v>
          </cell>
        </row>
        <row r="184">
          <cell r="A184">
            <v>181</v>
          </cell>
          <cell r="B184" t="str">
            <v>き</v>
          </cell>
          <cell r="C184" t="str">
            <v>57-11</v>
          </cell>
          <cell r="D184" t="str">
            <v>教育図書</v>
          </cell>
          <cell r="E184" t="str">
            <v>LIFE　おとなガイド　デジタル＋</v>
          </cell>
        </row>
        <row r="185">
          <cell r="A185">
            <v>182</v>
          </cell>
          <cell r="B185" t="str">
            <v>ぎ</v>
          </cell>
          <cell r="C185" t="str">
            <v/>
          </cell>
          <cell r="D185" t="str">
            <v>技術評論社</v>
          </cell>
          <cell r="E185" t="str">
            <v>世界一わかりやすい　InDesign　操作とデザインの教科書　改訂２版</v>
          </cell>
        </row>
        <row r="186">
          <cell r="A186">
            <v>183</v>
          </cell>
          <cell r="B186" t="str">
            <v>ぎ</v>
          </cell>
          <cell r="C186" t="str">
            <v/>
          </cell>
          <cell r="D186" t="str">
            <v>技術評論社</v>
          </cell>
          <cell r="E186" t="str">
            <v>理解するほどおもしろい！ パソコンのしくみがよくわかる本 改訂３版</v>
          </cell>
        </row>
        <row r="187">
          <cell r="A187">
            <v>184</v>
          </cell>
          <cell r="B187" t="str">
            <v>ぎ</v>
          </cell>
          <cell r="C187" t="str">
            <v/>
          </cell>
          <cell r="D187" t="str">
            <v>技術評論社</v>
          </cell>
          <cell r="E187" t="str">
            <v>例題30+演習問題70でしっかり学ぶExcel標準テキスト
Windows10/office2019対応版</v>
          </cell>
        </row>
        <row r="188">
          <cell r="A188">
            <v>185</v>
          </cell>
          <cell r="B188" t="str">
            <v>ぎ</v>
          </cell>
          <cell r="C188" t="str">
            <v/>
          </cell>
          <cell r="D188" t="str">
            <v>技術評論社</v>
          </cell>
          <cell r="E188" t="str">
            <v>例題30＋演習問題70でしっかり学ぶWord標準テキスト　Windows10/office2016対応版</v>
          </cell>
        </row>
        <row r="189">
          <cell r="A189">
            <v>186</v>
          </cell>
          <cell r="B189" t="str">
            <v>く</v>
          </cell>
          <cell r="C189" t="str">
            <v>08-1</v>
          </cell>
          <cell r="D189" t="str">
            <v>くもん出版</v>
          </cell>
          <cell r="E189" t="str">
            <v>時計のみかたが楽しくわかる　くろくまくんのとけいえほん</v>
          </cell>
        </row>
        <row r="190">
          <cell r="A190">
            <v>187</v>
          </cell>
          <cell r="B190" t="str">
            <v>く</v>
          </cell>
          <cell r="C190" t="str">
            <v>08-1</v>
          </cell>
          <cell r="D190" t="str">
            <v>くもん出版</v>
          </cell>
          <cell r="E190" t="str">
            <v>かず・けいさん１　はじめてのすうじ</v>
          </cell>
        </row>
        <row r="191">
          <cell r="A191">
            <v>188</v>
          </cell>
          <cell r="B191" t="str">
            <v>く</v>
          </cell>
          <cell r="C191" t="str">
            <v>58-8</v>
          </cell>
          <cell r="D191" t="str">
            <v>グラフィック社</v>
          </cell>
          <cell r="E191" t="str">
            <v>アートであそぼ　おえかきレッスンわくわくワーク</v>
          </cell>
        </row>
        <row r="192">
          <cell r="A192">
            <v>189</v>
          </cell>
          <cell r="B192" t="str">
            <v>く</v>
          </cell>
          <cell r="D192" t="str">
            <v>クリーンシステム科学研究所</v>
          </cell>
          <cell r="E192" t="str">
            <v>してはいけない！一目でわかる清掃の基本</v>
          </cell>
        </row>
        <row r="193">
          <cell r="A193">
            <v>190</v>
          </cell>
          <cell r="B193" t="str">
            <v>く</v>
          </cell>
          <cell r="D193" t="str">
            <v>クリーンシステム科学研究所</v>
          </cell>
          <cell r="E193" t="str">
            <v>まんがやさしいお掃除教室第1巻</v>
          </cell>
        </row>
        <row r="194">
          <cell r="A194">
            <v>191</v>
          </cell>
          <cell r="B194" t="str">
            <v>け</v>
          </cell>
          <cell r="C194" t="str">
            <v>６２－１３</v>
          </cell>
          <cell r="D194" t="str">
            <v>啓林館</v>
          </cell>
          <cell r="E194" t="str">
            <v>せいかつめいじんブック１１４</v>
          </cell>
        </row>
        <row r="195">
          <cell r="A195">
            <v>192</v>
          </cell>
          <cell r="B195" t="str">
            <v>け</v>
          </cell>
          <cell r="D195" t="str">
            <v>建帛社</v>
          </cell>
          <cell r="E195" t="str">
            <v>食と健康の科学　第３版</v>
          </cell>
        </row>
        <row r="196">
          <cell r="A196">
            <v>193</v>
          </cell>
          <cell r="B196" t="str">
            <v>け</v>
          </cell>
          <cell r="D196" t="str">
            <v>玄光社</v>
          </cell>
          <cell r="E196" t="str">
            <v>新版　映像制作ハンドブック</v>
          </cell>
        </row>
        <row r="197">
          <cell r="A197">
            <v>194</v>
          </cell>
          <cell r="B197" t="str">
            <v>け</v>
          </cell>
          <cell r="D197" t="str">
            <v>経済界</v>
          </cell>
          <cell r="E197" t="str">
            <v>キッチンであそぼ！</v>
          </cell>
        </row>
        <row r="198">
          <cell r="A198">
            <v>195</v>
          </cell>
          <cell r="B198" t="str">
            <v>こ</v>
          </cell>
          <cell r="D198" t="str">
            <v>向学院</v>
          </cell>
          <cell r="E198" t="str">
            <v>丙種危険物取扱者受験教科書</v>
          </cell>
        </row>
        <row r="199">
          <cell r="A199">
            <v>196</v>
          </cell>
          <cell r="B199" t="str">
            <v>こ</v>
          </cell>
          <cell r="C199" t="str">
            <v>10-1</v>
          </cell>
          <cell r="D199" t="str">
            <v>講談社</v>
          </cell>
          <cell r="E199" t="str">
            <v>すてきなひらがな</v>
          </cell>
        </row>
        <row r="200">
          <cell r="A200">
            <v>197</v>
          </cell>
          <cell r="B200" t="str">
            <v>こ</v>
          </cell>
          <cell r="C200" t="str">
            <v>10-1</v>
          </cell>
          <cell r="D200" t="str">
            <v>講談社</v>
          </cell>
          <cell r="E200" t="str">
            <v>にじいろのさかな</v>
          </cell>
        </row>
        <row r="201">
          <cell r="A201">
            <v>198</v>
          </cell>
          <cell r="B201" t="str">
            <v>こ</v>
          </cell>
          <cell r="C201" t="str">
            <v>10-8</v>
          </cell>
          <cell r="D201" t="str">
            <v>合同出版</v>
          </cell>
          <cell r="E201" t="str">
            <v>イラスト版　10歳からの性教育 子どもとマスターする51の性のしくみと命のだいじ</v>
          </cell>
        </row>
        <row r="202">
          <cell r="A202">
            <v>199</v>
          </cell>
          <cell r="B202" t="str">
            <v>こ</v>
          </cell>
          <cell r="C202" t="str">
            <v>10-8</v>
          </cell>
          <cell r="D202" t="str">
            <v>合同出版</v>
          </cell>
          <cell r="E202" t="str">
            <v>イラスト版　からだのしくみとケア 子どもとマスターする58のからだの知識</v>
          </cell>
        </row>
        <row r="203">
          <cell r="A203">
            <v>200</v>
          </cell>
          <cell r="B203" t="str">
            <v>こ</v>
          </cell>
          <cell r="C203" t="str">
            <v>10-8</v>
          </cell>
          <cell r="D203" t="str">
            <v>合同出版</v>
          </cell>
          <cell r="E203" t="str">
            <v>イラスト版　子どものマナー　子どもとマスターする49の生活技術３</v>
          </cell>
        </row>
        <row r="204">
          <cell r="A204">
            <v>201</v>
          </cell>
          <cell r="B204" t="str">
            <v>こ</v>
          </cell>
          <cell r="C204" t="str">
            <v>10-8</v>
          </cell>
          <cell r="D204" t="str">
            <v>合同出版</v>
          </cell>
          <cell r="E204" t="str">
            <v xml:space="preserve">イラスト版　台所のしごと　子どもとマスターする37の調理の知識 </v>
          </cell>
        </row>
        <row r="205">
          <cell r="A205">
            <v>202</v>
          </cell>
          <cell r="B205" t="str">
            <v>こ</v>
          </cell>
          <cell r="C205" t="str">
            <v>10-8</v>
          </cell>
          <cell r="D205" t="str">
            <v>合同出版</v>
          </cell>
          <cell r="E205" t="str">
            <v>イラスト版　子どもとマスターする54の生活技術 修理のこつ</v>
          </cell>
        </row>
        <row r="206">
          <cell r="A206">
            <v>203</v>
          </cell>
          <cell r="B206" t="str">
            <v>こ</v>
          </cell>
          <cell r="C206" t="str">
            <v>10-8</v>
          </cell>
          <cell r="D206" t="str">
            <v>合同出版</v>
          </cell>
          <cell r="E206" t="str">
            <v>イラスト版　気持ちが伝わる言葉の使方　子どもとマスターする49の敬語</v>
          </cell>
        </row>
        <row r="207">
          <cell r="A207">
            <v>204</v>
          </cell>
          <cell r="B207" t="str">
            <v>こ</v>
          </cell>
          <cell r="C207" t="str">
            <v>10-3</v>
          </cell>
          <cell r="D207" t="str">
            <v>国土社</v>
          </cell>
          <cell r="E207" t="str">
            <v>わくわく自由研究工作・観察・実験ブック１</v>
          </cell>
        </row>
        <row r="208">
          <cell r="A208">
            <v>205</v>
          </cell>
          <cell r="B208" t="str">
            <v>こ</v>
          </cell>
          <cell r="C208" t="str">
            <v>10-9</v>
          </cell>
          <cell r="D208" t="str">
            <v>こばと</v>
          </cell>
          <cell r="E208" t="str">
            <v>認知発達教材上級編レベルアップしぜん</v>
          </cell>
        </row>
        <row r="209">
          <cell r="A209">
            <v>206</v>
          </cell>
          <cell r="B209" t="str">
            <v>こ</v>
          </cell>
          <cell r="C209" t="str">
            <v>10-9</v>
          </cell>
          <cell r="D209" t="str">
            <v>こばと</v>
          </cell>
          <cell r="E209" t="str">
            <v>認知発達教材上級編レベルアップせいかつ上・下</v>
          </cell>
        </row>
        <row r="210">
          <cell r="A210">
            <v>207</v>
          </cell>
          <cell r="B210" t="str">
            <v>こ</v>
          </cell>
          <cell r="D210" t="str">
            <v>コミット出版</v>
          </cell>
          <cell r="E210" t="str">
            <v>自分で作る家具！　はじめてのＤＩＹ</v>
          </cell>
        </row>
        <row r="211">
          <cell r="A211">
            <v>208</v>
          </cell>
          <cell r="B211" t="str">
            <v>こ</v>
          </cell>
          <cell r="D211" t="str">
            <v>厚有出版株式会社</v>
          </cell>
          <cell r="E211" t="str">
            <v>はじめての介護入門研修テキスト[受講者用]</v>
          </cell>
        </row>
        <row r="212">
          <cell r="A212">
            <v>209</v>
          </cell>
          <cell r="B212" t="str">
            <v>こ</v>
          </cell>
          <cell r="C212" t="str">
            <v/>
          </cell>
          <cell r="D212" t="str">
            <v>国土社</v>
          </cell>
          <cell r="E212" t="str">
            <v>ルールとマナーを学ぶ　子ども生活図鑑　③地域・社会生活編</v>
          </cell>
        </row>
        <row r="213">
          <cell r="A213">
            <v>210</v>
          </cell>
          <cell r="B213" t="str">
            <v>こ</v>
          </cell>
          <cell r="C213" t="str">
            <v/>
          </cell>
          <cell r="D213" t="str">
            <v>講談社</v>
          </cell>
          <cell r="E213" t="str">
            <v>発達が気になる子の性の話　みんなでいっしょに学びたい</v>
          </cell>
        </row>
        <row r="214">
          <cell r="A214">
            <v>211</v>
          </cell>
          <cell r="D214" t="str">
            <v>コスミック出版</v>
          </cell>
          <cell r="E214" t="str">
            <v>おうちで全部洗える魔法の洗濯術</v>
          </cell>
        </row>
        <row r="215">
          <cell r="A215">
            <v>212</v>
          </cell>
          <cell r="B215" t="str">
            <v>さ</v>
          </cell>
          <cell r="C215" t="str">
            <v>11-4</v>
          </cell>
          <cell r="D215" t="str">
            <v>三省堂</v>
          </cell>
          <cell r="E215" t="str">
            <v>こどもマナーとけいご絵じてん</v>
          </cell>
        </row>
        <row r="216">
          <cell r="A216">
            <v>213</v>
          </cell>
          <cell r="B216" t="str">
            <v>さ</v>
          </cell>
          <cell r="C216" t="str">
            <v>11-4</v>
          </cell>
          <cell r="D216" t="str">
            <v>三省堂</v>
          </cell>
          <cell r="E216" t="str">
            <v>こどもきせつぎょうじ絵じてん</v>
          </cell>
        </row>
        <row r="217">
          <cell r="A217">
            <v>214</v>
          </cell>
          <cell r="B217" t="str">
            <v>さ</v>
          </cell>
          <cell r="C217" t="str">
            <v/>
          </cell>
          <cell r="D217" t="str">
            <v>三省堂</v>
          </cell>
          <cell r="E217" t="str">
            <v>三省堂　こども　かずの絵じてん</v>
          </cell>
        </row>
        <row r="218">
          <cell r="A218">
            <v>215</v>
          </cell>
          <cell r="B218" t="str">
            <v>し</v>
          </cell>
          <cell r="C218" t="str">
            <v>62-43</v>
          </cell>
          <cell r="D218" t="str">
            <v>ジアース</v>
          </cell>
          <cell r="E218" t="str">
            <v>知的障害・発達障害の人たちのための見てわかる社会生活ガイド集</v>
          </cell>
        </row>
        <row r="219">
          <cell r="A219">
            <v>216</v>
          </cell>
          <cell r="B219" t="str">
            <v>し</v>
          </cell>
          <cell r="C219" t="str">
            <v>62-43</v>
          </cell>
          <cell r="D219" t="str">
            <v>ジアース</v>
          </cell>
          <cell r="E219" t="str">
            <v>知的障害や発達障害の人たちのための新・見てわかるビジネスマナー集</v>
          </cell>
        </row>
        <row r="220">
          <cell r="A220">
            <v>217</v>
          </cell>
          <cell r="B220" t="str">
            <v>し</v>
          </cell>
          <cell r="C220" t="str">
            <v>62-43</v>
          </cell>
          <cell r="D220" t="str">
            <v>ジアース</v>
          </cell>
          <cell r="E220" t="str">
            <v>知的障害や自閉症の人たちのための見てわかるビジネスマナー集</v>
          </cell>
        </row>
        <row r="221">
          <cell r="A221">
            <v>218</v>
          </cell>
          <cell r="B221" t="str">
            <v>し</v>
          </cell>
          <cell r="C221" t="str">
            <v>62-43</v>
          </cell>
          <cell r="D221" t="str">
            <v>ジアース</v>
          </cell>
          <cell r="E221" t="str">
            <v>キャリアトレーニング事例集１卒業後の社会参加・自立を目指したキャリア教育の充実ビルクリーニング編</v>
          </cell>
        </row>
        <row r="222">
          <cell r="A222">
            <v>219</v>
          </cell>
          <cell r="B222" t="str">
            <v>し</v>
          </cell>
          <cell r="C222" t="str">
            <v>12-10</v>
          </cell>
          <cell r="D222" t="str">
            <v>視覚デザイ</v>
          </cell>
          <cell r="E222" t="str">
            <v>色のえほん</v>
          </cell>
        </row>
        <row r="223">
          <cell r="A223">
            <v>220</v>
          </cell>
          <cell r="B223" t="str">
            <v>し</v>
          </cell>
          <cell r="C223" t="str">
            <v>12-10</v>
          </cell>
          <cell r="D223" t="str">
            <v>視覚デザイ</v>
          </cell>
          <cell r="E223" t="str">
            <v>みみずく・くらふとシリーズ　初めて楽しい陶芸</v>
          </cell>
        </row>
        <row r="224">
          <cell r="A224">
            <v>221</v>
          </cell>
          <cell r="B224" t="str">
            <v>し</v>
          </cell>
          <cell r="D224" t="str">
            <v>実教出版</v>
          </cell>
          <cell r="E224" t="str">
            <v>３０時間でマスターvisual Basic.NET＆Express</v>
          </cell>
        </row>
        <row r="225">
          <cell r="A225">
            <v>222</v>
          </cell>
          <cell r="B225" t="str">
            <v>し</v>
          </cell>
          <cell r="D225" t="str">
            <v>実教出版</v>
          </cell>
          <cell r="E225" t="str">
            <v>３０時間でマスタープレゼンテーション＋PowerPoint　2019</v>
          </cell>
        </row>
        <row r="226">
          <cell r="A226">
            <v>223</v>
          </cell>
          <cell r="B226" t="str">
            <v>し</v>
          </cell>
          <cell r="D226" t="str">
            <v>実教出版</v>
          </cell>
          <cell r="E226" t="str">
            <v>３０時間でマスターword&amp;excel（Windows10対応）</v>
          </cell>
        </row>
        <row r="227">
          <cell r="A227">
            <v>224</v>
          </cell>
          <cell r="B227" t="str">
            <v>し</v>
          </cell>
          <cell r="D227" t="str">
            <v>実教出版</v>
          </cell>
          <cell r="E227" t="str">
            <v>３０時間でマスター　Woｒｄ　2019（Windows10対応）</v>
          </cell>
        </row>
        <row r="228">
          <cell r="A228">
            <v>225</v>
          </cell>
          <cell r="B228" t="str">
            <v>し</v>
          </cell>
          <cell r="D228" t="str">
            <v>実教出版</v>
          </cell>
          <cell r="E228" t="str">
            <v>３０時間でマスター　Excel　2019（Windows10対応）</v>
          </cell>
        </row>
        <row r="229">
          <cell r="A229">
            <v>226</v>
          </cell>
          <cell r="B229" t="str">
            <v>し</v>
          </cell>
          <cell r="D229" t="str">
            <v>実教出版</v>
          </cell>
          <cell r="E229" t="str">
            <v>３０時間でマスター　Windows10　Office2016</v>
          </cell>
        </row>
        <row r="230">
          <cell r="A230">
            <v>227</v>
          </cell>
          <cell r="B230" t="str">
            <v>し</v>
          </cell>
          <cell r="D230" t="str">
            <v>実教出版</v>
          </cell>
          <cell r="E230" t="str">
            <v>３０時間でマスター　Access2013</v>
          </cell>
        </row>
        <row r="231">
          <cell r="A231">
            <v>228</v>
          </cell>
          <cell r="B231" t="str">
            <v>し</v>
          </cell>
          <cell r="D231" t="str">
            <v>実教出版</v>
          </cell>
          <cell r="E231" t="str">
            <v>３０時間アカデミック情報リテラシーoffice2016</v>
          </cell>
        </row>
        <row r="232">
          <cell r="A232">
            <v>229</v>
          </cell>
          <cell r="B232" t="str">
            <v>し</v>
          </cell>
          <cell r="D232" t="str">
            <v>実教出版</v>
          </cell>
          <cell r="E232" t="str">
            <v>３０時間アカデミック　Office2019</v>
          </cell>
        </row>
        <row r="233">
          <cell r="A233">
            <v>230</v>
          </cell>
          <cell r="B233" t="str">
            <v>し</v>
          </cell>
          <cell r="D233" t="str">
            <v>実教出版</v>
          </cell>
          <cell r="E233" t="str">
            <v>６０時間でエキスパート Woｒｄ＆Excel 2007/2010</v>
          </cell>
        </row>
        <row r="234">
          <cell r="A234">
            <v>231</v>
          </cell>
          <cell r="B234" t="str">
            <v>し</v>
          </cell>
          <cell r="D234" t="str">
            <v>実教出版</v>
          </cell>
          <cell r="E234" t="str">
            <v>CGリテラシー　Photoshop＆Illustrator　CC＋CS6</v>
          </cell>
        </row>
        <row r="235">
          <cell r="A235">
            <v>232</v>
          </cell>
          <cell r="B235" t="str">
            <v>し</v>
          </cell>
          <cell r="D235" t="str">
            <v>実教出版</v>
          </cell>
          <cell r="E235" t="str">
            <v>新版　機械実習1　　測定の基礎・手仕上・鋳造・塑性加工・溶接・切削加工[1]</v>
          </cell>
        </row>
        <row r="236">
          <cell r="A236">
            <v>233</v>
          </cell>
          <cell r="B236" t="str">
            <v>し</v>
          </cell>
          <cell r="D236" t="str">
            <v>実教出版</v>
          </cell>
          <cell r="E236" t="str">
            <v>新版　機械実習2　　切削加工[2]・研削加工・NC工作機械加工　CAD/CAM</v>
          </cell>
        </row>
        <row r="237">
          <cell r="A237">
            <v>234</v>
          </cell>
          <cell r="B237" t="str">
            <v>し</v>
          </cell>
          <cell r="D237" t="str">
            <v>実教出版</v>
          </cell>
          <cell r="E237" t="str">
            <v>新版　機械実習3　　材料試験・熱処理、工作、内燃機関、液体機械、電気電子他</v>
          </cell>
        </row>
        <row r="238">
          <cell r="A238">
            <v>235</v>
          </cell>
          <cell r="B238" t="str">
            <v>し</v>
          </cell>
          <cell r="D238" t="str">
            <v>実教出版</v>
          </cell>
          <cell r="E238" t="str">
            <v>機械実習1　　</v>
          </cell>
        </row>
        <row r="239">
          <cell r="A239">
            <v>236</v>
          </cell>
          <cell r="B239" t="str">
            <v>し</v>
          </cell>
          <cell r="D239" t="str">
            <v>実教出版</v>
          </cell>
          <cell r="E239" t="str">
            <v>機械実習2　　</v>
          </cell>
        </row>
        <row r="240">
          <cell r="A240">
            <v>237</v>
          </cell>
          <cell r="B240" t="str">
            <v>し</v>
          </cell>
          <cell r="D240" t="str">
            <v>実教出版</v>
          </cell>
          <cell r="E240" t="str">
            <v>機械実習3　　</v>
          </cell>
        </row>
        <row r="241">
          <cell r="A241">
            <v>238</v>
          </cell>
          <cell r="B241" t="str">
            <v>し</v>
          </cell>
          <cell r="D241" t="str">
            <v>実教出版</v>
          </cell>
          <cell r="E241" t="str">
            <v>基本マスターフード＆クッキングレシピ＋成分表</v>
          </cell>
        </row>
        <row r="242">
          <cell r="A242">
            <v>239</v>
          </cell>
          <cell r="B242" t="str">
            <v>し</v>
          </cell>
          <cell r="D242" t="str">
            <v>実教出版</v>
          </cell>
          <cell r="E242" t="str">
            <v>最新事例でわかる情報モラル　改訂版</v>
          </cell>
        </row>
        <row r="243">
          <cell r="A243">
            <v>240</v>
          </cell>
          <cell r="B243" t="str">
            <v>し</v>
          </cell>
          <cell r="D243" t="str">
            <v>実教出版</v>
          </cell>
          <cell r="E243" t="str">
            <v>情報books plus!　コンピュータのしくみ</v>
          </cell>
        </row>
        <row r="244">
          <cell r="A244">
            <v>241</v>
          </cell>
          <cell r="B244" t="str">
            <v>し</v>
          </cell>
          <cell r="D244" t="str">
            <v>実教出版</v>
          </cell>
          <cell r="E244" t="str">
            <v>情報Booksplus!　初歩からのネットワーク</v>
          </cell>
        </row>
        <row r="245">
          <cell r="A245">
            <v>242</v>
          </cell>
          <cell r="B245" t="str">
            <v>し</v>
          </cell>
          <cell r="D245" t="str">
            <v>実教出版</v>
          </cell>
          <cell r="E245" t="str">
            <v>生活産業基礎</v>
          </cell>
        </row>
        <row r="246">
          <cell r="A246">
            <v>243</v>
          </cell>
          <cell r="B246" t="str">
            <v>し</v>
          </cell>
          <cell r="D246" t="str">
            <v>実教出版</v>
          </cell>
          <cell r="E246" t="str">
            <v>チャレンジライセンス　乙種４類危険物取扱者テキスト（新訂版）</v>
          </cell>
        </row>
        <row r="247">
          <cell r="A247">
            <v>244</v>
          </cell>
          <cell r="B247" t="str">
            <v>し</v>
          </cell>
          <cell r="D247" t="str">
            <v>実教出版</v>
          </cell>
          <cell r="E247" t="str">
            <v>調理１</v>
          </cell>
        </row>
        <row r="248">
          <cell r="A248">
            <v>245</v>
          </cell>
          <cell r="B248" t="str">
            <v>し</v>
          </cell>
          <cell r="D248" t="str">
            <v>実教出版</v>
          </cell>
          <cell r="E248" t="str">
            <v>調理２</v>
          </cell>
        </row>
        <row r="249">
          <cell r="A249">
            <v>246</v>
          </cell>
          <cell r="B249" t="str">
            <v>し</v>
          </cell>
          <cell r="D249" t="str">
            <v>実教出版</v>
          </cell>
          <cell r="E249" t="str">
            <v>福祉情報活用</v>
          </cell>
        </row>
        <row r="250">
          <cell r="A250">
            <v>247</v>
          </cell>
          <cell r="B250" t="str">
            <v>し</v>
          </cell>
          <cell r="D250" t="str">
            <v>実教出版</v>
          </cell>
          <cell r="E250" t="str">
            <v>要点と演習　ビジネス能力検定３級</v>
          </cell>
        </row>
        <row r="251">
          <cell r="A251">
            <v>248</v>
          </cell>
          <cell r="B251" t="str">
            <v>し</v>
          </cell>
          <cell r="D251" t="str">
            <v>実教出版</v>
          </cell>
          <cell r="E251" t="str">
            <v>リビングデザイン</v>
          </cell>
        </row>
        <row r="252">
          <cell r="A252">
            <v>249</v>
          </cell>
          <cell r="B252" t="str">
            <v>し</v>
          </cell>
          <cell r="D252" t="str">
            <v>実教出版</v>
          </cell>
          <cell r="E252" t="str">
            <v>精選電気基礎　新訂版</v>
          </cell>
        </row>
        <row r="253">
          <cell r="A253">
            <v>250</v>
          </cell>
          <cell r="B253" t="str">
            <v>し</v>
          </cell>
          <cell r="D253" t="str">
            <v>実教出版</v>
          </cell>
          <cell r="E253" t="str">
            <v>情報テクノロジー</v>
          </cell>
        </row>
        <row r="254">
          <cell r="A254">
            <v>251</v>
          </cell>
          <cell r="B254" t="str">
            <v>し</v>
          </cell>
          <cell r="C254" t="str">
            <v>62-3</v>
          </cell>
          <cell r="D254" t="str">
            <v>集英社</v>
          </cell>
          <cell r="E254" t="str">
            <v>ちびまるこちゃんの音読暗誦教室</v>
          </cell>
        </row>
        <row r="255">
          <cell r="A255">
            <v>252</v>
          </cell>
          <cell r="B255" t="str">
            <v>し</v>
          </cell>
          <cell r="C255" t="str">
            <v>62-3</v>
          </cell>
          <cell r="D255" t="str">
            <v>集英社</v>
          </cell>
          <cell r="E255" t="str">
            <v>ちびまるこちゃんの敬語教室</v>
          </cell>
        </row>
        <row r="256">
          <cell r="A256">
            <v>253</v>
          </cell>
          <cell r="B256" t="str">
            <v>し</v>
          </cell>
          <cell r="C256" t="str">
            <v>62-7</v>
          </cell>
          <cell r="D256" t="str">
            <v>秀学社</v>
          </cell>
          <cell r="E256" t="str">
            <v>WATCH２　イマジネーションの旅</v>
          </cell>
        </row>
        <row r="257">
          <cell r="A257">
            <v>254</v>
          </cell>
          <cell r="B257" t="str">
            <v>し</v>
          </cell>
          <cell r="C257" t="str">
            <v>62-7</v>
          </cell>
          <cell r="D257" t="str">
            <v>秀学社</v>
          </cell>
          <cell r="E257" t="str">
            <v>美術資料　大阪府版</v>
          </cell>
        </row>
        <row r="258">
          <cell r="A258">
            <v>255</v>
          </cell>
          <cell r="B258" t="str">
            <v>し</v>
          </cell>
          <cell r="D258" t="str">
            <v>受験研究社</v>
          </cell>
          <cell r="E258" t="str">
            <v>なるほど！理科図録</v>
          </cell>
        </row>
        <row r="259">
          <cell r="A259">
            <v>256</v>
          </cell>
          <cell r="B259" t="str">
            <v>し</v>
          </cell>
          <cell r="C259" t="str">
            <v>62-8</v>
          </cell>
          <cell r="D259" t="str">
            <v>主婦と生活</v>
          </cell>
          <cell r="E259" t="str">
            <v>幸せ！一人暮らし完全サポートBOOK</v>
          </cell>
        </row>
        <row r="260">
          <cell r="A260">
            <v>257</v>
          </cell>
          <cell r="B260" t="str">
            <v>し</v>
          </cell>
          <cell r="C260" t="str">
            <v>62-8</v>
          </cell>
          <cell r="D260" t="str">
            <v>主婦と生活</v>
          </cell>
          <cell r="E260" t="str">
            <v>見てわかるビジネスマナー集</v>
          </cell>
        </row>
        <row r="261">
          <cell r="A261">
            <v>258</v>
          </cell>
          <cell r="B261" t="str">
            <v>し</v>
          </cell>
          <cell r="C261" t="str">
            <v>62-12</v>
          </cell>
          <cell r="D261" t="str">
            <v>主婦の友社</v>
          </cell>
          <cell r="E261" t="str">
            <v>はじめての花づくり</v>
          </cell>
        </row>
        <row r="262">
          <cell r="A262">
            <v>259</v>
          </cell>
          <cell r="B262" t="str">
            <v>し</v>
          </cell>
          <cell r="C262" t="str">
            <v>62-12</v>
          </cell>
          <cell r="D262" t="str">
            <v>主婦の友社</v>
          </cell>
          <cell r="E262" t="str">
            <v>はじめてのおもしろ理科実験＆工作</v>
          </cell>
        </row>
        <row r="263">
          <cell r="A263">
            <v>260</v>
          </cell>
          <cell r="B263" t="str">
            <v>し</v>
          </cell>
          <cell r="C263" t="str">
            <v>12-2</v>
          </cell>
          <cell r="D263" t="str">
            <v>小学館</v>
          </cell>
          <cell r="E263" t="str">
            <v>科学の実験～あそび・工作・手品～</v>
          </cell>
        </row>
        <row r="264">
          <cell r="A264">
            <v>261</v>
          </cell>
          <cell r="B264" t="str">
            <v>し</v>
          </cell>
          <cell r="C264" t="str">
            <v>12-2</v>
          </cell>
          <cell r="D264" t="str">
            <v>小学館</v>
          </cell>
          <cell r="E264" t="str">
            <v>きせつの行事あそび</v>
          </cell>
        </row>
        <row r="265">
          <cell r="A265">
            <v>262</v>
          </cell>
          <cell r="B265" t="str">
            <v>し</v>
          </cell>
          <cell r="C265" t="str">
            <v>12-2</v>
          </cell>
          <cell r="D265" t="str">
            <v>小学館</v>
          </cell>
          <cell r="E265" t="str">
            <v>なぜ？どうして？科学の不思議</v>
          </cell>
        </row>
        <row r="266">
          <cell r="A266">
            <v>263</v>
          </cell>
          <cell r="B266" t="str">
            <v>し</v>
          </cell>
          <cell r="C266" t="str">
            <v>12-2</v>
          </cell>
          <cell r="D266" t="str">
            <v>小学館</v>
          </cell>
          <cell r="E266" t="str">
            <v>本物の大きさ絵本原寸大すいぞく館</v>
          </cell>
        </row>
        <row r="267">
          <cell r="A267">
            <v>264</v>
          </cell>
          <cell r="B267" t="str">
            <v>し</v>
          </cell>
          <cell r="C267" t="str">
            <v>12-2</v>
          </cell>
          <cell r="D267" t="str">
            <v>小学館</v>
          </cell>
          <cell r="E267" t="str">
            <v>楽しく遊ぶ学ぶ　せいかつ図鑑</v>
          </cell>
        </row>
        <row r="268">
          <cell r="A268">
            <v>265</v>
          </cell>
          <cell r="B268" t="str">
            <v>し</v>
          </cell>
          <cell r="C268" t="str">
            <v>12-2</v>
          </cell>
          <cell r="D268" t="str">
            <v>小学館</v>
          </cell>
          <cell r="E268" t="str">
            <v>にほんのマナー　えほん</v>
          </cell>
        </row>
        <row r="269">
          <cell r="A269">
            <v>266</v>
          </cell>
          <cell r="B269" t="str">
            <v>し</v>
          </cell>
          <cell r="C269" t="str">
            <v>12-2</v>
          </cell>
          <cell r="D269" t="str">
            <v>小学館</v>
          </cell>
          <cell r="E269" t="str">
            <v>マンガでわかるよのなかのルール</v>
          </cell>
        </row>
        <row r="270">
          <cell r="A270">
            <v>267</v>
          </cell>
          <cell r="B270" t="str">
            <v>し</v>
          </cell>
          <cell r="C270" t="str">
            <v>12-2</v>
          </cell>
          <cell r="D270" t="str">
            <v>小学館</v>
          </cell>
          <cell r="E270" t="str">
            <v>えいごではなそう！ミニオンABCの絵本</v>
          </cell>
        </row>
        <row r="271">
          <cell r="A271">
            <v>268</v>
          </cell>
          <cell r="B271" t="str">
            <v>し</v>
          </cell>
          <cell r="C271" t="str">
            <v>62-4</v>
          </cell>
          <cell r="D271" t="str">
            <v>少年写真新</v>
          </cell>
          <cell r="E271" t="str">
            <v>大切なからだ・こころ</v>
          </cell>
        </row>
        <row r="272">
          <cell r="A272">
            <v>269</v>
          </cell>
          <cell r="B272" t="str">
            <v>し</v>
          </cell>
          <cell r="C272" t="str">
            <v>62-22</v>
          </cell>
          <cell r="D272" t="str">
            <v>新星出版社</v>
          </cell>
          <cell r="E272" t="str">
            <v>イチバン親切な掃除と洗濯の教科書</v>
          </cell>
        </row>
        <row r="273">
          <cell r="A273">
            <v>270</v>
          </cell>
          <cell r="B273" t="str">
            <v>し</v>
          </cell>
          <cell r="C273" t="str">
            <v>62-22</v>
          </cell>
          <cell r="D273" t="str">
            <v>新星出版社</v>
          </cell>
          <cell r="E273" t="str">
            <v>イチバン親切な野菜づくりの教科書</v>
          </cell>
        </row>
        <row r="274">
          <cell r="A274">
            <v>271</v>
          </cell>
          <cell r="B274" t="str">
            <v>し</v>
          </cell>
          <cell r="C274" t="str">
            <v>62-22</v>
          </cell>
          <cell r="D274" t="str">
            <v>新星出版社</v>
          </cell>
          <cell r="E274" t="str">
            <v>イチバン親切な料理の教科書</v>
          </cell>
        </row>
        <row r="275">
          <cell r="A275">
            <v>272</v>
          </cell>
          <cell r="B275" t="str">
            <v>し</v>
          </cell>
          <cell r="C275" t="str">
            <v>62-22</v>
          </cell>
          <cell r="D275" t="str">
            <v>新星出版社</v>
          </cell>
          <cell r="E275" t="str">
            <v>ひとめ目でわかる　料理の教科書　きほん編</v>
          </cell>
        </row>
        <row r="276">
          <cell r="A276">
            <v>273</v>
          </cell>
          <cell r="B276" t="str">
            <v>し</v>
          </cell>
          <cell r="C276" t="str">
            <v>62-22</v>
          </cell>
          <cell r="D276" t="str">
            <v>新星出版社</v>
          </cell>
          <cell r="E276" t="str">
            <v>ひとめ目でわかる　お菓子の教科書　きほん編</v>
          </cell>
        </row>
        <row r="277">
          <cell r="A277">
            <v>274</v>
          </cell>
          <cell r="B277" t="str">
            <v>し</v>
          </cell>
          <cell r="C277" t="str">
            <v>62-22</v>
          </cell>
          <cell r="D277" t="str">
            <v>新星出版社</v>
          </cell>
          <cell r="E277" t="str">
            <v>おいしい野菜を育てましょう！はじめての野菜づくり６０種類</v>
          </cell>
        </row>
        <row r="278">
          <cell r="A278">
            <v>275</v>
          </cell>
          <cell r="B278" t="str">
            <v>し</v>
          </cell>
          <cell r="C278" t="str">
            <v>62-22</v>
          </cell>
          <cell r="D278" t="str">
            <v>新星出版社</v>
          </cell>
          <cell r="E278" t="str">
            <v>徹底図解　パソコンのしくみ　新版</v>
          </cell>
        </row>
        <row r="279">
          <cell r="A279">
            <v>276</v>
          </cell>
          <cell r="B279" t="str">
            <v>し</v>
          </cell>
          <cell r="C279" t="str">
            <v>62-22</v>
          </cell>
          <cell r="D279" t="str">
            <v>新星出版社</v>
          </cell>
          <cell r="E279" t="str">
            <v>イチバン親切なソーイングの教科書</v>
          </cell>
        </row>
        <row r="280">
          <cell r="A280">
            <v>277</v>
          </cell>
          <cell r="B280" t="str">
            <v>し</v>
          </cell>
          <cell r="C280" t="str">
            <v>62-22</v>
          </cell>
          <cell r="D280" t="str">
            <v>新星出版社</v>
          </cell>
          <cell r="E280" t="str">
            <v>おいしいお菓子の教科書</v>
          </cell>
        </row>
        <row r="281">
          <cell r="A281">
            <v>278</v>
          </cell>
          <cell r="B281" t="str">
            <v>し</v>
          </cell>
          <cell r="D281" t="str">
            <v>神陵文庫</v>
          </cell>
          <cell r="E281" t="str">
            <v>はじめての研究法</v>
          </cell>
        </row>
        <row r="282">
          <cell r="A282">
            <v>279</v>
          </cell>
          <cell r="B282" t="str">
            <v>し</v>
          </cell>
          <cell r="D282" t="str">
            <v>神陵文庫</v>
          </cell>
          <cell r="E282" t="str">
            <v>理学療法学テキストＸ生活環境論　第１版</v>
          </cell>
        </row>
        <row r="283">
          <cell r="A283">
            <v>280</v>
          </cell>
          <cell r="B283" t="str">
            <v>し</v>
          </cell>
          <cell r="D283" t="str">
            <v>神陵文庫</v>
          </cell>
          <cell r="E283" t="str">
            <v>理学療法評価法　第３版</v>
          </cell>
        </row>
        <row r="284">
          <cell r="A284">
            <v>281</v>
          </cell>
          <cell r="B284" t="str">
            <v>し</v>
          </cell>
          <cell r="D284" t="str">
            <v>神陵文庫</v>
          </cell>
          <cell r="E284" t="str">
            <v>機能障害科学入門　第１版</v>
          </cell>
        </row>
        <row r="285">
          <cell r="A285">
            <v>282</v>
          </cell>
          <cell r="B285" t="str">
            <v>し</v>
          </cell>
          <cell r="D285" t="str">
            <v>神陵文庫</v>
          </cell>
          <cell r="E285" t="str">
            <v>はじめての研究法　第２版</v>
          </cell>
        </row>
        <row r="286">
          <cell r="A286">
            <v>283</v>
          </cell>
          <cell r="B286" t="str">
            <v>し</v>
          </cell>
          <cell r="D286" t="str">
            <v>翔泳社</v>
          </cell>
          <cell r="E286" t="str">
            <v>対人援助の現場で使える　聴く・伝える・共感する技術　便利帖</v>
          </cell>
        </row>
        <row r="287">
          <cell r="A287">
            <v>284</v>
          </cell>
          <cell r="B287" t="str">
            <v>し</v>
          </cell>
          <cell r="D287" t="str">
            <v>翔泳社</v>
          </cell>
          <cell r="E287" t="str">
            <v>Python1年生　体験してわかる！会話で学べる！プログラミングのしくみ</v>
          </cell>
        </row>
        <row r="288">
          <cell r="A288">
            <v>285</v>
          </cell>
          <cell r="B288" t="str">
            <v>し</v>
          </cell>
          <cell r="C288" t="str">
            <v/>
          </cell>
          <cell r="D288" t="str">
            <v>主婦の友社</v>
          </cell>
          <cell r="E288" t="str">
            <v>新版　はじめての茶の湯</v>
          </cell>
        </row>
        <row r="289">
          <cell r="A289">
            <v>286</v>
          </cell>
          <cell r="B289" t="str">
            <v>じ</v>
          </cell>
          <cell r="C289" t="str">
            <v/>
          </cell>
          <cell r="D289" t="str">
            <v>JTBパブリッシング</v>
          </cell>
          <cell r="E289" t="str">
            <v>るるぶ　地図でよくわかる都道府県大百科</v>
          </cell>
        </row>
        <row r="290">
          <cell r="A290">
            <v>287</v>
          </cell>
          <cell r="B290" t="str">
            <v>じ</v>
          </cell>
          <cell r="C290" t="str">
            <v/>
          </cell>
          <cell r="D290" t="str">
            <v>実教出版</v>
          </cell>
          <cell r="E290" t="str">
            <v>生活と福祉</v>
          </cell>
        </row>
        <row r="291">
          <cell r="A291">
            <v>288</v>
          </cell>
          <cell r="B291" t="str">
            <v>す</v>
          </cell>
          <cell r="C291" t="str">
            <v>63-8</v>
          </cell>
          <cell r="D291" t="str">
            <v>数研出版</v>
          </cell>
          <cell r="E291" t="str">
            <v>まちのしごと日記</v>
          </cell>
        </row>
        <row r="292">
          <cell r="A292">
            <v>289</v>
          </cell>
          <cell r="B292" t="str">
            <v>す</v>
          </cell>
          <cell r="C292" t="str">
            <v>13-2</v>
          </cell>
          <cell r="D292" t="str">
            <v>鈴木出版</v>
          </cell>
          <cell r="E292" t="str">
            <v>ことわざのえほん</v>
          </cell>
        </row>
        <row r="293">
          <cell r="A293">
            <v>290</v>
          </cell>
          <cell r="B293" t="str">
            <v>す</v>
          </cell>
          <cell r="C293" t="str">
            <v>13-2</v>
          </cell>
          <cell r="D293" t="str">
            <v>鈴木出版</v>
          </cell>
          <cell r="E293" t="str">
            <v>こどもヨガソングヨガであそぼう！～アートヨガほぐしあそび</v>
          </cell>
        </row>
        <row r="294">
          <cell r="A294">
            <v>291</v>
          </cell>
          <cell r="B294" t="str">
            <v>せ</v>
          </cell>
          <cell r="C294" t="str">
            <v>64-9</v>
          </cell>
          <cell r="D294" t="str">
            <v>西東社</v>
          </cell>
          <cell r="E294" t="str">
            <v>写真とイラストですぐわかる！安全・やさしい介護術</v>
          </cell>
        </row>
        <row r="295">
          <cell r="A295">
            <v>292</v>
          </cell>
          <cell r="B295" t="str">
            <v>せ</v>
          </cell>
          <cell r="C295" t="str">
            <v>64-9</v>
          </cell>
          <cell r="D295" t="str">
            <v>西東社</v>
          </cell>
          <cell r="E295" t="str">
            <v>プロが教えるはじめての野菜づくり-DVD６０分付き</v>
          </cell>
        </row>
        <row r="296">
          <cell r="A296">
            <v>293</v>
          </cell>
          <cell r="B296" t="str">
            <v>せ</v>
          </cell>
          <cell r="C296" t="str">
            <v>14-4</v>
          </cell>
          <cell r="D296" t="str">
            <v>成美堂出版</v>
          </cell>
          <cell r="E296" t="str">
            <v>目で見てわかる最新介護術</v>
          </cell>
        </row>
        <row r="297">
          <cell r="A297">
            <v>294</v>
          </cell>
          <cell r="B297" t="str">
            <v>せ</v>
          </cell>
          <cell r="C297" t="str">
            <v>14-4</v>
          </cell>
          <cell r="D297" t="str">
            <v>成美堂出版</v>
          </cell>
          <cell r="E297" t="str">
            <v>いちばんわかりやすい家事の基本大事典</v>
          </cell>
        </row>
        <row r="298">
          <cell r="A298">
            <v>295</v>
          </cell>
          <cell r="B298" t="str">
            <v>せ</v>
          </cell>
          <cell r="D298" t="str">
            <v>青春出版社</v>
          </cell>
          <cell r="E298" t="str">
            <v>面白いほど点が取れる！　小論文</v>
          </cell>
        </row>
        <row r="299">
          <cell r="A299">
            <v>296</v>
          </cell>
          <cell r="B299" t="str">
            <v>せ</v>
          </cell>
          <cell r="C299" t="str">
            <v>14-5</v>
          </cell>
          <cell r="D299" t="str">
            <v>世界文化社</v>
          </cell>
          <cell r="E299" t="str">
            <v>うたで楽しむーかけ算九九えほん</v>
          </cell>
        </row>
        <row r="300">
          <cell r="A300">
            <v>297</v>
          </cell>
          <cell r="B300" t="str">
            <v>せ</v>
          </cell>
          <cell r="C300" t="str">
            <v>14-5</v>
          </cell>
          <cell r="D300" t="str">
            <v>世界文化社</v>
          </cell>
          <cell r="E300" t="str">
            <v>はじめてのえいご</v>
          </cell>
        </row>
        <row r="301">
          <cell r="A301">
            <v>298</v>
          </cell>
          <cell r="B301" t="str">
            <v>せ</v>
          </cell>
          <cell r="C301" t="str">
            <v>14-5</v>
          </cell>
          <cell r="D301" t="str">
            <v>世界文化社</v>
          </cell>
          <cell r="E301" t="str">
            <v>はじめての日本知事絵本</v>
          </cell>
        </row>
        <row r="302">
          <cell r="A302">
            <v>299</v>
          </cell>
          <cell r="B302" t="str">
            <v>せ</v>
          </cell>
          <cell r="D302" t="str">
            <v>星湖舎</v>
          </cell>
          <cell r="E302" t="str">
            <v>エル・チャレンジ　清掃技能テスト</v>
          </cell>
        </row>
        <row r="303">
          <cell r="A303">
            <v>300</v>
          </cell>
          <cell r="B303" t="str">
            <v>そ</v>
          </cell>
          <cell r="C303" t="str">
            <v>15-3</v>
          </cell>
          <cell r="D303" t="str">
            <v>草思社</v>
          </cell>
          <cell r="E303" t="str">
            <v>考える力がつく子ども地図帳＜日本＞</v>
          </cell>
        </row>
        <row r="304">
          <cell r="A304">
            <v>301</v>
          </cell>
          <cell r="B304" t="str">
            <v>そ</v>
          </cell>
          <cell r="C304" t="str">
            <v>15-3</v>
          </cell>
          <cell r="D304" t="str">
            <v>草思社</v>
          </cell>
          <cell r="E304" t="str">
            <v>声に出して読みたい日本語</v>
          </cell>
        </row>
        <row r="305">
          <cell r="A305">
            <v>302</v>
          </cell>
          <cell r="B305" t="str">
            <v>そ</v>
          </cell>
          <cell r="C305" t="str">
            <v>15-3</v>
          </cell>
          <cell r="D305" t="str">
            <v>草思社</v>
          </cell>
          <cell r="E305" t="str">
            <v>みんなのためのルールブックあたりまえだけどとても大切なこと</v>
          </cell>
        </row>
        <row r="306">
          <cell r="A306">
            <v>303</v>
          </cell>
          <cell r="B306" t="str">
            <v>そ</v>
          </cell>
          <cell r="D306" t="str">
            <v>ソーテック社</v>
          </cell>
          <cell r="E306" t="str">
            <v>Premiere Pro スーパーリファレンス　cc2017/2015/2014/cc/cs6対応</v>
          </cell>
        </row>
        <row r="307">
          <cell r="A307">
            <v>304</v>
          </cell>
          <cell r="B307" t="str">
            <v>そ</v>
          </cell>
          <cell r="D307" t="str">
            <v>ソーテック社</v>
          </cell>
          <cell r="E307" t="str">
            <v>Premiere Pro スーパーリファレンス　cc2018/2017対応 Windows&amp;MacOS</v>
          </cell>
        </row>
        <row r="308">
          <cell r="A308">
            <v>305</v>
          </cell>
          <cell r="B308" t="str">
            <v>そ</v>
          </cell>
          <cell r="D308" t="str">
            <v>ソシム</v>
          </cell>
          <cell r="E308" t="str">
            <v>InDesignレッスンブック　cc2017/cs6/cs5/cs4対応</v>
          </cell>
        </row>
        <row r="309">
          <cell r="A309">
            <v>306</v>
          </cell>
          <cell r="B309" t="str">
            <v>そ</v>
          </cell>
          <cell r="D309" t="str">
            <v>ソシム</v>
          </cell>
          <cell r="E309" t="str">
            <v>HTML5＆CSS３　レッスンブック</v>
          </cell>
        </row>
        <row r="310">
          <cell r="A310">
            <v>307</v>
          </cell>
          <cell r="B310" t="str">
            <v>た</v>
          </cell>
          <cell r="C310" t="str">
            <v>66-5</v>
          </cell>
          <cell r="D310" t="str">
            <v>大修館書店</v>
          </cell>
          <cell r="E310" t="str">
            <v>ステップアップ高校スポーツ</v>
          </cell>
        </row>
        <row r="311">
          <cell r="A311">
            <v>308</v>
          </cell>
          <cell r="B311" t="str">
            <v>た</v>
          </cell>
          <cell r="C311" t="str">
            <v>66-5</v>
          </cell>
          <cell r="D311" t="str">
            <v>大修館書店</v>
          </cell>
          <cell r="E311" t="str">
            <v>ステップアップ高校スポーツ 2025</v>
          </cell>
        </row>
        <row r="312">
          <cell r="A312">
            <v>309</v>
          </cell>
          <cell r="B312" t="str">
            <v>た</v>
          </cell>
          <cell r="D312" t="str">
            <v>ダイヤモンド社</v>
          </cell>
          <cell r="E312" t="str">
            <v>この1冊で一気におさらい　小中学校9年分の算数・数学がわかる本</v>
          </cell>
        </row>
        <row r="313">
          <cell r="A313">
            <v>310</v>
          </cell>
          <cell r="B313" t="str">
            <v>た</v>
          </cell>
          <cell r="D313" t="str">
            <v>大峰閣</v>
          </cell>
          <cell r="E313" t="str">
            <v>骨格筋の形と触察法　第２版</v>
          </cell>
        </row>
        <row r="314">
          <cell r="A314">
            <v>311</v>
          </cell>
          <cell r="B314" t="str">
            <v>た</v>
          </cell>
          <cell r="C314" t="str">
            <v>66-10</v>
          </cell>
          <cell r="D314" t="str">
            <v>高橋書店</v>
          </cell>
          <cell r="E314" t="str">
            <v>おぼえる！学べる！たのしい四字熟語</v>
          </cell>
        </row>
        <row r="315">
          <cell r="A315">
            <v>312</v>
          </cell>
          <cell r="B315" t="str">
            <v>た</v>
          </cell>
          <cell r="C315" t="str">
            <v>66-10</v>
          </cell>
          <cell r="D315" t="str">
            <v>高橋書店</v>
          </cell>
          <cell r="E315" t="str">
            <v>たのしく読める　日本のすごい歴史人物伝</v>
          </cell>
        </row>
        <row r="316">
          <cell r="A316">
            <v>313</v>
          </cell>
          <cell r="B316" t="str">
            <v>た</v>
          </cell>
          <cell r="C316" t="str">
            <v>66-10</v>
          </cell>
          <cell r="D316" t="str">
            <v>高橋書店</v>
          </cell>
          <cell r="E316" t="str">
            <v>はじめてでも、おいしい　料理のきほん練習帳</v>
          </cell>
        </row>
        <row r="317">
          <cell r="A317">
            <v>314</v>
          </cell>
          <cell r="B317" t="str">
            <v>ち</v>
          </cell>
          <cell r="D317" t="str">
            <v>中経出版</v>
          </cell>
          <cell r="E317" t="str">
            <v>カラー版ＣＤ付　中学３年間の英語を10時間で復習する本</v>
          </cell>
        </row>
        <row r="318">
          <cell r="A318">
            <v>315</v>
          </cell>
          <cell r="B318" t="str">
            <v>ち</v>
          </cell>
          <cell r="D318" t="str">
            <v>中外医学社</v>
          </cell>
          <cell r="E318" t="str">
            <v>ナースの小児科学　第６版</v>
          </cell>
        </row>
        <row r="319">
          <cell r="A319">
            <v>316</v>
          </cell>
          <cell r="B319" t="str">
            <v>ち</v>
          </cell>
          <cell r="D319" t="str">
            <v>中外医学社</v>
          </cell>
          <cell r="E319" t="str">
            <v>ナースの内科学　　第１０版</v>
          </cell>
        </row>
        <row r="320">
          <cell r="A320">
            <v>317</v>
          </cell>
          <cell r="B320" t="str">
            <v>ち</v>
          </cell>
          <cell r="D320" t="str">
            <v>中災防</v>
          </cell>
          <cell r="E320" t="str">
            <v>ガス溶接・溶断作業の安全</v>
          </cell>
        </row>
        <row r="321">
          <cell r="A321">
            <v>318</v>
          </cell>
          <cell r="B321" t="str">
            <v>ち</v>
          </cell>
          <cell r="C321" t="str">
            <v>67-6</v>
          </cell>
          <cell r="D321" t="str">
            <v>中央法規</v>
          </cell>
          <cell r="E321" t="str">
            <v>介護職員初任者研修テキスト２</v>
          </cell>
        </row>
        <row r="322">
          <cell r="A322">
            <v>319</v>
          </cell>
          <cell r="B322" t="str">
            <v>ち</v>
          </cell>
          <cell r="C322" t="str">
            <v>67-6</v>
          </cell>
          <cell r="D322" t="str">
            <v>中央法規</v>
          </cell>
          <cell r="E322" t="str">
            <v>介護職員初任者研修テキスト１　第２版</v>
          </cell>
        </row>
        <row r="323">
          <cell r="A323">
            <v>320</v>
          </cell>
          <cell r="B323" t="str">
            <v>ち</v>
          </cell>
          <cell r="C323" t="str">
            <v>67-6</v>
          </cell>
          <cell r="D323" t="str">
            <v>中央法規</v>
          </cell>
          <cell r="E323" t="str">
            <v>ケアマネ・相談援助職必携　現場で役立つ！社会保障制度活用ガイド</v>
          </cell>
        </row>
        <row r="324">
          <cell r="A324">
            <v>321</v>
          </cell>
          <cell r="B324" t="str">
            <v>て</v>
          </cell>
          <cell r="C324" t="str">
            <v>69-2</v>
          </cell>
          <cell r="D324" t="str">
            <v>帝国書院</v>
          </cell>
          <cell r="E324" t="str">
            <v>アドバンス　中学歴史資料</v>
          </cell>
        </row>
        <row r="325">
          <cell r="A325">
            <v>322</v>
          </cell>
          <cell r="B325" t="str">
            <v>て</v>
          </cell>
          <cell r="C325" t="str">
            <v>69-2</v>
          </cell>
          <cell r="D325" t="str">
            <v>帝国書院</v>
          </cell>
          <cell r="E325" t="str">
            <v>大きな文字の地図帳</v>
          </cell>
        </row>
        <row r="326">
          <cell r="A326">
            <v>323</v>
          </cell>
          <cell r="B326" t="str">
            <v>て</v>
          </cell>
          <cell r="C326" t="str">
            <v>69-2</v>
          </cell>
          <cell r="D326" t="str">
            <v>帝国書院</v>
          </cell>
          <cell r="E326" t="str">
            <v>みんなの地図帳～見やすい・使いやすい～</v>
          </cell>
        </row>
        <row r="327">
          <cell r="A327">
            <v>324</v>
          </cell>
          <cell r="B327" t="str">
            <v>と</v>
          </cell>
          <cell r="C327" t="str">
            <v>70-12</v>
          </cell>
          <cell r="D327" t="str">
            <v>東京書籍</v>
          </cell>
          <cell r="E327" t="str">
            <v>日本語検定これならわかる図解日本語　超入門用</v>
          </cell>
        </row>
        <row r="328">
          <cell r="A328">
            <v>325</v>
          </cell>
          <cell r="B328" t="str">
            <v>と</v>
          </cell>
          <cell r="C328" t="str">
            <v>181</v>
          </cell>
          <cell r="D328" t="str">
            <v>東点</v>
          </cell>
          <cell r="E328" t="str">
            <v>人体の構造と機能　解剖学　第２版　</v>
          </cell>
        </row>
        <row r="329">
          <cell r="A329">
            <v>326</v>
          </cell>
          <cell r="B329" t="str">
            <v>と</v>
          </cell>
          <cell r="C329" t="str">
            <v>181</v>
          </cell>
          <cell r="D329" t="str">
            <v>東点</v>
          </cell>
          <cell r="E329" t="str">
            <v>人体の構造と機能　生理学　第３版　</v>
          </cell>
        </row>
        <row r="330">
          <cell r="A330">
            <v>327</v>
          </cell>
          <cell r="B330" t="str">
            <v>と</v>
          </cell>
          <cell r="C330" t="str">
            <v>181</v>
          </cell>
          <cell r="D330" t="str">
            <v>東点</v>
          </cell>
          <cell r="E330" t="str">
            <v>疾病の成り立ちと予防Ⅱ　病理（点字）</v>
          </cell>
        </row>
        <row r="331">
          <cell r="A331">
            <v>328</v>
          </cell>
          <cell r="B331" t="str">
            <v>と</v>
          </cell>
          <cell r="C331" t="str">
            <v>181</v>
          </cell>
          <cell r="D331" t="str">
            <v>東点</v>
          </cell>
          <cell r="E331" t="str">
            <v>改訂第７版医療と関係法規（墨字・点字・音声）</v>
          </cell>
        </row>
        <row r="332">
          <cell r="A332">
            <v>329</v>
          </cell>
          <cell r="B332" t="str">
            <v>と</v>
          </cell>
          <cell r="C332" t="str">
            <v>181</v>
          </cell>
          <cell r="D332" t="str">
            <v>東点</v>
          </cell>
          <cell r="E332" t="str">
            <v>生活と疾病Ⅱ臨床医学総論第２版</v>
          </cell>
        </row>
        <row r="333">
          <cell r="A333">
            <v>330</v>
          </cell>
          <cell r="B333" t="str">
            <v>と</v>
          </cell>
          <cell r="C333" t="str">
            <v>20-1</v>
          </cell>
          <cell r="D333" t="str">
            <v>童心社</v>
          </cell>
          <cell r="E333" t="str">
            <v>おかあさんとみる性の本　わたしのはなし</v>
          </cell>
        </row>
        <row r="334">
          <cell r="A334">
            <v>331</v>
          </cell>
          <cell r="B334" t="str">
            <v>と</v>
          </cell>
          <cell r="C334" t="str">
            <v>20-1</v>
          </cell>
          <cell r="D334" t="str">
            <v>童心社</v>
          </cell>
          <cell r="E334" t="str">
            <v>かずのほん２　０から１０まで</v>
          </cell>
        </row>
        <row r="335">
          <cell r="A335">
            <v>332</v>
          </cell>
          <cell r="B335" t="str">
            <v>と</v>
          </cell>
          <cell r="C335" t="str">
            <v>20-5</v>
          </cell>
          <cell r="D335" t="str">
            <v>同成社</v>
          </cell>
          <cell r="E335" t="str">
            <v>ゆっくり学ぶ子のためのこくご入門編</v>
          </cell>
        </row>
        <row r="336">
          <cell r="A336">
            <v>333</v>
          </cell>
          <cell r="B336" t="str">
            <v>と</v>
          </cell>
          <cell r="C336" t="str">
            <v>20-5</v>
          </cell>
          <cell r="D336" t="str">
            <v>同成社</v>
          </cell>
          <cell r="E336" t="str">
            <v>ゆっくり学ぶ子のためのこくご入門編２　改訂版ひらがなの読み書き</v>
          </cell>
        </row>
        <row r="337">
          <cell r="A337">
            <v>334</v>
          </cell>
          <cell r="B337" t="str">
            <v>と</v>
          </cell>
          <cell r="C337" t="str">
            <v>20-5</v>
          </cell>
          <cell r="D337" t="str">
            <v>同成社</v>
          </cell>
          <cell r="E337" t="str">
            <v>ゆっくり学ぶ子のためのこくご１　改訂版</v>
          </cell>
        </row>
        <row r="338">
          <cell r="A338">
            <v>335</v>
          </cell>
          <cell r="B338" t="str">
            <v>と</v>
          </cell>
          <cell r="C338" t="str">
            <v>20-5</v>
          </cell>
          <cell r="D338" t="str">
            <v>同成社</v>
          </cell>
          <cell r="E338" t="str">
            <v>ゆっくり学ぶ子のためのこくご２　改訂版</v>
          </cell>
        </row>
        <row r="339">
          <cell r="A339">
            <v>336</v>
          </cell>
          <cell r="B339" t="str">
            <v>と</v>
          </cell>
          <cell r="C339" t="str">
            <v>20-5</v>
          </cell>
          <cell r="D339" t="str">
            <v>同成社</v>
          </cell>
          <cell r="E339" t="str">
            <v>ゆっくり学ぶ子のためのこくご３　改訂版</v>
          </cell>
        </row>
        <row r="340">
          <cell r="A340">
            <v>337</v>
          </cell>
          <cell r="B340" t="str">
            <v>と</v>
          </cell>
          <cell r="C340" t="str">
            <v>20-5</v>
          </cell>
          <cell r="D340" t="str">
            <v>同成社</v>
          </cell>
          <cell r="E340" t="str">
            <v>ゆっくり学ぶ子のための国語４</v>
          </cell>
        </row>
        <row r="341">
          <cell r="A341">
            <v>338</v>
          </cell>
          <cell r="B341" t="str">
            <v>と</v>
          </cell>
          <cell r="C341" t="str">
            <v>20-5</v>
          </cell>
          <cell r="D341" t="str">
            <v>同成社</v>
          </cell>
          <cell r="E341" t="str">
            <v>ゆっくり学ぶ子のための国語５</v>
          </cell>
        </row>
        <row r="342">
          <cell r="A342">
            <v>339</v>
          </cell>
          <cell r="B342" t="str">
            <v>と</v>
          </cell>
          <cell r="C342" t="str">
            <v>20-5</v>
          </cell>
          <cell r="D342" t="str">
            <v>同成社</v>
          </cell>
          <cell r="E342" t="str">
            <v>ゆっくり学ぶ子のためのこくご入門編１　改訂版</v>
          </cell>
        </row>
        <row r="343">
          <cell r="A343">
            <v>340</v>
          </cell>
          <cell r="B343" t="str">
            <v>と</v>
          </cell>
          <cell r="C343" t="str">
            <v>20-5</v>
          </cell>
          <cell r="D343" t="str">
            <v>同成社</v>
          </cell>
          <cell r="E343" t="str">
            <v>ゆっくり学ぶ子のためのこくご２　改訂版</v>
          </cell>
        </row>
        <row r="344">
          <cell r="A344">
            <v>341</v>
          </cell>
          <cell r="B344" t="str">
            <v>と</v>
          </cell>
          <cell r="C344" t="str">
            <v>20-5</v>
          </cell>
          <cell r="D344" t="str">
            <v>同成社</v>
          </cell>
          <cell r="E344" t="str">
            <v>ゆっくり学ぶ子のためのさんすう１</v>
          </cell>
        </row>
        <row r="345">
          <cell r="A345">
            <v>342</v>
          </cell>
          <cell r="B345" t="str">
            <v>と</v>
          </cell>
          <cell r="C345" t="str">
            <v>20-5</v>
          </cell>
          <cell r="D345" t="str">
            <v>同成社</v>
          </cell>
          <cell r="E345" t="str">
            <v>ゆっくり学ぶ子のためのさんすう２</v>
          </cell>
        </row>
        <row r="346">
          <cell r="A346">
            <v>343</v>
          </cell>
          <cell r="B346" t="str">
            <v>と</v>
          </cell>
          <cell r="C346" t="str">
            <v>20-5</v>
          </cell>
          <cell r="D346" t="str">
            <v>同成社</v>
          </cell>
          <cell r="E346" t="str">
            <v>ゆっくり学ぶ子のためのさんすう３</v>
          </cell>
        </row>
        <row r="347">
          <cell r="A347">
            <v>344</v>
          </cell>
          <cell r="B347" t="str">
            <v>と</v>
          </cell>
          <cell r="C347" t="str">
            <v>20-5</v>
          </cell>
          <cell r="D347" t="str">
            <v>同成社</v>
          </cell>
          <cell r="E347" t="str">
            <v>ゆっくり学ぶ子のためのさんすう４</v>
          </cell>
        </row>
        <row r="348">
          <cell r="A348">
            <v>345</v>
          </cell>
          <cell r="B348" t="str">
            <v>と</v>
          </cell>
          <cell r="C348" t="str">
            <v>20-5</v>
          </cell>
          <cell r="D348" t="str">
            <v>同成社</v>
          </cell>
          <cell r="E348" t="str">
            <v>ゆっくり学ぶ子のためのさんすう５</v>
          </cell>
        </row>
        <row r="349">
          <cell r="A349">
            <v>346</v>
          </cell>
          <cell r="B349" t="str">
            <v>と</v>
          </cell>
          <cell r="C349" t="str">
            <v>196</v>
          </cell>
          <cell r="D349" t="str">
            <v>ヘレン</v>
          </cell>
          <cell r="E349" t="str">
            <v>生活と疾病ⅠＡ：リハビリテーション医学（概論編）</v>
          </cell>
        </row>
        <row r="350">
          <cell r="A350">
            <v>347</v>
          </cell>
          <cell r="B350" t="str">
            <v>と</v>
          </cell>
          <cell r="C350" t="str">
            <v>196</v>
          </cell>
          <cell r="D350" t="str">
            <v>ヘレン</v>
          </cell>
          <cell r="E350" t="str">
            <v>生活と疾病ⅠＢ：リハビリテーション医学（基礎運動学編）（墨字・点字・音声）</v>
          </cell>
        </row>
        <row r="351">
          <cell r="A351">
            <v>348</v>
          </cell>
          <cell r="B351" t="str">
            <v>と</v>
          </cell>
          <cell r="C351" t="str">
            <v>196</v>
          </cell>
          <cell r="D351" t="str">
            <v>ヘレン</v>
          </cell>
          <cell r="E351" t="str">
            <v>生活と疾病ⅠＢ：リハビリテーション医学（基礎運動学編）第２版　</v>
          </cell>
        </row>
        <row r="352">
          <cell r="A352">
            <v>349</v>
          </cell>
          <cell r="B352" t="str">
            <v>と</v>
          </cell>
          <cell r="C352" t="str">
            <v>196</v>
          </cell>
          <cell r="D352" t="str">
            <v>ヘレン</v>
          </cell>
          <cell r="E352" t="str">
            <v>地域理療と理療経営　第５版</v>
          </cell>
        </row>
        <row r="353">
          <cell r="A353">
            <v>350</v>
          </cell>
          <cell r="B353" t="str">
            <v>と</v>
          </cell>
          <cell r="C353" t="str">
            <v>20-7</v>
          </cell>
          <cell r="D353" t="str">
            <v>東洋館</v>
          </cell>
          <cell r="E353" t="str">
            <v>くらしに役立つ家庭改訂新版</v>
          </cell>
        </row>
        <row r="354">
          <cell r="A354">
            <v>351</v>
          </cell>
          <cell r="B354" t="str">
            <v>と</v>
          </cell>
          <cell r="C354" t="str">
            <v>20-7</v>
          </cell>
          <cell r="D354" t="str">
            <v>東洋館</v>
          </cell>
          <cell r="E354" t="str">
            <v>くらしに役立つ国語改訂新版</v>
          </cell>
        </row>
        <row r="355">
          <cell r="A355">
            <v>352</v>
          </cell>
          <cell r="B355" t="str">
            <v>と</v>
          </cell>
          <cell r="C355" t="str">
            <v>20-7</v>
          </cell>
          <cell r="D355" t="str">
            <v>東洋館</v>
          </cell>
          <cell r="E355" t="str">
            <v>くらしに役立つ社会改訂新版</v>
          </cell>
        </row>
        <row r="356">
          <cell r="A356">
            <v>353</v>
          </cell>
          <cell r="B356" t="str">
            <v>と</v>
          </cell>
          <cell r="C356" t="str">
            <v>20-7</v>
          </cell>
          <cell r="D356" t="str">
            <v>東洋館</v>
          </cell>
          <cell r="E356" t="str">
            <v>くらしに役立つ数学改訂新版</v>
          </cell>
        </row>
        <row r="357">
          <cell r="A357">
            <v>354</v>
          </cell>
          <cell r="B357" t="str">
            <v>と</v>
          </cell>
          <cell r="C357" t="str">
            <v>20-7</v>
          </cell>
          <cell r="D357" t="str">
            <v>東洋館</v>
          </cell>
          <cell r="E357" t="str">
            <v>くらしに役立つ保健体育改訂新版</v>
          </cell>
        </row>
        <row r="358">
          <cell r="A358">
            <v>355</v>
          </cell>
          <cell r="B358" t="str">
            <v>と</v>
          </cell>
          <cell r="C358" t="str">
            <v>20-7</v>
          </cell>
          <cell r="D358" t="str">
            <v>東洋館</v>
          </cell>
          <cell r="E358" t="str">
            <v>くらしに役立つ理科改訂新版</v>
          </cell>
        </row>
        <row r="359">
          <cell r="A359">
            <v>356</v>
          </cell>
          <cell r="B359" t="str">
            <v>と</v>
          </cell>
          <cell r="C359" t="str">
            <v>20-7</v>
          </cell>
          <cell r="D359" t="str">
            <v>東洋館</v>
          </cell>
          <cell r="E359" t="str">
            <v>くらしに役立つ音楽</v>
          </cell>
        </row>
        <row r="360">
          <cell r="A360">
            <v>357</v>
          </cell>
          <cell r="B360" t="str">
            <v>と</v>
          </cell>
          <cell r="C360" t="str">
            <v>20-7</v>
          </cell>
          <cell r="D360" t="str">
            <v>東洋館</v>
          </cell>
          <cell r="E360" t="str">
            <v>くらしに役立つ英語</v>
          </cell>
        </row>
        <row r="361">
          <cell r="A361">
            <v>358</v>
          </cell>
          <cell r="B361" t="str">
            <v>と</v>
          </cell>
          <cell r="C361" t="str">
            <v>20-7</v>
          </cell>
          <cell r="D361" t="str">
            <v>東洋館</v>
          </cell>
          <cell r="E361" t="str">
            <v>くらしに役立つソーシャルスキル よりよく暮らす・働く・楽しむ</v>
          </cell>
        </row>
        <row r="362">
          <cell r="A362">
            <v>359</v>
          </cell>
          <cell r="B362" t="str">
            <v>と</v>
          </cell>
          <cell r="C362" t="str">
            <v>20-4</v>
          </cell>
          <cell r="D362" t="str">
            <v>戸田デザイ</v>
          </cell>
          <cell r="E362" t="str">
            <v>よみかた絵本</v>
          </cell>
        </row>
        <row r="363">
          <cell r="A363">
            <v>360</v>
          </cell>
          <cell r="B363" t="str">
            <v>と</v>
          </cell>
          <cell r="C363" t="str">
            <v>20-2</v>
          </cell>
          <cell r="D363" t="str">
            <v>ドレミ楽譜</v>
          </cell>
          <cell r="E363" t="str">
            <v>みんなでうたおうニュー・スクール・ソング</v>
          </cell>
        </row>
        <row r="364">
          <cell r="A364">
            <v>361</v>
          </cell>
          <cell r="B364" t="str">
            <v>と</v>
          </cell>
          <cell r="C364" t="str">
            <v>20-7</v>
          </cell>
          <cell r="D364" t="str">
            <v>東洋館</v>
          </cell>
          <cell r="E364" t="str">
            <v>くらしに役立つ家庭</v>
          </cell>
        </row>
        <row r="365">
          <cell r="A365">
            <v>362</v>
          </cell>
          <cell r="B365" t="str">
            <v>と</v>
          </cell>
          <cell r="C365" t="str">
            <v>20-7</v>
          </cell>
          <cell r="D365" t="str">
            <v>東洋館</v>
          </cell>
          <cell r="E365" t="str">
            <v>くらしに役立つ国語</v>
          </cell>
        </row>
        <row r="366">
          <cell r="A366">
            <v>363</v>
          </cell>
          <cell r="B366" t="str">
            <v>と</v>
          </cell>
          <cell r="C366" t="str">
            <v>20-7</v>
          </cell>
          <cell r="D366" t="str">
            <v>東洋館</v>
          </cell>
          <cell r="E366" t="str">
            <v>くらしに役立つ社会</v>
          </cell>
        </row>
        <row r="367">
          <cell r="A367">
            <v>364</v>
          </cell>
          <cell r="B367" t="str">
            <v>と</v>
          </cell>
          <cell r="C367" t="str">
            <v>20-7</v>
          </cell>
          <cell r="D367" t="str">
            <v>東洋館</v>
          </cell>
          <cell r="E367" t="str">
            <v>くらしに役立つ数学</v>
          </cell>
        </row>
        <row r="368">
          <cell r="A368">
            <v>365</v>
          </cell>
          <cell r="B368" t="str">
            <v>と</v>
          </cell>
          <cell r="C368" t="str">
            <v>20-7</v>
          </cell>
          <cell r="D368" t="str">
            <v>東洋館</v>
          </cell>
          <cell r="E368" t="str">
            <v>くらしに役立つ保健体育</v>
          </cell>
        </row>
        <row r="369">
          <cell r="A369">
            <v>366</v>
          </cell>
          <cell r="B369" t="str">
            <v>と</v>
          </cell>
          <cell r="C369" t="str">
            <v>20-7</v>
          </cell>
          <cell r="D369" t="str">
            <v>東洋館</v>
          </cell>
          <cell r="E369" t="str">
            <v>くらしに役立つ理科</v>
          </cell>
        </row>
        <row r="370">
          <cell r="A370">
            <v>367</v>
          </cell>
          <cell r="B370" t="str">
            <v>な</v>
          </cell>
          <cell r="C370" t="str">
            <v>21-1</v>
          </cell>
          <cell r="D370" t="str">
            <v>永岡書店</v>
          </cell>
          <cell r="E370" t="str">
            <v>あそびうた大全集　２００</v>
          </cell>
        </row>
        <row r="371">
          <cell r="A371">
            <v>368</v>
          </cell>
          <cell r="B371" t="str">
            <v>な</v>
          </cell>
          <cell r="C371" t="str">
            <v>21-1</v>
          </cell>
          <cell r="D371" t="str">
            <v>永岡書店</v>
          </cell>
          <cell r="E371" t="str">
            <v>見て、学んで、力がつく！こども日本地図　2024年版</v>
          </cell>
        </row>
        <row r="372">
          <cell r="A372">
            <v>369</v>
          </cell>
          <cell r="B372" t="str">
            <v>な</v>
          </cell>
          <cell r="C372" t="str">
            <v>21-1</v>
          </cell>
          <cell r="D372" t="str">
            <v>永岡書店</v>
          </cell>
          <cell r="E372" t="str">
            <v>見て、学んで、力がつく！こども日本地図　2025年版</v>
          </cell>
        </row>
        <row r="373">
          <cell r="A373">
            <v>370</v>
          </cell>
          <cell r="B373" t="str">
            <v>な</v>
          </cell>
          <cell r="C373" t="str">
            <v>21-1</v>
          </cell>
          <cell r="D373" t="str">
            <v>永岡書店</v>
          </cell>
          <cell r="E373" t="str">
            <v>ワザあり全力解説！ゼロからわかるＳＰＩ</v>
          </cell>
        </row>
        <row r="374">
          <cell r="A374">
            <v>371</v>
          </cell>
          <cell r="B374" t="str">
            <v>な</v>
          </cell>
          <cell r="C374" t="str">
            <v>21-1</v>
          </cell>
          <cell r="D374" t="str">
            <v>永岡書店</v>
          </cell>
          <cell r="E374" t="str">
            <v>これ1冊で総復習は完璧！SPIすべてわかるノート</v>
          </cell>
        </row>
        <row r="375">
          <cell r="A375">
            <v>372</v>
          </cell>
          <cell r="B375" t="str">
            <v>な</v>
          </cell>
          <cell r="D375" t="str">
            <v>ナカニシヤ出版</v>
          </cell>
          <cell r="E375" t="str">
            <v>心とかかわる臨床心理　基礎・実際・方法　第３版</v>
          </cell>
        </row>
        <row r="376">
          <cell r="A376">
            <v>373</v>
          </cell>
          <cell r="B376" t="str">
            <v>な</v>
          </cell>
          <cell r="D376" t="str">
            <v>中山書店</v>
          </cell>
          <cell r="E376" t="str">
            <v>動画でわかる呼吸リハビリテーション　第５版</v>
          </cell>
        </row>
        <row r="377">
          <cell r="A377">
            <v>374</v>
          </cell>
          <cell r="B377" t="str">
            <v>な</v>
          </cell>
          <cell r="C377" t="str">
            <v>21-2</v>
          </cell>
          <cell r="D377" t="str">
            <v>ナツメ社</v>
          </cell>
          <cell r="E377" t="str">
            <v>一発合格！甲種危険物取扱者試験</v>
          </cell>
        </row>
        <row r="378">
          <cell r="A378">
            <v>375</v>
          </cell>
          <cell r="B378" t="str">
            <v>な</v>
          </cell>
          <cell r="C378" t="str">
            <v>21-2</v>
          </cell>
          <cell r="D378" t="str">
            <v>ナツメ社</v>
          </cell>
          <cell r="E378" t="str">
            <v>介護職のための困りごと＆お悩み解決ハンドブック</v>
          </cell>
        </row>
        <row r="379">
          <cell r="A379">
            <v>376</v>
          </cell>
          <cell r="B379" t="str">
            <v>な</v>
          </cell>
          <cell r="C379" t="str">
            <v>21-2</v>
          </cell>
          <cell r="D379" t="str">
            <v>ナツメ社</v>
          </cell>
          <cell r="E379" t="str">
            <v>日常の「ふしぎ」に学ぶ　たのしい科学</v>
          </cell>
        </row>
        <row r="380">
          <cell r="A380">
            <v>377</v>
          </cell>
          <cell r="B380" t="str">
            <v>な</v>
          </cell>
          <cell r="C380" t="str">
            <v>21-2</v>
          </cell>
          <cell r="D380" t="str">
            <v>ナツメ社</v>
          </cell>
          <cell r="E380" t="str">
            <v>早引き　介護用語ハンドブック　第4版</v>
          </cell>
        </row>
        <row r="381">
          <cell r="A381">
            <v>378</v>
          </cell>
          <cell r="B381" t="str">
            <v>な</v>
          </cell>
          <cell r="C381" t="str">
            <v>21-2</v>
          </cell>
          <cell r="D381" t="str">
            <v>ナツメ社</v>
          </cell>
          <cell r="E381" t="str">
            <v>早引き　介護のための医学知識ハンドブック　第２版</v>
          </cell>
        </row>
        <row r="382">
          <cell r="A382">
            <v>379</v>
          </cell>
          <cell r="B382" t="str">
            <v>な</v>
          </cell>
          <cell r="C382" t="str">
            <v>21-2</v>
          </cell>
          <cell r="D382" t="str">
            <v>ナツメ社</v>
          </cell>
          <cell r="E382" t="str">
            <v>【最新版】これ一冊ではじめる！日曜大工</v>
          </cell>
        </row>
        <row r="383">
          <cell r="A383">
            <v>380</v>
          </cell>
          <cell r="B383" t="str">
            <v>な</v>
          </cell>
          <cell r="D383" t="str">
            <v>南江堂</v>
          </cell>
          <cell r="E383" t="str">
            <v>衛生学・公衆衛生学　改訂第６版</v>
          </cell>
        </row>
        <row r="384">
          <cell r="A384">
            <v>381</v>
          </cell>
          <cell r="B384" t="str">
            <v>な</v>
          </cell>
          <cell r="D384" t="str">
            <v>南江堂</v>
          </cell>
          <cell r="E384" t="str">
            <v>柔道整復学・理論編　改訂第７版　</v>
          </cell>
        </row>
        <row r="385">
          <cell r="A385">
            <v>382</v>
          </cell>
          <cell r="B385" t="str">
            <v>な</v>
          </cell>
          <cell r="D385" t="str">
            <v>南江堂</v>
          </cell>
          <cell r="E385" t="str">
            <v>柔道整復学・実技編　改訂第２版　</v>
          </cell>
        </row>
        <row r="386">
          <cell r="A386">
            <v>383</v>
          </cell>
          <cell r="B386" t="str">
            <v>な</v>
          </cell>
          <cell r="D386" t="str">
            <v>南江堂</v>
          </cell>
          <cell r="E386" t="str">
            <v>柔道整復師と機能訓練指導　機能訓練指導員養成テキスト</v>
          </cell>
        </row>
        <row r="387">
          <cell r="A387">
            <v>384</v>
          </cell>
          <cell r="B387" t="str">
            <v>な</v>
          </cell>
          <cell r="D387" t="str">
            <v>南江堂</v>
          </cell>
          <cell r="E387" t="str">
            <v>シンプル理学療法学シリーズ　地域リハビリテーション学テキスト　改訂第４版　</v>
          </cell>
        </row>
        <row r="388">
          <cell r="A388">
            <v>385</v>
          </cell>
          <cell r="B388" t="str">
            <v>な</v>
          </cell>
          <cell r="D388" t="str">
            <v>南江堂</v>
          </cell>
          <cell r="E388" t="str">
            <v>シンプル理学療法学シリーズ　小児理学療法学テキスト　改訂第３版</v>
          </cell>
        </row>
        <row r="389">
          <cell r="A389">
            <v>386</v>
          </cell>
          <cell r="B389" t="str">
            <v>な</v>
          </cell>
          <cell r="D389" t="str">
            <v>南江堂</v>
          </cell>
          <cell r="E389" t="str">
            <v>シンプル理学療法学シリーズ　神経筋障害理学療法学テキスト　改訂第３版　</v>
          </cell>
        </row>
        <row r="390">
          <cell r="A390">
            <v>387</v>
          </cell>
          <cell r="B390" t="str">
            <v>な</v>
          </cell>
          <cell r="D390" t="str">
            <v>南江堂</v>
          </cell>
          <cell r="E390" t="str">
            <v>整形外科学テキスト　改訂第４版　</v>
          </cell>
        </row>
        <row r="391">
          <cell r="A391">
            <v>388</v>
          </cell>
          <cell r="B391" t="str">
            <v>な</v>
          </cell>
          <cell r="D391" t="str">
            <v>南江堂</v>
          </cell>
          <cell r="E391" t="str">
            <v>医療の中の柔道整復</v>
          </cell>
        </row>
        <row r="392">
          <cell r="A392">
            <v>389</v>
          </cell>
          <cell r="B392" t="str">
            <v>な</v>
          </cell>
          <cell r="D392" t="str">
            <v>南江堂</v>
          </cell>
          <cell r="E392" t="str">
            <v>施術の適応と医用画像の理解</v>
          </cell>
        </row>
        <row r="393">
          <cell r="A393">
            <v>390</v>
          </cell>
          <cell r="B393" t="str">
            <v>な</v>
          </cell>
          <cell r="D393" t="str">
            <v>南江堂</v>
          </cell>
          <cell r="E393" t="str">
            <v>生理学　改訂第４版　</v>
          </cell>
        </row>
        <row r="394">
          <cell r="A394">
            <v>391</v>
          </cell>
          <cell r="B394" t="str">
            <v>な</v>
          </cell>
          <cell r="D394" t="str">
            <v>南江堂</v>
          </cell>
          <cell r="E394" t="str">
            <v>リハビリテーション医学　改訂第４版　</v>
          </cell>
        </row>
        <row r="395">
          <cell r="A395">
            <v>392</v>
          </cell>
          <cell r="B395" t="str">
            <v>な</v>
          </cell>
          <cell r="D395" t="str">
            <v>南江堂</v>
          </cell>
          <cell r="E395" t="str">
            <v>整形外科学　改訂第４版　</v>
          </cell>
        </row>
        <row r="396">
          <cell r="A396">
            <v>393</v>
          </cell>
          <cell r="B396" t="str">
            <v>な</v>
          </cell>
          <cell r="D396" t="str">
            <v>南江堂</v>
          </cell>
          <cell r="E396" t="str">
            <v>外科学概論　改訂第４版　</v>
          </cell>
        </row>
        <row r="397">
          <cell r="A397">
            <v>394</v>
          </cell>
          <cell r="B397" t="str">
            <v>な</v>
          </cell>
          <cell r="D397" t="str">
            <v>南山堂</v>
          </cell>
          <cell r="E397" t="str">
            <v>ベッドサイドの神経の診かた　改訂第１８版</v>
          </cell>
        </row>
        <row r="398">
          <cell r="A398">
            <v>395</v>
          </cell>
          <cell r="B398" t="str">
            <v>な</v>
          </cell>
          <cell r="D398" t="str">
            <v>南江堂</v>
          </cell>
          <cell r="E398" t="str">
            <v>包帯固定学　改訂第２版　</v>
          </cell>
        </row>
        <row r="399">
          <cell r="A399">
            <v>396</v>
          </cell>
          <cell r="B399" t="str">
            <v>な</v>
          </cell>
          <cell r="D399" t="str">
            <v>南江堂</v>
          </cell>
          <cell r="E399" t="str">
            <v>予防と産業の理学療法　第１版</v>
          </cell>
        </row>
        <row r="400">
          <cell r="A400">
            <v>397</v>
          </cell>
          <cell r="B400" t="str">
            <v>な</v>
          </cell>
          <cell r="D400" t="str">
            <v>南江堂</v>
          </cell>
          <cell r="E400" t="str">
            <v>柔道</v>
          </cell>
        </row>
        <row r="401">
          <cell r="A401">
            <v>398</v>
          </cell>
          <cell r="B401" t="str">
            <v>な</v>
          </cell>
          <cell r="C401" t="str">
            <v/>
          </cell>
          <cell r="D401" t="str">
            <v>ナツメ社</v>
          </cell>
          <cell r="E401" t="str">
            <v>現場で役立つ！【早引き】介護用語辞典</v>
          </cell>
        </row>
        <row r="402">
          <cell r="A402">
            <v>399</v>
          </cell>
          <cell r="B402" t="str">
            <v>に</v>
          </cell>
          <cell r="D402" t="str">
            <v>日能研</v>
          </cell>
          <cell r="E402" t="str">
            <v>日本と世界のしくみがわかる！よのなかマップ　新版</v>
          </cell>
        </row>
        <row r="403">
          <cell r="A403">
            <v>400</v>
          </cell>
          <cell r="B403" t="str">
            <v>に</v>
          </cell>
          <cell r="D403" t="str">
            <v>日経BP社</v>
          </cell>
          <cell r="E403" t="str">
            <v>Ｓｃｒａｔｃｈで学ぶ　プログラミングとアルゴリズムの基本　改訂第２版</v>
          </cell>
        </row>
        <row r="404">
          <cell r="A404">
            <v>401</v>
          </cell>
          <cell r="B404" t="str">
            <v>に</v>
          </cell>
          <cell r="D404" t="str">
            <v>日経BP社</v>
          </cell>
          <cell r="E404" t="str">
            <v>いちばんやさしいＷｏｒｄ2016 スクール標準教科書　初級</v>
          </cell>
        </row>
        <row r="405">
          <cell r="A405">
            <v>402</v>
          </cell>
          <cell r="B405" t="str">
            <v>に</v>
          </cell>
          <cell r="D405" t="str">
            <v>日経BP社</v>
          </cell>
          <cell r="E405" t="str">
            <v>いちばんやさしいＥxcel2016 スクール標準教科書　初級</v>
          </cell>
        </row>
        <row r="406">
          <cell r="A406">
            <v>403</v>
          </cell>
          <cell r="B406" t="str">
            <v>に</v>
          </cell>
          <cell r="D406" t="str">
            <v>日経BP社</v>
          </cell>
          <cell r="E406" t="str">
            <v>やさしく学べるExcel2013スクール標準教科書1</v>
          </cell>
        </row>
        <row r="407">
          <cell r="A407">
            <v>404</v>
          </cell>
          <cell r="B407" t="str">
            <v>に</v>
          </cell>
          <cell r="D407" t="str">
            <v>日経BP社</v>
          </cell>
          <cell r="E407" t="str">
            <v>やさしく学べるWord2013スクール標準教科書1</v>
          </cell>
        </row>
        <row r="408">
          <cell r="A408">
            <v>405</v>
          </cell>
          <cell r="B408" t="str">
            <v>に</v>
          </cell>
          <cell r="D408" t="str">
            <v>日経BP社</v>
          </cell>
          <cell r="E408" t="str">
            <v>情報利活用文書作成　Word 2019対応</v>
          </cell>
        </row>
        <row r="409">
          <cell r="A409">
            <v>406</v>
          </cell>
          <cell r="B409" t="str">
            <v>に</v>
          </cell>
          <cell r="D409" t="str">
            <v>日経BP社</v>
          </cell>
          <cell r="E409" t="str">
            <v>情報利活用表計算　Excel 2019対応</v>
          </cell>
        </row>
        <row r="410">
          <cell r="A410">
            <v>407</v>
          </cell>
          <cell r="B410" t="str">
            <v>に</v>
          </cell>
          <cell r="D410" t="str">
            <v>日経BP社</v>
          </cell>
          <cell r="E410" t="str">
            <v>留学生のためのITテキスト</v>
          </cell>
        </row>
        <row r="411">
          <cell r="A411">
            <v>408</v>
          </cell>
          <cell r="B411" t="str">
            <v>に</v>
          </cell>
          <cell r="D411" t="str">
            <v>日本医療企画</v>
          </cell>
          <cell r="E411" t="str">
            <v>介護を知るはじめの一歩「介護に関する入門的研修」テキスト　わたしたちの介護</v>
          </cell>
        </row>
        <row r="412">
          <cell r="A412">
            <v>409</v>
          </cell>
          <cell r="B412" t="str">
            <v>に</v>
          </cell>
          <cell r="D412" t="str">
            <v>日本医療企画</v>
          </cell>
          <cell r="E412" t="str">
            <v>介護職員初任者研修課程</v>
          </cell>
        </row>
        <row r="413">
          <cell r="A413">
            <v>410</v>
          </cell>
          <cell r="B413" t="str">
            <v>に</v>
          </cell>
          <cell r="C413" t="str">
            <v>22-3</v>
          </cell>
          <cell r="D413" t="str">
            <v>日本教育研</v>
          </cell>
          <cell r="E413" t="str">
            <v>ひとりだちするための国語</v>
          </cell>
        </row>
        <row r="414">
          <cell r="A414">
            <v>411</v>
          </cell>
          <cell r="B414" t="str">
            <v>に</v>
          </cell>
          <cell r="C414" t="str">
            <v>22-3</v>
          </cell>
          <cell r="D414" t="str">
            <v>日本教育研</v>
          </cell>
          <cell r="E414" t="str">
            <v>ひとりだちするための算数・数学</v>
          </cell>
        </row>
        <row r="415">
          <cell r="A415">
            <v>412</v>
          </cell>
          <cell r="B415" t="str">
            <v>に</v>
          </cell>
          <cell r="C415" t="str">
            <v>22-3</v>
          </cell>
          <cell r="D415" t="str">
            <v>日本教育研</v>
          </cell>
          <cell r="E415" t="str">
            <v>ひとり立ちするためのビジネスマナー＆コミュニケーション</v>
          </cell>
        </row>
        <row r="416">
          <cell r="A416">
            <v>413</v>
          </cell>
          <cell r="B416" t="str">
            <v>に</v>
          </cell>
          <cell r="C416" t="str">
            <v>22-3</v>
          </cell>
          <cell r="D416" t="str">
            <v>日本教育研</v>
          </cell>
          <cell r="E416" t="str">
            <v>ひとりだちするための進路学習－あしたへのステップー</v>
          </cell>
        </row>
        <row r="417">
          <cell r="A417">
            <v>414</v>
          </cell>
          <cell r="B417" t="str">
            <v>に</v>
          </cell>
          <cell r="C417" t="str">
            <v>22-3</v>
          </cell>
          <cell r="D417" t="str">
            <v>日本教育研</v>
          </cell>
          <cell r="E417" t="str">
            <v>ひとりだちするための調理学習</v>
          </cell>
        </row>
        <row r="418">
          <cell r="A418">
            <v>415</v>
          </cell>
          <cell r="B418" t="str">
            <v>に</v>
          </cell>
          <cell r="C418" t="str">
            <v>22-3</v>
          </cell>
          <cell r="D418" t="str">
            <v>日本教育研</v>
          </cell>
          <cell r="E418" t="str">
            <v>ひとりだちするためのトラブル対策　予防・回避・対処が学べる　改訂版</v>
          </cell>
        </row>
        <row r="419">
          <cell r="A419">
            <v>416</v>
          </cell>
          <cell r="B419" t="str">
            <v>に</v>
          </cell>
          <cell r="C419" t="str">
            <v>22-3</v>
          </cell>
          <cell r="D419" t="str">
            <v>日本教育研</v>
          </cell>
          <cell r="E419" t="str">
            <v>ひとりだちするためのライフキャリア教育　豊かな自立生活への第１歩</v>
          </cell>
        </row>
        <row r="420">
          <cell r="A420">
            <v>417</v>
          </cell>
          <cell r="B420" t="str">
            <v>に</v>
          </cell>
          <cell r="C420" t="str">
            <v>22-3</v>
          </cell>
          <cell r="D420" t="str">
            <v>日本教育研</v>
          </cell>
          <cell r="E420" t="str">
            <v>私たちの進路＜あしたへのステップ＞</v>
          </cell>
        </row>
        <row r="421">
          <cell r="A421">
            <v>418</v>
          </cell>
          <cell r="B421" t="str">
            <v>に</v>
          </cell>
          <cell r="C421" t="str">
            <v>22-3</v>
          </cell>
          <cell r="D421" t="str">
            <v>日本教育研</v>
          </cell>
          <cell r="E421" t="str">
            <v>ひとりだちするための社会</v>
          </cell>
        </row>
        <row r="422">
          <cell r="A422">
            <v>419</v>
          </cell>
          <cell r="B422" t="str">
            <v>に</v>
          </cell>
          <cell r="C422" t="str">
            <v>22-3</v>
          </cell>
          <cell r="D422" t="str">
            <v>日本教育研</v>
          </cell>
          <cell r="E422" t="str">
            <v>ひとりだちするための理科</v>
          </cell>
        </row>
        <row r="423">
          <cell r="A423">
            <v>420</v>
          </cell>
          <cell r="B423" t="str">
            <v>に</v>
          </cell>
          <cell r="D423" t="str">
            <v>日本コンサルタントグループ</v>
          </cell>
          <cell r="E423" t="str">
            <v>フードサービス接客テキスト実践編</v>
          </cell>
        </row>
        <row r="424">
          <cell r="A424">
            <v>421</v>
          </cell>
          <cell r="B424" t="str">
            <v>に</v>
          </cell>
          <cell r="D424" t="str">
            <v>日本情報処理検定協会</v>
          </cell>
          <cell r="E424" t="str">
            <v>日本語ワープロ検定試験　日本語ワープロ模擬問題集　３・４級編</v>
          </cell>
        </row>
        <row r="425">
          <cell r="A425">
            <v>422</v>
          </cell>
          <cell r="B425" t="str">
            <v>に</v>
          </cell>
          <cell r="C425" t="str">
            <v>T217</v>
          </cell>
          <cell r="D425" t="str">
            <v>日点（一般）</v>
          </cell>
          <cell r="E425" t="str">
            <v>医療と社会　（点字・音声）　（第６版）</v>
          </cell>
        </row>
        <row r="426">
          <cell r="A426">
            <v>423</v>
          </cell>
          <cell r="B426" t="str">
            <v>に</v>
          </cell>
          <cell r="C426" t="str">
            <v>72-31</v>
          </cell>
          <cell r="D426" t="str">
            <v>日本図書</v>
          </cell>
          <cell r="E426" t="str">
            <v>メシが食える大人になる！もっとよのなかルールブック</v>
          </cell>
        </row>
        <row r="427">
          <cell r="A427">
            <v>424</v>
          </cell>
          <cell r="B427" t="str">
            <v>に</v>
          </cell>
          <cell r="C427" t="str">
            <v>72-31</v>
          </cell>
          <cell r="D427" t="str">
            <v>日本図書</v>
          </cell>
          <cell r="E427" t="str">
            <v>さんすうだいすき　第３巻かずってなんだ？（１）</v>
          </cell>
        </row>
        <row r="428">
          <cell r="A428">
            <v>425</v>
          </cell>
          <cell r="B428" t="str">
            <v>に</v>
          </cell>
          <cell r="C428" t="str">
            <v>72-31</v>
          </cell>
          <cell r="D428" t="str">
            <v>日本図書</v>
          </cell>
          <cell r="E428" t="str">
            <v>さんすうだいすき　第６巻かずってなんだ？（２）６～９９まで</v>
          </cell>
        </row>
        <row r="429">
          <cell r="A429">
            <v>426</v>
          </cell>
          <cell r="B429" t="str">
            <v>に</v>
          </cell>
          <cell r="C429" t="str">
            <v>72-31</v>
          </cell>
          <cell r="D429" t="str">
            <v>日本図書</v>
          </cell>
          <cell r="E429" t="str">
            <v>おやくそく　えほん　はじめての「よのなかルールブック」</v>
          </cell>
        </row>
        <row r="430">
          <cell r="A430">
            <v>427</v>
          </cell>
          <cell r="B430" t="str">
            <v>に</v>
          </cell>
          <cell r="D430" t="str">
            <v>日本能率協会マネジメントセンター</v>
          </cell>
          <cell r="E430" t="str">
            <v>介護福祉スタッフのマナー基本テキスト　改訂版</v>
          </cell>
        </row>
        <row r="431">
          <cell r="A431">
            <v>428</v>
          </cell>
          <cell r="B431" t="str">
            <v>に</v>
          </cell>
          <cell r="D431" t="str">
            <v>日本文教出版</v>
          </cell>
          <cell r="E431" t="str">
            <v>見てわかる情報モラル第３版スマホ・SNS時代の情報社会の歩き方２２Lessons</v>
          </cell>
        </row>
        <row r="432">
          <cell r="A432">
            <v>429</v>
          </cell>
          <cell r="B432" t="str">
            <v>に</v>
          </cell>
          <cell r="C432" t="str">
            <v>72-7</v>
          </cell>
          <cell r="D432" t="str">
            <v>日本文芸社</v>
          </cell>
          <cell r="E432" t="str">
            <v>はじめての野菜づくり</v>
          </cell>
        </row>
        <row r="433">
          <cell r="A433">
            <v>430</v>
          </cell>
          <cell r="B433" t="str">
            <v>に</v>
          </cell>
          <cell r="C433" t="str">
            <v>72-7</v>
          </cell>
          <cell r="D433" t="str">
            <v>日本文芸社</v>
          </cell>
          <cell r="E433" t="str">
            <v>「よくある失敗」と「対策」がわかる 野菜づくり</v>
          </cell>
        </row>
        <row r="434">
          <cell r="A434">
            <v>431</v>
          </cell>
          <cell r="B434" t="str">
            <v>に</v>
          </cell>
          <cell r="C434" t="str">
            <v>182</v>
          </cell>
          <cell r="D434" t="str">
            <v>ライト</v>
          </cell>
          <cell r="E434" t="str">
            <v>簡明経穴学　改訂版</v>
          </cell>
        </row>
        <row r="435">
          <cell r="A435">
            <v>432</v>
          </cell>
          <cell r="B435" t="str">
            <v>に</v>
          </cell>
          <cell r="C435" t="str">
            <v>182</v>
          </cell>
          <cell r="D435" t="str">
            <v>ライト</v>
          </cell>
          <cell r="E435" t="str">
            <v>基礎保健理療Ⅰ（東洋医学一般）第４版</v>
          </cell>
        </row>
        <row r="436">
          <cell r="A436">
            <v>433</v>
          </cell>
          <cell r="B436" t="str">
            <v>に</v>
          </cell>
          <cell r="C436" t="str">
            <v>182</v>
          </cell>
          <cell r="D436" t="str">
            <v>ライト</v>
          </cell>
          <cell r="E436" t="str">
            <v>基礎保健理療Ⅱ（保健理療理論）改訂版</v>
          </cell>
        </row>
        <row r="437">
          <cell r="A437">
            <v>434</v>
          </cell>
          <cell r="B437" t="str">
            <v>に</v>
          </cell>
          <cell r="C437" t="str">
            <v>182</v>
          </cell>
          <cell r="D437" t="str">
            <v>ライト</v>
          </cell>
          <cell r="E437" t="str">
            <v>生活と疾病Ⅲ　（臨床医学各論）第４版（墨字・点字・音声）　</v>
          </cell>
        </row>
        <row r="438">
          <cell r="A438">
            <v>435</v>
          </cell>
          <cell r="B438" t="str">
            <v>に</v>
          </cell>
          <cell r="C438" t="str">
            <v>182</v>
          </cell>
          <cell r="D438" t="str">
            <v>ライト</v>
          </cell>
          <cell r="E438" t="str">
            <v>生活と疾病Ⅲ　（臨床医学各論）第５版</v>
          </cell>
        </row>
        <row r="439">
          <cell r="A439">
            <v>436</v>
          </cell>
          <cell r="B439" t="str">
            <v>に</v>
          </cell>
          <cell r="C439" t="str">
            <v>182</v>
          </cell>
          <cell r="D439" t="str">
            <v>ライト</v>
          </cell>
          <cell r="E439" t="str">
            <v>保健理療基礎実習　第２版</v>
          </cell>
        </row>
        <row r="440">
          <cell r="A440">
            <v>437</v>
          </cell>
          <cell r="B440" t="str">
            <v>に</v>
          </cell>
          <cell r="C440" t="str">
            <v>182</v>
          </cell>
          <cell r="D440" t="str">
            <v>ライト</v>
          </cell>
          <cell r="E440" t="str">
            <v>保健理療臨床実習（墨字・点字・音声）</v>
          </cell>
        </row>
        <row r="441">
          <cell r="A441">
            <v>438</v>
          </cell>
          <cell r="B441" t="str">
            <v>に</v>
          </cell>
          <cell r="C441" t="str">
            <v>182</v>
          </cell>
          <cell r="D441" t="str">
            <v>ライト</v>
          </cell>
          <cell r="E441" t="str">
            <v>理療基礎実習　第２版</v>
          </cell>
        </row>
        <row r="442">
          <cell r="A442">
            <v>439</v>
          </cell>
          <cell r="B442" t="str">
            <v>に</v>
          </cell>
          <cell r="C442" t="str">
            <v>182</v>
          </cell>
          <cell r="D442" t="str">
            <v>ライト</v>
          </cell>
          <cell r="E442" t="str">
            <v>理療臨床実習（墨字・点字・音声）</v>
          </cell>
        </row>
        <row r="443">
          <cell r="A443">
            <v>440</v>
          </cell>
          <cell r="B443" t="str">
            <v>に</v>
          </cell>
          <cell r="C443" t="str">
            <v>182</v>
          </cell>
          <cell r="D443" t="str">
            <v>ライト</v>
          </cell>
          <cell r="E443" t="str">
            <v>鍼灸臨床における医療面接　【改訂版】　（点字・音声）　</v>
          </cell>
        </row>
        <row r="444">
          <cell r="A444">
            <v>441</v>
          </cell>
          <cell r="B444" t="str">
            <v>に</v>
          </cell>
          <cell r="C444" t="str">
            <v>182</v>
          </cell>
          <cell r="D444" t="str">
            <v>ライト</v>
          </cell>
          <cell r="E444" t="str">
            <v>新版　経路経穴概論　改訂第２版</v>
          </cell>
        </row>
        <row r="445">
          <cell r="A445">
            <v>442</v>
          </cell>
          <cell r="B445" t="str">
            <v>に</v>
          </cell>
          <cell r="C445" t="str">
            <v>182</v>
          </cell>
          <cell r="D445" t="str">
            <v>ライト</v>
          </cell>
          <cell r="E445" t="str">
            <v>保健理療　臨床実習　（墨字・点字・音声）</v>
          </cell>
        </row>
        <row r="446">
          <cell r="A446">
            <v>443</v>
          </cell>
          <cell r="B446" t="str">
            <v>に</v>
          </cell>
          <cell r="D446" t="str">
            <v>日刊工業</v>
          </cell>
          <cell r="E446" t="str">
            <v>トントンやさしい木工</v>
          </cell>
        </row>
        <row r="447">
          <cell r="A447">
            <v>444</v>
          </cell>
          <cell r="B447" t="str">
            <v>に</v>
          </cell>
          <cell r="D447" t="str">
            <v>日点（一般）</v>
          </cell>
          <cell r="E447" t="str">
            <v>医療と社会　（点字・音声）　（第７版）</v>
          </cell>
        </row>
        <row r="448">
          <cell r="A448">
            <v>445</v>
          </cell>
          <cell r="B448" t="str">
            <v>に</v>
          </cell>
          <cell r="C448" t="str">
            <v/>
          </cell>
          <cell r="D448" t="str">
            <v>日本図書センター</v>
          </cell>
          <cell r="E448" t="str">
            <v>さんすうだいすき第１巻　どちらがおおきい？</v>
          </cell>
        </row>
        <row r="449">
          <cell r="A449">
            <v>446</v>
          </cell>
          <cell r="B449" t="str">
            <v>に</v>
          </cell>
          <cell r="C449" t="str">
            <v/>
          </cell>
          <cell r="D449" t="str">
            <v>日本図書センター</v>
          </cell>
          <cell r="E449" t="str">
            <v>さんすうだいすき第２巻　なかまあつめ</v>
          </cell>
        </row>
        <row r="450">
          <cell r="A450">
            <v>447</v>
          </cell>
          <cell r="B450" t="str">
            <v>の</v>
          </cell>
          <cell r="C450" t="str">
            <v>25-1</v>
          </cell>
          <cell r="D450" t="str">
            <v>のら書店</v>
          </cell>
          <cell r="E450" t="str">
            <v>子どもと楽しむ行事とあそびのえほん</v>
          </cell>
        </row>
        <row r="451">
          <cell r="A451">
            <v>448</v>
          </cell>
          <cell r="B451" t="str">
            <v>の</v>
          </cell>
          <cell r="C451" t="str">
            <v>75-1</v>
          </cell>
          <cell r="D451" t="str">
            <v>農文協</v>
          </cell>
          <cell r="E451" t="str">
            <v>国産材でつくるインパクトドライバー　木工：木工・道具の基礎から家づくりまで</v>
          </cell>
        </row>
        <row r="452">
          <cell r="A452">
            <v>449</v>
          </cell>
          <cell r="B452" t="str">
            <v>は</v>
          </cell>
          <cell r="C452" t="str">
            <v>76-4</v>
          </cell>
          <cell r="D452" t="str">
            <v>白泉社</v>
          </cell>
          <cell r="E452" t="str">
            <v>１日１０分でちずをおぼえる絵本　改訂版</v>
          </cell>
        </row>
        <row r="453">
          <cell r="A453">
            <v>450</v>
          </cell>
          <cell r="B453" t="str">
            <v>は</v>
          </cell>
          <cell r="D453" t="str">
            <v>浜島書店</v>
          </cell>
          <cell r="E453" t="str">
            <v>最新　理科便覧　大阪府版</v>
          </cell>
        </row>
        <row r="454">
          <cell r="A454">
            <v>451</v>
          </cell>
          <cell r="B454" t="str">
            <v>は</v>
          </cell>
          <cell r="D454" t="str">
            <v>浜島書店</v>
          </cell>
          <cell r="E454" t="str">
            <v>最新　理科便覧　東京都版</v>
          </cell>
        </row>
        <row r="455">
          <cell r="A455">
            <v>452</v>
          </cell>
          <cell r="B455" t="str">
            <v>は</v>
          </cell>
          <cell r="D455" t="str">
            <v>パワー社</v>
          </cell>
          <cell r="E455" t="str">
            <v>わすれた算数・数学の勉強</v>
          </cell>
        </row>
        <row r="456">
          <cell r="A456">
            <v>453</v>
          </cell>
          <cell r="B456" t="str">
            <v>ひ</v>
          </cell>
          <cell r="C456" t="str">
            <v>27-1</v>
          </cell>
          <cell r="D456" t="str">
            <v>ひかりのくに</v>
          </cell>
          <cell r="E456" t="str">
            <v>からだとけんこう</v>
          </cell>
        </row>
        <row r="457">
          <cell r="A457">
            <v>454</v>
          </cell>
          <cell r="B457" t="str">
            <v>ひ</v>
          </cell>
          <cell r="C457" t="str">
            <v>27-1</v>
          </cell>
          <cell r="D457" t="str">
            <v>ひかりのくに</v>
          </cell>
          <cell r="E457" t="str">
            <v>なまえのことばえじてん</v>
          </cell>
        </row>
        <row r="458">
          <cell r="A458">
            <v>455</v>
          </cell>
          <cell r="B458" t="str">
            <v>ひ</v>
          </cell>
          <cell r="C458" t="str">
            <v>27-1</v>
          </cell>
          <cell r="D458" t="str">
            <v>ひかりのくに</v>
          </cell>
          <cell r="E458" t="str">
            <v>マナーやルールがどんどんわかる！新装改訂版　みぢかなマーク</v>
          </cell>
        </row>
        <row r="459">
          <cell r="A459">
            <v>456</v>
          </cell>
          <cell r="B459" t="str">
            <v>ひ</v>
          </cell>
          <cell r="C459" t="str">
            <v>27-3</v>
          </cell>
          <cell r="D459" t="str">
            <v>ひさかた</v>
          </cell>
          <cell r="E459" t="str">
            <v>漢字えほん</v>
          </cell>
        </row>
        <row r="460">
          <cell r="A460">
            <v>457</v>
          </cell>
          <cell r="B460" t="str">
            <v>ひ</v>
          </cell>
          <cell r="C460" t="str">
            <v>27-3</v>
          </cell>
          <cell r="D460" t="str">
            <v>ひさかた</v>
          </cell>
          <cell r="E460" t="str">
            <v>きせつとぎょうじのえほん</v>
          </cell>
        </row>
        <row r="461">
          <cell r="A461">
            <v>458</v>
          </cell>
          <cell r="B461" t="str">
            <v>ひ</v>
          </cell>
          <cell r="C461" t="str">
            <v>27-3</v>
          </cell>
          <cell r="D461" t="str">
            <v>ひさかた</v>
          </cell>
          <cell r="E461" t="str">
            <v>どうなってるの？からだのなか</v>
          </cell>
        </row>
        <row r="462">
          <cell r="A462">
            <v>459</v>
          </cell>
          <cell r="B462" t="str">
            <v>ひ</v>
          </cell>
          <cell r="C462" t="str">
            <v>27-3</v>
          </cell>
          <cell r="D462" t="str">
            <v>ひさかた</v>
          </cell>
          <cell r="E462" t="str">
            <v>ぼよよんのはら</v>
          </cell>
        </row>
        <row r="463">
          <cell r="A463">
            <v>460</v>
          </cell>
          <cell r="B463" t="str">
            <v>ひ</v>
          </cell>
          <cell r="C463" t="str">
            <v>27-3</v>
          </cell>
          <cell r="D463" t="str">
            <v>ひさかた</v>
          </cell>
          <cell r="E463" t="str">
            <v>わらべうたえほん　おべんとうばこのうた</v>
          </cell>
        </row>
        <row r="464">
          <cell r="A464">
            <v>461</v>
          </cell>
          <cell r="B464" t="str">
            <v>ふ</v>
          </cell>
          <cell r="C464" t="str">
            <v>28-1</v>
          </cell>
          <cell r="D464" t="str">
            <v>福音館</v>
          </cell>
          <cell r="E464" t="str">
            <v>絵で見る日本の歴史</v>
          </cell>
        </row>
        <row r="465">
          <cell r="A465">
            <v>462</v>
          </cell>
          <cell r="B465" t="str">
            <v>ふ</v>
          </cell>
          <cell r="C465" t="str">
            <v>28-1</v>
          </cell>
          <cell r="D465" t="str">
            <v>福音館</v>
          </cell>
          <cell r="E465" t="str">
            <v>はじめてであうすうがくの絵本１</v>
          </cell>
        </row>
        <row r="466">
          <cell r="A466">
            <v>463</v>
          </cell>
          <cell r="B466" t="str">
            <v>ふ</v>
          </cell>
          <cell r="C466" t="str">
            <v>28-1</v>
          </cell>
          <cell r="D466" t="str">
            <v>福音館</v>
          </cell>
          <cell r="E466" t="str">
            <v>そらまめくんのベッド</v>
          </cell>
        </row>
        <row r="467">
          <cell r="A467">
            <v>464</v>
          </cell>
          <cell r="B467" t="str">
            <v>ふ</v>
          </cell>
          <cell r="C467" t="str">
            <v>28-2</v>
          </cell>
          <cell r="D467" t="str">
            <v>福音館</v>
          </cell>
          <cell r="E467" t="str">
            <v>めっきらもっきらどおんどん</v>
          </cell>
        </row>
        <row r="468">
          <cell r="A468">
            <v>465</v>
          </cell>
          <cell r="B468" t="str">
            <v>ふ</v>
          </cell>
          <cell r="C468" t="str">
            <v>78-16</v>
          </cell>
          <cell r="D468" t="str">
            <v>扶桑社</v>
          </cell>
          <cell r="E468" t="str">
            <v>増補・改訂版　覚えておきたい！暮らしの基本10１</v>
          </cell>
        </row>
        <row r="469">
          <cell r="A469">
            <v>466</v>
          </cell>
          <cell r="B469" t="str">
            <v>ふ</v>
          </cell>
          <cell r="C469" t="str">
            <v>78-16</v>
          </cell>
          <cell r="D469" t="str">
            <v>扶桑社</v>
          </cell>
          <cell r="E469" t="str">
            <v>サザエさんと日本を旅しよう！</v>
          </cell>
        </row>
        <row r="470">
          <cell r="A470">
            <v>467</v>
          </cell>
          <cell r="B470" t="str">
            <v>ふ</v>
          </cell>
          <cell r="C470" t="str">
            <v>78-15</v>
          </cell>
          <cell r="D470" t="str">
            <v>ブティック</v>
          </cell>
          <cell r="E470" t="str">
            <v>主婦のミシン　おもしろい仕掛けの布こもの</v>
          </cell>
        </row>
        <row r="471">
          <cell r="A471">
            <v>468</v>
          </cell>
          <cell r="B471" t="str">
            <v>ふ</v>
          </cell>
          <cell r="C471" t="str">
            <v>28-8</v>
          </cell>
          <cell r="D471" t="str">
            <v>フレーベル</v>
          </cell>
          <cell r="E471" t="str">
            <v>ことばでひらく絵のせかい　はじめてであう美術館</v>
          </cell>
        </row>
        <row r="472">
          <cell r="A472">
            <v>469</v>
          </cell>
          <cell r="B472" t="str">
            <v>ふ</v>
          </cell>
          <cell r="D472" t="str">
            <v>文光堂</v>
          </cell>
          <cell r="E472" t="str">
            <v>脊髄損傷理学療法マニュアル　第３版</v>
          </cell>
        </row>
        <row r="473">
          <cell r="A473">
            <v>470</v>
          </cell>
          <cell r="B473" t="str">
            <v>ふ</v>
          </cell>
          <cell r="D473" t="str">
            <v>文光堂</v>
          </cell>
          <cell r="E473" t="str">
            <v>図解理学療法技術ガイド　第４版　</v>
          </cell>
        </row>
        <row r="474">
          <cell r="A474">
            <v>471</v>
          </cell>
          <cell r="B474" t="str">
            <v>ぶ</v>
          </cell>
          <cell r="D474" t="str">
            <v>ブロンズ新社</v>
          </cell>
          <cell r="E474" t="str">
            <v>これだれの</v>
          </cell>
        </row>
        <row r="475">
          <cell r="A475">
            <v>472</v>
          </cell>
          <cell r="B475" t="str">
            <v>へ</v>
          </cell>
          <cell r="C475" t="str">
            <v>29-1</v>
          </cell>
          <cell r="D475" t="str">
            <v>平凡社</v>
          </cell>
          <cell r="E475" t="str">
            <v>地図で学ぶ日本の歴史人物</v>
          </cell>
        </row>
        <row r="476">
          <cell r="A476">
            <v>473</v>
          </cell>
          <cell r="B476" t="str">
            <v>へ</v>
          </cell>
          <cell r="C476" t="str">
            <v>79-10</v>
          </cell>
          <cell r="D476" t="str">
            <v>ベレ出版</v>
          </cell>
          <cell r="E476" t="str">
            <v>小・中・高の計算がまるごとできる</v>
          </cell>
        </row>
        <row r="477">
          <cell r="A477">
            <v>474</v>
          </cell>
          <cell r="B477" t="str">
            <v>ほ</v>
          </cell>
          <cell r="C477" t="str">
            <v>30-2</v>
          </cell>
          <cell r="D477" t="str">
            <v>ポプラ</v>
          </cell>
          <cell r="E477" t="str">
            <v>わらべ　きみかのことばえほん</v>
          </cell>
        </row>
        <row r="478">
          <cell r="A478">
            <v>475</v>
          </cell>
          <cell r="B478" t="str">
            <v>ほ</v>
          </cell>
          <cell r="D478" t="str">
            <v>ボーンデジタル</v>
          </cell>
          <cell r="E478" t="str">
            <v>Photoshop＋lllustrator+lnDesignで基本力を身につけるデザインの教科書</v>
          </cell>
        </row>
        <row r="479">
          <cell r="A479">
            <v>476</v>
          </cell>
          <cell r="B479" t="str">
            <v>ほ</v>
          </cell>
          <cell r="C479" t="str">
            <v>80-13</v>
          </cell>
          <cell r="D479" t="str">
            <v>本の泉社</v>
          </cell>
          <cell r="E479" t="str">
            <v>小学校学習漢字1006字がすべて読める漢字童話</v>
          </cell>
        </row>
        <row r="480">
          <cell r="A480">
            <v>477</v>
          </cell>
          <cell r="B480" t="str">
            <v>ほ</v>
          </cell>
          <cell r="C480" t="str">
            <v/>
          </cell>
          <cell r="D480" t="str">
            <v>本の泉社</v>
          </cell>
          <cell r="E480" t="str">
            <v>新小学校漢字１０２６字　音読で楽しく学べる漢字童話</v>
          </cell>
        </row>
        <row r="481">
          <cell r="A481">
            <v>478</v>
          </cell>
          <cell r="B481" t="str">
            <v>ま</v>
          </cell>
          <cell r="C481" t="str">
            <v>81-7</v>
          </cell>
          <cell r="D481" t="str">
            <v>マール社</v>
          </cell>
          <cell r="E481" t="str">
            <v>やさしい陶芸 Ⅱ</v>
          </cell>
        </row>
        <row r="482">
          <cell r="A482">
            <v>479</v>
          </cell>
          <cell r="B482" t="str">
            <v>ま</v>
          </cell>
          <cell r="D482" t="str">
            <v>マイナビ</v>
          </cell>
          <cell r="E482" t="str">
            <v>家庭でできる洋服の洗い方とお手入れ</v>
          </cell>
        </row>
        <row r="483">
          <cell r="A483">
            <v>480</v>
          </cell>
          <cell r="B483" t="str">
            <v>ま</v>
          </cell>
          <cell r="D483" t="str">
            <v>マイナビ出版</v>
          </cell>
          <cell r="E483" t="str">
            <v>これからWebをはじめる人のHTML＆CSS、JavaScriptのきほんのきほん</v>
          </cell>
        </row>
        <row r="484">
          <cell r="A484">
            <v>481</v>
          </cell>
          <cell r="B484" t="str">
            <v>ま</v>
          </cell>
          <cell r="D484" t="str">
            <v>マガジンハウス</v>
          </cell>
          <cell r="E484" t="str">
            <v>はたらくきほん１００毎日がスタートアップ</v>
          </cell>
        </row>
        <row r="485">
          <cell r="A485">
            <v>482</v>
          </cell>
          <cell r="B485" t="str">
            <v>み</v>
          </cell>
          <cell r="C485" t="str">
            <v>82-16</v>
          </cell>
          <cell r="D485" t="str">
            <v>ミネルヴァ</v>
          </cell>
          <cell r="E485" t="str">
            <v>よくわかる社会福祉　第１１版</v>
          </cell>
        </row>
        <row r="486">
          <cell r="A486">
            <v>483</v>
          </cell>
          <cell r="B486" t="str">
            <v>み</v>
          </cell>
          <cell r="C486" t="str">
            <v>82-15</v>
          </cell>
          <cell r="D486" t="str">
            <v>三輪書店</v>
          </cell>
          <cell r="E486" t="str">
            <v>PT・OTのための統計学入門　第１版</v>
          </cell>
        </row>
        <row r="487">
          <cell r="A487">
            <v>484</v>
          </cell>
          <cell r="B487" t="str">
            <v>み</v>
          </cell>
          <cell r="C487" t="str">
            <v>82-15</v>
          </cell>
          <cell r="D487" t="str">
            <v>三輪書店</v>
          </cell>
          <cell r="E487" t="str">
            <v>PT・OTのための住環境整備論　第３版</v>
          </cell>
        </row>
        <row r="488">
          <cell r="A488">
            <v>485</v>
          </cell>
          <cell r="B488" t="str">
            <v>み</v>
          </cell>
          <cell r="C488" t="str">
            <v>32-1</v>
          </cell>
          <cell r="D488" t="str">
            <v>民衆社</v>
          </cell>
          <cell r="E488" t="str">
            <v>さんすうだいすき（あそぶ・つくる・しらべる）1年</v>
          </cell>
        </row>
        <row r="489">
          <cell r="A489">
            <v>486</v>
          </cell>
          <cell r="B489" t="str">
            <v>み</v>
          </cell>
          <cell r="C489" t="str">
            <v>32-1</v>
          </cell>
          <cell r="D489" t="str">
            <v>民衆社</v>
          </cell>
          <cell r="E489" t="str">
            <v>さんすうだいすき（あそぶ・つくる・しらべる）2年</v>
          </cell>
        </row>
        <row r="490">
          <cell r="A490">
            <v>487</v>
          </cell>
          <cell r="B490" t="str">
            <v>む</v>
          </cell>
          <cell r="C490" t="str">
            <v/>
          </cell>
          <cell r="D490" t="str">
            <v>むぎ書房</v>
          </cell>
          <cell r="E490" t="str">
            <v>わかるさんすう４</v>
          </cell>
        </row>
        <row r="491">
          <cell r="A491">
            <v>488</v>
          </cell>
          <cell r="B491" t="str">
            <v>め</v>
          </cell>
          <cell r="C491" t="str">
            <v>84-1</v>
          </cell>
          <cell r="D491" t="str">
            <v>明治図書</v>
          </cell>
          <cell r="E491" t="str">
            <v>グラフィックサイエンス最新理科資料集</v>
          </cell>
        </row>
        <row r="492">
          <cell r="A492">
            <v>489</v>
          </cell>
          <cell r="B492" t="str">
            <v>め</v>
          </cell>
          <cell r="D492" t="str">
            <v>メディカルプレス</v>
          </cell>
          <cell r="E492" t="str">
            <v>リハビリテーションのための人間発達学　第３版　</v>
          </cell>
        </row>
        <row r="493">
          <cell r="A493">
            <v>490</v>
          </cell>
          <cell r="B493" t="str">
            <v>や</v>
          </cell>
          <cell r="D493" t="str">
            <v>山川出版社</v>
          </cell>
          <cell r="E493" t="str">
            <v>山川ビジュアル版　日本史図録</v>
          </cell>
        </row>
        <row r="494">
          <cell r="A494">
            <v>491</v>
          </cell>
          <cell r="B494" t="str">
            <v>や</v>
          </cell>
          <cell r="C494" t="str">
            <v>36-1</v>
          </cell>
          <cell r="D494" t="str">
            <v>山と渓谷社</v>
          </cell>
          <cell r="E494" t="str">
            <v>家庭科の教科書　小学校低学年～高学年用</v>
          </cell>
        </row>
        <row r="495">
          <cell r="A495">
            <v>492</v>
          </cell>
          <cell r="B495" t="str">
            <v>ゆ</v>
          </cell>
          <cell r="D495" t="str">
            <v>ユーキャン学び出版</v>
          </cell>
          <cell r="E495" t="str">
            <v>見て遊んで楽しく覚える！よくわかる！日本の都道府県　第２版</v>
          </cell>
        </row>
        <row r="496">
          <cell r="A496">
            <v>493</v>
          </cell>
          <cell r="B496" t="str">
            <v>よ</v>
          </cell>
          <cell r="D496" t="str">
            <v>羊土社</v>
          </cell>
          <cell r="E496" t="str">
            <v>PT・OT　ゼロからの物理学　第１版</v>
          </cell>
        </row>
        <row r="497">
          <cell r="A497">
            <v>494</v>
          </cell>
          <cell r="B497" t="str">
            <v>よ</v>
          </cell>
          <cell r="D497" t="str">
            <v>羊土社</v>
          </cell>
          <cell r="E497" t="str">
            <v>ビジュアル実践リハ　整形外科リハビリテーション　第１版</v>
          </cell>
        </row>
        <row r="498">
          <cell r="A498">
            <v>495</v>
          </cell>
          <cell r="B498" t="str">
            <v>よ</v>
          </cell>
          <cell r="D498" t="str">
            <v>羊土社</v>
          </cell>
          <cell r="E498" t="str">
            <v>PT・OTビジュアルテキスト　ADL　第２版</v>
          </cell>
        </row>
        <row r="499">
          <cell r="A499">
            <v>496</v>
          </cell>
          <cell r="B499" t="str">
            <v>よ</v>
          </cell>
          <cell r="D499" t="str">
            <v>羊土社</v>
          </cell>
          <cell r="E499" t="str">
            <v>PT・OTのための臨床研究はじめの一歩　第１版</v>
          </cell>
        </row>
        <row r="500">
          <cell r="A500">
            <v>497</v>
          </cell>
          <cell r="B500" t="str">
            <v>よ</v>
          </cell>
          <cell r="D500" t="str">
            <v>羊土社</v>
          </cell>
          <cell r="E500" t="str">
            <v>PT・OTビジュアルテキスト　地域リハビリテーション学　第２版</v>
          </cell>
        </row>
        <row r="501">
          <cell r="A501">
            <v>498</v>
          </cell>
          <cell r="B501" t="str">
            <v>よ</v>
          </cell>
          <cell r="D501" t="str">
            <v>横浜日本語倶楽部</v>
          </cell>
          <cell r="E501" t="str">
            <v>留学生のためのWordドリルブック　word2016対応　ルビ付き　（情報演習）</v>
          </cell>
        </row>
        <row r="502">
          <cell r="A502">
            <v>499</v>
          </cell>
          <cell r="B502" t="str">
            <v>よ</v>
          </cell>
          <cell r="D502" t="str">
            <v>横浜日本語倶楽部</v>
          </cell>
          <cell r="E502" t="str">
            <v>留学生のためのExcelドリルブック　Excel2016対応　ルビ付き　（情報演習）</v>
          </cell>
        </row>
        <row r="503">
          <cell r="A503">
            <v>500</v>
          </cell>
          <cell r="B503" t="str">
            <v>よ</v>
          </cell>
          <cell r="C503" t="str">
            <v>88-6</v>
          </cell>
          <cell r="D503" t="str">
            <v>幼年教育</v>
          </cell>
          <cell r="E503" t="str">
            <v>かずあそび１</v>
          </cell>
        </row>
        <row r="504">
          <cell r="A504">
            <v>501</v>
          </cell>
          <cell r="B504" t="str">
            <v>よ</v>
          </cell>
          <cell r="D504" t="str">
            <v>羊土社</v>
          </cell>
          <cell r="E504" t="str">
            <v>リハビリに直結する！　運動器画像の見かた</v>
          </cell>
        </row>
        <row r="505">
          <cell r="A505">
            <v>502</v>
          </cell>
          <cell r="B505" t="str">
            <v>よ</v>
          </cell>
          <cell r="D505" t="str">
            <v>羊土社</v>
          </cell>
          <cell r="E505" t="str">
            <v>リハビリテーション基礎評価学　総論　第2版</v>
          </cell>
        </row>
        <row r="506">
          <cell r="A506">
            <v>503</v>
          </cell>
          <cell r="B506" t="str">
            <v>り</v>
          </cell>
          <cell r="D506" t="str">
            <v>リンクアップ</v>
          </cell>
          <cell r="E506" t="str">
            <v>大きな字でわかりやすいipad　アイパッド超入門</v>
          </cell>
        </row>
        <row r="507">
          <cell r="A507">
            <v>504</v>
          </cell>
          <cell r="B507" t="str">
            <v>り</v>
          </cell>
          <cell r="C507" t="str">
            <v>40-3</v>
          </cell>
          <cell r="D507" t="str">
            <v>リーブル</v>
          </cell>
          <cell r="E507" t="str">
            <v>しりとりしましょ！たべものあいうえお</v>
          </cell>
        </row>
        <row r="508">
          <cell r="A508">
            <v>505</v>
          </cell>
          <cell r="B508" t="str">
            <v>れ</v>
          </cell>
          <cell r="D508" t="str">
            <v>レタスクラブMOOK</v>
          </cell>
          <cell r="E508" t="str">
            <v>ゼロからはじめる　新版　さいほうの基本</v>
          </cell>
        </row>
        <row r="512">
          <cell r="D512">
            <v>505</v>
          </cell>
          <cell r="E512" t="str">
            <v>冊</v>
          </cell>
        </row>
      </sheetData>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等部"/>
      <sheetName val="様式３・高1"/>
      <sheetName val="様式３・高2"/>
      <sheetName val="様式３・高3"/>
      <sheetName val="ア"/>
      <sheetName val="イ"/>
      <sheetName val="ウ"/>
      <sheetName val="エ"/>
      <sheetName val="検算用"/>
      <sheetName val="検算表"/>
      <sheetName val="Sheet2"/>
    </sheetNames>
    <sheetDataSet>
      <sheetData sheetId="0" refreshError="1"/>
      <sheetData sheetId="1" refreshError="1"/>
      <sheetData sheetId="2" refreshError="1"/>
      <sheetData sheetId="3" refreshError="1"/>
      <sheetData sheetId="4">
        <row r="1">
          <cell r="B1" t="str">
            <v>発行者
の番号
・略称</v>
          </cell>
          <cell r="C1" t="str">
            <v>書　　　　　　名</v>
          </cell>
        </row>
        <row r="2">
          <cell r="A2" t="str">
            <v>a101</v>
          </cell>
          <cell r="B2" t="str">
            <v>2
東書</v>
          </cell>
          <cell r="C2" t="str">
            <v>あたらしい こくご　一上_x000D_</v>
          </cell>
        </row>
        <row r="3">
          <cell r="A3" t="str">
            <v>a102</v>
          </cell>
          <cell r="B3" t="str">
            <v>2
東書</v>
          </cell>
          <cell r="C3" t="str">
            <v>あたらしい こくご　一下</v>
          </cell>
        </row>
        <row r="4">
          <cell r="A4" t="str">
            <v>a103</v>
          </cell>
          <cell r="B4" t="str">
            <v>2
東書</v>
          </cell>
          <cell r="C4" t="str">
            <v>新しい国語　二上</v>
          </cell>
        </row>
        <row r="5">
          <cell r="A5" t="str">
            <v>a104</v>
          </cell>
          <cell r="B5" t="str">
            <v>2
東書</v>
          </cell>
          <cell r="C5" t="str">
            <v>新しい国語　二下</v>
          </cell>
        </row>
        <row r="6">
          <cell r="A6" t="str">
            <v>a105</v>
          </cell>
          <cell r="B6" t="str">
            <v>2
東書</v>
          </cell>
          <cell r="C6" t="str">
            <v>新しい国語　三上_x000D_</v>
          </cell>
        </row>
        <row r="7">
          <cell r="A7" t="str">
            <v>a106</v>
          </cell>
          <cell r="B7" t="str">
            <v>2
東書</v>
          </cell>
          <cell r="C7" t="str">
            <v>新しい国語　三下</v>
          </cell>
        </row>
        <row r="8">
          <cell r="A8" t="str">
            <v>a107</v>
          </cell>
          <cell r="B8" t="str">
            <v>2
東書</v>
          </cell>
          <cell r="C8" t="str">
            <v>新しい国語　四上</v>
          </cell>
        </row>
        <row r="9">
          <cell r="A9" t="str">
            <v>a108</v>
          </cell>
          <cell r="B9" t="str">
            <v>2
東書</v>
          </cell>
          <cell r="C9" t="str">
            <v>新しい国語　四下</v>
          </cell>
        </row>
        <row r="10">
          <cell r="A10" t="str">
            <v>a109</v>
          </cell>
          <cell r="B10" t="str">
            <v>2
東書</v>
          </cell>
          <cell r="C10" t="str">
            <v>新しい国語　五_x000D_</v>
          </cell>
        </row>
        <row r="11">
          <cell r="A11" t="str">
            <v>a110</v>
          </cell>
          <cell r="B11" t="str">
            <v>2
東書</v>
          </cell>
          <cell r="C11" t="str">
            <v>新しい国語　六</v>
          </cell>
        </row>
        <row r="12">
          <cell r="A12" t="str">
            <v>a111</v>
          </cell>
          <cell r="B12" t="str">
            <v>11
学図</v>
          </cell>
          <cell r="C12" t="str">
            <v>みんなとまなぶ　_x000D_
しょうがっこう　こくご　一ねん　上</v>
          </cell>
        </row>
        <row r="13">
          <cell r="A13" t="str">
            <v>a112</v>
          </cell>
          <cell r="B13" t="str">
            <v>11
学図</v>
          </cell>
          <cell r="C13" t="str">
            <v>みんなとまなぶ　_x000D_
しょうがっこう　こくご　一ねん　下</v>
          </cell>
        </row>
        <row r="14">
          <cell r="A14" t="str">
            <v>a113</v>
          </cell>
          <cell r="B14" t="str">
            <v>11
学図</v>
          </cell>
          <cell r="C14" t="str">
            <v>みんなと学ぶ　小学校　こくご　_x000D_
二年　上</v>
          </cell>
        </row>
        <row r="15">
          <cell r="A15" t="str">
            <v>a114</v>
          </cell>
          <cell r="B15" t="str">
            <v>11
学図</v>
          </cell>
          <cell r="C15" t="str">
            <v>みんなと学ぶ　小学校　こくご　_x000D_
二年　下</v>
          </cell>
        </row>
        <row r="16">
          <cell r="A16" t="str">
            <v>a115</v>
          </cell>
          <cell r="B16" t="str">
            <v>11
学図</v>
          </cell>
          <cell r="C16" t="str">
            <v>みんなと学ぶ　小学校 国語　_x000D_
三年　上</v>
          </cell>
        </row>
        <row r="17">
          <cell r="A17" t="str">
            <v>a116</v>
          </cell>
          <cell r="B17" t="str">
            <v>11
学図</v>
          </cell>
          <cell r="C17" t="str">
            <v>みんなと学ぶ　小学校 国語　_x000D_
三年　下</v>
          </cell>
        </row>
        <row r="18">
          <cell r="A18" t="str">
            <v>a117</v>
          </cell>
          <cell r="B18" t="str">
            <v>11
学図</v>
          </cell>
          <cell r="C18" t="str">
            <v>みんなと学ぶ　小学校 国語　_x000D_
四年　上</v>
          </cell>
        </row>
        <row r="19">
          <cell r="A19" t="str">
            <v>a118</v>
          </cell>
          <cell r="B19" t="str">
            <v>11
学図</v>
          </cell>
          <cell r="C19" t="str">
            <v>みんなと学ぶ　小学校 国語　_x000D_
四年　下</v>
          </cell>
        </row>
        <row r="20">
          <cell r="A20" t="str">
            <v>a119</v>
          </cell>
          <cell r="B20" t="str">
            <v>11
学図</v>
          </cell>
          <cell r="C20" t="str">
            <v>みんなと学ぶ　小学校 国語　_x000D_
五年　上</v>
          </cell>
        </row>
        <row r="21">
          <cell r="A21" t="str">
            <v>a120</v>
          </cell>
          <cell r="B21" t="str">
            <v>11
学図</v>
          </cell>
          <cell r="C21" t="str">
            <v>みんなと学ぶ　小学校 国語　_x000D_
五年　下</v>
          </cell>
        </row>
        <row r="22">
          <cell r="A22" t="str">
            <v>a121</v>
          </cell>
          <cell r="B22" t="str">
            <v>11
学図</v>
          </cell>
          <cell r="C22" t="str">
            <v>みんなと学ぶ　小学校 国語　_x000D_
六年　上</v>
          </cell>
        </row>
        <row r="23">
          <cell r="A23" t="str">
            <v>a122</v>
          </cell>
          <cell r="B23" t="str">
            <v>11
学図</v>
          </cell>
          <cell r="C23" t="str">
            <v>みんなと学ぶ　小学校 国語　_x000D_
六年　下</v>
          </cell>
        </row>
        <row r="24">
          <cell r="A24" t="str">
            <v>a123</v>
          </cell>
          <cell r="B24" t="str">
            <v>17
教出</v>
          </cell>
          <cell r="C24" t="str">
            <v>ひろがることば　_x000D_
しょうがくこくご　一上</v>
          </cell>
        </row>
        <row r="25">
          <cell r="A25" t="str">
            <v>a124</v>
          </cell>
          <cell r="B25" t="str">
            <v>17
教出</v>
          </cell>
          <cell r="C25" t="str">
            <v>ひろがることば　_x000D_
しょうがくこくご　一下</v>
          </cell>
        </row>
        <row r="26">
          <cell r="A26" t="str">
            <v>a125</v>
          </cell>
          <cell r="B26" t="str">
            <v>17
教出</v>
          </cell>
          <cell r="C26" t="str">
            <v>ひろがることば　_x000D_
小学国語　二上</v>
          </cell>
        </row>
        <row r="27">
          <cell r="A27" t="str">
            <v>a126</v>
          </cell>
          <cell r="B27" t="str">
            <v>17
教出</v>
          </cell>
          <cell r="C27" t="str">
            <v>ひろがることば　_x000D_
小学国語　二下</v>
          </cell>
        </row>
        <row r="28">
          <cell r="A28" t="str">
            <v>a127</v>
          </cell>
          <cell r="B28" t="str">
            <v>17
教出</v>
          </cell>
          <cell r="C28" t="str">
            <v>ひろがる言葉　_x000D_
小学国語　三上</v>
          </cell>
        </row>
        <row r="29">
          <cell r="A29" t="str">
            <v>a128</v>
          </cell>
          <cell r="B29" t="str">
            <v>17
教出</v>
          </cell>
          <cell r="C29" t="str">
            <v>ひろがる言葉　_x000D_
小学国語　三下</v>
          </cell>
        </row>
        <row r="30">
          <cell r="A30" t="str">
            <v>a129</v>
          </cell>
          <cell r="B30" t="str">
            <v>17
教出</v>
          </cell>
          <cell r="C30" t="str">
            <v>ひろがる言葉　_x000D_
小学国語　四上</v>
          </cell>
        </row>
        <row r="31">
          <cell r="A31" t="str">
            <v>a130</v>
          </cell>
          <cell r="B31" t="str">
            <v>17
教出</v>
          </cell>
          <cell r="C31" t="str">
            <v>ひろがる言葉　_x000D_
小学国語　四下</v>
          </cell>
        </row>
        <row r="32">
          <cell r="A32" t="str">
            <v>a131</v>
          </cell>
          <cell r="B32" t="str">
            <v>17
教出</v>
          </cell>
          <cell r="C32" t="str">
            <v>ひろがる言葉　_x000D_
小学国語　五上</v>
          </cell>
        </row>
        <row r="33">
          <cell r="A33" t="str">
            <v>a132</v>
          </cell>
          <cell r="B33" t="str">
            <v>17
教出</v>
          </cell>
          <cell r="C33" t="str">
            <v>ひろがる言葉　_x000D_
小学国語　五下</v>
          </cell>
        </row>
        <row r="34">
          <cell r="A34" t="str">
            <v>a133</v>
          </cell>
          <cell r="B34" t="str">
            <v>17
教出</v>
          </cell>
          <cell r="C34" t="str">
            <v>ひろがる言葉　_x000D_
小学国語　六上</v>
          </cell>
        </row>
        <row r="35">
          <cell r="A35" t="str">
            <v>a134</v>
          </cell>
          <cell r="B35" t="str">
            <v>17
教出</v>
          </cell>
          <cell r="C35" t="str">
            <v>ひろがる言葉　_x000D_
小学国語　六下</v>
          </cell>
        </row>
        <row r="36">
          <cell r="A36" t="str">
            <v>a135</v>
          </cell>
          <cell r="B36" t="str">
            <v>38
光村</v>
          </cell>
          <cell r="C36" t="str">
            <v>こくご一上　かざぐるま</v>
          </cell>
        </row>
        <row r="37">
          <cell r="A37" t="str">
            <v>a136</v>
          </cell>
          <cell r="B37" t="str">
            <v>38
光村</v>
          </cell>
          <cell r="C37" t="str">
            <v>こくご一下　ともだち</v>
          </cell>
        </row>
        <row r="38">
          <cell r="A38" t="str">
            <v>a137</v>
          </cell>
          <cell r="B38" t="str">
            <v>38
光村</v>
          </cell>
          <cell r="C38" t="str">
            <v>こくご二上　たんぽぽ</v>
          </cell>
        </row>
        <row r="39">
          <cell r="A39" t="str">
            <v>a138</v>
          </cell>
          <cell r="B39" t="str">
            <v>38
光村</v>
          </cell>
          <cell r="C39" t="str">
            <v>こくご二下　赤とんぼ</v>
          </cell>
        </row>
        <row r="40">
          <cell r="A40" t="str">
            <v>a139</v>
          </cell>
          <cell r="B40" t="str">
            <v>38
光村</v>
          </cell>
          <cell r="C40" t="str">
            <v>国語三上　わかば_x000D_</v>
          </cell>
        </row>
        <row r="41">
          <cell r="A41" t="str">
            <v>a140</v>
          </cell>
          <cell r="B41" t="str">
            <v>38
光村</v>
          </cell>
          <cell r="C41" t="str">
            <v>国語三下　あおぞら</v>
          </cell>
        </row>
        <row r="42">
          <cell r="A42" t="str">
            <v>a141</v>
          </cell>
          <cell r="B42" t="str">
            <v>38
光村</v>
          </cell>
          <cell r="C42" t="str">
            <v>国語四上　かがやき</v>
          </cell>
        </row>
        <row r="43">
          <cell r="A43" t="str">
            <v>a142</v>
          </cell>
          <cell r="B43" t="str">
            <v>38
光村</v>
          </cell>
          <cell r="C43" t="str">
            <v>国語四下　はばたき</v>
          </cell>
        </row>
        <row r="44">
          <cell r="A44" t="str">
            <v>a143</v>
          </cell>
          <cell r="B44" t="str">
            <v>38
光村</v>
          </cell>
          <cell r="C44" t="str">
            <v>国語五　銀河_x000D_</v>
          </cell>
        </row>
        <row r="45">
          <cell r="A45" t="str">
            <v>a144</v>
          </cell>
          <cell r="B45" t="str">
            <v>38
光村</v>
          </cell>
          <cell r="C45" t="str">
            <v>国語六　創造</v>
          </cell>
        </row>
        <row r="46">
          <cell r="A46" t="str">
            <v>a145</v>
          </cell>
          <cell r="B46" t="str">
            <v>2
東書</v>
          </cell>
          <cell r="C46" t="str">
            <v>あたらしい　しょしゃ　一_x000D_</v>
          </cell>
        </row>
        <row r="47">
          <cell r="A47" t="str">
            <v>a146</v>
          </cell>
          <cell r="B47" t="str">
            <v>2
東書</v>
          </cell>
          <cell r="C47" t="str">
            <v>新しい　しょしゃ　二</v>
          </cell>
        </row>
        <row r="48">
          <cell r="A48" t="str">
            <v>a147</v>
          </cell>
          <cell r="B48" t="str">
            <v>2
東書</v>
          </cell>
          <cell r="C48" t="str">
            <v>新しい書写　三_x000D_</v>
          </cell>
        </row>
        <row r="49">
          <cell r="A49" t="str">
            <v>a148</v>
          </cell>
          <cell r="B49" t="str">
            <v>2
東書</v>
          </cell>
          <cell r="C49" t="str">
            <v>新しい書写　四</v>
          </cell>
        </row>
        <row r="50">
          <cell r="A50" t="str">
            <v>a149</v>
          </cell>
          <cell r="B50" t="str">
            <v>2
東書</v>
          </cell>
          <cell r="C50" t="str">
            <v>新しい書写　五_x000D_</v>
          </cell>
        </row>
        <row r="51">
          <cell r="A51" t="str">
            <v>a150</v>
          </cell>
          <cell r="B51" t="str">
            <v>2
東書</v>
          </cell>
          <cell r="C51" t="str">
            <v>新しい書写　六</v>
          </cell>
        </row>
        <row r="52">
          <cell r="A52" t="str">
            <v>a151</v>
          </cell>
          <cell r="B52" t="str">
            <v>11
学図</v>
          </cell>
          <cell r="C52" t="str">
            <v>みんなとまなぶ　_x000D_
しょうがっこうしょしゃ　一ねん</v>
          </cell>
        </row>
        <row r="53">
          <cell r="A53" t="str">
            <v>a152</v>
          </cell>
          <cell r="B53" t="str">
            <v>11
学図</v>
          </cell>
          <cell r="C53" t="str">
            <v>みんなと学ぶ　_x000D_
小学校しょしゃ　二年</v>
          </cell>
        </row>
        <row r="54">
          <cell r="A54" t="str">
            <v>a153</v>
          </cell>
          <cell r="B54" t="str">
            <v>11
学図</v>
          </cell>
          <cell r="C54" t="str">
            <v>みんなと学ぶ　小学校書写　三年_x000D_</v>
          </cell>
        </row>
        <row r="55">
          <cell r="A55" t="str">
            <v>a154</v>
          </cell>
          <cell r="B55" t="str">
            <v>11
学図</v>
          </cell>
          <cell r="C55" t="str">
            <v>みんなと学ぶ　小学校書写　四年</v>
          </cell>
        </row>
        <row r="56">
          <cell r="A56" t="str">
            <v>a155</v>
          </cell>
          <cell r="B56" t="str">
            <v>11
学図</v>
          </cell>
          <cell r="C56" t="str">
            <v>みんなと学ぶ　小学校書写　五年_x000D_</v>
          </cell>
        </row>
        <row r="57">
          <cell r="A57" t="str">
            <v>a156</v>
          </cell>
          <cell r="B57" t="str">
            <v>11
学図</v>
          </cell>
          <cell r="C57" t="str">
            <v>みんなと学ぶ　小学校書写　六年</v>
          </cell>
        </row>
        <row r="58">
          <cell r="A58" t="str">
            <v>a157</v>
          </cell>
          <cell r="B58" t="str">
            <v>17
教出</v>
          </cell>
          <cell r="C58" t="str">
            <v>しょうがく　しょしゃ　一ねん_x000D_</v>
          </cell>
        </row>
        <row r="59">
          <cell r="A59" t="str">
            <v>a158</v>
          </cell>
          <cell r="B59" t="str">
            <v>17
教出</v>
          </cell>
          <cell r="C59" t="str">
            <v>小学　しょしゃ　二年</v>
          </cell>
        </row>
        <row r="60">
          <cell r="A60" t="str">
            <v>a159</v>
          </cell>
          <cell r="B60" t="str">
            <v>17
教出</v>
          </cell>
          <cell r="C60" t="str">
            <v>小学　書写　三年_x000D_</v>
          </cell>
        </row>
        <row r="61">
          <cell r="A61" t="str">
            <v>a160</v>
          </cell>
          <cell r="B61" t="str">
            <v>17
教出</v>
          </cell>
          <cell r="C61" t="str">
            <v>小学　書写　四年</v>
          </cell>
        </row>
        <row r="62">
          <cell r="A62" t="str">
            <v>a161</v>
          </cell>
          <cell r="B62" t="str">
            <v>17
教出</v>
          </cell>
          <cell r="C62" t="str">
            <v>小学　書写　五年_x000D_</v>
          </cell>
        </row>
        <row r="63">
          <cell r="A63" t="str">
            <v>a162</v>
          </cell>
          <cell r="B63" t="str">
            <v>17
教出</v>
          </cell>
          <cell r="C63" t="str">
            <v>小学　書写　六年</v>
          </cell>
        </row>
        <row r="64">
          <cell r="A64" t="str">
            <v>a163</v>
          </cell>
          <cell r="B64" t="str">
            <v>38
光村</v>
          </cell>
          <cell r="C64" t="str">
            <v>しょしゃ　一ねん_x000D_</v>
          </cell>
        </row>
        <row r="65">
          <cell r="A65" t="str">
            <v>a164</v>
          </cell>
          <cell r="B65" t="str">
            <v>38
光村</v>
          </cell>
          <cell r="C65" t="str">
            <v>しょしゃ　二年</v>
          </cell>
        </row>
        <row r="66">
          <cell r="A66" t="str">
            <v>a165</v>
          </cell>
          <cell r="B66" t="str">
            <v>38
光村</v>
          </cell>
          <cell r="C66" t="str">
            <v>書写　三年_x000D_</v>
          </cell>
        </row>
        <row r="67">
          <cell r="A67" t="str">
            <v>a166</v>
          </cell>
          <cell r="B67" t="str">
            <v>38
光村</v>
          </cell>
          <cell r="C67" t="str">
            <v>書写　四年</v>
          </cell>
        </row>
        <row r="68">
          <cell r="A68" t="str">
            <v>a167</v>
          </cell>
          <cell r="B68" t="str">
            <v>38
光村</v>
          </cell>
          <cell r="C68" t="str">
            <v>書写　五年_x000D_</v>
          </cell>
        </row>
        <row r="69">
          <cell r="A69" t="str">
            <v>a168</v>
          </cell>
          <cell r="B69" t="str">
            <v>38
光村</v>
          </cell>
          <cell r="C69" t="str">
            <v>書写　六年</v>
          </cell>
        </row>
        <row r="70">
          <cell r="A70" t="str">
            <v>a169</v>
          </cell>
          <cell r="B70" t="str">
            <v>116
日文</v>
          </cell>
          <cell r="C70" t="str">
            <v>しょうがくしょしゃ　一ねん_x000D_</v>
          </cell>
        </row>
        <row r="71">
          <cell r="A71" t="str">
            <v>a170</v>
          </cell>
          <cell r="B71" t="str">
            <v>116
日文</v>
          </cell>
          <cell r="C71" t="str">
            <v>小学しょしゃ　二年</v>
          </cell>
        </row>
        <row r="72">
          <cell r="A72" t="str">
            <v>a171</v>
          </cell>
          <cell r="B72" t="str">
            <v>116
日文</v>
          </cell>
          <cell r="C72" t="str">
            <v>小学書写　三年_x000D_</v>
          </cell>
        </row>
        <row r="73">
          <cell r="A73" t="str">
            <v>a172</v>
          </cell>
          <cell r="B73" t="str">
            <v>116
日文</v>
          </cell>
          <cell r="C73" t="str">
            <v>小学書写　四年</v>
          </cell>
        </row>
        <row r="74">
          <cell r="A74" t="str">
            <v>a173</v>
          </cell>
          <cell r="B74" t="str">
            <v>116
日文</v>
          </cell>
          <cell r="C74" t="str">
            <v>小学書写　五年_x000D_</v>
          </cell>
        </row>
        <row r="75">
          <cell r="A75" t="str">
            <v>a174</v>
          </cell>
          <cell r="B75" t="str">
            <v>116
日文</v>
          </cell>
          <cell r="C75" t="str">
            <v>小学書写　六年</v>
          </cell>
        </row>
        <row r="76">
          <cell r="A76" t="str">
            <v>a175</v>
          </cell>
          <cell r="B76" t="str">
            <v>2
東書</v>
          </cell>
          <cell r="C76" t="str">
            <v>新しい社会３</v>
          </cell>
        </row>
        <row r="77">
          <cell r="A77" t="str">
            <v>a176</v>
          </cell>
          <cell r="B77" t="str">
            <v>2
東書</v>
          </cell>
          <cell r="C77" t="str">
            <v>新しい社会４</v>
          </cell>
        </row>
        <row r="78">
          <cell r="A78" t="str">
            <v>a177</v>
          </cell>
          <cell r="B78" t="str">
            <v>2
東書</v>
          </cell>
          <cell r="C78" t="str">
            <v>新しい社会５　上_x000D_</v>
          </cell>
        </row>
        <row r="79">
          <cell r="A79" t="str">
            <v>a178</v>
          </cell>
          <cell r="B79" t="str">
            <v>2
東書</v>
          </cell>
          <cell r="C79" t="str">
            <v>新しい社会５　下</v>
          </cell>
        </row>
        <row r="80">
          <cell r="A80" t="str">
            <v>a179</v>
          </cell>
          <cell r="B80" t="str">
            <v>2
東書</v>
          </cell>
          <cell r="C80" t="str">
            <v>新しい社会６　政治・国際編_x000D_</v>
          </cell>
        </row>
        <row r="81">
          <cell r="A81" t="str">
            <v>a180</v>
          </cell>
          <cell r="B81" t="str">
            <v>2
東書</v>
          </cell>
          <cell r="C81" t="str">
            <v>新しい社会６　歴史編</v>
          </cell>
        </row>
        <row r="82">
          <cell r="A82" t="str">
            <v>a181</v>
          </cell>
          <cell r="B82" t="str">
            <v>17
教出</v>
          </cell>
          <cell r="C82" t="str">
            <v>小学社会３</v>
          </cell>
        </row>
        <row r="83">
          <cell r="A83" t="str">
            <v>a182</v>
          </cell>
          <cell r="B83" t="str">
            <v>17
教出</v>
          </cell>
          <cell r="C83" t="str">
            <v>小学社会４</v>
          </cell>
        </row>
        <row r="84">
          <cell r="A84" t="str">
            <v>a183</v>
          </cell>
          <cell r="B84" t="str">
            <v>17
教出</v>
          </cell>
          <cell r="C84" t="str">
            <v>小学社会５</v>
          </cell>
        </row>
        <row r="85">
          <cell r="A85" t="str">
            <v>a184</v>
          </cell>
          <cell r="B85" t="str">
            <v>17
教出</v>
          </cell>
          <cell r="C85" t="str">
            <v>小学社会６</v>
          </cell>
        </row>
        <row r="86">
          <cell r="A86" t="str">
            <v>a185</v>
          </cell>
          <cell r="B86" t="str">
            <v>116
日文</v>
          </cell>
          <cell r="C86" t="str">
            <v>小学社会　３年</v>
          </cell>
        </row>
        <row r="87">
          <cell r="A87" t="str">
            <v>a186</v>
          </cell>
          <cell r="B87" t="str">
            <v>116
日文</v>
          </cell>
          <cell r="C87" t="str">
            <v>小学社会　４年</v>
          </cell>
        </row>
        <row r="88">
          <cell r="A88" t="str">
            <v>a187</v>
          </cell>
          <cell r="B88" t="str">
            <v>116
日文</v>
          </cell>
          <cell r="C88" t="str">
            <v>小学社会　５年</v>
          </cell>
        </row>
        <row r="89">
          <cell r="A89" t="str">
            <v>a188</v>
          </cell>
          <cell r="B89" t="str">
            <v>116
日文</v>
          </cell>
          <cell r="C89" t="str">
            <v>小学社会　６年</v>
          </cell>
        </row>
        <row r="90">
          <cell r="A90" t="str">
            <v>a189</v>
          </cell>
          <cell r="B90" t="str">
            <v>2
東書</v>
          </cell>
          <cell r="C90" t="str">
            <v>新しい地図帳</v>
          </cell>
        </row>
        <row r="91">
          <cell r="A91" t="str">
            <v>a190</v>
          </cell>
          <cell r="B91" t="str">
            <v>46
帝国</v>
          </cell>
          <cell r="C91" t="str">
            <v>楽しく学ぶ　小学生の地図帳　_x000D_
３・４・５・６年</v>
          </cell>
        </row>
        <row r="92">
          <cell r="A92" t="str">
            <v>a191</v>
          </cell>
          <cell r="B92" t="str">
            <v>2
東書</v>
          </cell>
          <cell r="C92" t="str">
            <v>あたらしい　さんすう　１①　_x000D_
さんすうの　とびら</v>
          </cell>
        </row>
        <row r="93">
          <cell r="A93" t="str">
            <v>a192</v>
          </cell>
          <cell r="B93" t="str">
            <v>2
東書</v>
          </cell>
          <cell r="C93" t="str">
            <v>あたらしい　さんすう　１②　_x000D_
さんすう　だいすき！</v>
          </cell>
        </row>
        <row r="94">
          <cell r="A94" t="str">
            <v>a193</v>
          </cell>
          <cell r="B94" t="str">
            <v>2
東書</v>
          </cell>
          <cell r="C94" t="str">
            <v>新しい算数　２上　_x000D_
考えるって　おもしろい！</v>
          </cell>
        </row>
        <row r="95">
          <cell r="A95" t="str">
            <v>a194</v>
          </cell>
          <cell r="B95" t="str">
            <v>2
東書</v>
          </cell>
          <cell r="C95" t="str">
            <v>新しい算数　２下　_x000D_
考えるって　おもしろい！</v>
          </cell>
        </row>
        <row r="96">
          <cell r="A96" t="str">
            <v>a195</v>
          </cell>
          <cell r="B96" t="str">
            <v>2
東書</v>
          </cell>
          <cell r="C96" t="str">
            <v>新しい算数　３上　_x000D_
考えるっておもしろい！</v>
          </cell>
        </row>
        <row r="97">
          <cell r="A97" t="str">
            <v>a196</v>
          </cell>
          <cell r="B97" t="str">
            <v>2
東書</v>
          </cell>
          <cell r="C97" t="str">
            <v>新しい算数　３下　_x000D_
考えるっておもしろい！</v>
          </cell>
        </row>
        <row r="98">
          <cell r="A98" t="str">
            <v>a197</v>
          </cell>
          <cell r="B98" t="str">
            <v>2
東書</v>
          </cell>
          <cell r="C98" t="str">
            <v>新しい算数　４上　_x000D_
考えると見方が広がる！</v>
          </cell>
        </row>
        <row r="99">
          <cell r="A99" t="str">
            <v>a198</v>
          </cell>
          <cell r="B99" t="str">
            <v>2
東書</v>
          </cell>
          <cell r="C99" t="str">
            <v>新しい算数　４下　_x000D_
考えると見方が広がる！</v>
          </cell>
        </row>
        <row r="100">
          <cell r="A100" t="str">
            <v>a199</v>
          </cell>
          <cell r="B100" t="str">
            <v>2
東書</v>
          </cell>
          <cell r="C100" t="str">
            <v>新しい算数　５上　_x000D_
考えると見方が広がる！</v>
          </cell>
        </row>
        <row r="101">
          <cell r="A101" t="str">
            <v>a200</v>
          </cell>
          <cell r="B101" t="str">
            <v>2
東書</v>
          </cell>
          <cell r="C101" t="str">
            <v>新しい算数　５下　_x000D_
考えると見方が広がる！</v>
          </cell>
        </row>
        <row r="102">
          <cell r="A102" t="str">
            <v>a201</v>
          </cell>
          <cell r="B102" t="str">
            <v>2
東書</v>
          </cell>
          <cell r="C102" t="str">
            <v>新しい算数　６　_x000D_
数学へジャンプ！</v>
          </cell>
        </row>
        <row r="103">
          <cell r="A103" t="str">
            <v>a202</v>
          </cell>
          <cell r="B103" t="str">
            <v>4
大日本</v>
          </cell>
          <cell r="C103" t="str">
            <v>たのしいさんすう１ねん</v>
          </cell>
        </row>
        <row r="104">
          <cell r="A104" t="str">
            <v>a203</v>
          </cell>
          <cell r="B104" t="str">
            <v>4
大日本</v>
          </cell>
          <cell r="C104" t="str">
            <v>たのしい算数２年</v>
          </cell>
        </row>
        <row r="105">
          <cell r="A105" t="str">
            <v>a204</v>
          </cell>
          <cell r="B105" t="str">
            <v>4
大日本</v>
          </cell>
          <cell r="C105" t="str">
            <v>たのしい算数３年</v>
          </cell>
        </row>
        <row r="106">
          <cell r="A106" t="str">
            <v>a205</v>
          </cell>
          <cell r="B106" t="str">
            <v>4
大日本</v>
          </cell>
          <cell r="C106" t="str">
            <v>たのしい算数４年</v>
          </cell>
        </row>
        <row r="107">
          <cell r="A107" t="str">
            <v>a206</v>
          </cell>
          <cell r="B107" t="str">
            <v>4
大日本</v>
          </cell>
          <cell r="C107" t="str">
            <v>たのしい算数５年</v>
          </cell>
        </row>
        <row r="108">
          <cell r="A108" t="str">
            <v>a207</v>
          </cell>
          <cell r="B108" t="str">
            <v>4
大日本</v>
          </cell>
          <cell r="C108" t="str">
            <v>たのしい算数６年</v>
          </cell>
        </row>
        <row r="109">
          <cell r="A109" t="str">
            <v>a208</v>
          </cell>
          <cell r="B109" t="str">
            <v>11
学図</v>
          </cell>
          <cell r="C109" t="str">
            <v>みんなとまなぶ　_x000D_
しょうがっこう　さんすう　１ねん上</v>
          </cell>
        </row>
        <row r="110">
          <cell r="A110" t="str">
            <v>a209</v>
          </cell>
          <cell r="B110" t="str">
            <v>11
学図</v>
          </cell>
          <cell r="C110" t="str">
            <v>みんなとまなぶ　_x000D_
しょうがっこう　さんすう　１ねん下</v>
          </cell>
        </row>
        <row r="111">
          <cell r="A111" t="str">
            <v>a210</v>
          </cell>
          <cell r="B111" t="str">
            <v>11
学図</v>
          </cell>
          <cell r="C111" t="str">
            <v>みんなと学ぶ　小学校　算数　_x000D_
２年上</v>
          </cell>
        </row>
        <row r="112">
          <cell r="A112" t="str">
            <v>a211</v>
          </cell>
          <cell r="B112" t="str">
            <v>11
学図</v>
          </cell>
          <cell r="C112" t="str">
            <v>みんなと学ぶ　小学校　算数　_x000D_
２年下</v>
          </cell>
        </row>
        <row r="113">
          <cell r="A113" t="str">
            <v>a212</v>
          </cell>
          <cell r="B113" t="str">
            <v>11
学図</v>
          </cell>
          <cell r="C113" t="str">
            <v>みんなと学ぶ　小学校　算数　_x000D_
３年上</v>
          </cell>
        </row>
        <row r="114">
          <cell r="A114" t="str">
            <v>a213</v>
          </cell>
          <cell r="B114" t="str">
            <v>11
学図</v>
          </cell>
          <cell r="C114" t="str">
            <v>みんなと学ぶ　小学校　算数　_x000D_
３年下</v>
          </cell>
        </row>
        <row r="115">
          <cell r="A115" t="str">
            <v>a214</v>
          </cell>
          <cell r="B115" t="str">
            <v>11
学図</v>
          </cell>
          <cell r="C115" t="str">
            <v>みんなと学ぶ　小学校　算数　_x000D_
４年上</v>
          </cell>
        </row>
        <row r="116">
          <cell r="A116" t="str">
            <v>a215</v>
          </cell>
          <cell r="B116" t="str">
            <v>11
学図</v>
          </cell>
          <cell r="C116" t="str">
            <v>みんなと学ぶ　小学校　算数　_x000D_
４年下</v>
          </cell>
        </row>
        <row r="117">
          <cell r="A117" t="str">
            <v>a216</v>
          </cell>
          <cell r="B117" t="str">
            <v>11
学図</v>
          </cell>
          <cell r="C117" t="str">
            <v>みんなと学ぶ　小学校　算数　_x000D_
５年上</v>
          </cell>
        </row>
        <row r="118">
          <cell r="A118" t="str">
            <v>a217</v>
          </cell>
          <cell r="B118" t="str">
            <v>11
学図</v>
          </cell>
          <cell r="C118" t="str">
            <v>みんなと学ぶ　小学校　算数　_x000D_
５年下</v>
          </cell>
        </row>
        <row r="119">
          <cell r="A119" t="str">
            <v>a218</v>
          </cell>
          <cell r="B119" t="str">
            <v>11
学図</v>
          </cell>
          <cell r="C119" t="str">
            <v>みんなと学ぶ　小学校　算数　_x000D_
６年</v>
          </cell>
        </row>
        <row r="120">
          <cell r="A120" t="str">
            <v>a219</v>
          </cell>
          <cell r="B120" t="str">
            <v>11
学図</v>
          </cell>
          <cell r="C120" t="str">
            <v>みんなと学ぶ　小学校　算数　_x000D_
６年　中学校へのかけ橋</v>
          </cell>
        </row>
        <row r="121">
          <cell r="A121" t="str">
            <v>a220</v>
          </cell>
          <cell r="B121" t="str">
            <v>17
教出</v>
          </cell>
          <cell r="C121" t="str">
            <v>しょうがくさんすう１</v>
          </cell>
        </row>
        <row r="122">
          <cell r="A122" t="str">
            <v>a221</v>
          </cell>
          <cell r="B122" t="str">
            <v>17
教出</v>
          </cell>
          <cell r="C122" t="str">
            <v>小学算数２上_x000D_</v>
          </cell>
        </row>
        <row r="123">
          <cell r="A123" t="str">
            <v>a222</v>
          </cell>
          <cell r="B123" t="str">
            <v>17
教出</v>
          </cell>
          <cell r="C123" t="str">
            <v>小学算数２下</v>
          </cell>
        </row>
        <row r="124">
          <cell r="A124" t="str">
            <v>a223</v>
          </cell>
          <cell r="B124" t="str">
            <v>17
教出</v>
          </cell>
          <cell r="C124" t="str">
            <v>小学算数３上_x000D_</v>
          </cell>
        </row>
        <row r="125">
          <cell r="A125" t="str">
            <v>a224</v>
          </cell>
          <cell r="B125" t="str">
            <v>17
教出</v>
          </cell>
          <cell r="C125" t="str">
            <v>小学算数３下</v>
          </cell>
        </row>
        <row r="126">
          <cell r="A126" t="str">
            <v>a225</v>
          </cell>
          <cell r="B126" t="str">
            <v>17
教出</v>
          </cell>
          <cell r="C126" t="str">
            <v>小学算数４上_x000D_</v>
          </cell>
        </row>
        <row r="127">
          <cell r="A127" t="str">
            <v>a226</v>
          </cell>
          <cell r="B127" t="str">
            <v>17
教出</v>
          </cell>
          <cell r="C127" t="str">
            <v>小学算数４下</v>
          </cell>
        </row>
        <row r="128">
          <cell r="A128" t="str">
            <v>a227</v>
          </cell>
          <cell r="B128" t="str">
            <v>17
教出</v>
          </cell>
          <cell r="C128" t="str">
            <v>小学算数５</v>
          </cell>
        </row>
        <row r="129">
          <cell r="A129" t="str">
            <v>a228</v>
          </cell>
          <cell r="B129" t="str">
            <v>17
教出</v>
          </cell>
          <cell r="C129" t="str">
            <v>小学算数６</v>
          </cell>
        </row>
        <row r="130">
          <cell r="A130" t="str">
            <v>a229</v>
          </cell>
          <cell r="B130" t="str">
            <v>61
啓林館</v>
          </cell>
          <cell r="C130" t="str">
            <v>わくわく　さんすう１</v>
          </cell>
        </row>
        <row r="131">
          <cell r="A131" t="str">
            <v>a230</v>
          </cell>
          <cell r="B131" t="str">
            <v>61
啓林館</v>
          </cell>
          <cell r="C131" t="str">
            <v>わくわく　算数２上_x000D_</v>
          </cell>
        </row>
        <row r="132">
          <cell r="A132" t="str">
            <v>a231</v>
          </cell>
          <cell r="B132" t="str">
            <v>61
啓林館</v>
          </cell>
          <cell r="C132" t="str">
            <v>わくわく　算数２下</v>
          </cell>
        </row>
        <row r="133">
          <cell r="A133" t="str">
            <v>a232</v>
          </cell>
          <cell r="B133" t="str">
            <v>61
啓林館</v>
          </cell>
          <cell r="C133" t="str">
            <v>わくわく　算数３上_x000D_</v>
          </cell>
        </row>
        <row r="134">
          <cell r="A134" t="str">
            <v>a233</v>
          </cell>
          <cell r="B134" t="str">
            <v>61
啓林館</v>
          </cell>
          <cell r="C134" t="str">
            <v>わくわく　算数３下</v>
          </cell>
        </row>
        <row r="135">
          <cell r="A135" t="str">
            <v>a234</v>
          </cell>
          <cell r="B135" t="str">
            <v>61
啓林館</v>
          </cell>
          <cell r="C135" t="str">
            <v>わくわく　算数４上_x000D_</v>
          </cell>
        </row>
        <row r="136">
          <cell r="A136" t="str">
            <v>a235</v>
          </cell>
          <cell r="B136" t="str">
            <v>61
啓林館</v>
          </cell>
          <cell r="C136" t="str">
            <v>わくわく　算数４下</v>
          </cell>
        </row>
        <row r="137">
          <cell r="A137" t="str">
            <v>a236</v>
          </cell>
          <cell r="B137" t="str">
            <v>61
啓林館</v>
          </cell>
          <cell r="C137" t="str">
            <v>わくわく　算数５</v>
          </cell>
        </row>
        <row r="138">
          <cell r="A138" t="str">
            <v>a237</v>
          </cell>
          <cell r="B138" t="str">
            <v>61
啓林館</v>
          </cell>
          <cell r="C138" t="str">
            <v>わくわく　算数６</v>
          </cell>
        </row>
        <row r="139">
          <cell r="A139" t="str">
            <v>a238</v>
          </cell>
          <cell r="B139" t="str">
            <v>116
日文</v>
          </cell>
          <cell r="C139" t="str">
            <v>しょうがく　さんすう　１ねん上_x000D_</v>
          </cell>
        </row>
        <row r="140">
          <cell r="A140" t="str">
            <v>a239</v>
          </cell>
          <cell r="B140" t="str">
            <v>116
日文</v>
          </cell>
          <cell r="C140" t="str">
            <v>しょうがく　さんすう　１ねん下</v>
          </cell>
        </row>
        <row r="141">
          <cell r="A141" t="str">
            <v>a240</v>
          </cell>
          <cell r="B141" t="str">
            <v>116
日文</v>
          </cell>
          <cell r="C141" t="str">
            <v>小学算数　２年上_x000D_</v>
          </cell>
        </row>
        <row r="142">
          <cell r="A142" t="str">
            <v>a241</v>
          </cell>
          <cell r="B142" t="str">
            <v>116
日文</v>
          </cell>
          <cell r="C142" t="str">
            <v>小学算数　２年下</v>
          </cell>
        </row>
        <row r="143">
          <cell r="A143" t="str">
            <v>a242</v>
          </cell>
          <cell r="B143" t="str">
            <v>116
日文</v>
          </cell>
          <cell r="C143" t="str">
            <v>小学算数　３年上_x000D_</v>
          </cell>
        </row>
        <row r="144">
          <cell r="A144" t="str">
            <v>a243</v>
          </cell>
          <cell r="B144" t="str">
            <v>116
日文</v>
          </cell>
          <cell r="C144" t="str">
            <v>小学算数　３年下</v>
          </cell>
        </row>
        <row r="145">
          <cell r="A145" t="str">
            <v>a244</v>
          </cell>
          <cell r="B145" t="str">
            <v>116
日文</v>
          </cell>
          <cell r="C145" t="str">
            <v>小学算数　４年上_x000D_</v>
          </cell>
        </row>
        <row r="146">
          <cell r="A146" t="str">
            <v>a245</v>
          </cell>
          <cell r="B146" t="str">
            <v>116
日文</v>
          </cell>
          <cell r="C146" t="str">
            <v>小学算数　４年下</v>
          </cell>
        </row>
        <row r="147">
          <cell r="A147" t="str">
            <v>a246</v>
          </cell>
          <cell r="B147" t="str">
            <v>116
日文</v>
          </cell>
          <cell r="C147" t="str">
            <v>小学算数　５年上_x000D_</v>
          </cell>
        </row>
        <row r="148">
          <cell r="A148" t="str">
            <v>a247</v>
          </cell>
          <cell r="B148" t="str">
            <v>116
日文</v>
          </cell>
          <cell r="C148" t="str">
            <v>小学算数　５年下</v>
          </cell>
        </row>
        <row r="149">
          <cell r="A149" t="str">
            <v>a248</v>
          </cell>
          <cell r="B149" t="str">
            <v>116
日文</v>
          </cell>
          <cell r="C149" t="str">
            <v>小学算数　６年</v>
          </cell>
        </row>
        <row r="150">
          <cell r="A150" t="str">
            <v>a249</v>
          </cell>
          <cell r="B150" t="str">
            <v>2
東書</v>
          </cell>
          <cell r="C150" t="str">
            <v>新しい理科　３</v>
          </cell>
        </row>
        <row r="151">
          <cell r="A151" t="str">
            <v>a250</v>
          </cell>
          <cell r="B151" t="str">
            <v>2
東書</v>
          </cell>
          <cell r="C151" t="str">
            <v>新しい理科　４</v>
          </cell>
        </row>
        <row r="152">
          <cell r="A152" t="str">
            <v>a251</v>
          </cell>
          <cell r="B152" t="str">
            <v>2
東書</v>
          </cell>
          <cell r="C152" t="str">
            <v>新しい理科　５</v>
          </cell>
        </row>
        <row r="153">
          <cell r="A153" t="str">
            <v>a252</v>
          </cell>
          <cell r="B153" t="str">
            <v>2
東書</v>
          </cell>
          <cell r="C153" t="str">
            <v>新しい理科　６</v>
          </cell>
        </row>
        <row r="154">
          <cell r="A154" t="str">
            <v>a253</v>
          </cell>
          <cell r="B154" t="str">
            <v>2
東書</v>
          </cell>
          <cell r="C154" t="str">
            <v>たのしい理科３年</v>
          </cell>
        </row>
        <row r="155">
          <cell r="A155" t="str">
            <v>a254</v>
          </cell>
          <cell r="B155" t="str">
            <v>2
東書</v>
          </cell>
          <cell r="C155" t="str">
            <v>たのしい理科４年</v>
          </cell>
        </row>
        <row r="156">
          <cell r="A156" t="str">
            <v>a255</v>
          </cell>
          <cell r="B156" t="str">
            <v>2
東書</v>
          </cell>
          <cell r="C156" t="str">
            <v>たのしい理科５年</v>
          </cell>
        </row>
        <row r="157">
          <cell r="A157" t="str">
            <v>a256</v>
          </cell>
          <cell r="B157" t="str">
            <v>2
東書</v>
          </cell>
          <cell r="C157" t="str">
            <v>たのしい理科６年</v>
          </cell>
        </row>
        <row r="158">
          <cell r="A158" t="str">
            <v>a257</v>
          </cell>
          <cell r="B158" t="str">
            <v>2
東書</v>
          </cell>
          <cell r="C158" t="str">
            <v>みんなと学ぶ　小学校理科　３年</v>
          </cell>
        </row>
        <row r="159">
          <cell r="A159" t="str">
            <v>a258</v>
          </cell>
          <cell r="B159" t="str">
            <v>2
東書</v>
          </cell>
          <cell r="C159" t="str">
            <v>みんなと学ぶ　小学校理科　４年</v>
          </cell>
        </row>
        <row r="160">
          <cell r="A160" t="str">
            <v>a259</v>
          </cell>
          <cell r="B160" t="str">
            <v>2
東書</v>
          </cell>
          <cell r="C160" t="str">
            <v>みんなと学ぶ　小学校理科　５年</v>
          </cell>
        </row>
        <row r="161">
          <cell r="A161" t="str">
            <v>a260</v>
          </cell>
          <cell r="B161" t="str">
            <v>2
東書</v>
          </cell>
          <cell r="C161" t="str">
            <v>みんなと学ぶ　小学校理科　６年</v>
          </cell>
        </row>
        <row r="162">
          <cell r="A162" t="str">
            <v>a261</v>
          </cell>
          <cell r="B162" t="str">
            <v>17
教出</v>
          </cell>
          <cell r="C162" t="str">
            <v>みらいをひらく　小学理科　３</v>
          </cell>
        </row>
        <row r="163">
          <cell r="A163" t="str">
            <v>a262</v>
          </cell>
          <cell r="B163" t="str">
            <v>17
教出</v>
          </cell>
          <cell r="C163" t="str">
            <v>未来をひらく　小学理科　４</v>
          </cell>
        </row>
        <row r="164">
          <cell r="A164" t="str">
            <v>a263</v>
          </cell>
          <cell r="B164" t="str">
            <v>17
教出</v>
          </cell>
          <cell r="C164" t="str">
            <v>未来をひらく　小学理科　５</v>
          </cell>
        </row>
        <row r="165">
          <cell r="A165" t="str">
            <v>a264</v>
          </cell>
          <cell r="B165" t="str">
            <v>17
教出</v>
          </cell>
          <cell r="C165" t="str">
            <v>未来をひらく　小学理科　６</v>
          </cell>
        </row>
        <row r="166">
          <cell r="A166" t="str">
            <v>a265</v>
          </cell>
          <cell r="B166" t="str">
            <v>26
信教</v>
          </cell>
          <cell r="C166" t="str">
            <v>楽しい理科　3年</v>
          </cell>
        </row>
        <row r="167">
          <cell r="A167" t="str">
            <v>a266</v>
          </cell>
          <cell r="B167" t="str">
            <v>26
信教</v>
          </cell>
          <cell r="C167" t="str">
            <v>楽しい理科　4年</v>
          </cell>
        </row>
        <row r="168">
          <cell r="A168" t="str">
            <v>a267</v>
          </cell>
          <cell r="B168" t="str">
            <v>26
信教</v>
          </cell>
          <cell r="C168" t="str">
            <v>楽しい理科　5年</v>
          </cell>
        </row>
        <row r="169">
          <cell r="A169" t="str">
            <v>a268</v>
          </cell>
          <cell r="B169" t="str">
            <v>26
信教</v>
          </cell>
          <cell r="C169" t="str">
            <v>楽しい理科　6年</v>
          </cell>
        </row>
        <row r="170">
          <cell r="A170" t="str">
            <v>a269</v>
          </cell>
          <cell r="B170" t="str">
            <v>61
啓林館</v>
          </cell>
          <cell r="C170" t="str">
            <v>わくわく理科　３</v>
          </cell>
        </row>
        <row r="171">
          <cell r="A171" t="str">
            <v>a270</v>
          </cell>
          <cell r="B171" t="str">
            <v>61
啓林館</v>
          </cell>
          <cell r="C171" t="str">
            <v>わくわく理科　４</v>
          </cell>
        </row>
        <row r="172">
          <cell r="A172" t="str">
            <v>a271</v>
          </cell>
          <cell r="B172" t="str">
            <v>61
啓林館</v>
          </cell>
          <cell r="C172" t="str">
            <v>わくわく理科　５</v>
          </cell>
        </row>
        <row r="173">
          <cell r="A173" t="str">
            <v>a272</v>
          </cell>
          <cell r="B173" t="str">
            <v>61
啓林館</v>
          </cell>
          <cell r="C173" t="str">
            <v>わくわく理科　６</v>
          </cell>
        </row>
        <row r="174">
          <cell r="A174" t="str">
            <v>a273</v>
          </cell>
          <cell r="B174" t="str">
            <v>2
東書</v>
          </cell>
          <cell r="C174" t="str">
            <v>どきどき わくわく　_x000D_
あたらしい せいかつ 上</v>
          </cell>
        </row>
        <row r="175">
          <cell r="A175" t="str">
            <v>a274</v>
          </cell>
          <cell r="B175" t="str">
            <v>2
東書</v>
          </cell>
          <cell r="C175" t="str">
            <v>あしたへ ジャンプ　_x000D_
新しい 生活 下</v>
          </cell>
        </row>
        <row r="176">
          <cell r="A176" t="str">
            <v>a275</v>
          </cell>
          <cell r="B176" t="str">
            <v>4
大日本</v>
          </cell>
          <cell r="C176" t="str">
            <v>たのしい せいかつ 上 _x000D_
なかよし</v>
          </cell>
        </row>
        <row r="177">
          <cell r="A177" t="str">
            <v>a276</v>
          </cell>
          <cell r="B177" t="str">
            <v>4
大日本</v>
          </cell>
          <cell r="C177" t="str">
            <v>たのしい せいかつ 下 _x000D_
はっけん</v>
          </cell>
        </row>
        <row r="178">
          <cell r="A178" t="str">
            <v>a277</v>
          </cell>
          <cell r="B178" t="str">
            <v>11
学図</v>
          </cell>
          <cell r="C178" t="str">
            <v>みんなとまなぶ　_x000D_
しょうがっこう　せいかつ　上</v>
          </cell>
        </row>
        <row r="179">
          <cell r="A179" t="str">
            <v>a278</v>
          </cell>
          <cell r="B179" t="str">
            <v>11
学図</v>
          </cell>
          <cell r="C179" t="str">
            <v>みんなとまなぶ　_x000D_
しょうがっこう　せいかつ　下</v>
          </cell>
        </row>
        <row r="180">
          <cell r="A180" t="str">
            <v>a279</v>
          </cell>
          <cell r="B180" t="str">
            <v>17
教出</v>
          </cell>
          <cell r="C180" t="str">
            <v>せいかつ上 _x000D_
みんな なかよし</v>
          </cell>
        </row>
        <row r="181">
          <cell r="A181" t="str">
            <v>a280</v>
          </cell>
          <cell r="B181" t="str">
            <v>17
教出</v>
          </cell>
          <cell r="C181" t="str">
            <v>せいかつ下 _x000D_
なかよし ひろがれ</v>
          </cell>
        </row>
        <row r="182">
          <cell r="A182" t="str">
            <v>a281</v>
          </cell>
          <cell r="B182" t="str">
            <v>26
信教</v>
          </cell>
          <cell r="C182" t="str">
            <v>せいかつ　上　あおぞら_x000D_</v>
          </cell>
        </row>
        <row r="183">
          <cell r="A183" t="str">
            <v>a282</v>
          </cell>
          <cell r="B183" t="str">
            <v>26
信教</v>
          </cell>
          <cell r="C183" t="str">
            <v>せいかつ　下　そよかぜ</v>
          </cell>
        </row>
        <row r="184">
          <cell r="A184" t="str">
            <v>a283</v>
          </cell>
          <cell r="B184" t="str">
            <v>38
光村</v>
          </cell>
          <cell r="C184" t="str">
            <v>せいかつ　上　まいにち　あたらしい_x000D_</v>
          </cell>
        </row>
        <row r="185">
          <cell r="A185" t="str">
            <v>a284</v>
          </cell>
          <cell r="B185" t="str">
            <v>38
光村</v>
          </cell>
          <cell r="C185" t="str">
            <v>せいかつ　下　だいすき　みつけた</v>
          </cell>
        </row>
        <row r="186">
          <cell r="A186" t="str">
            <v>a285</v>
          </cell>
          <cell r="B186" t="str">
            <v>61
啓林館</v>
          </cell>
          <cell r="C186" t="str">
            <v>わくわく　せいかつ上_x000D_</v>
          </cell>
        </row>
        <row r="187">
          <cell r="A187" t="str">
            <v>a286</v>
          </cell>
          <cell r="B187" t="str">
            <v>61
啓林館</v>
          </cell>
          <cell r="C187" t="str">
            <v>いきいき　せいかつ下</v>
          </cell>
        </row>
        <row r="188">
          <cell r="A188" t="str">
            <v>a287</v>
          </cell>
          <cell r="B188" t="str">
            <v>116
日文</v>
          </cell>
          <cell r="C188" t="str">
            <v>わたしと せいかつ 上　_x000D_
みんな　なかよし</v>
          </cell>
        </row>
        <row r="189">
          <cell r="A189" t="str">
            <v>a288</v>
          </cell>
          <cell r="B189" t="str">
            <v>116
日文</v>
          </cell>
          <cell r="C189" t="str">
            <v>わたしと せいかつ 下　_x000D_
ふれあい　だいすき</v>
          </cell>
        </row>
        <row r="190">
          <cell r="A190" t="str">
            <v>a289</v>
          </cell>
          <cell r="B190" t="str">
            <v>17
教出</v>
          </cell>
          <cell r="C190" t="str">
            <v>小学音楽　_x000D_
おんがくのおくりもの　１</v>
          </cell>
        </row>
        <row r="191">
          <cell r="A191" t="str">
            <v>a290</v>
          </cell>
          <cell r="B191" t="str">
            <v>17
教出</v>
          </cell>
          <cell r="C191" t="str">
            <v>小学音楽　_x000D_
音楽のおくりもの　２</v>
          </cell>
        </row>
        <row r="192">
          <cell r="A192" t="str">
            <v>a291</v>
          </cell>
          <cell r="B192" t="str">
            <v>17
教出</v>
          </cell>
          <cell r="C192" t="str">
            <v>小学音楽　_x000D_
音楽のおくりもの　３</v>
          </cell>
        </row>
        <row r="193">
          <cell r="A193" t="str">
            <v>a292</v>
          </cell>
          <cell r="B193" t="str">
            <v>17
教出</v>
          </cell>
          <cell r="C193" t="str">
            <v>小学音楽　_x000D_
音楽のおくりもの　４</v>
          </cell>
        </row>
        <row r="194">
          <cell r="A194" t="str">
            <v>a293</v>
          </cell>
          <cell r="B194" t="str">
            <v>17
教出</v>
          </cell>
          <cell r="C194" t="str">
            <v>小学音楽　_x000D_
音楽のおくりもの　５</v>
          </cell>
        </row>
        <row r="195">
          <cell r="A195" t="str">
            <v>a294</v>
          </cell>
          <cell r="B195" t="str">
            <v>17
教出</v>
          </cell>
          <cell r="C195" t="str">
            <v>小学音楽　_x000D_
音楽のおくりもの　６</v>
          </cell>
        </row>
        <row r="196">
          <cell r="A196" t="str">
            <v>a295</v>
          </cell>
          <cell r="B196" t="str">
            <v>27
教芸</v>
          </cell>
          <cell r="C196" t="str">
            <v>小学生のおんがく　１</v>
          </cell>
        </row>
        <row r="197">
          <cell r="A197" t="str">
            <v>a296</v>
          </cell>
          <cell r="B197" t="str">
            <v>27
教芸</v>
          </cell>
          <cell r="C197" t="str">
            <v>小学生の音楽　２</v>
          </cell>
        </row>
        <row r="198">
          <cell r="A198" t="str">
            <v>a297</v>
          </cell>
          <cell r="B198" t="str">
            <v>27
教芸</v>
          </cell>
          <cell r="C198" t="str">
            <v>小学生の音楽　３</v>
          </cell>
        </row>
        <row r="199">
          <cell r="A199" t="str">
            <v>a298</v>
          </cell>
          <cell r="B199" t="str">
            <v>27
教芸</v>
          </cell>
          <cell r="C199" t="str">
            <v>小学生の音楽　４</v>
          </cell>
        </row>
        <row r="200">
          <cell r="A200" t="str">
            <v>a299</v>
          </cell>
          <cell r="B200" t="str">
            <v>27
教芸</v>
          </cell>
          <cell r="C200" t="str">
            <v>小学生の音楽　５</v>
          </cell>
        </row>
        <row r="201">
          <cell r="A201" t="str">
            <v>a300</v>
          </cell>
          <cell r="B201" t="str">
            <v>27
教芸</v>
          </cell>
          <cell r="C201" t="str">
            <v>小学生の音楽　６</v>
          </cell>
        </row>
        <row r="202">
          <cell r="A202" t="str">
            <v>a301</v>
          </cell>
          <cell r="B202" t="str">
            <v>9
開隆堂</v>
          </cell>
          <cell r="C202" t="str">
            <v>ずがこうさく１・２上　_x000D_
わくわくするね</v>
          </cell>
        </row>
        <row r="203">
          <cell r="A203" t="str">
            <v>a302</v>
          </cell>
          <cell r="B203" t="str">
            <v>9
開隆堂</v>
          </cell>
          <cell r="C203" t="str">
            <v>ずがこうさく１・２下　_x000D_
みつけたよ</v>
          </cell>
        </row>
        <row r="204">
          <cell r="A204" t="str">
            <v>a303</v>
          </cell>
          <cell r="B204" t="str">
            <v>9
開隆堂</v>
          </cell>
          <cell r="C204" t="str">
            <v>図画工作３・４上　_x000D_
できたらいいな</v>
          </cell>
        </row>
        <row r="205">
          <cell r="A205" t="str">
            <v>a304</v>
          </cell>
          <cell r="B205" t="str">
            <v>9
開隆堂</v>
          </cell>
          <cell r="C205" t="str">
            <v>図画工作３・４下　_x000D_
力を合わせて</v>
          </cell>
        </row>
        <row r="206">
          <cell r="A206" t="str">
            <v>a305</v>
          </cell>
          <cell r="B206" t="str">
            <v>9
開隆堂</v>
          </cell>
          <cell r="C206" t="str">
            <v>図画工作５・６上　_x000D_
心をひらいて</v>
          </cell>
        </row>
        <row r="207">
          <cell r="A207" t="str">
            <v>a306</v>
          </cell>
          <cell r="B207" t="str">
            <v>9
開隆堂</v>
          </cell>
          <cell r="C207" t="str">
            <v>図画工作５・６下　_x000D_
つながる思い</v>
          </cell>
        </row>
        <row r="208">
          <cell r="A208" t="str">
            <v>a307</v>
          </cell>
          <cell r="B208" t="str">
            <v>116
日文</v>
          </cell>
          <cell r="C208" t="str">
            <v>ずがこうさく１・２上　_x000D_
たのしいな　おもしろいな</v>
          </cell>
        </row>
        <row r="209">
          <cell r="A209" t="str">
            <v>a308</v>
          </cell>
          <cell r="B209" t="str">
            <v>116
日文</v>
          </cell>
          <cell r="C209" t="str">
            <v>ずがこうさく１・２下　_x000D_
たのしいな　おもしろいな</v>
          </cell>
        </row>
        <row r="210">
          <cell r="A210" t="str">
            <v>a309</v>
          </cell>
          <cell r="B210" t="str">
            <v>116
日文</v>
          </cell>
          <cell r="C210" t="str">
            <v>図画工作３・４上　_x000D_
ためしたよ　見つけたよ</v>
          </cell>
        </row>
        <row r="211">
          <cell r="A211" t="str">
            <v>a310</v>
          </cell>
          <cell r="B211" t="str">
            <v>116
日文</v>
          </cell>
          <cell r="C211" t="str">
            <v>図画工作３・４下　_x000D_
ためしたよ　見つけたよ</v>
          </cell>
        </row>
        <row r="212">
          <cell r="A212" t="str">
            <v>a311</v>
          </cell>
          <cell r="B212" t="str">
            <v>116
日文</v>
          </cell>
          <cell r="C212" t="str">
            <v>図画工作５・６上　_x000D_
見つめて　広げて</v>
          </cell>
        </row>
        <row r="213">
          <cell r="A213" t="str">
            <v>a312</v>
          </cell>
          <cell r="B213" t="str">
            <v>116
日文</v>
          </cell>
          <cell r="C213" t="str">
            <v>図画工作５・６下　_x000D_
見つめて　広げて</v>
          </cell>
        </row>
        <row r="214">
          <cell r="A214" t="str">
            <v>a313</v>
          </cell>
          <cell r="B214" t="str">
            <v>2
東書</v>
          </cell>
          <cell r="C214" t="str">
            <v>新しい家庭　５・６</v>
          </cell>
        </row>
        <row r="215">
          <cell r="A215" t="str">
            <v>a314</v>
          </cell>
          <cell r="B215" t="str">
            <v>2
東書</v>
          </cell>
          <cell r="C215" t="str">
            <v>わたしたちの家庭科　_x000D_５・６</v>
          </cell>
        </row>
        <row r="216">
          <cell r="A216" t="str">
            <v>a315</v>
          </cell>
          <cell r="B216" t="str">
            <v>2
東書</v>
          </cell>
          <cell r="C216" t="str">
            <v>新しいほけん　３・４</v>
          </cell>
        </row>
        <row r="217">
          <cell r="A217" t="str">
            <v>a316</v>
          </cell>
          <cell r="B217" t="str">
            <v>2
東書</v>
          </cell>
          <cell r="C217" t="str">
            <v>新しい保健　５・６</v>
          </cell>
        </row>
        <row r="218">
          <cell r="A218" t="str">
            <v>a317</v>
          </cell>
          <cell r="B218" t="str">
            <v>4
大日本</v>
          </cell>
          <cell r="C218" t="str">
            <v>たのしいほけん　３・４年</v>
          </cell>
        </row>
        <row r="219">
          <cell r="A219" t="str">
            <v>a318</v>
          </cell>
          <cell r="B219" t="str">
            <v>4
大日本</v>
          </cell>
          <cell r="C219" t="str">
            <v>たのしい保健　５・６年</v>
          </cell>
        </row>
        <row r="220">
          <cell r="A220" t="str">
            <v>a319</v>
          </cell>
          <cell r="B220" t="str">
            <v>207
文教社</v>
          </cell>
          <cell r="C220" t="str">
            <v>わたしたちのほけん　３・４年</v>
          </cell>
        </row>
        <row r="221">
          <cell r="A221" t="str">
            <v>a320</v>
          </cell>
          <cell r="B221" t="str">
            <v>207
文教社</v>
          </cell>
          <cell r="C221" t="str">
            <v>わたしたちの保健　５・６年</v>
          </cell>
        </row>
        <row r="222">
          <cell r="A222" t="str">
            <v>a321</v>
          </cell>
          <cell r="B222" t="str">
            <v>208
光文</v>
          </cell>
          <cell r="C222" t="str">
            <v>小学ほけん　３・４年</v>
          </cell>
        </row>
        <row r="223">
          <cell r="A223" t="str">
            <v>a322</v>
          </cell>
          <cell r="B223" t="str">
            <v>208
光文</v>
          </cell>
          <cell r="C223" t="str">
            <v>小学保健　５・６年</v>
          </cell>
        </row>
        <row r="224">
          <cell r="A224" t="str">
            <v>a323</v>
          </cell>
          <cell r="B224" t="str">
            <v>224
学研</v>
          </cell>
          <cell r="C224" t="str">
            <v>みんなのほけん　３・４年</v>
          </cell>
        </row>
        <row r="225">
          <cell r="A225" t="str">
            <v>a324</v>
          </cell>
          <cell r="B225" t="str">
            <v>224
学研</v>
          </cell>
          <cell r="C225" t="str">
            <v>みんなの保健　５・６年</v>
          </cell>
        </row>
        <row r="226">
          <cell r="A226" t="str">
            <v>a325</v>
          </cell>
          <cell r="B226" t="str">
            <v>2
東書</v>
          </cell>
          <cell r="C226" t="str">
            <v>NEW HORIZON Elementary
English Course 5</v>
          </cell>
        </row>
        <row r="227">
          <cell r="A227" t="str">
            <v>a326</v>
          </cell>
          <cell r="B227" t="str">
            <v>2
東書</v>
          </cell>
          <cell r="C227" t="str">
            <v>NEW HORIZON Elementary
English Course
Picture Dictionary</v>
          </cell>
        </row>
        <row r="228">
          <cell r="A228" t="str">
            <v>a327</v>
          </cell>
          <cell r="B228" t="str">
            <v>2
東書</v>
          </cell>
          <cell r="C228" t="str">
            <v>NEW HORIZON Elementary
English Course 6</v>
          </cell>
        </row>
        <row r="229">
          <cell r="A229" t="str">
            <v>a328</v>
          </cell>
          <cell r="B229" t="str">
            <v>9
開隆堂</v>
          </cell>
          <cell r="C229" t="str">
            <v>Junior Sunshine 5_x000D_</v>
          </cell>
        </row>
        <row r="230">
          <cell r="A230" t="str">
            <v>a329</v>
          </cell>
          <cell r="B230" t="str">
            <v>9
開隆堂</v>
          </cell>
          <cell r="C230" t="str">
            <v>Junior Sunshine 6</v>
          </cell>
        </row>
        <row r="231">
          <cell r="A231" t="str">
            <v>a330</v>
          </cell>
          <cell r="B231" t="str">
            <v>11
学図</v>
          </cell>
          <cell r="C231" t="str">
            <v>JUNIOR TOTAL ENGLISH 1_x000D_</v>
          </cell>
        </row>
        <row r="232">
          <cell r="A232" t="str">
            <v>a331</v>
          </cell>
          <cell r="B232" t="str">
            <v>11
学図</v>
          </cell>
          <cell r="C232" t="str">
            <v>JUNIOR TOTAL ENGLISH 2</v>
          </cell>
        </row>
        <row r="233">
          <cell r="A233" t="str">
            <v>a332</v>
          </cell>
          <cell r="B233" t="str">
            <v>15
三省堂</v>
          </cell>
          <cell r="C233" t="str">
            <v>CROWN Jr. 5_x000D_</v>
          </cell>
        </row>
        <row r="234">
          <cell r="A234" t="str">
            <v>a333</v>
          </cell>
          <cell r="B234" t="str">
            <v>15
三省堂</v>
          </cell>
          <cell r="C234" t="str">
            <v>CROWN Jr. 6</v>
          </cell>
        </row>
        <row r="235">
          <cell r="A235" t="str">
            <v>a334</v>
          </cell>
          <cell r="B235" t="str">
            <v>17
教出</v>
          </cell>
          <cell r="C235" t="str">
            <v>ONE WORLD Smiles 5_x000D_</v>
          </cell>
        </row>
        <row r="236">
          <cell r="A236" t="str">
            <v>a335</v>
          </cell>
          <cell r="B236" t="str">
            <v>17
教出</v>
          </cell>
          <cell r="C236" t="str">
            <v>ONE WORLD Smiles 6</v>
          </cell>
        </row>
        <row r="237">
          <cell r="A237" t="str">
            <v>a336</v>
          </cell>
          <cell r="B237" t="str">
            <v>38
光村</v>
          </cell>
          <cell r="C237" t="str">
            <v>Here We Go! 5</v>
          </cell>
        </row>
        <row r="238">
          <cell r="A238" t="str">
            <v>a337</v>
          </cell>
          <cell r="B238" t="str">
            <v>38
光村</v>
          </cell>
          <cell r="C238" t="str">
            <v>Here We Go! 6</v>
          </cell>
        </row>
        <row r="239">
          <cell r="A239" t="str">
            <v>a338</v>
          </cell>
          <cell r="B239" t="str">
            <v>61
啓林館</v>
          </cell>
          <cell r="C239" t="str">
            <v>Blue Sky elementary 5_x000D_</v>
          </cell>
        </row>
        <row r="240">
          <cell r="A240" t="str">
            <v>a339</v>
          </cell>
          <cell r="B240" t="str">
            <v>61
啓林館</v>
          </cell>
          <cell r="C240" t="str">
            <v>Blue Sky elementary 6</v>
          </cell>
        </row>
        <row r="241">
          <cell r="A241" t="str">
            <v>a340</v>
          </cell>
          <cell r="B241" t="str">
            <v>2
東書</v>
          </cell>
          <cell r="C241" t="str">
            <v>新訂　あたらしいどうとく　１_x000D_</v>
          </cell>
        </row>
        <row r="242">
          <cell r="A242" t="str">
            <v>a341</v>
          </cell>
          <cell r="B242" t="str">
            <v>2
東書</v>
          </cell>
          <cell r="C242" t="str">
            <v>新訂　新しいどうとく　２</v>
          </cell>
        </row>
        <row r="243">
          <cell r="A243" t="str">
            <v>a342</v>
          </cell>
          <cell r="B243" t="str">
            <v>2
東書</v>
          </cell>
          <cell r="C243" t="str">
            <v>新訂　新しいどうとく　３_x000D_</v>
          </cell>
        </row>
        <row r="244">
          <cell r="A244" t="str">
            <v>a343</v>
          </cell>
          <cell r="B244" t="str">
            <v>2
東書</v>
          </cell>
          <cell r="C244" t="str">
            <v>新訂　新しいどうとく　４</v>
          </cell>
        </row>
        <row r="245">
          <cell r="A245" t="str">
            <v>a344</v>
          </cell>
          <cell r="B245" t="str">
            <v>2
東書</v>
          </cell>
          <cell r="C245" t="str">
            <v>新訂　新しい道徳　５_x000D_</v>
          </cell>
        </row>
        <row r="246">
          <cell r="A246" t="str">
            <v>a345</v>
          </cell>
          <cell r="B246" t="str">
            <v>2
東書</v>
          </cell>
          <cell r="C246" t="str">
            <v>新訂　新しい道徳　６</v>
          </cell>
        </row>
        <row r="247">
          <cell r="A247" t="str">
            <v>a346</v>
          </cell>
          <cell r="B247" t="str">
            <v>11
学図</v>
          </cell>
          <cell r="C247" t="str">
            <v>かがやけ みらい　しょうがっこうどうとく　１ねん　きづき_x000D_</v>
          </cell>
        </row>
        <row r="248">
          <cell r="A248" t="str">
            <v>a347</v>
          </cell>
          <cell r="B248" t="str">
            <v>11
学図</v>
          </cell>
          <cell r="C248" t="str">
            <v>かがやけ みらい　しょうがっこうどうとく　１ねん　まなび</v>
          </cell>
        </row>
        <row r="249">
          <cell r="A249" t="str">
            <v>a348</v>
          </cell>
          <cell r="B249" t="str">
            <v>11
学図</v>
          </cell>
          <cell r="C249" t="str">
            <v>かがやけ みらい　小学校どうとく　２年　きづき</v>
          </cell>
        </row>
        <row r="250">
          <cell r="A250" t="str">
            <v>a349</v>
          </cell>
          <cell r="B250" t="str">
            <v>11
学図</v>
          </cell>
          <cell r="C250" t="str">
            <v>かがやけ みらい　小学校どうとく　２年　まなび</v>
          </cell>
        </row>
        <row r="251">
          <cell r="A251" t="str">
            <v>a350</v>
          </cell>
          <cell r="B251" t="str">
            <v>11
学図</v>
          </cell>
          <cell r="C251" t="str">
            <v>かがやけ みらい　小学校どうとく　３年　きづき_x000D_</v>
          </cell>
        </row>
        <row r="252">
          <cell r="A252" t="str">
            <v>a351</v>
          </cell>
          <cell r="B252" t="str">
            <v>11
学図</v>
          </cell>
          <cell r="C252" t="str">
            <v>かがやけ みらい　小学校どうとく　３年　まなび</v>
          </cell>
        </row>
        <row r="253">
          <cell r="A253" t="str">
            <v>a352</v>
          </cell>
          <cell r="B253" t="str">
            <v>11
学図</v>
          </cell>
          <cell r="C253" t="str">
            <v>かがやけ みらい　小学校道徳　４年　きづき</v>
          </cell>
        </row>
        <row r="254">
          <cell r="A254" t="str">
            <v>a353</v>
          </cell>
          <cell r="B254" t="str">
            <v>11
学図</v>
          </cell>
          <cell r="C254" t="str">
            <v>かがやけ みらい　小学校道徳　４年　まなび</v>
          </cell>
        </row>
        <row r="255">
          <cell r="A255" t="str">
            <v>a354</v>
          </cell>
          <cell r="B255" t="str">
            <v>11
学図</v>
          </cell>
          <cell r="C255" t="str">
            <v>かがやけ みらい　小学校道徳　５年　きづき_x000D_</v>
          </cell>
        </row>
        <row r="256">
          <cell r="A256" t="str">
            <v>a355</v>
          </cell>
          <cell r="B256" t="str">
            <v>11
学図</v>
          </cell>
          <cell r="C256" t="str">
            <v>かがやけ みらい　小学校道徳　５年　まなび</v>
          </cell>
        </row>
        <row r="257">
          <cell r="A257" t="str">
            <v>a356</v>
          </cell>
          <cell r="B257" t="str">
            <v>11
学図</v>
          </cell>
          <cell r="C257" t="str">
            <v>かがやけ みらい　小学校道徳　６年　きづき</v>
          </cell>
        </row>
        <row r="258">
          <cell r="A258" t="str">
            <v>a357</v>
          </cell>
          <cell r="B258" t="str">
            <v>11
学図</v>
          </cell>
          <cell r="C258" t="str">
            <v>かがやけ みらい　小学校道徳　６年　まなび</v>
          </cell>
        </row>
        <row r="259">
          <cell r="A259" t="str">
            <v>a358</v>
          </cell>
          <cell r="B259" t="str">
            <v>17
教出</v>
          </cell>
          <cell r="C259" t="str">
            <v>しょうがくどうとく１　はばたこうあすへ_x000D_</v>
          </cell>
        </row>
        <row r="260">
          <cell r="A260" t="str">
            <v>a359</v>
          </cell>
          <cell r="B260" t="str">
            <v>17
教出</v>
          </cell>
          <cell r="C260" t="str">
            <v>小学どうとく２　はばたこう明日へ</v>
          </cell>
        </row>
        <row r="261">
          <cell r="A261" t="str">
            <v>a360</v>
          </cell>
          <cell r="B261" t="str">
            <v>17
教出</v>
          </cell>
          <cell r="C261" t="str">
            <v>小学どうとく３　はばたこう明日へ_x000D_</v>
          </cell>
        </row>
        <row r="262">
          <cell r="A262" t="str">
            <v>a361</v>
          </cell>
          <cell r="B262" t="str">
            <v>17
教出</v>
          </cell>
          <cell r="C262" t="str">
            <v>小学道徳４　はばたこう明日へ</v>
          </cell>
        </row>
        <row r="263">
          <cell r="A263" t="str">
            <v>a362</v>
          </cell>
          <cell r="B263" t="str">
            <v>17
教出</v>
          </cell>
          <cell r="C263" t="str">
            <v>小学道徳５　はばたこう明日へ_x000D_</v>
          </cell>
        </row>
        <row r="264">
          <cell r="A264" t="str">
            <v>a363</v>
          </cell>
          <cell r="B264" t="str">
            <v>17
教出</v>
          </cell>
          <cell r="C264" t="str">
            <v>小学道徳６　はばたこう明日へ</v>
          </cell>
        </row>
        <row r="265">
          <cell r="A265" t="str">
            <v>a364</v>
          </cell>
          <cell r="B265" t="str">
            <v>38
光村</v>
          </cell>
          <cell r="C265" t="str">
            <v>どうとく　１
きみが いちばん ひかるとき_x000D_</v>
          </cell>
        </row>
        <row r="266">
          <cell r="A266" t="str">
            <v>a365</v>
          </cell>
          <cell r="B266" t="str">
            <v>38
光村</v>
          </cell>
          <cell r="C266" t="str">
            <v>どうとく　２
きみが いちばん ひかるとき</v>
          </cell>
        </row>
        <row r="267">
          <cell r="A267" t="str">
            <v>a366</v>
          </cell>
          <cell r="B267" t="str">
            <v>38
光村</v>
          </cell>
          <cell r="C267" t="str">
            <v>どうとく　３
きみが いちばん ひかるとき_x000D_</v>
          </cell>
        </row>
        <row r="268">
          <cell r="A268" t="str">
            <v>a367</v>
          </cell>
          <cell r="B268" t="str">
            <v>38
光村</v>
          </cell>
          <cell r="C268" t="str">
            <v>道徳　４
きみが いちばん ひかるとき</v>
          </cell>
        </row>
        <row r="269">
          <cell r="A269" t="str">
            <v>a368</v>
          </cell>
          <cell r="B269" t="str">
            <v>38
光村</v>
          </cell>
          <cell r="C269" t="str">
            <v>道徳　５
きみが いちばん ひかるとき_x000D_</v>
          </cell>
        </row>
        <row r="270">
          <cell r="A270" t="str">
            <v>a369</v>
          </cell>
          <cell r="B270" t="str">
            <v>38
光村</v>
          </cell>
          <cell r="C270" t="str">
            <v>道徳　６
きみが いちばん ひかるとき</v>
          </cell>
        </row>
        <row r="271">
          <cell r="A271" t="str">
            <v>a370</v>
          </cell>
          <cell r="B271" t="str">
            <v>116
日文</v>
          </cell>
          <cell r="C271" t="str">
            <v>しょうがくどうとく　いきる ちから　１_x000D_</v>
          </cell>
        </row>
        <row r="272">
          <cell r="A272" t="str">
            <v>a371</v>
          </cell>
          <cell r="B272" t="str">
            <v>116
日文</v>
          </cell>
          <cell r="C272" t="str">
            <v>しょうがくどうとく　いきる ちから　１
どうとくノート</v>
          </cell>
        </row>
        <row r="273">
          <cell r="A273" t="str">
            <v>a372</v>
          </cell>
          <cell r="B273" t="str">
            <v>116
日文</v>
          </cell>
          <cell r="C273" t="str">
            <v>小学どうとく　生きる 力　２</v>
          </cell>
        </row>
        <row r="274">
          <cell r="A274" t="str">
            <v>a373</v>
          </cell>
          <cell r="B274" t="str">
            <v>116
日文</v>
          </cell>
          <cell r="C274" t="str">
            <v>小学どうとく　生きる 力　２　_x000D_
どうとくノート</v>
          </cell>
        </row>
        <row r="275">
          <cell r="A275" t="str">
            <v>a374</v>
          </cell>
          <cell r="B275" t="str">
            <v>116
日文</v>
          </cell>
          <cell r="C275" t="str">
            <v>小学どうとく　生きる力　３_x000D_</v>
          </cell>
        </row>
        <row r="276">
          <cell r="A276" t="str">
            <v>a375</v>
          </cell>
          <cell r="B276" t="str">
            <v>116
日文</v>
          </cell>
          <cell r="C276" t="str">
            <v>小学どうとく　生きる力　３　_x000D_
どうとくノート</v>
          </cell>
        </row>
        <row r="277">
          <cell r="A277" t="str">
            <v>a376</v>
          </cell>
          <cell r="B277" t="str">
            <v>116
日文</v>
          </cell>
          <cell r="C277" t="str">
            <v>小学道徳　生きる力　４</v>
          </cell>
        </row>
        <row r="278">
          <cell r="A278" t="str">
            <v>a377</v>
          </cell>
          <cell r="B278" t="str">
            <v>116
日文</v>
          </cell>
          <cell r="C278" t="str">
            <v>小学道徳　生きる力　４　_x000D_
道徳ノート</v>
          </cell>
        </row>
        <row r="279">
          <cell r="A279" t="str">
            <v>a378</v>
          </cell>
          <cell r="B279" t="str">
            <v>116
日文</v>
          </cell>
          <cell r="C279" t="str">
            <v>小学道徳　生きる力　５_x000D_</v>
          </cell>
        </row>
        <row r="280">
          <cell r="A280" t="str">
            <v>a379</v>
          </cell>
          <cell r="B280" t="str">
            <v>116
日文</v>
          </cell>
          <cell r="C280" t="str">
            <v>小学道徳　生きる力　５　_x000D_
道徳ノート</v>
          </cell>
        </row>
        <row r="281">
          <cell r="A281" t="str">
            <v>a380</v>
          </cell>
          <cell r="B281" t="str">
            <v>116
日文</v>
          </cell>
          <cell r="C281" t="str">
            <v>小学道徳　生きる力　６</v>
          </cell>
        </row>
        <row r="282">
          <cell r="A282" t="str">
            <v>a381</v>
          </cell>
          <cell r="B282" t="str">
            <v>116
日文</v>
          </cell>
          <cell r="C282" t="str">
            <v>小学道徳　生きる力　６　_x000D_
道徳ノート</v>
          </cell>
        </row>
        <row r="283">
          <cell r="A283" t="str">
            <v>a382</v>
          </cell>
          <cell r="B283" t="str">
            <v>208
光文</v>
          </cell>
          <cell r="C283" t="str">
            <v>しょうがく　どうとく　ゆたかな　こころ　１ねん_x000D_</v>
          </cell>
        </row>
        <row r="284">
          <cell r="A284" t="str">
            <v>a383</v>
          </cell>
          <cell r="B284" t="str">
            <v>208
光文</v>
          </cell>
          <cell r="C284" t="str">
            <v>小学　どうとく　ゆたかな　こころ
２年</v>
          </cell>
        </row>
        <row r="285">
          <cell r="A285" t="str">
            <v>a384</v>
          </cell>
          <cell r="B285" t="str">
            <v>208
光文</v>
          </cell>
          <cell r="C285" t="str">
            <v>小学どうとく　ゆたかな心　３年_x000D_</v>
          </cell>
        </row>
        <row r="286">
          <cell r="A286" t="str">
            <v>a385</v>
          </cell>
          <cell r="B286" t="str">
            <v>208
光文</v>
          </cell>
          <cell r="C286" t="str">
            <v>小学どうとく　ゆたかな心　４年</v>
          </cell>
        </row>
        <row r="287">
          <cell r="A287" t="str">
            <v>a386</v>
          </cell>
          <cell r="B287" t="str">
            <v>208
光文</v>
          </cell>
          <cell r="C287" t="str">
            <v>小学道徳　ゆたかな心　５年_x000D_</v>
          </cell>
        </row>
        <row r="288">
          <cell r="A288" t="str">
            <v>a387</v>
          </cell>
          <cell r="B288" t="str">
            <v>208
光文</v>
          </cell>
          <cell r="C288" t="str">
            <v>小学道徳　ゆたかな心　６年</v>
          </cell>
        </row>
        <row r="289">
          <cell r="A289" t="str">
            <v>a388</v>
          </cell>
          <cell r="B289" t="str">
            <v>224
学研</v>
          </cell>
          <cell r="C289" t="str">
            <v>新・みんなのどうとく１_x000D_</v>
          </cell>
        </row>
        <row r="290">
          <cell r="A290" t="str">
            <v>a389</v>
          </cell>
          <cell r="B290" t="str">
            <v>224
学研</v>
          </cell>
          <cell r="C290" t="str">
            <v>新・みんなのどうとく２</v>
          </cell>
        </row>
        <row r="291">
          <cell r="A291" t="str">
            <v>a390</v>
          </cell>
          <cell r="B291" t="str">
            <v>224
学研</v>
          </cell>
          <cell r="C291" t="str">
            <v>新・みんなのどうとく３_x000D_</v>
          </cell>
        </row>
        <row r="292">
          <cell r="A292" t="str">
            <v>a391</v>
          </cell>
          <cell r="B292" t="str">
            <v>224
学研</v>
          </cell>
          <cell r="C292" t="str">
            <v>新・みんなの道徳４</v>
          </cell>
        </row>
        <row r="293">
          <cell r="A293" t="str">
            <v>a392</v>
          </cell>
          <cell r="B293" t="str">
            <v>224
学研</v>
          </cell>
          <cell r="C293" t="str">
            <v>新・みんなの道徳５_x000D_</v>
          </cell>
        </row>
        <row r="294">
          <cell r="A294" t="str">
            <v>a393</v>
          </cell>
          <cell r="B294" t="str">
            <v>224
学研</v>
          </cell>
          <cell r="C294" t="str">
            <v>新・みんなの道徳６</v>
          </cell>
        </row>
        <row r="295">
          <cell r="A295" t="str">
            <v>a394</v>
          </cell>
          <cell r="B295" t="str">
            <v>232
あか図</v>
          </cell>
          <cell r="C295" t="str">
            <v>みんなでかんがえ，はなしあう
しょうがくせいのどうとく１_x000D_</v>
          </cell>
        </row>
        <row r="296">
          <cell r="A296" t="str">
            <v>a395</v>
          </cell>
          <cell r="B296" t="str">
            <v>232
あか図</v>
          </cell>
          <cell r="C296" t="str">
            <v>じぶんをみつめ，かんがえる
どうとくノート１</v>
          </cell>
        </row>
        <row r="297">
          <cell r="A297" t="str">
            <v>a396</v>
          </cell>
          <cell r="B297" t="str">
            <v>232
あか図</v>
          </cell>
          <cell r="C297" t="str">
            <v>みんなで考え，話し合う　
小学生のどうとく２</v>
          </cell>
        </row>
        <row r="298">
          <cell r="A298" t="str">
            <v>a397</v>
          </cell>
          <cell r="B298" t="str">
            <v>232
あか図</v>
          </cell>
          <cell r="C298" t="str">
            <v>自分を見つめ，考える
どうとくノート２</v>
          </cell>
        </row>
        <row r="299">
          <cell r="A299" t="str">
            <v>a398</v>
          </cell>
          <cell r="B299" t="str">
            <v>232
あか図</v>
          </cell>
          <cell r="C299" t="str">
            <v>みんなで考え，話し合う
小学生のどうとく３_x000D_</v>
          </cell>
        </row>
        <row r="300">
          <cell r="A300" t="str">
            <v>a399</v>
          </cell>
          <cell r="B300" t="str">
            <v>232
あか図</v>
          </cell>
          <cell r="C300" t="str">
            <v>自分を見つめ，考える
どうとくノート３</v>
          </cell>
        </row>
        <row r="301">
          <cell r="A301" t="str">
            <v>a400</v>
          </cell>
          <cell r="B301" t="str">
            <v>232
あか図</v>
          </cell>
          <cell r="C301" t="str">
            <v>みんなで考え，話し合う
小学生の道徳４</v>
          </cell>
        </row>
        <row r="302">
          <cell r="A302" t="str">
            <v>a401</v>
          </cell>
          <cell r="B302" t="str">
            <v>232
あか図</v>
          </cell>
          <cell r="C302" t="str">
            <v>自分を見つめ，考える　道徳ノート４</v>
          </cell>
        </row>
        <row r="303">
          <cell r="A303" t="str">
            <v>a402</v>
          </cell>
          <cell r="B303" t="str">
            <v>232
あか図</v>
          </cell>
          <cell r="C303" t="str">
            <v>みんなで考え，話し合う
小学生の道徳５_x000D_</v>
          </cell>
        </row>
        <row r="304">
          <cell r="A304" t="str">
            <v>a403</v>
          </cell>
          <cell r="B304" t="str">
            <v>232
あか図</v>
          </cell>
          <cell r="C304" t="str">
            <v>自分を見つめ，考える　道徳ノート５</v>
          </cell>
        </row>
        <row r="305">
          <cell r="A305" t="str">
            <v>a404</v>
          </cell>
          <cell r="B305" t="str">
            <v>232
あか図</v>
          </cell>
          <cell r="C305" t="str">
            <v>みんなで考え，話し合う
小学生の道徳６</v>
          </cell>
        </row>
        <row r="306">
          <cell r="A306" t="str">
            <v>a405</v>
          </cell>
          <cell r="B306" t="str">
            <v>232
あか図</v>
          </cell>
          <cell r="C306" t="str">
            <v>自分を見つめ，考える　道徳ノート６</v>
          </cell>
        </row>
        <row r="307">
          <cell r="A307" t="str">
            <v>b101</v>
          </cell>
          <cell r="B307" t="str">
            <v>2
東書</v>
          </cell>
          <cell r="C307" t="str">
            <v>新しい国語　１</v>
          </cell>
        </row>
        <row r="308">
          <cell r="A308" t="str">
            <v>b102</v>
          </cell>
          <cell r="B308" t="str">
            <v>2
東書</v>
          </cell>
          <cell r="C308" t="str">
            <v>新しい国語　２</v>
          </cell>
        </row>
        <row r="309">
          <cell r="A309" t="str">
            <v>b103</v>
          </cell>
          <cell r="B309" t="str">
            <v>2
東書</v>
          </cell>
          <cell r="C309" t="str">
            <v>新しい国語　３</v>
          </cell>
        </row>
        <row r="310">
          <cell r="A310" t="str">
            <v>b104</v>
          </cell>
          <cell r="B310" t="str">
            <v>15
三省堂</v>
          </cell>
          <cell r="C310" t="str">
            <v>現代の国語 １</v>
          </cell>
        </row>
        <row r="311">
          <cell r="A311" t="str">
            <v>b105</v>
          </cell>
          <cell r="B311" t="str">
            <v>15
三省堂</v>
          </cell>
          <cell r="C311" t="str">
            <v>現代の国語 ２</v>
          </cell>
        </row>
        <row r="312">
          <cell r="A312" t="str">
            <v>b106</v>
          </cell>
          <cell r="B312" t="str">
            <v>15
三省堂</v>
          </cell>
          <cell r="C312" t="str">
            <v>現代の国語 ３</v>
          </cell>
        </row>
        <row r="313">
          <cell r="A313" t="str">
            <v>b107</v>
          </cell>
          <cell r="B313" t="str">
            <v>17
教出</v>
          </cell>
          <cell r="C313" t="str">
            <v>伝え合う言葉　中学国語１</v>
          </cell>
        </row>
        <row r="314">
          <cell r="A314" t="str">
            <v>b108</v>
          </cell>
          <cell r="B314" t="str">
            <v>17
教出</v>
          </cell>
          <cell r="C314" t="str">
            <v>伝え合う言葉　中学国語２</v>
          </cell>
        </row>
        <row r="315">
          <cell r="A315" t="str">
            <v>b109</v>
          </cell>
          <cell r="B315" t="str">
            <v>17
教出</v>
          </cell>
          <cell r="C315" t="str">
            <v>伝え合う言葉　中学国語３</v>
          </cell>
        </row>
        <row r="316">
          <cell r="A316" t="str">
            <v>b110</v>
          </cell>
          <cell r="B316" t="str">
            <v>38
光村</v>
          </cell>
          <cell r="C316" t="str">
            <v>国語１</v>
          </cell>
        </row>
        <row r="317">
          <cell r="A317" t="str">
            <v>b111</v>
          </cell>
          <cell r="B317" t="str">
            <v>38
光村</v>
          </cell>
          <cell r="C317" t="str">
            <v>国語２</v>
          </cell>
        </row>
        <row r="318">
          <cell r="A318" t="str">
            <v>b112</v>
          </cell>
          <cell r="B318" t="str">
            <v>38
光村</v>
          </cell>
          <cell r="C318" t="str">
            <v>国語３</v>
          </cell>
        </row>
        <row r="319">
          <cell r="A319" t="str">
            <v>b113</v>
          </cell>
          <cell r="B319" t="str">
            <v>2
東書</v>
          </cell>
          <cell r="C319" t="str">
            <v>新しい書写　一・二・三年</v>
          </cell>
        </row>
        <row r="320">
          <cell r="A320" t="str">
            <v>b114</v>
          </cell>
          <cell r="B320" t="str">
            <v>15
三省堂</v>
          </cell>
          <cell r="C320" t="str">
            <v>現代の書写 一・二・三</v>
          </cell>
        </row>
        <row r="321">
          <cell r="A321" t="str">
            <v>b115</v>
          </cell>
          <cell r="B321" t="str">
            <v>17
教出</v>
          </cell>
          <cell r="C321" t="str">
            <v>中学書写</v>
          </cell>
        </row>
        <row r="322">
          <cell r="A322" t="str">
            <v>b116</v>
          </cell>
          <cell r="B322" t="str">
            <v>38
光村</v>
          </cell>
          <cell r="C322" t="str">
            <v>中学書写　一・二・三年</v>
          </cell>
        </row>
        <row r="323">
          <cell r="A323" t="str">
            <v>b117</v>
          </cell>
          <cell r="B323" t="str">
            <v>2
東書</v>
          </cell>
          <cell r="C323" t="str">
            <v>新しい社会　地理</v>
          </cell>
        </row>
        <row r="324">
          <cell r="A324" t="str">
            <v>b118</v>
          </cell>
          <cell r="B324" t="str">
            <v>17
教出</v>
          </cell>
          <cell r="C324" t="str">
            <v>中学社会　地理　地域にまなぶ</v>
          </cell>
        </row>
        <row r="325">
          <cell r="A325" t="str">
            <v>b119</v>
          </cell>
          <cell r="B325" t="str">
            <v>46
帝国</v>
          </cell>
          <cell r="C325" t="str">
            <v>社会科　中学生の地理
世界の姿と日本の国土</v>
          </cell>
        </row>
        <row r="326">
          <cell r="A326" t="str">
            <v>b120</v>
          </cell>
          <cell r="B326" t="str">
            <v>116
日文</v>
          </cell>
          <cell r="C326" t="str">
            <v>中学社会　地理的分野</v>
          </cell>
        </row>
        <row r="327">
          <cell r="A327" t="str">
            <v>b121</v>
          </cell>
          <cell r="B327" t="str">
            <v>2
東書</v>
          </cell>
          <cell r="C327" t="str">
            <v>新しい社会 歴史</v>
          </cell>
        </row>
        <row r="328">
          <cell r="A328" t="str">
            <v>b122</v>
          </cell>
          <cell r="B328" t="str">
            <v>17
教出</v>
          </cell>
          <cell r="C328" t="str">
            <v>中学社会　歴史　未来をひらく</v>
          </cell>
        </row>
        <row r="329">
          <cell r="A329" t="str">
            <v>b123</v>
          </cell>
          <cell r="B329" t="str">
            <v>46
帝国</v>
          </cell>
          <cell r="C329" t="str">
            <v>社会科　中学生の歴史
日本の歩みと世界の動き</v>
          </cell>
        </row>
        <row r="330">
          <cell r="A330" t="str">
            <v>b124</v>
          </cell>
          <cell r="B330" t="str">
            <v>81
山川</v>
          </cell>
          <cell r="C330" t="str">
            <v>中学歴史　日本と世界</v>
          </cell>
        </row>
        <row r="331">
          <cell r="A331" t="str">
            <v>b125</v>
          </cell>
          <cell r="B331" t="str">
            <v>116
日文</v>
          </cell>
          <cell r="C331" t="str">
            <v>中学社会　歴史的分野</v>
          </cell>
        </row>
        <row r="332">
          <cell r="A332" t="str">
            <v>b126</v>
          </cell>
          <cell r="B332" t="str">
            <v>225
自由社</v>
          </cell>
          <cell r="C332">
            <v>0</v>
          </cell>
        </row>
        <row r="333">
          <cell r="A333" t="str">
            <v>b127</v>
          </cell>
          <cell r="B333" t="str">
            <v>227
育鵬社</v>
          </cell>
          <cell r="C333" t="str">
            <v>［最新］新しい日本の歴史</v>
          </cell>
        </row>
        <row r="334">
          <cell r="A334" t="str">
            <v>b128</v>
          </cell>
          <cell r="B334" t="str">
            <v>229
学び舎</v>
          </cell>
          <cell r="C334" t="str">
            <v>ともに学ぶ人間の歴史</v>
          </cell>
        </row>
        <row r="335">
          <cell r="A335" t="str">
            <v>b129</v>
          </cell>
          <cell r="B335" t="str">
            <v>2
東書</v>
          </cell>
          <cell r="C335" t="str">
            <v>新しい社会　公民</v>
          </cell>
        </row>
        <row r="336">
          <cell r="A336" t="str">
            <v>b130</v>
          </cell>
          <cell r="B336" t="str">
            <v>17
教出</v>
          </cell>
          <cell r="C336" t="str">
            <v>中学社会　公民　ともに生きる</v>
          </cell>
        </row>
        <row r="337">
          <cell r="A337" t="str">
            <v>b131</v>
          </cell>
          <cell r="B337" t="str">
            <v>46
帝国</v>
          </cell>
          <cell r="C337" t="str">
            <v>社会科　中学生の公民
よりよい社会を目指して</v>
          </cell>
        </row>
        <row r="338">
          <cell r="A338" t="str">
            <v>b132</v>
          </cell>
          <cell r="B338" t="str">
            <v>116
日文</v>
          </cell>
          <cell r="C338" t="str">
            <v>中学社会　公民的分野</v>
          </cell>
        </row>
        <row r="339">
          <cell r="A339" t="str">
            <v>b133</v>
          </cell>
          <cell r="B339" t="str">
            <v>225
自由社</v>
          </cell>
          <cell r="C339" t="str">
            <v>新しい公民教科書</v>
          </cell>
        </row>
        <row r="340">
          <cell r="A340" t="str">
            <v>b134</v>
          </cell>
          <cell r="B340" t="str">
            <v>227
育鵬社</v>
          </cell>
          <cell r="C340" t="str">
            <v>［最新］新しいみんなの公民</v>
          </cell>
        </row>
        <row r="341">
          <cell r="A341" t="str">
            <v>b135</v>
          </cell>
          <cell r="B341" t="str">
            <v>2
東書</v>
          </cell>
          <cell r="C341" t="str">
            <v>新しい社会　地図</v>
          </cell>
        </row>
        <row r="342">
          <cell r="A342" t="str">
            <v>b136</v>
          </cell>
          <cell r="B342" t="str">
            <v>46
帝国</v>
          </cell>
          <cell r="C342" t="str">
            <v>中学校社会科地図</v>
          </cell>
        </row>
        <row r="343">
          <cell r="A343" t="str">
            <v>b137</v>
          </cell>
          <cell r="B343" t="str">
            <v>2
東書</v>
          </cell>
          <cell r="C343" t="str">
            <v>新しい数学１</v>
          </cell>
        </row>
        <row r="344">
          <cell r="A344" t="str">
            <v>b138</v>
          </cell>
          <cell r="B344" t="str">
            <v>2
東書</v>
          </cell>
          <cell r="C344" t="str">
            <v>新しい数学２</v>
          </cell>
        </row>
        <row r="345">
          <cell r="A345" t="str">
            <v>b139</v>
          </cell>
          <cell r="B345" t="str">
            <v>2
東書</v>
          </cell>
          <cell r="C345" t="str">
            <v>新しい数学３</v>
          </cell>
        </row>
        <row r="346">
          <cell r="A346" t="str">
            <v>b140</v>
          </cell>
          <cell r="B346" t="str">
            <v>4
大日本</v>
          </cell>
          <cell r="C346" t="str">
            <v>数学の世界１</v>
          </cell>
        </row>
        <row r="347">
          <cell r="A347" t="str">
            <v>b141</v>
          </cell>
          <cell r="B347" t="str">
            <v>4
大日本</v>
          </cell>
          <cell r="C347" t="str">
            <v>数学の世界２</v>
          </cell>
        </row>
        <row r="348">
          <cell r="A348" t="str">
            <v>b142</v>
          </cell>
          <cell r="B348" t="str">
            <v>4
大日本</v>
          </cell>
          <cell r="C348" t="str">
            <v>数学の世界３</v>
          </cell>
        </row>
        <row r="349">
          <cell r="A349" t="str">
            <v>b143</v>
          </cell>
          <cell r="B349" t="str">
            <v>11
学図</v>
          </cell>
          <cell r="C349" t="str">
            <v>中学校数学１</v>
          </cell>
        </row>
        <row r="350">
          <cell r="A350" t="str">
            <v>b144</v>
          </cell>
          <cell r="B350" t="str">
            <v>11
学図</v>
          </cell>
          <cell r="C350" t="str">
            <v>中学校数学２</v>
          </cell>
        </row>
        <row r="351">
          <cell r="A351" t="str">
            <v>b145</v>
          </cell>
          <cell r="B351" t="str">
            <v>11
学図</v>
          </cell>
          <cell r="C351" t="str">
            <v>中学校数学３</v>
          </cell>
        </row>
        <row r="352">
          <cell r="A352" t="str">
            <v>b146</v>
          </cell>
          <cell r="B352" t="str">
            <v>17
教出</v>
          </cell>
          <cell r="C352" t="str">
            <v>中学数学　１</v>
          </cell>
        </row>
        <row r="353">
          <cell r="A353" t="str">
            <v>b147</v>
          </cell>
          <cell r="B353" t="str">
            <v>17
教出</v>
          </cell>
          <cell r="C353" t="str">
            <v>中学数学　２</v>
          </cell>
        </row>
        <row r="354">
          <cell r="A354" t="str">
            <v>b148</v>
          </cell>
          <cell r="B354" t="str">
            <v>17
教出</v>
          </cell>
          <cell r="C354" t="str">
            <v>中学数学　３</v>
          </cell>
        </row>
        <row r="355">
          <cell r="A355" t="str">
            <v>b149</v>
          </cell>
          <cell r="B355" t="str">
            <v>61
啓林館</v>
          </cell>
          <cell r="C355" t="str">
            <v>未来へひろがる数学 １</v>
          </cell>
        </row>
        <row r="356">
          <cell r="A356" t="str">
            <v>b150</v>
          </cell>
          <cell r="B356" t="str">
            <v>61
啓林館</v>
          </cell>
          <cell r="C356" t="str">
            <v>未来へひろがる数学 ２</v>
          </cell>
        </row>
        <row r="357">
          <cell r="A357" t="str">
            <v>b151</v>
          </cell>
          <cell r="B357" t="str">
            <v>61
啓林館</v>
          </cell>
          <cell r="C357" t="str">
            <v>未来へひろがる数学 ３</v>
          </cell>
        </row>
        <row r="358">
          <cell r="A358" t="str">
            <v>b152</v>
          </cell>
          <cell r="B358" t="str">
            <v>104
数研</v>
          </cell>
          <cell r="C358" t="str">
            <v>日々の学びに数学的な見方・考え方を
はたらかせる　これからの 数学１_x000D_</v>
          </cell>
        </row>
        <row r="359">
          <cell r="A359" t="str">
            <v>b153</v>
          </cell>
          <cell r="B359" t="str">
            <v>104
数研</v>
          </cell>
          <cell r="C359" t="str">
            <v>見方・考え方がはたらき，問題解決の
チカラが高まる　これからの 数学１
探究ノート</v>
          </cell>
        </row>
        <row r="360">
          <cell r="A360" t="str">
            <v>b154</v>
          </cell>
          <cell r="B360" t="str">
            <v>104
数研</v>
          </cell>
          <cell r="C360" t="str">
            <v>日々の学びに数学的な見方・考え方を
はたらかせる　これからの 数学２_x000D_</v>
          </cell>
        </row>
        <row r="361">
          <cell r="A361" t="str">
            <v>b155</v>
          </cell>
          <cell r="B361" t="str">
            <v>104
数研</v>
          </cell>
          <cell r="C361" t="str">
            <v>見方・考え方がはたらき，問題解決の
チカラが高まる　これからの 数学２
探究ノート</v>
          </cell>
        </row>
        <row r="362">
          <cell r="A362" t="str">
            <v>b156</v>
          </cell>
          <cell r="B362" t="str">
            <v>104
数研</v>
          </cell>
          <cell r="C362" t="str">
            <v>日々の学びに数学的な見方・考え方を
はたらかせる　これからの 数学３_x000D_</v>
          </cell>
        </row>
        <row r="363">
          <cell r="A363" t="str">
            <v>b157</v>
          </cell>
          <cell r="B363" t="str">
            <v>104
数研</v>
          </cell>
          <cell r="C363" t="str">
            <v>見方・考え方がはたらき，問題解決の
チカラが高まる　これからの 数学３
探究ノート</v>
          </cell>
        </row>
        <row r="364">
          <cell r="A364" t="str">
            <v>b158</v>
          </cell>
          <cell r="B364" t="str">
            <v>116
日文</v>
          </cell>
          <cell r="C364" t="str">
            <v>中学数学１</v>
          </cell>
        </row>
        <row r="365">
          <cell r="A365" t="str">
            <v>b159</v>
          </cell>
          <cell r="B365" t="str">
            <v>116
日文</v>
          </cell>
          <cell r="C365" t="str">
            <v>中学数学２</v>
          </cell>
        </row>
        <row r="366">
          <cell r="A366" t="str">
            <v>b160</v>
          </cell>
          <cell r="B366" t="str">
            <v>116
日文</v>
          </cell>
          <cell r="C366" t="str">
            <v>中学数学３</v>
          </cell>
        </row>
        <row r="367">
          <cell r="A367" t="str">
            <v>b161</v>
          </cell>
          <cell r="B367" t="str">
            <v>2
東書</v>
          </cell>
          <cell r="C367" t="str">
            <v>新しい科学１</v>
          </cell>
        </row>
        <row r="368">
          <cell r="A368" t="str">
            <v>b162</v>
          </cell>
          <cell r="B368" t="str">
            <v>2
東書</v>
          </cell>
          <cell r="C368" t="str">
            <v>新しい科学２</v>
          </cell>
        </row>
        <row r="369">
          <cell r="A369" t="str">
            <v>b163</v>
          </cell>
          <cell r="B369" t="str">
            <v>2
東書</v>
          </cell>
          <cell r="C369" t="str">
            <v>新しい科学３</v>
          </cell>
        </row>
        <row r="370">
          <cell r="A370" t="str">
            <v>b164</v>
          </cell>
          <cell r="B370" t="str">
            <v>4
大日本</v>
          </cell>
          <cell r="C370" t="str">
            <v>理科の世界　１</v>
          </cell>
        </row>
        <row r="371">
          <cell r="A371" t="str">
            <v>b165</v>
          </cell>
          <cell r="B371" t="str">
            <v>4
大日本</v>
          </cell>
          <cell r="C371" t="str">
            <v>理科の世界　２</v>
          </cell>
        </row>
        <row r="372">
          <cell r="A372" t="str">
            <v>b166</v>
          </cell>
          <cell r="B372" t="str">
            <v>4
大日本</v>
          </cell>
          <cell r="C372" t="str">
            <v>理科の世界　３</v>
          </cell>
        </row>
        <row r="373">
          <cell r="A373" t="str">
            <v>b167</v>
          </cell>
          <cell r="B373" t="str">
            <v>11
学図</v>
          </cell>
          <cell r="C373" t="str">
            <v>中学校科学１</v>
          </cell>
        </row>
        <row r="374">
          <cell r="A374" t="str">
            <v>b168</v>
          </cell>
          <cell r="B374" t="str">
            <v>11
学図</v>
          </cell>
          <cell r="C374" t="str">
            <v>中学校科学２</v>
          </cell>
        </row>
        <row r="375">
          <cell r="A375" t="str">
            <v>b169</v>
          </cell>
          <cell r="B375" t="str">
            <v>11
学図</v>
          </cell>
          <cell r="C375" t="str">
            <v>中学校科学３</v>
          </cell>
        </row>
        <row r="376">
          <cell r="A376" t="str">
            <v>b170</v>
          </cell>
          <cell r="B376" t="str">
            <v>17
教出</v>
          </cell>
          <cell r="C376" t="str">
            <v>自然の探究　中学理科　１</v>
          </cell>
        </row>
        <row r="377">
          <cell r="A377" t="str">
            <v>b171</v>
          </cell>
          <cell r="B377" t="str">
            <v>17
教出</v>
          </cell>
          <cell r="C377" t="str">
            <v>自然の探究　中学理科　２</v>
          </cell>
        </row>
        <row r="378">
          <cell r="A378" t="str">
            <v>b172</v>
          </cell>
          <cell r="B378" t="str">
            <v>17
教出</v>
          </cell>
          <cell r="C378" t="str">
            <v>自然の探究　中学理科　３</v>
          </cell>
        </row>
        <row r="379">
          <cell r="A379" t="str">
            <v>b173</v>
          </cell>
          <cell r="B379" t="str">
            <v>61
啓林館</v>
          </cell>
          <cell r="C379" t="str">
            <v>未来へひろがるサイエンス１</v>
          </cell>
        </row>
        <row r="380">
          <cell r="A380" t="str">
            <v>b174</v>
          </cell>
          <cell r="B380" t="str">
            <v>61
啓林館</v>
          </cell>
          <cell r="C380" t="str">
            <v>未来へひろがるサイエンス２</v>
          </cell>
        </row>
        <row r="381">
          <cell r="A381" t="str">
            <v>b175</v>
          </cell>
          <cell r="B381" t="str">
            <v>61
啓林館</v>
          </cell>
          <cell r="C381" t="str">
            <v>未来へひろがるサイエンス３</v>
          </cell>
        </row>
        <row r="382">
          <cell r="A382" t="str">
            <v>b176</v>
          </cell>
          <cell r="B382" t="str">
            <v>17
教出</v>
          </cell>
          <cell r="C382" t="str">
            <v>中学音楽　１　音楽のおくりもの</v>
          </cell>
        </row>
        <row r="383">
          <cell r="A383" t="str">
            <v>b177</v>
          </cell>
          <cell r="B383" t="str">
            <v>17
教出</v>
          </cell>
          <cell r="C383" t="str">
            <v>中学音楽　２・３上　音楽のおくりもの_x000D_</v>
          </cell>
        </row>
        <row r="384">
          <cell r="A384" t="str">
            <v>b178</v>
          </cell>
          <cell r="B384" t="str">
            <v>17
教出</v>
          </cell>
          <cell r="C384" t="str">
            <v>中学音楽　２・３下　音楽のおくりもの</v>
          </cell>
        </row>
        <row r="385">
          <cell r="A385" t="str">
            <v>b179</v>
          </cell>
          <cell r="B385" t="str">
            <v>27
教芸</v>
          </cell>
          <cell r="C385" t="str">
            <v>中学生の音楽　１</v>
          </cell>
        </row>
        <row r="386">
          <cell r="A386" t="str">
            <v>b180</v>
          </cell>
          <cell r="B386" t="str">
            <v>27
教芸</v>
          </cell>
          <cell r="C386" t="str">
            <v>中学生の音楽　２・３上</v>
          </cell>
        </row>
        <row r="387">
          <cell r="A387" t="str">
            <v>b181</v>
          </cell>
          <cell r="B387" t="str">
            <v>27
教芸</v>
          </cell>
          <cell r="C387" t="str">
            <v>中学生の音楽　２・３下</v>
          </cell>
        </row>
        <row r="388">
          <cell r="A388" t="str">
            <v>b182</v>
          </cell>
          <cell r="B388" t="str">
            <v>17
教出</v>
          </cell>
          <cell r="C388" t="str">
            <v>中学器楽　音楽のおくりもの</v>
          </cell>
        </row>
        <row r="389">
          <cell r="A389" t="str">
            <v>b183</v>
          </cell>
          <cell r="B389" t="str">
            <v>17
教出</v>
          </cell>
          <cell r="C389" t="str">
            <v>中学生の器楽</v>
          </cell>
        </row>
        <row r="390">
          <cell r="A390" t="str">
            <v>b184</v>
          </cell>
          <cell r="B390" t="str">
            <v>9
開隆堂</v>
          </cell>
          <cell r="C390" t="str">
            <v>美術　１　発見と創造</v>
          </cell>
        </row>
        <row r="391">
          <cell r="A391" t="str">
            <v>b185</v>
          </cell>
          <cell r="B391" t="str">
            <v>9
開隆堂</v>
          </cell>
          <cell r="C391" t="str">
            <v>美術　２・３　探求と継承</v>
          </cell>
        </row>
        <row r="392">
          <cell r="A392" t="str">
            <v>b186</v>
          </cell>
          <cell r="B392" t="str">
            <v>38
光村</v>
          </cell>
          <cell r="C392" t="str">
            <v>美 術 １</v>
          </cell>
        </row>
        <row r="393">
          <cell r="A393" t="str">
            <v>b187</v>
          </cell>
          <cell r="B393" t="str">
            <v>38
光村</v>
          </cell>
          <cell r="C393" t="str">
            <v>美 術 ２・３</v>
          </cell>
        </row>
        <row r="394">
          <cell r="A394" t="str">
            <v>b188</v>
          </cell>
          <cell r="B394" t="str">
            <v>116
日文</v>
          </cell>
          <cell r="C394" t="str">
            <v>美術１　美術との出会い</v>
          </cell>
        </row>
        <row r="395">
          <cell r="A395" t="str">
            <v>b189</v>
          </cell>
          <cell r="B395" t="str">
            <v>116
日文</v>
          </cell>
          <cell r="C395" t="str">
            <v>美術２・３上　学びの実感と広がり_x000D_</v>
          </cell>
        </row>
        <row r="396">
          <cell r="A396" t="str">
            <v>b190</v>
          </cell>
          <cell r="B396" t="str">
            <v>116
日文</v>
          </cell>
          <cell r="C396" t="str">
            <v>美術２・３下　学びの探求と未来</v>
          </cell>
        </row>
        <row r="397">
          <cell r="A397" t="str">
            <v>b191</v>
          </cell>
          <cell r="B397" t="str">
            <v>2
東書</v>
          </cell>
          <cell r="C397" t="str">
            <v>新しい保健体育</v>
          </cell>
        </row>
        <row r="398">
          <cell r="A398" t="str">
            <v>b192</v>
          </cell>
          <cell r="B398" t="str">
            <v>4
大日本</v>
          </cell>
          <cell r="C398" t="str">
            <v>中学校保健体育</v>
          </cell>
        </row>
        <row r="399">
          <cell r="A399" t="str">
            <v>b193</v>
          </cell>
          <cell r="B399" t="str">
            <v>50
大修館</v>
          </cell>
          <cell r="C399" t="str">
            <v>最新　中学校保健体育</v>
          </cell>
        </row>
        <row r="400">
          <cell r="A400" t="str">
            <v>b194</v>
          </cell>
          <cell r="B400" t="str">
            <v>224
学研</v>
          </cell>
          <cell r="C400" t="str">
            <v>中学保健体育</v>
          </cell>
        </row>
        <row r="401">
          <cell r="A401" t="str">
            <v>b195</v>
          </cell>
          <cell r="B401" t="str">
            <v>2
東書</v>
          </cell>
          <cell r="C401" t="str">
            <v>新しい技術・家庭　技術分野　      未来を創る Technology</v>
          </cell>
        </row>
        <row r="402">
          <cell r="A402" t="str">
            <v>b196</v>
          </cell>
          <cell r="B402" t="str">
            <v>6
教図</v>
          </cell>
          <cell r="C402" t="str">
            <v>New技術・家庭　技術分野
明日を創造する_x000D_</v>
          </cell>
        </row>
        <row r="403">
          <cell r="A403" t="str">
            <v>b197</v>
          </cell>
          <cell r="B403" t="str">
            <v>6
教図</v>
          </cell>
          <cell r="C403" t="str">
            <v>New技術・家庭　技術分野
明日を創造する技術ハンドブック</v>
          </cell>
        </row>
        <row r="404">
          <cell r="A404" t="str">
            <v>b198</v>
          </cell>
          <cell r="B404" t="str">
            <v>9
開隆堂</v>
          </cell>
          <cell r="C404" t="str">
            <v>技術・家庭　技術分野　                テクノロジーに希望をのせて</v>
          </cell>
        </row>
        <row r="405">
          <cell r="A405" t="str">
            <v>b199</v>
          </cell>
          <cell r="B405" t="str">
            <v>2
東書</v>
          </cell>
          <cell r="C405" t="str">
            <v>新しい技術・家庭　家庭分野　      自立と共生を目指して</v>
          </cell>
        </row>
        <row r="406">
          <cell r="A406" t="str">
            <v>b200</v>
          </cell>
          <cell r="B406" t="str">
            <v>6
教図</v>
          </cell>
          <cell r="C406" t="str">
            <v>New技術・家庭　家庭分野
くらしを創造する</v>
          </cell>
        </row>
        <row r="407">
          <cell r="A407" t="str">
            <v>b201</v>
          </cell>
          <cell r="B407" t="str">
            <v>9
開隆堂</v>
          </cell>
          <cell r="C407" t="str">
            <v>技術・家庭　家庭分野
生活の土台　自立と共生</v>
          </cell>
        </row>
        <row r="408">
          <cell r="A408" t="str">
            <v>b202</v>
          </cell>
          <cell r="B408" t="str">
            <v>2
東書</v>
          </cell>
          <cell r="C408" t="str">
            <v>NEW HORIZON
English Course 1_x000D_</v>
          </cell>
        </row>
        <row r="409">
          <cell r="A409" t="str">
            <v>b203</v>
          </cell>
          <cell r="B409" t="str">
            <v>2
東書</v>
          </cell>
          <cell r="C409" t="str">
            <v>NEW HORIZON 
English Course 2_x000D_</v>
          </cell>
        </row>
        <row r="410">
          <cell r="A410" t="str">
            <v>b204</v>
          </cell>
          <cell r="B410" t="str">
            <v>2
東書</v>
          </cell>
          <cell r="C410" t="str">
            <v>NEW HORIZON 
English Course 3</v>
          </cell>
        </row>
        <row r="411">
          <cell r="A411" t="str">
            <v>b205</v>
          </cell>
          <cell r="B411" t="str">
            <v>9
開隆堂</v>
          </cell>
          <cell r="C411" t="str">
            <v>SUNSHINE ENGLISH COURSE 1_x000D_</v>
          </cell>
        </row>
        <row r="412">
          <cell r="A412" t="str">
            <v>b206</v>
          </cell>
          <cell r="B412" t="str">
            <v>9
開隆堂</v>
          </cell>
          <cell r="C412" t="str">
            <v>SUNSHINE ENGLISH COURSE 2_x000D_</v>
          </cell>
        </row>
        <row r="413">
          <cell r="A413" t="str">
            <v>b207</v>
          </cell>
          <cell r="B413" t="str">
            <v>9
開隆堂</v>
          </cell>
          <cell r="C413" t="str">
            <v>_x000D_SUNSHINE ENGLISH COURSE 3</v>
          </cell>
        </row>
        <row r="414">
          <cell r="A414" t="str">
            <v>b208</v>
          </cell>
          <cell r="B414" t="str">
            <v>15
三省堂</v>
          </cell>
          <cell r="C414" t="str">
            <v>NEW CROWN English Series 1_x000D_</v>
          </cell>
        </row>
        <row r="415">
          <cell r="A415" t="str">
            <v>b209</v>
          </cell>
          <cell r="B415" t="str">
            <v>15
三省堂</v>
          </cell>
          <cell r="C415" t="str">
            <v>NEW CROWN English Series 2</v>
          </cell>
        </row>
        <row r="416">
          <cell r="A416" t="str">
            <v>b210</v>
          </cell>
          <cell r="B416" t="str">
            <v>15
三省堂</v>
          </cell>
          <cell r="C416" t="str">
            <v>NEW CROWN English Series 3</v>
          </cell>
        </row>
        <row r="417">
          <cell r="A417" t="str">
            <v>b211</v>
          </cell>
          <cell r="B417" t="str">
            <v>17
教出</v>
          </cell>
          <cell r="C417" t="str">
            <v>ONE WORLD English Course 1_x000D_</v>
          </cell>
        </row>
        <row r="418">
          <cell r="A418" t="str">
            <v>b212</v>
          </cell>
          <cell r="B418" t="str">
            <v>17
教出</v>
          </cell>
          <cell r="C418" t="str">
            <v>_x000D_ONE WORLD English Course 2_x000D_</v>
          </cell>
        </row>
        <row r="419">
          <cell r="A419" t="str">
            <v>b213</v>
          </cell>
          <cell r="B419" t="str">
            <v>17
教出</v>
          </cell>
          <cell r="C419" t="str">
            <v>ONE WORLD English Course 3</v>
          </cell>
        </row>
        <row r="420">
          <cell r="A420" t="str">
            <v>b214</v>
          </cell>
          <cell r="B420" t="str">
            <v>38
光村</v>
          </cell>
          <cell r="C420" t="str">
            <v>Here We Go!　ENGLISH COURSE　1_x000D_</v>
          </cell>
        </row>
        <row r="421">
          <cell r="A421" t="str">
            <v>b215</v>
          </cell>
          <cell r="B421" t="str">
            <v>38
光村</v>
          </cell>
          <cell r="C421" t="str">
            <v>Here We Go!　ENGLISH COURSE　2_x000D_</v>
          </cell>
        </row>
        <row r="422">
          <cell r="A422" t="str">
            <v>b216</v>
          </cell>
          <cell r="B422" t="str">
            <v>38
光村</v>
          </cell>
          <cell r="C422" t="str">
            <v>Here We Go!　ENGLISH COURSE　3</v>
          </cell>
        </row>
        <row r="423">
          <cell r="A423" t="str">
            <v>b217</v>
          </cell>
          <cell r="B423" t="str">
            <v>61
啓林館</v>
          </cell>
          <cell r="C423" t="str">
            <v>BLUE SKY English Course 1_x000D_</v>
          </cell>
        </row>
        <row r="424">
          <cell r="A424" t="str">
            <v>b218</v>
          </cell>
          <cell r="B424" t="str">
            <v>61
啓林館</v>
          </cell>
          <cell r="C424" t="str">
            <v>BLUE SKY English Course 2_x000D_</v>
          </cell>
        </row>
        <row r="425">
          <cell r="A425" t="str">
            <v>b219</v>
          </cell>
          <cell r="B425" t="str">
            <v>61
啓林館</v>
          </cell>
          <cell r="C425" t="str">
            <v>BLUE SKY English Course 3</v>
          </cell>
        </row>
        <row r="426">
          <cell r="A426" t="str">
            <v>b220</v>
          </cell>
          <cell r="B426" t="str">
            <v>2
東書</v>
          </cell>
          <cell r="C426" t="str">
            <v>新訂　新しい道徳１_x000D_</v>
          </cell>
        </row>
        <row r="427">
          <cell r="A427" t="str">
            <v>b221</v>
          </cell>
          <cell r="B427" t="str">
            <v>2
東書</v>
          </cell>
          <cell r="C427" t="str">
            <v>新訂　新しい道徳２_x000D_</v>
          </cell>
        </row>
        <row r="428">
          <cell r="A428" t="str">
            <v>b222</v>
          </cell>
          <cell r="B428" t="str">
            <v>2
東書</v>
          </cell>
          <cell r="C428" t="str">
            <v>新訂　新しい道徳３</v>
          </cell>
        </row>
        <row r="429">
          <cell r="A429" t="str">
            <v>b223</v>
          </cell>
          <cell r="B429" t="str">
            <v>17
教出</v>
          </cell>
          <cell r="C429" t="str">
            <v>中学道徳１　とびだそう未来へ_x000D_</v>
          </cell>
        </row>
        <row r="430">
          <cell r="A430" t="str">
            <v>b224</v>
          </cell>
          <cell r="B430" t="str">
            <v>17
教出</v>
          </cell>
          <cell r="C430" t="str">
            <v>中学道徳２　とびだそう未来へ_x000D_</v>
          </cell>
        </row>
        <row r="431">
          <cell r="A431" t="str">
            <v>b225</v>
          </cell>
          <cell r="B431" t="str">
            <v>17
教出</v>
          </cell>
          <cell r="C431" t="str">
            <v>中学道徳３　とびだそう未来へ</v>
          </cell>
        </row>
        <row r="432">
          <cell r="A432" t="str">
            <v>b226</v>
          </cell>
          <cell r="B432" t="str">
            <v>38
光村</v>
          </cell>
          <cell r="C432" t="str">
            <v>中学道徳　１　
きみが　いちばん　ひかるとき_x000D_</v>
          </cell>
        </row>
        <row r="433">
          <cell r="A433" t="str">
            <v>b227</v>
          </cell>
          <cell r="B433" t="str">
            <v>38
光村</v>
          </cell>
          <cell r="C433" t="str">
            <v>_x000D_中学道徳　２　
きみが　いちばん　ひかるとき_x000D_</v>
          </cell>
        </row>
        <row r="434">
          <cell r="A434" t="str">
            <v>b228</v>
          </cell>
          <cell r="B434" t="str">
            <v>38
光村</v>
          </cell>
          <cell r="C434" t="str">
            <v>中学道徳　３　
きみが　いちばん　ひかるとき</v>
          </cell>
        </row>
        <row r="435">
          <cell r="A435" t="str">
            <v>b229</v>
          </cell>
          <cell r="B435" t="str">
            <v>116
日文</v>
          </cell>
          <cell r="C435" t="str">
            <v>中学道徳　あすを生きる　１_x000D_</v>
          </cell>
        </row>
        <row r="436">
          <cell r="A436" t="str">
            <v>b230</v>
          </cell>
          <cell r="B436" t="str">
            <v>116
日文</v>
          </cell>
          <cell r="C436" t="str">
            <v xml:space="preserve">中学道徳　あすを生きる　１
道徳ノート
</v>
          </cell>
        </row>
        <row r="437">
          <cell r="A437" t="str">
            <v>b231</v>
          </cell>
          <cell r="B437" t="str">
            <v>116
日文</v>
          </cell>
          <cell r="C437" t="str">
            <v>中学道徳　あすを生きる　２_x000D_</v>
          </cell>
        </row>
        <row r="438">
          <cell r="A438" t="str">
            <v>b232</v>
          </cell>
          <cell r="B438" t="str">
            <v>116
日文</v>
          </cell>
          <cell r="C438" t="str">
            <v>中学道徳　あすを生きる　２
道徳ノート_x000D_</v>
          </cell>
        </row>
        <row r="439">
          <cell r="A439" t="str">
            <v>b233</v>
          </cell>
          <cell r="B439" t="str">
            <v>116
日文</v>
          </cell>
          <cell r="C439" t="str">
            <v>中学道徳　あすを生きる　３_x000D_</v>
          </cell>
        </row>
        <row r="440">
          <cell r="A440" t="str">
            <v>b234</v>
          </cell>
          <cell r="B440" t="str">
            <v>116
日文</v>
          </cell>
          <cell r="C440" t="str">
            <v>中学道徳　あすを生きる　３
道徳ノート</v>
          </cell>
        </row>
        <row r="441">
          <cell r="A441" t="str">
            <v>b235</v>
          </cell>
          <cell r="B441" t="str">
            <v>224
学研</v>
          </cell>
          <cell r="C441" t="str">
            <v>新・中学生の道徳　明日への扉　１_x000D_</v>
          </cell>
        </row>
        <row r="442">
          <cell r="A442" t="str">
            <v>b236</v>
          </cell>
          <cell r="B442" t="str">
            <v>224
学研</v>
          </cell>
          <cell r="C442" t="str">
            <v>新・中学生の道徳　明日への扉　２_x000D_</v>
          </cell>
        </row>
        <row r="443">
          <cell r="A443" t="str">
            <v>b237</v>
          </cell>
          <cell r="B443" t="str">
            <v>224
学研</v>
          </cell>
          <cell r="C443" t="str">
            <v>新・中学生の道徳　明日への扉　３</v>
          </cell>
        </row>
        <row r="444">
          <cell r="A444" t="str">
            <v>b238</v>
          </cell>
          <cell r="B444" t="str">
            <v>232
あか図</v>
          </cell>
          <cell r="C444" t="str">
            <v>中学生の道徳　自分を見つめる１_x000D_</v>
          </cell>
        </row>
        <row r="445">
          <cell r="A445" t="str">
            <v>b239</v>
          </cell>
          <cell r="B445" t="str">
            <v>232
あか図</v>
          </cell>
          <cell r="C445" t="str">
            <v>中学生の道徳ノート　自分を見つめる１_x000D_</v>
          </cell>
        </row>
        <row r="446">
          <cell r="A446" t="str">
            <v>b240</v>
          </cell>
          <cell r="B446" t="str">
            <v>232
あか図</v>
          </cell>
          <cell r="C446" t="str">
            <v>中学生の道徳　自分を考える２_x000D_</v>
          </cell>
        </row>
        <row r="447">
          <cell r="A447" t="str">
            <v>b241</v>
          </cell>
          <cell r="B447" t="str">
            <v>232
あか図</v>
          </cell>
          <cell r="C447" t="str">
            <v>中学生の道徳ノート　自分を考える２_x000D_</v>
          </cell>
        </row>
        <row r="448">
          <cell r="A448" t="str">
            <v>b242</v>
          </cell>
          <cell r="B448" t="str">
            <v>232
あか図</v>
          </cell>
          <cell r="C448" t="str">
            <v>中学生の道徳　自分をのばす３_x000D_</v>
          </cell>
        </row>
        <row r="449">
          <cell r="A449" t="str">
            <v>b243</v>
          </cell>
          <cell r="B449" t="str">
            <v>232
あか図</v>
          </cell>
          <cell r="C449" t="str">
            <v>中学生の道徳ノート　自分をのばす３</v>
          </cell>
        </row>
        <row r="450">
          <cell r="A450" t="str">
            <v>b244</v>
          </cell>
          <cell r="B450" t="str">
            <v>233
日科</v>
          </cell>
          <cell r="C450" t="str">
            <v>道徳　中学１　生き方から学ぶ_x000D_</v>
          </cell>
        </row>
        <row r="451">
          <cell r="A451" t="str">
            <v>b245</v>
          </cell>
          <cell r="B451" t="str">
            <v>233
日科</v>
          </cell>
          <cell r="C451" t="str">
            <v>道徳　中学２　生き方を見つめる_x000D_</v>
          </cell>
        </row>
        <row r="452">
          <cell r="A452" t="str">
            <v>b246</v>
          </cell>
          <cell r="B452" t="str">
            <v>233
日科</v>
          </cell>
          <cell r="C452" t="str">
            <v>道徳　中学３　生き方を創造する</v>
          </cell>
        </row>
        <row r="453">
          <cell r="A453" t="str">
            <v>R05a101</v>
          </cell>
          <cell r="B453" t="str">
            <v>東書</v>
          </cell>
          <cell r="C453" t="str">
            <v>新編　あたらしい　こくご　一上
新編　あたらしい　こくご　一下</v>
          </cell>
        </row>
        <row r="454">
          <cell r="A454" t="str">
            <v>R05a102</v>
          </cell>
          <cell r="B454" t="str">
            <v>東書</v>
          </cell>
          <cell r="C454" t="str">
            <v>新編　新しい　国語　二上
新編　新しい　国語　二下</v>
          </cell>
        </row>
        <row r="455">
          <cell r="A455" t="str">
            <v>R05a103</v>
          </cell>
          <cell r="B455" t="str">
            <v>東書</v>
          </cell>
          <cell r="C455" t="str">
            <v>新編　新しい国語　三上
新編　新しい国語　三下</v>
          </cell>
        </row>
        <row r="456">
          <cell r="A456" t="str">
            <v>R05a104</v>
          </cell>
          <cell r="B456" t="str">
            <v>東書</v>
          </cell>
          <cell r="C456" t="str">
            <v>新編　新しい国語　四上
新編　新しい国語　四下</v>
          </cell>
        </row>
        <row r="457">
          <cell r="A457" t="str">
            <v>R05a105</v>
          </cell>
          <cell r="B457" t="str">
            <v>東書</v>
          </cell>
          <cell r="C457" t="str">
            <v>新編　新しい国語　五</v>
          </cell>
        </row>
        <row r="458">
          <cell r="A458" t="str">
            <v>R05a106</v>
          </cell>
          <cell r="B458" t="str">
            <v>東書</v>
          </cell>
          <cell r="C458" t="str">
            <v xml:space="preserve">新編　新しい国語　六
</v>
          </cell>
        </row>
        <row r="459">
          <cell r="A459" t="str">
            <v>R05a107</v>
          </cell>
          <cell r="B459" t="str">
            <v>教出</v>
          </cell>
          <cell r="C459" t="str">
            <v>ひろがることば　しょうがくこくご　一上
ひろがることば　しょうがくこくご　一下</v>
          </cell>
        </row>
        <row r="460">
          <cell r="A460" t="str">
            <v>R05a108</v>
          </cell>
          <cell r="B460" t="str">
            <v>教出</v>
          </cell>
          <cell r="C460" t="str">
            <v>ひろがることば　小学国語　二上
ひろがることば　小学国語　二下</v>
          </cell>
        </row>
        <row r="461">
          <cell r="A461" t="str">
            <v>R05a109</v>
          </cell>
          <cell r="B461" t="str">
            <v>教出</v>
          </cell>
          <cell r="C461" t="str">
            <v>ひろがる言葉　小学国語　三上
ひろがる言葉　小学国語　三下</v>
          </cell>
        </row>
        <row r="462">
          <cell r="A462" t="str">
            <v>R05a110</v>
          </cell>
          <cell r="B462" t="str">
            <v>教出</v>
          </cell>
          <cell r="C462" t="str">
            <v>ひろがる言葉　小学国語　四上
ひろがる言葉　小学国語　四下</v>
          </cell>
        </row>
        <row r="463">
          <cell r="A463" t="str">
            <v>R05a111</v>
          </cell>
          <cell r="B463" t="str">
            <v>教出</v>
          </cell>
          <cell r="C463" t="str">
            <v>ひろがる言葉　小学国語　五上
ひろがる言葉　小学国語　五下</v>
          </cell>
        </row>
        <row r="464">
          <cell r="A464" t="str">
            <v>R05a112</v>
          </cell>
          <cell r="B464" t="str">
            <v>教出</v>
          </cell>
          <cell r="C464" t="str">
            <v>ひろがる言葉　小学国語　六上
ひろがる言葉　小学国語　六下</v>
          </cell>
        </row>
        <row r="465">
          <cell r="A465" t="str">
            <v>R05a113</v>
          </cell>
          <cell r="B465" t="str">
            <v>光村</v>
          </cell>
          <cell r="C465" t="str">
            <v>こくご一上　かざぐるま
こくご一下　ともだち</v>
          </cell>
        </row>
        <row r="466">
          <cell r="A466" t="str">
            <v>R05a114</v>
          </cell>
          <cell r="B466" t="str">
            <v>光村</v>
          </cell>
          <cell r="C466" t="str">
            <v>こくご二上　たんぽぽ
こくご二下　赤とんぼ</v>
          </cell>
        </row>
        <row r="467">
          <cell r="A467" t="str">
            <v>R05a115</v>
          </cell>
          <cell r="B467" t="str">
            <v>光村</v>
          </cell>
          <cell r="C467" t="str">
            <v>国語三上　わかば
国語三下　あおぞら</v>
          </cell>
        </row>
        <row r="468">
          <cell r="A468" t="str">
            <v>R05a116</v>
          </cell>
          <cell r="B468" t="str">
            <v>光村</v>
          </cell>
          <cell r="C468" t="str">
            <v>国語四上　かがやき
国語四下　はばたき</v>
          </cell>
        </row>
        <row r="469">
          <cell r="A469" t="str">
            <v>R05a117</v>
          </cell>
          <cell r="B469" t="str">
            <v>光村</v>
          </cell>
          <cell r="C469" t="str">
            <v>国語五　銀河</v>
          </cell>
        </row>
        <row r="470">
          <cell r="A470" t="str">
            <v>R05a118</v>
          </cell>
          <cell r="B470" t="str">
            <v>光村</v>
          </cell>
          <cell r="C470" t="str">
            <v xml:space="preserve">国語六　創造
</v>
          </cell>
        </row>
        <row r="471">
          <cell r="A471" t="str">
            <v>R05a119</v>
          </cell>
          <cell r="B471" t="str">
            <v>東書</v>
          </cell>
          <cell r="C471" t="str">
            <v>新編　あたらしい　しょしゃ　一</v>
          </cell>
        </row>
        <row r="472">
          <cell r="A472" t="str">
            <v>R05a120</v>
          </cell>
          <cell r="B472" t="str">
            <v>東書</v>
          </cell>
          <cell r="C472" t="str">
            <v>新編　新しい　しょしゃ　二</v>
          </cell>
        </row>
        <row r="473">
          <cell r="A473" t="str">
            <v>R05a121</v>
          </cell>
          <cell r="B473" t="str">
            <v>東書</v>
          </cell>
          <cell r="C473" t="str">
            <v>新編　新しい書写　三</v>
          </cell>
        </row>
        <row r="474">
          <cell r="A474" t="str">
            <v>R05a122</v>
          </cell>
          <cell r="B474" t="str">
            <v>東書</v>
          </cell>
          <cell r="C474" t="str">
            <v>新編　新しい書写　四</v>
          </cell>
        </row>
        <row r="475">
          <cell r="A475" t="str">
            <v>R05a123</v>
          </cell>
          <cell r="B475" t="str">
            <v>東書</v>
          </cell>
          <cell r="C475" t="str">
            <v>新編　新しい書写　五</v>
          </cell>
        </row>
        <row r="476">
          <cell r="A476" t="str">
            <v>R05a124</v>
          </cell>
          <cell r="B476" t="str">
            <v>東書</v>
          </cell>
          <cell r="C476" t="str">
            <v>新編　新しい書写　六</v>
          </cell>
        </row>
        <row r="477">
          <cell r="A477" t="str">
            <v>R05a125</v>
          </cell>
          <cell r="B477" t="str">
            <v>教出</v>
          </cell>
          <cell r="C477" t="str">
            <v>しょうがく　しょしゃ　一ねん</v>
          </cell>
        </row>
        <row r="478">
          <cell r="A478" t="str">
            <v>R05a126</v>
          </cell>
          <cell r="B478" t="str">
            <v>教出</v>
          </cell>
          <cell r="C478" t="str">
            <v>小学　しょしゃ　二年</v>
          </cell>
        </row>
        <row r="479">
          <cell r="A479" t="str">
            <v>R05a127</v>
          </cell>
          <cell r="B479" t="str">
            <v>教出</v>
          </cell>
          <cell r="C479" t="str">
            <v>小学　書写　三年</v>
          </cell>
        </row>
        <row r="480">
          <cell r="A480" t="str">
            <v>R05a128</v>
          </cell>
          <cell r="B480" t="str">
            <v>教出</v>
          </cell>
          <cell r="C480" t="str">
            <v>小学　書写　四年</v>
          </cell>
        </row>
        <row r="481">
          <cell r="A481" t="str">
            <v>R05a129</v>
          </cell>
          <cell r="B481" t="str">
            <v>教出</v>
          </cell>
          <cell r="C481" t="str">
            <v>小学　書写　五年</v>
          </cell>
        </row>
        <row r="482">
          <cell r="A482" t="str">
            <v>R05a130</v>
          </cell>
          <cell r="B482" t="str">
            <v>教出</v>
          </cell>
          <cell r="C482" t="str">
            <v xml:space="preserve">小学　書写　六年
</v>
          </cell>
        </row>
        <row r="483">
          <cell r="A483" t="str">
            <v>R05a131</v>
          </cell>
          <cell r="B483" t="str">
            <v>光村</v>
          </cell>
          <cell r="C483" t="str">
            <v>しょしゃ　一ねん</v>
          </cell>
        </row>
        <row r="484">
          <cell r="A484" t="str">
            <v>R05a132</v>
          </cell>
          <cell r="B484" t="str">
            <v>光村</v>
          </cell>
          <cell r="C484" t="str">
            <v>しょしゃ　二年</v>
          </cell>
        </row>
        <row r="485">
          <cell r="A485" t="str">
            <v>R05a133</v>
          </cell>
          <cell r="B485" t="str">
            <v>光村</v>
          </cell>
          <cell r="C485" t="str">
            <v>書写　三年</v>
          </cell>
        </row>
        <row r="486">
          <cell r="A486" t="str">
            <v>R05a134</v>
          </cell>
          <cell r="B486" t="str">
            <v>光村</v>
          </cell>
          <cell r="C486" t="str">
            <v>書写　四年</v>
          </cell>
        </row>
        <row r="487">
          <cell r="A487" t="str">
            <v>R05a135</v>
          </cell>
          <cell r="B487" t="str">
            <v>光村</v>
          </cell>
          <cell r="C487" t="str">
            <v>書写　五年</v>
          </cell>
        </row>
        <row r="488">
          <cell r="A488" t="str">
            <v>R05a136</v>
          </cell>
          <cell r="B488" t="str">
            <v>光村</v>
          </cell>
          <cell r="C488" t="str">
            <v xml:space="preserve">書写　六年
</v>
          </cell>
        </row>
        <row r="489">
          <cell r="A489" t="str">
            <v>R05a137</v>
          </cell>
          <cell r="B489" t="str">
            <v>東書</v>
          </cell>
          <cell r="C489" t="str">
            <v>新編　新しい社会３</v>
          </cell>
        </row>
        <row r="490">
          <cell r="A490" t="str">
            <v>R05a138</v>
          </cell>
          <cell r="B490" t="str">
            <v>東書</v>
          </cell>
          <cell r="C490" t="str">
            <v>新編　新しい社会４</v>
          </cell>
        </row>
        <row r="491">
          <cell r="A491" t="str">
            <v>R05a139</v>
          </cell>
          <cell r="B491" t="str">
            <v>東書</v>
          </cell>
          <cell r="C491" t="str">
            <v>新編　新しい社会５上
新編　新しい社会５下</v>
          </cell>
        </row>
        <row r="492">
          <cell r="A492" t="str">
            <v>R05a140</v>
          </cell>
          <cell r="B492" t="str">
            <v>東書</v>
          </cell>
          <cell r="C492" t="str">
            <v>新編　新しい社会６　政治・国際編
新編　新しい社会６　歴史編</v>
          </cell>
        </row>
        <row r="493">
          <cell r="A493" t="str">
            <v>R05a141</v>
          </cell>
          <cell r="B493" t="str">
            <v>教出</v>
          </cell>
          <cell r="C493" t="str">
            <v>小学社会３</v>
          </cell>
        </row>
        <row r="494">
          <cell r="A494" t="str">
            <v>R05a142</v>
          </cell>
          <cell r="B494" t="str">
            <v>教出</v>
          </cell>
          <cell r="C494" t="str">
            <v>小学社会４</v>
          </cell>
        </row>
        <row r="495">
          <cell r="A495" t="str">
            <v>R05a143</v>
          </cell>
          <cell r="B495" t="str">
            <v>教出</v>
          </cell>
          <cell r="C495" t="str">
            <v>小学社会５</v>
          </cell>
        </row>
        <row r="496">
          <cell r="A496" t="str">
            <v>R05a144</v>
          </cell>
          <cell r="B496" t="str">
            <v>教出</v>
          </cell>
          <cell r="C496" t="str">
            <v>小学社会６</v>
          </cell>
        </row>
        <row r="497">
          <cell r="A497" t="str">
            <v>R05a145</v>
          </cell>
          <cell r="B497" t="str">
            <v>日文</v>
          </cell>
          <cell r="C497" t="str">
            <v>小学社会　３年</v>
          </cell>
        </row>
        <row r="498">
          <cell r="A498" t="str">
            <v>R05a146</v>
          </cell>
          <cell r="B498" t="str">
            <v>日文</v>
          </cell>
          <cell r="C498" t="str">
            <v>小学社会　４年</v>
          </cell>
        </row>
        <row r="499">
          <cell r="A499" t="str">
            <v>R05a147</v>
          </cell>
          <cell r="B499" t="str">
            <v>日文</v>
          </cell>
          <cell r="C499" t="str">
            <v>小学社会　５年</v>
          </cell>
        </row>
        <row r="500">
          <cell r="A500" t="str">
            <v>R05a148</v>
          </cell>
          <cell r="B500" t="str">
            <v>日文</v>
          </cell>
          <cell r="C500" t="str">
            <v xml:space="preserve">小学社会　６年
</v>
          </cell>
        </row>
        <row r="501">
          <cell r="A501" t="str">
            <v>R05a149</v>
          </cell>
          <cell r="B501" t="str">
            <v>東書</v>
          </cell>
          <cell r="C501" t="str">
            <v>新編　新しい地図帳</v>
          </cell>
        </row>
        <row r="502">
          <cell r="A502" t="str">
            <v>R05a150</v>
          </cell>
          <cell r="B502" t="str">
            <v>帝国</v>
          </cell>
          <cell r="C502" t="str">
            <v xml:space="preserve">楽しく学ぶ　小学生の地図帳　３・４・５・６年
</v>
          </cell>
        </row>
        <row r="503">
          <cell r="A503" t="str">
            <v>R05a151</v>
          </cell>
          <cell r="B503" t="str">
            <v>東書</v>
          </cell>
          <cell r="C503" t="str">
            <v>新編　あたらしい　さんすう　１①　はじめよう！さんすう
新編　あたらしい　さんすう　１②　みつけよう！さんすう</v>
          </cell>
        </row>
        <row r="504">
          <cell r="A504" t="str">
            <v>R05a152</v>
          </cell>
          <cell r="B504" t="str">
            <v>東書</v>
          </cell>
          <cell r="C504" t="str">
            <v>新編　新しい算数　２上　考えるって　おもしろい！
新編　新しい算数　２下　考えるって　おもしろい！</v>
          </cell>
        </row>
        <row r="505">
          <cell r="A505" t="str">
            <v>R05a153</v>
          </cell>
          <cell r="B505" t="str">
            <v>東書</v>
          </cell>
          <cell r="C505" t="str">
            <v>新編　新しい算数　３上　考えたことが　つながるね！
新編　新しい算数　３下　考えたことが　つながるね！</v>
          </cell>
        </row>
        <row r="506">
          <cell r="A506" t="str">
            <v>R05a154</v>
          </cell>
          <cell r="B506" t="str">
            <v>東書</v>
          </cell>
          <cell r="C506" t="str">
            <v>新編　新しい算数　４上　考えたことが　つながるね！
新編　新しい算数　４下　考えたことが　つながるね！</v>
          </cell>
        </row>
        <row r="507">
          <cell r="A507" t="str">
            <v>R05a155</v>
          </cell>
          <cell r="B507" t="str">
            <v>東書</v>
          </cell>
          <cell r="C507" t="str">
            <v>新編　新しい算数　５上　考えたことが　つながるね！
新編　新しい算数　５下　考えたことが　つながるね！</v>
          </cell>
        </row>
        <row r="508">
          <cell r="A508" t="str">
            <v>R05a156</v>
          </cell>
          <cell r="B508" t="str">
            <v>東書</v>
          </cell>
          <cell r="C508" t="str">
            <v xml:space="preserve">新編　新しい算数　６　数学へジャンプ！
</v>
          </cell>
        </row>
        <row r="509">
          <cell r="A509" t="str">
            <v>R05a157</v>
          </cell>
          <cell r="B509" t="str">
            <v>大日本</v>
          </cell>
          <cell r="C509" t="str">
            <v>新版 たのしいさんすう１ねん①
新版 たのしいさんすう１ねん②</v>
          </cell>
        </row>
        <row r="510">
          <cell r="A510" t="str">
            <v>R05a158</v>
          </cell>
          <cell r="B510" t="str">
            <v>大日本</v>
          </cell>
          <cell r="C510" t="str">
            <v>新版 たのしい算数２年</v>
          </cell>
        </row>
        <row r="511">
          <cell r="A511" t="str">
            <v>R05a159</v>
          </cell>
          <cell r="B511" t="str">
            <v>大日本</v>
          </cell>
          <cell r="C511" t="str">
            <v>新版 たのしい算数３年</v>
          </cell>
        </row>
        <row r="512">
          <cell r="A512" t="str">
            <v>R05a160</v>
          </cell>
          <cell r="B512" t="str">
            <v>大日本</v>
          </cell>
          <cell r="C512" t="str">
            <v>新版 たのしい算数４年</v>
          </cell>
        </row>
        <row r="513">
          <cell r="A513" t="str">
            <v>R05a161</v>
          </cell>
          <cell r="B513" t="str">
            <v>大日本</v>
          </cell>
          <cell r="C513" t="str">
            <v>新版 たのしい算数５年</v>
          </cell>
        </row>
        <row r="514">
          <cell r="A514" t="str">
            <v>R05a162</v>
          </cell>
          <cell r="B514" t="str">
            <v>大日本</v>
          </cell>
          <cell r="C514" t="str">
            <v xml:space="preserve">新版 たのしい算数６年
</v>
          </cell>
        </row>
        <row r="515">
          <cell r="A515" t="str">
            <v>R05a163</v>
          </cell>
          <cell r="B515" t="str">
            <v>学図</v>
          </cell>
          <cell r="C515" t="str">
            <v>みんなとまなぶ　しょうがっこう　さんすう　１ねん上
みんなとまなぶ　しょうがっこう　さんすう　１ねん下</v>
          </cell>
        </row>
        <row r="516">
          <cell r="A516" t="str">
            <v>R05a164</v>
          </cell>
          <cell r="B516" t="str">
            <v>学図</v>
          </cell>
          <cell r="C516" t="str">
            <v>みんなと学ぶ　小学校　算数　２年上
みんなと学ぶ　小学校　算数　２年下</v>
          </cell>
        </row>
        <row r="517">
          <cell r="A517" t="str">
            <v>R05a165</v>
          </cell>
          <cell r="B517" t="str">
            <v>学図</v>
          </cell>
          <cell r="C517" t="str">
            <v>みんなと学ぶ　小学校　算数　３年上
みんなと学ぶ　小学校　算数　３年下</v>
          </cell>
        </row>
        <row r="518">
          <cell r="A518" t="str">
            <v>R05a166</v>
          </cell>
          <cell r="B518" t="str">
            <v>学図</v>
          </cell>
          <cell r="C518" t="str">
            <v>みんなと学ぶ　小学校　算数　４年上
みんなと学ぶ　小学校　算数　４年下</v>
          </cell>
        </row>
        <row r="519">
          <cell r="A519" t="str">
            <v>R05a167</v>
          </cell>
          <cell r="B519" t="str">
            <v>学図</v>
          </cell>
          <cell r="C519" t="str">
            <v>みんなと学ぶ　小学校　算数　５年上
みんなと学ぶ　小学校　算数　５年下</v>
          </cell>
        </row>
        <row r="520">
          <cell r="A520" t="str">
            <v>R05a168</v>
          </cell>
          <cell r="B520" t="str">
            <v>学図</v>
          </cell>
          <cell r="C520" t="str">
            <v>みんなと学ぶ　小学校　算数　６年
みんなと学ぶ　小学校　算数　６年　中学校へのかけ橋</v>
          </cell>
        </row>
        <row r="521">
          <cell r="A521" t="str">
            <v>R05a169</v>
          </cell>
          <cell r="B521" t="str">
            <v>教出</v>
          </cell>
          <cell r="C521" t="str">
            <v>しょうがくさんすう１</v>
          </cell>
        </row>
        <row r="522">
          <cell r="A522" t="str">
            <v>R05a170</v>
          </cell>
          <cell r="B522" t="str">
            <v>教出</v>
          </cell>
          <cell r="C522" t="str">
            <v>小学算数２上
小学算数２下</v>
          </cell>
        </row>
        <row r="523">
          <cell r="A523" t="str">
            <v>R05a171</v>
          </cell>
          <cell r="B523" t="str">
            <v>教出</v>
          </cell>
          <cell r="C523" t="str">
            <v>小学算数３上
小学算数３下</v>
          </cell>
        </row>
        <row r="524">
          <cell r="A524" t="str">
            <v>R05a172</v>
          </cell>
          <cell r="B524" t="str">
            <v>教出</v>
          </cell>
          <cell r="C524" t="str">
            <v>小学算数４上
小学算数４下</v>
          </cell>
        </row>
        <row r="525">
          <cell r="A525" t="str">
            <v>R05a173</v>
          </cell>
          <cell r="B525" t="str">
            <v>教出</v>
          </cell>
          <cell r="C525" t="str">
            <v>小学算数５</v>
          </cell>
        </row>
        <row r="526">
          <cell r="A526" t="str">
            <v>R05a174</v>
          </cell>
          <cell r="B526" t="str">
            <v>教出</v>
          </cell>
          <cell r="C526" t="str">
            <v xml:space="preserve">小学算数６
</v>
          </cell>
        </row>
        <row r="527">
          <cell r="A527" t="str">
            <v>R05a175</v>
          </cell>
          <cell r="B527" t="str">
            <v>啓林館</v>
          </cell>
          <cell r="C527" t="str">
            <v>わくわく　さんすう１　すたあと　ぶっく
わくわく　さんすう１</v>
          </cell>
        </row>
        <row r="528">
          <cell r="A528" t="str">
            <v>R05a176</v>
          </cell>
          <cell r="B528" t="str">
            <v>啓林館</v>
          </cell>
          <cell r="C528" t="str">
            <v>わくわく　算数２上
わくわく　算数２下</v>
          </cell>
        </row>
        <row r="529">
          <cell r="A529" t="str">
            <v>R05a177</v>
          </cell>
          <cell r="B529" t="str">
            <v>啓林館</v>
          </cell>
          <cell r="C529" t="str">
            <v>わくわく　算数３上
わくわく　算数３下</v>
          </cell>
        </row>
        <row r="530">
          <cell r="A530" t="str">
            <v>R05a178</v>
          </cell>
          <cell r="B530" t="str">
            <v>啓林館</v>
          </cell>
          <cell r="C530" t="str">
            <v>わくわく　算数４上
わくわく　算数４下</v>
          </cell>
        </row>
        <row r="531">
          <cell r="A531" t="str">
            <v>R05a179</v>
          </cell>
          <cell r="B531" t="str">
            <v>啓林館</v>
          </cell>
          <cell r="C531" t="str">
            <v>わくわく　算数５</v>
          </cell>
        </row>
        <row r="532">
          <cell r="A532" t="str">
            <v>R05a180</v>
          </cell>
          <cell r="B532" t="str">
            <v>啓林館</v>
          </cell>
          <cell r="C532" t="str">
            <v xml:space="preserve">わくわく　算数６
</v>
          </cell>
        </row>
        <row r="533">
          <cell r="A533" t="str">
            <v>R05a181</v>
          </cell>
          <cell r="B533" t="str">
            <v>日文</v>
          </cell>
          <cell r="C533" t="str">
            <v>しょうがく　さんすう１①
しょうがく　さんすう１②</v>
          </cell>
        </row>
        <row r="534">
          <cell r="A534" t="str">
            <v>R05a182</v>
          </cell>
          <cell r="B534" t="str">
            <v>日文</v>
          </cell>
          <cell r="C534" t="str">
            <v>小学算数２上
小学算数２下</v>
          </cell>
        </row>
        <row r="535">
          <cell r="A535" t="str">
            <v>R05a183</v>
          </cell>
          <cell r="B535" t="str">
            <v>日文</v>
          </cell>
          <cell r="C535" t="str">
            <v>小学算数３上
小学算数３下</v>
          </cell>
        </row>
        <row r="536">
          <cell r="A536" t="str">
            <v>R05a184</v>
          </cell>
          <cell r="B536" t="str">
            <v>日文</v>
          </cell>
          <cell r="C536" t="str">
            <v>小学算数４上
小学算数４下</v>
          </cell>
        </row>
        <row r="537">
          <cell r="A537" t="str">
            <v>R05a185</v>
          </cell>
          <cell r="B537" t="str">
            <v>日文</v>
          </cell>
          <cell r="C537" t="str">
            <v>小学算数５</v>
          </cell>
        </row>
        <row r="538">
          <cell r="A538" t="str">
            <v>R05a186</v>
          </cell>
          <cell r="B538" t="str">
            <v>日文</v>
          </cell>
          <cell r="C538" t="str">
            <v xml:space="preserve">小学算数６
</v>
          </cell>
        </row>
        <row r="539">
          <cell r="A539" t="str">
            <v>R05a187</v>
          </cell>
          <cell r="B539" t="str">
            <v>東書</v>
          </cell>
          <cell r="C539" t="str">
            <v>新編　新しい理科　３</v>
          </cell>
        </row>
        <row r="540">
          <cell r="A540" t="str">
            <v>R05a188</v>
          </cell>
          <cell r="B540" t="str">
            <v>東書</v>
          </cell>
          <cell r="C540" t="str">
            <v>新編　新しい理科　４</v>
          </cell>
        </row>
        <row r="541">
          <cell r="A541" t="str">
            <v>R05a189</v>
          </cell>
          <cell r="B541" t="str">
            <v>東書</v>
          </cell>
          <cell r="C541" t="str">
            <v>新編　新しい理科　５</v>
          </cell>
        </row>
        <row r="542">
          <cell r="A542" t="str">
            <v>R05a190</v>
          </cell>
          <cell r="B542" t="str">
            <v>東書</v>
          </cell>
          <cell r="C542" t="str">
            <v>新編　新しい理科　６</v>
          </cell>
        </row>
        <row r="543">
          <cell r="A543" t="str">
            <v>R05a191</v>
          </cell>
          <cell r="B543" t="str">
            <v>大日本</v>
          </cell>
          <cell r="C543" t="str">
            <v>新版 たのしい理科３年</v>
          </cell>
        </row>
        <row r="544">
          <cell r="A544" t="str">
            <v>R05a192</v>
          </cell>
          <cell r="B544" t="str">
            <v>大日本</v>
          </cell>
          <cell r="C544" t="str">
            <v>新版 たのしい理科４年</v>
          </cell>
        </row>
        <row r="545">
          <cell r="A545" t="str">
            <v>R05a193</v>
          </cell>
          <cell r="B545" t="str">
            <v>大日本</v>
          </cell>
          <cell r="C545" t="str">
            <v>新版 たのしい理科５年</v>
          </cell>
        </row>
        <row r="546">
          <cell r="A546" t="str">
            <v>R05a194</v>
          </cell>
          <cell r="B546" t="str">
            <v>大日本</v>
          </cell>
          <cell r="C546" t="str">
            <v>新版 たのしい理科６年</v>
          </cell>
        </row>
        <row r="547">
          <cell r="A547" t="str">
            <v>R05a195</v>
          </cell>
          <cell r="B547" t="str">
            <v>学図</v>
          </cell>
          <cell r="C547" t="str">
            <v>みんなと学ぶ　小学校　理科　３年</v>
          </cell>
        </row>
        <row r="548">
          <cell r="A548" t="str">
            <v>R05a196</v>
          </cell>
          <cell r="B548" t="str">
            <v>学図</v>
          </cell>
          <cell r="C548" t="str">
            <v>みんなと学ぶ　小学校　理科　４年</v>
          </cell>
        </row>
        <row r="549">
          <cell r="A549" t="str">
            <v>R05a197</v>
          </cell>
          <cell r="B549" t="str">
            <v>学図</v>
          </cell>
          <cell r="C549" t="str">
            <v>みんなと学ぶ　小学校　理科　５年</v>
          </cell>
        </row>
        <row r="550">
          <cell r="A550" t="str">
            <v>R05a198</v>
          </cell>
          <cell r="B550" t="str">
            <v>学図</v>
          </cell>
          <cell r="C550" t="str">
            <v xml:space="preserve">みんなと学ぶ　小学校　理科　６年
</v>
          </cell>
        </row>
        <row r="551">
          <cell r="A551" t="str">
            <v>R05a199</v>
          </cell>
          <cell r="B551" t="str">
            <v>教出</v>
          </cell>
          <cell r="C551" t="str">
            <v>みらいをひらく　小学理科３</v>
          </cell>
        </row>
        <row r="552">
          <cell r="A552" t="str">
            <v>R05a200</v>
          </cell>
          <cell r="B552" t="str">
            <v>教出</v>
          </cell>
          <cell r="C552" t="str">
            <v>未来をひらく　小学理科４</v>
          </cell>
        </row>
        <row r="553">
          <cell r="A553" t="str">
            <v>R05a201</v>
          </cell>
          <cell r="B553" t="str">
            <v>教出</v>
          </cell>
          <cell r="C553" t="str">
            <v>未来をひらく　小学理科５</v>
          </cell>
        </row>
        <row r="554">
          <cell r="A554" t="str">
            <v>R05a202</v>
          </cell>
          <cell r="B554" t="str">
            <v>教出</v>
          </cell>
          <cell r="C554" t="str">
            <v>未来をひらく　小学理科６</v>
          </cell>
        </row>
        <row r="555">
          <cell r="A555" t="str">
            <v>R05a203</v>
          </cell>
          <cell r="B555" t="str">
            <v>信教</v>
          </cell>
          <cell r="C555" t="str">
            <v>楽しい理科　3年</v>
          </cell>
        </row>
        <row r="556">
          <cell r="A556" t="str">
            <v>R05a204</v>
          </cell>
          <cell r="B556" t="str">
            <v>信教</v>
          </cell>
          <cell r="C556" t="str">
            <v>楽しい理科　4年</v>
          </cell>
        </row>
        <row r="557">
          <cell r="A557" t="str">
            <v>R05a205</v>
          </cell>
          <cell r="B557" t="str">
            <v>信教</v>
          </cell>
          <cell r="C557" t="str">
            <v>楽しい理科　5年</v>
          </cell>
        </row>
        <row r="558">
          <cell r="A558" t="str">
            <v>R05a206</v>
          </cell>
          <cell r="B558" t="str">
            <v>信教</v>
          </cell>
          <cell r="C558" t="str">
            <v>楽しい理科　6年</v>
          </cell>
        </row>
        <row r="559">
          <cell r="A559" t="str">
            <v>R05a207</v>
          </cell>
          <cell r="B559" t="str">
            <v>啓林館</v>
          </cell>
          <cell r="C559" t="str">
            <v>わくわく理科　３</v>
          </cell>
        </row>
        <row r="560">
          <cell r="A560" t="str">
            <v>R05a208</v>
          </cell>
          <cell r="B560" t="str">
            <v>啓林館</v>
          </cell>
          <cell r="C560" t="str">
            <v>わくわく理科　４</v>
          </cell>
        </row>
        <row r="561">
          <cell r="A561" t="str">
            <v>R05a209</v>
          </cell>
          <cell r="B561" t="str">
            <v>啓林館</v>
          </cell>
          <cell r="C561" t="str">
            <v>わくわく理科　５</v>
          </cell>
        </row>
        <row r="562">
          <cell r="A562" t="str">
            <v>R05a210</v>
          </cell>
          <cell r="B562" t="str">
            <v>啓林館</v>
          </cell>
          <cell r="C562" t="str">
            <v xml:space="preserve">わくわく理科　６
</v>
          </cell>
        </row>
        <row r="563">
          <cell r="A563" t="str">
            <v>R05a211</v>
          </cell>
          <cell r="B563" t="str">
            <v>東書</v>
          </cell>
          <cell r="C563" t="str">
            <v>どきどき　わくわく　新編　あたらしい　せいかつ　上
あしたへ　ジャンプ　新編　新しい　生活　下</v>
          </cell>
        </row>
        <row r="564">
          <cell r="A564" t="str">
            <v>R05a212</v>
          </cell>
          <cell r="B564" t="str">
            <v>大日本</v>
          </cell>
          <cell r="C564" t="str">
            <v>新版 たのしいせいかつ 上 だいすき
新版 たのしいせいかつ 下 ひろがれ</v>
          </cell>
        </row>
        <row r="565">
          <cell r="A565" t="str">
            <v>R05a213</v>
          </cell>
          <cell r="B565" t="str">
            <v>学図</v>
          </cell>
          <cell r="C565" t="str">
            <v>みんなとまなぶ　しょうがっこう　せいかつ　上
みんなとまなぶ　しょうがっこう　せいかつ　下</v>
          </cell>
        </row>
        <row r="566">
          <cell r="A566" t="str">
            <v>R05a214</v>
          </cell>
          <cell r="B566" t="str">
            <v>教出</v>
          </cell>
          <cell r="C566" t="str">
            <v>せいかつ上 みんな なかよし
せいかつ下 なかよし ひろがれ</v>
          </cell>
        </row>
        <row r="567">
          <cell r="A567" t="str">
            <v>R05a215</v>
          </cell>
          <cell r="B567" t="str">
            <v>信教</v>
          </cell>
          <cell r="C567" t="str">
            <v>せいかつ　上　あおぞら
せいかつ　下　そよかぜ</v>
          </cell>
        </row>
        <row r="568">
          <cell r="A568" t="str">
            <v>R05a216</v>
          </cell>
          <cell r="B568" t="str">
            <v>光村</v>
          </cell>
          <cell r="C568" t="str">
            <v>せいかつ　たんけんたい　上 はじめてが　いっぱい
せいかつ　たんけんたい　下 はっけん　だいすき</v>
          </cell>
        </row>
        <row r="569">
          <cell r="A569" t="str">
            <v>R05a217</v>
          </cell>
          <cell r="B569" t="str">
            <v>啓林館</v>
          </cell>
          <cell r="C569" t="str">
            <v>わくわく　せいかつ上
いきいき　せいかつ下</v>
          </cell>
        </row>
        <row r="570">
          <cell r="A570" t="str">
            <v>R05a218</v>
          </cell>
          <cell r="B570" t="str">
            <v>教出</v>
          </cell>
          <cell r="C570" t="str">
            <v>小学音楽　おんがくのおくりもの１</v>
          </cell>
        </row>
        <row r="571">
          <cell r="A571" t="str">
            <v>R05a219</v>
          </cell>
          <cell r="B571" t="str">
            <v>教出</v>
          </cell>
          <cell r="C571" t="str">
            <v>小学音楽　音楽のおくりもの２</v>
          </cell>
        </row>
        <row r="572">
          <cell r="A572" t="str">
            <v>R05a220</v>
          </cell>
          <cell r="B572" t="str">
            <v>教出</v>
          </cell>
          <cell r="C572" t="str">
            <v>小学音楽　音楽のおくりもの３</v>
          </cell>
        </row>
        <row r="573">
          <cell r="A573" t="str">
            <v>R05a221</v>
          </cell>
          <cell r="B573" t="str">
            <v>教出</v>
          </cell>
          <cell r="C573" t="str">
            <v>小学音楽　音楽のおくりもの４</v>
          </cell>
        </row>
        <row r="574">
          <cell r="A574" t="str">
            <v>R05a222</v>
          </cell>
          <cell r="B574" t="str">
            <v>教出</v>
          </cell>
          <cell r="C574" t="str">
            <v>小学音楽　音楽のおくりもの５</v>
          </cell>
        </row>
        <row r="575">
          <cell r="A575" t="str">
            <v>R05a223</v>
          </cell>
          <cell r="B575" t="str">
            <v>教出</v>
          </cell>
          <cell r="C575" t="str">
            <v>小学音楽　音楽のおくりもの６</v>
          </cell>
        </row>
        <row r="576">
          <cell r="A576" t="str">
            <v>R05a224</v>
          </cell>
          <cell r="B576" t="str">
            <v>教芸</v>
          </cell>
          <cell r="C576" t="str">
            <v>小学生のおんがく　１</v>
          </cell>
        </row>
        <row r="577">
          <cell r="A577" t="str">
            <v>R05a225</v>
          </cell>
          <cell r="B577" t="str">
            <v>教芸</v>
          </cell>
          <cell r="C577" t="str">
            <v>小学生の音楽　２</v>
          </cell>
        </row>
        <row r="578">
          <cell r="A578" t="str">
            <v>R05a226</v>
          </cell>
          <cell r="B578" t="str">
            <v>教芸</v>
          </cell>
          <cell r="C578" t="str">
            <v>小学生の音楽　３</v>
          </cell>
        </row>
        <row r="579">
          <cell r="A579" t="str">
            <v>R05a227</v>
          </cell>
          <cell r="B579" t="str">
            <v>教芸</v>
          </cell>
          <cell r="C579" t="str">
            <v>小学生の音楽　４</v>
          </cell>
        </row>
        <row r="580">
          <cell r="A580" t="str">
            <v>R05a228</v>
          </cell>
          <cell r="B580" t="str">
            <v>教芸</v>
          </cell>
          <cell r="C580" t="str">
            <v>小学生の音楽　５</v>
          </cell>
        </row>
        <row r="581">
          <cell r="A581" t="str">
            <v>R05a229</v>
          </cell>
          <cell r="B581" t="str">
            <v>教芸</v>
          </cell>
          <cell r="C581" t="str">
            <v xml:space="preserve">小学生の音楽　６
</v>
          </cell>
        </row>
        <row r="582">
          <cell r="A582" t="str">
            <v>R05a230</v>
          </cell>
          <cell r="B582" t="str">
            <v>開隆堂</v>
          </cell>
          <cell r="C582" t="str">
            <v>ずがこうさく１・２上　わくわくするね
ずがこうさく１・２下　_x000D_みつけたよ</v>
          </cell>
        </row>
        <row r="583">
          <cell r="A583" t="str">
            <v>R05a231</v>
          </cell>
          <cell r="B583" t="str">
            <v>開隆堂</v>
          </cell>
          <cell r="C583" t="str">
            <v>図画工作３・４上　_x000D_できたらいいな
図画工作３・４下　_x000D_力を合わせて</v>
          </cell>
        </row>
        <row r="584">
          <cell r="A584" t="str">
            <v>R05a232</v>
          </cell>
          <cell r="B584" t="str">
            <v>開隆堂</v>
          </cell>
          <cell r="C584" t="str">
            <v>図画工作５・６上　_x000D_心をひらいて
図画工作５・６下　_x000D_つながる思い</v>
          </cell>
        </row>
        <row r="585">
          <cell r="A585" t="str">
            <v>R05a233</v>
          </cell>
          <cell r="B585" t="str">
            <v>日文</v>
          </cell>
          <cell r="C585" t="str">
            <v>ずがこうさく１・２上　まるごと　たのしもう
ずがこうさく１・２下　まるごと　たのしもう</v>
          </cell>
        </row>
        <row r="586">
          <cell r="A586" t="str">
            <v>R05a234</v>
          </cell>
          <cell r="B586" t="str">
            <v>日文</v>
          </cell>
          <cell r="C586" t="str">
            <v>図画工作３・４上　ためす　見つける
図画工作３・４下　ためす　見つける</v>
          </cell>
        </row>
        <row r="587">
          <cell r="A587" t="str">
            <v>R05a235</v>
          </cell>
          <cell r="B587" t="str">
            <v>日文</v>
          </cell>
          <cell r="C587" t="str">
            <v>図画工作５・６上　わたしとひびき合う
図画工作５・６下　わたしとひびき合う</v>
          </cell>
        </row>
        <row r="588">
          <cell r="A588" t="str">
            <v>R05a236</v>
          </cell>
          <cell r="B588" t="str">
            <v>東書</v>
          </cell>
          <cell r="C588" t="str">
            <v>新編　新しい家庭　５・６　私がつくる　みんなでつくる　明日をつくる</v>
          </cell>
        </row>
        <row r="589">
          <cell r="A589" t="str">
            <v>R05a237</v>
          </cell>
          <cell r="B589" t="str">
            <v>開隆堂</v>
          </cell>
          <cell r="C589" t="str">
            <v xml:space="preserve">わたしたちの家庭科　５・６
</v>
          </cell>
        </row>
        <row r="590">
          <cell r="A590" t="str">
            <v>R05a238</v>
          </cell>
          <cell r="B590" t="str">
            <v>東書</v>
          </cell>
          <cell r="C590" t="str">
            <v>新編　新しいほけん　３・４</v>
          </cell>
        </row>
        <row r="591">
          <cell r="A591" t="str">
            <v>R05a239</v>
          </cell>
          <cell r="B591" t="str">
            <v>東書</v>
          </cell>
          <cell r="C591" t="str">
            <v>新編　新しい保健　５・６</v>
          </cell>
        </row>
        <row r="592">
          <cell r="A592" t="str">
            <v>R05a240</v>
          </cell>
          <cell r="B592" t="str">
            <v>大日本</v>
          </cell>
          <cell r="C592" t="str">
            <v>新版 たのしいほけん３・４年</v>
          </cell>
        </row>
        <row r="593">
          <cell r="A593" t="str">
            <v>R05a241</v>
          </cell>
          <cell r="B593" t="str">
            <v>大日本</v>
          </cell>
          <cell r="C593" t="str">
            <v>新版 たのしい保健５・６年</v>
          </cell>
        </row>
        <row r="594">
          <cell r="A594" t="str">
            <v>R05a242</v>
          </cell>
          <cell r="B594" t="str">
            <v>大修館</v>
          </cell>
          <cell r="C594" t="str">
            <v>新 小学校ほけん 3・4年</v>
          </cell>
        </row>
        <row r="595">
          <cell r="A595" t="str">
            <v>R05a243</v>
          </cell>
          <cell r="B595" t="str">
            <v>大修館</v>
          </cell>
          <cell r="C595" t="str">
            <v>新 小学校保健 5・6年</v>
          </cell>
        </row>
        <row r="596">
          <cell r="A596" t="str">
            <v>R05a244</v>
          </cell>
          <cell r="B596" t="str">
            <v>文教社</v>
          </cell>
          <cell r="C596" t="str">
            <v>新わたしたちのほけん　３・４年</v>
          </cell>
        </row>
        <row r="597">
          <cell r="A597" t="str">
            <v>R05a245</v>
          </cell>
          <cell r="B597" t="str">
            <v>文教社</v>
          </cell>
          <cell r="C597" t="str">
            <v>新わたしたちの保健　５・６年</v>
          </cell>
        </row>
        <row r="598">
          <cell r="A598" t="str">
            <v>R05a246</v>
          </cell>
          <cell r="B598" t="str">
            <v>光文</v>
          </cell>
          <cell r="C598" t="str">
            <v>小学ほけん　３・４年</v>
          </cell>
        </row>
        <row r="599">
          <cell r="A599" t="str">
            <v>R05a247</v>
          </cell>
          <cell r="B599" t="str">
            <v>光文</v>
          </cell>
          <cell r="C599" t="str">
            <v>小学保健　５・６年</v>
          </cell>
        </row>
        <row r="600">
          <cell r="A600" t="str">
            <v>R05a248</v>
          </cell>
          <cell r="B600" t="str">
            <v>学研</v>
          </cell>
          <cell r="C600" t="str">
            <v>新・みんなのほけん３・４年</v>
          </cell>
        </row>
        <row r="601">
          <cell r="A601" t="str">
            <v>R05a249</v>
          </cell>
          <cell r="B601" t="str">
            <v>学研</v>
          </cell>
          <cell r="C601" t="str">
            <v xml:space="preserve">新・みんなの保健５・６年
</v>
          </cell>
        </row>
        <row r="602">
          <cell r="A602" t="str">
            <v>R05a250</v>
          </cell>
          <cell r="B602" t="str">
            <v>東書</v>
          </cell>
          <cell r="C602" t="str">
            <v>NEW HORIZON Elementary English Course 5</v>
          </cell>
        </row>
        <row r="603">
          <cell r="A603" t="str">
            <v>R05a251</v>
          </cell>
          <cell r="B603" t="str">
            <v>東書</v>
          </cell>
          <cell r="C603" t="str">
            <v>NEW HORIZON Elementary English Course My Picture Dictionary</v>
          </cell>
        </row>
        <row r="604">
          <cell r="A604" t="str">
            <v>R05a252</v>
          </cell>
          <cell r="B604" t="str">
            <v>東書</v>
          </cell>
          <cell r="C604" t="str">
            <v>NEW HORIZON Elementary English Course 6</v>
          </cell>
        </row>
        <row r="605">
          <cell r="A605" t="str">
            <v>R05a253</v>
          </cell>
          <cell r="B605" t="str">
            <v>開隆堂</v>
          </cell>
          <cell r="C605" t="str">
            <v>Junior Sunshine 5
Junior Sunshine 5 Word Book</v>
          </cell>
        </row>
        <row r="606">
          <cell r="A606" t="str">
            <v>R05a254</v>
          </cell>
          <cell r="B606" t="str">
            <v>開隆堂</v>
          </cell>
          <cell r="C606" t="str">
            <v>Junior Sunshine 6
Junior Sunshine 6 Word Book</v>
          </cell>
        </row>
        <row r="607">
          <cell r="A607" t="str">
            <v>R05a255</v>
          </cell>
          <cell r="B607" t="str">
            <v>三省堂</v>
          </cell>
          <cell r="C607" t="str">
            <v>CROWN Jr. 5</v>
          </cell>
        </row>
        <row r="608">
          <cell r="A608" t="str">
            <v>R05a256</v>
          </cell>
          <cell r="B608" t="str">
            <v>三省堂</v>
          </cell>
          <cell r="C608" t="str">
            <v>CROWN Jr. My Dictionary</v>
          </cell>
        </row>
        <row r="609">
          <cell r="A609" t="str">
            <v>R05a257</v>
          </cell>
          <cell r="B609" t="str">
            <v>三省堂</v>
          </cell>
          <cell r="C609" t="str">
            <v>CROWN Jr. 6</v>
          </cell>
        </row>
        <row r="610">
          <cell r="A610" t="str">
            <v>R05a258</v>
          </cell>
          <cell r="B610" t="str">
            <v>教出</v>
          </cell>
          <cell r="C610" t="str">
            <v>ONE WORLD Smiles 5</v>
          </cell>
        </row>
        <row r="611">
          <cell r="A611" t="str">
            <v>R05a259</v>
          </cell>
          <cell r="B611" t="str">
            <v>教出</v>
          </cell>
          <cell r="C611" t="str">
            <v>ONE WORLD Smiles 6</v>
          </cell>
        </row>
        <row r="612">
          <cell r="A612" t="str">
            <v>R05a260</v>
          </cell>
          <cell r="B612" t="str">
            <v>光村</v>
          </cell>
          <cell r="C612" t="str">
            <v>Here We Go! 5</v>
          </cell>
        </row>
        <row r="613">
          <cell r="A613" t="str">
            <v>R05a261</v>
          </cell>
          <cell r="B613" t="str">
            <v>光村</v>
          </cell>
          <cell r="C613" t="str">
            <v>Here We Go! 6</v>
          </cell>
        </row>
        <row r="614">
          <cell r="A614" t="str">
            <v>R05a262</v>
          </cell>
          <cell r="B614" t="str">
            <v>啓林館</v>
          </cell>
          <cell r="C614" t="str">
            <v>Blue Sky elementary 5</v>
          </cell>
        </row>
        <row r="615">
          <cell r="A615" t="str">
            <v>R05a263</v>
          </cell>
          <cell r="B615" t="str">
            <v>啓林館</v>
          </cell>
          <cell r="C615" t="str">
            <v xml:space="preserve">Blue Sky elementary 6
</v>
          </cell>
        </row>
        <row r="616">
          <cell r="A616" t="str">
            <v>R05a264</v>
          </cell>
          <cell r="B616" t="str">
            <v>東書</v>
          </cell>
          <cell r="C616" t="str">
            <v>新編　あたらしい　どうとく　１</v>
          </cell>
        </row>
        <row r="617">
          <cell r="A617" t="str">
            <v>R05a265</v>
          </cell>
          <cell r="B617" t="str">
            <v>東書</v>
          </cell>
          <cell r="C617" t="str">
            <v>新編　新しい　どうとく　２</v>
          </cell>
        </row>
        <row r="618">
          <cell r="A618" t="str">
            <v>R05a266</v>
          </cell>
          <cell r="B618" t="str">
            <v>東書</v>
          </cell>
          <cell r="C618" t="str">
            <v>新編　新しいどうとく　３</v>
          </cell>
        </row>
        <row r="619">
          <cell r="A619" t="str">
            <v>R05a267</v>
          </cell>
          <cell r="B619" t="str">
            <v>東書</v>
          </cell>
          <cell r="C619" t="str">
            <v>新編　新しいどうとく　４</v>
          </cell>
        </row>
        <row r="620">
          <cell r="A620" t="str">
            <v>R05a268</v>
          </cell>
          <cell r="B620" t="str">
            <v>東書</v>
          </cell>
          <cell r="C620" t="str">
            <v>新編　新しい道徳　５</v>
          </cell>
        </row>
        <row r="621">
          <cell r="A621" t="str">
            <v>R05a269</v>
          </cell>
          <cell r="B621" t="str">
            <v>東書</v>
          </cell>
          <cell r="C621" t="str">
            <v>新編　新しい道徳　６</v>
          </cell>
        </row>
        <row r="622">
          <cell r="A622" t="str">
            <v>R05a270</v>
          </cell>
          <cell r="B622" t="str">
            <v>教出</v>
          </cell>
          <cell r="C622" t="str">
            <v>しょうがくどうとく１　はばたこうあすへ</v>
          </cell>
        </row>
        <row r="623">
          <cell r="A623" t="str">
            <v>R05a271</v>
          </cell>
          <cell r="B623" t="str">
            <v>教出</v>
          </cell>
          <cell r="C623" t="str">
            <v>小学どうとく２　はばたこう明日へ</v>
          </cell>
        </row>
        <row r="624">
          <cell r="A624" t="str">
            <v>R05a272</v>
          </cell>
          <cell r="B624" t="str">
            <v>教出</v>
          </cell>
          <cell r="C624" t="str">
            <v>小学どうとく３　はばたこう明日へ</v>
          </cell>
        </row>
        <row r="625">
          <cell r="A625" t="str">
            <v>R05a273</v>
          </cell>
          <cell r="B625" t="str">
            <v>教出</v>
          </cell>
          <cell r="C625" t="str">
            <v>小学道徳４　はばたこう明日へ</v>
          </cell>
        </row>
        <row r="626">
          <cell r="A626" t="str">
            <v>R05a274</v>
          </cell>
          <cell r="B626" t="str">
            <v>教出</v>
          </cell>
          <cell r="C626" t="str">
            <v>小学道徳５　はばたこう明日へ</v>
          </cell>
        </row>
        <row r="627">
          <cell r="A627" t="str">
            <v>R05a275</v>
          </cell>
          <cell r="B627" t="str">
            <v>教出</v>
          </cell>
          <cell r="C627" t="str">
            <v xml:space="preserve">小学道徳６　はばたこう明日へ
</v>
          </cell>
        </row>
        <row r="628">
          <cell r="A628" t="str">
            <v>R05a276</v>
          </cell>
          <cell r="B628" t="str">
            <v>光村</v>
          </cell>
          <cell r="C628" t="str">
            <v>どうとく　１　きみが いちばん ひかるとき</v>
          </cell>
        </row>
        <row r="629">
          <cell r="A629" t="str">
            <v>R05a277</v>
          </cell>
          <cell r="B629" t="str">
            <v>光村</v>
          </cell>
          <cell r="C629" t="str">
            <v>どうとく　２　きみが いちばん ひかるとき</v>
          </cell>
        </row>
        <row r="630">
          <cell r="A630" t="str">
            <v>R05a278</v>
          </cell>
          <cell r="B630" t="str">
            <v>光村</v>
          </cell>
          <cell r="C630" t="str">
            <v>どうとく　３　きみが いちばん ひかるとき</v>
          </cell>
        </row>
        <row r="631">
          <cell r="A631" t="str">
            <v>R05a279</v>
          </cell>
          <cell r="B631" t="str">
            <v>光村</v>
          </cell>
          <cell r="C631" t="str">
            <v>道徳　４　きみが いちばん ひかるとき</v>
          </cell>
        </row>
        <row r="632">
          <cell r="A632" t="str">
            <v>R05a280</v>
          </cell>
          <cell r="B632" t="str">
            <v>光村</v>
          </cell>
          <cell r="C632" t="str">
            <v>道徳　５　きみが いちばん ひかるとき</v>
          </cell>
        </row>
        <row r="633">
          <cell r="A633" t="str">
            <v>R05a281</v>
          </cell>
          <cell r="B633" t="str">
            <v>光村</v>
          </cell>
          <cell r="C633" t="str">
            <v xml:space="preserve">道徳　６　きみが いちばん ひかるとき
</v>
          </cell>
        </row>
        <row r="634">
          <cell r="A634" t="str">
            <v>R05a282</v>
          </cell>
          <cell r="B634" t="str">
            <v>日文</v>
          </cell>
          <cell r="C634" t="str">
            <v>しょうがく どうとく　いきる ちから　１
しょうがく どうとく　いきる ちから　１　どうとくノート</v>
          </cell>
        </row>
        <row r="635">
          <cell r="A635" t="str">
            <v>R05a283</v>
          </cell>
          <cell r="B635" t="str">
            <v>日文</v>
          </cell>
          <cell r="C635" t="str">
            <v>小学 どうとく　生きる 力　２
小学 どうとく　生きる 力　２　どうとくノート</v>
          </cell>
        </row>
        <row r="636">
          <cell r="A636" t="str">
            <v>R05a284</v>
          </cell>
          <cell r="B636" t="str">
            <v>日文</v>
          </cell>
          <cell r="C636" t="str">
            <v>小学どうとく　生きる力　３
小学どうとく　生きる力　３　どうとくノート</v>
          </cell>
        </row>
        <row r="637">
          <cell r="A637" t="str">
            <v>R05a285</v>
          </cell>
          <cell r="B637" t="str">
            <v>日文</v>
          </cell>
          <cell r="C637" t="str">
            <v>小学道徳　生きる力　４
小学道徳　生きる力　４　道徳ノート</v>
          </cell>
        </row>
        <row r="638">
          <cell r="A638" t="str">
            <v>R05a286</v>
          </cell>
          <cell r="B638" t="str">
            <v>日文</v>
          </cell>
          <cell r="C638" t="str">
            <v>小学道徳　生きる力　５
小学道徳　生きる力　５　道徳ノート</v>
          </cell>
        </row>
        <row r="639">
          <cell r="A639" t="str">
            <v>R05a287</v>
          </cell>
          <cell r="B639" t="str">
            <v>日文</v>
          </cell>
          <cell r="C639" t="str">
            <v>小学道徳　生きる力　６
小学道徳　生きる力　６　道徳ノート</v>
          </cell>
        </row>
        <row r="640">
          <cell r="A640" t="str">
            <v>R05a288</v>
          </cell>
          <cell r="B640" t="str">
            <v>光文</v>
          </cell>
          <cell r="C640" t="str">
            <v>しょうがく　どうとく　ゆたかな　こころ　１ねん</v>
          </cell>
        </row>
        <row r="641">
          <cell r="A641" t="str">
            <v>R05a289</v>
          </cell>
          <cell r="B641" t="str">
            <v>光文</v>
          </cell>
          <cell r="C641" t="str">
            <v>小学　どうとく　ゆたかな　こころ　２年</v>
          </cell>
        </row>
        <row r="642">
          <cell r="A642" t="str">
            <v>R05a290</v>
          </cell>
          <cell r="B642" t="str">
            <v>光文</v>
          </cell>
          <cell r="C642" t="str">
            <v>小学どうとく　ゆたかな心　３年</v>
          </cell>
        </row>
        <row r="643">
          <cell r="A643" t="str">
            <v>R05a291</v>
          </cell>
          <cell r="B643" t="str">
            <v>光文</v>
          </cell>
          <cell r="C643" t="str">
            <v>小学道徳　ゆたかな心　４年</v>
          </cell>
        </row>
        <row r="644">
          <cell r="A644" t="str">
            <v>R05a292</v>
          </cell>
          <cell r="B644" t="str">
            <v>光文</v>
          </cell>
          <cell r="C644" t="str">
            <v>小学道徳　ゆたかな心　５年</v>
          </cell>
        </row>
        <row r="645">
          <cell r="A645" t="str">
            <v>R05a293</v>
          </cell>
          <cell r="B645" t="str">
            <v>光文</v>
          </cell>
          <cell r="C645" t="str">
            <v>小学道徳　ゆたかな心　６年</v>
          </cell>
        </row>
        <row r="646">
          <cell r="A646" t="str">
            <v>R05a294</v>
          </cell>
          <cell r="B646" t="str">
            <v>学研</v>
          </cell>
          <cell r="C646" t="str">
            <v>新版　みんなのどうとく１</v>
          </cell>
        </row>
        <row r="647">
          <cell r="A647" t="str">
            <v>R05a295</v>
          </cell>
          <cell r="B647" t="str">
            <v>学研</v>
          </cell>
          <cell r="C647" t="str">
            <v>新版　みんなのどうとく２</v>
          </cell>
        </row>
        <row r="648">
          <cell r="A648" t="str">
            <v>R05a296</v>
          </cell>
          <cell r="B648" t="str">
            <v>学研</v>
          </cell>
          <cell r="C648" t="str">
            <v>新版　みんなのどうとく３</v>
          </cell>
        </row>
        <row r="649">
          <cell r="A649" t="str">
            <v>R05a297</v>
          </cell>
          <cell r="B649" t="str">
            <v>学研</v>
          </cell>
          <cell r="C649" t="str">
            <v>新版　みんなの道徳４</v>
          </cell>
        </row>
        <row r="650">
          <cell r="A650" t="str">
            <v>R05a298</v>
          </cell>
          <cell r="B650" t="str">
            <v>学研</v>
          </cell>
          <cell r="C650" t="str">
            <v>新版　みんなの道徳５</v>
          </cell>
        </row>
        <row r="651">
          <cell r="A651" t="str">
            <v>R05a299</v>
          </cell>
          <cell r="B651" t="str">
            <v>学研</v>
          </cell>
          <cell r="C651" t="str">
            <v xml:space="preserve">新版　みんなの道徳６
</v>
          </cell>
        </row>
        <row r="652">
          <cell r="A652" t="str">
            <v>R06b101</v>
          </cell>
          <cell r="B652" t="str">
            <v>東書</v>
          </cell>
          <cell r="C652" t="str">
            <v>新編　新しい国語　１</v>
          </cell>
        </row>
        <row r="653">
          <cell r="A653" t="str">
            <v>R06b102</v>
          </cell>
          <cell r="B653" t="str">
            <v>東書</v>
          </cell>
          <cell r="C653" t="str">
            <v>新編　新しい国語　２</v>
          </cell>
        </row>
        <row r="654">
          <cell r="A654" t="str">
            <v>R06b103</v>
          </cell>
          <cell r="B654" t="str">
            <v>東書</v>
          </cell>
          <cell r="C654" t="str">
            <v>新編　新しい国語　３</v>
          </cell>
        </row>
        <row r="655">
          <cell r="A655" t="str">
            <v>R06b104</v>
          </cell>
          <cell r="B655" t="str">
            <v>三省堂</v>
          </cell>
          <cell r="C655" t="str">
            <v>現代の国語 １</v>
          </cell>
        </row>
        <row r="656">
          <cell r="A656" t="str">
            <v>R06b105</v>
          </cell>
          <cell r="B656" t="str">
            <v>三省堂</v>
          </cell>
          <cell r="C656" t="str">
            <v>現代の国語 ２</v>
          </cell>
        </row>
        <row r="657">
          <cell r="A657" t="str">
            <v>R06b106</v>
          </cell>
          <cell r="B657" t="str">
            <v>三省堂</v>
          </cell>
          <cell r="C657" t="str">
            <v>現代の国語 ３</v>
          </cell>
        </row>
        <row r="658">
          <cell r="A658" t="str">
            <v>R06b107</v>
          </cell>
          <cell r="B658" t="str">
            <v>教出</v>
          </cell>
          <cell r="C658" t="str">
            <v>伝え合う言葉　中学国語１</v>
          </cell>
        </row>
        <row r="659">
          <cell r="A659" t="str">
            <v>R06b108</v>
          </cell>
          <cell r="B659" t="str">
            <v>教出</v>
          </cell>
          <cell r="C659" t="str">
            <v>伝え合う言葉　中学国語２</v>
          </cell>
        </row>
        <row r="660">
          <cell r="A660" t="str">
            <v>R06b109</v>
          </cell>
          <cell r="B660" t="str">
            <v>教出</v>
          </cell>
          <cell r="C660" t="str">
            <v>伝え合う言葉　中学国語３</v>
          </cell>
        </row>
        <row r="661">
          <cell r="A661" t="str">
            <v>R06b110</v>
          </cell>
          <cell r="B661" t="str">
            <v>光村</v>
          </cell>
          <cell r="C661" t="str">
            <v>国語１</v>
          </cell>
        </row>
        <row r="662">
          <cell r="A662" t="str">
            <v>R06b111</v>
          </cell>
          <cell r="B662" t="str">
            <v>光村</v>
          </cell>
          <cell r="C662" t="str">
            <v>国語２</v>
          </cell>
        </row>
        <row r="663">
          <cell r="A663" t="str">
            <v>R06b112</v>
          </cell>
          <cell r="B663" t="str">
            <v>光村</v>
          </cell>
          <cell r="C663" t="str">
            <v xml:space="preserve">国語３
</v>
          </cell>
        </row>
        <row r="664">
          <cell r="A664" t="str">
            <v>R06b113</v>
          </cell>
          <cell r="B664" t="str">
            <v>東書</v>
          </cell>
          <cell r="C664" t="str">
            <v>新編　新しい書写　一・二・三年</v>
          </cell>
        </row>
        <row r="665">
          <cell r="A665" t="str">
            <v>R06b114</v>
          </cell>
          <cell r="B665" t="str">
            <v>三省堂</v>
          </cell>
          <cell r="C665" t="str">
            <v>現代の書写 一・二・三</v>
          </cell>
        </row>
        <row r="666">
          <cell r="A666" t="str">
            <v>R06b115</v>
          </cell>
          <cell r="B666" t="str">
            <v>教出</v>
          </cell>
          <cell r="C666" t="str">
            <v>中学書写</v>
          </cell>
        </row>
        <row r="667">
          <cell r="A667" t="str">
            <v>R06b116</v>
          </cell>
          <cell r="B667" t="str">
            <v>光村</v>
          </cell>
          <cell r="C667" t="str">
            <v xml:space="preserve">中学書写　一・二・三年
</v>
          </cell>
        </row>
        <row r="668">
          <cell r="A668" t="str">
            <v>R06b117</v>
          </cell>
          <cell r="B668" t="str">
            <v>東書</v>
          </cell>
          <cell r="C668" t="str">
            <v>新編　新しい社会　地理</v>
          </cell>
        </row>
        <row r="669">
          <cell r="A669" t="str">
            <v>R06b118</v>
          </cell>
          <cell r="B669" t="str">
            <v>教出</v>
          </cell>
          <cell r="C669" t="str">
            <v>中学社会 地理 地域にまなぶ</v>
          </cell>
        </row>
        <row r="670">
          <cell r="A670" t="str">
            <v>R06b119</v>
          </cell>
          <cell r="B670" t="str">
            <v>帝国</v>
          </cell>
          <cell r="C670" t="str">
            <v>社会科　中学生の地理　世界の姿と日本の国土</v>
          </cell>
        </row>
        <row r="671">
          <cell r="A671" t="str">
            <v>R06b120</v>
          </cell>
          <cell r="B671" t="str">
            <v>日文</v>
          </cell>
          <cell r="C671" t="str">
            <v xml:space="preserve">中学社会　地理的分野
</v>
          </cell>
        </row>
        <row r="672">
          <cell r="A672" t="str">
            <v>R06b121</v>
          </cell>
          <cell r="B672" t="str">
            <v>東書</v>
          </cell>
          <cell r="C672" t="str">
            <v>新編　新しい社会 歴史</v>
          </cell>
        </row>
        <row r="673">
          <cell r="A673" t="str">
            <v>R06b122</v>
          </cell>
          <cell r="B673" t="str">
            <v>教出</v>
          </cell>
          <cell r="C673" t="str">
            <v>中学社会 歴史 未来をひらく</v>
          </cell>
        </row>
        <row r="674">
          <cell r="A674" t="str">
            <v>R06b123</v>
          </cell>
          <cell r="B674" t="str">
            <v>帝国</v>
          </cell>
          <cell r="C674" t="str">
            <v>社会科　中学生の歴史　日本の歩みと世界の動き</v>
          </cell>
        </row>
        <row r="675">
          <cell r="A675" t="str">
            <v>R06b124</v>
          </cell>
          <cell r="B675" t="str">
            <v>山川</v>
          </cell>
          <cell r="C675" t="str">
            <v>中学歴史　日本と世界　改訂版</v>
          </cell>
        </row>
        <row r="676">
          <cell r="A676" t="str">
            <v>R06b125</v>
          </cell>
          <cell r="B676" t="str">
            <v>日文</v>
          </cell>
          <cell r="C676" t="str">
            <v>中学社会　歴史的分野</v>
          </cell>
        </row>
        <row r="677">
          <cell r="A677" t="str">
            <v>R06b126</v>
          </cell>
          <cell r="B677" t="str">
            <v>自由社</v>
          </cell>
          <cell r="C677" t="str">
            <v>新しい歴史教科書</v>
          </cell>
        </row>
        <row r="678">
          <cell r="A678" t="str">
            <v>R06b127</v>
          </cell>
          <cell r="B678" t="str">
            <v>育鵬社</v>
          </cell>
          <cell r="C678" t="str">
            <v>新しい日本の歴史</v>
          </cell>
        </row>
        <row r="679">
          <cell r="A679" t="str">
            <v>R06b128</v>
          </cell>
          <cell r="B679" t="str">
            <v>学び舎</v>
          </cell>
          <cell r="C679" t="str">
            <v>ともに学ぶ人間の歴史</v>
          </cell>
        </row>
        <row r="680">
          <cell r="A680" t="str">
            <v>R06b129</v>
          </cell>
          <cell r="B680" t="str">
            <v>令書</v>
          </cell>
          <cell r="C680" t="str">
            <v xml:space="preserve">国史教科書 第７版
</v>
          </cell>
        </row>
        <row r="681">
          <cell r="A681" t="str">
            <v>R06b130</v>
          </cell>
          <cell r="B681" t="str">
            <v>東書</v>
          </cell>
          <cell r="C681" t="str">
            <v>新編　新しい社会　公民</v>
          </cell>
        </row>
        <row r="682">
          <cell r="A682" t="str">
            <v>R06b131</v>
          </cell>
          <cell r="B682" t="str">
            <v>教出</v>
          </cell>
          <cell r="C682" t="str">
            <v>中学社会 公民 ともに生きる</v>
          </cell>
        </row>
        <row r="683">
          <cell r="A683" t="str">
            <v>R06b132</v>
          </cell>
          <cell r="B683" t="str">
            <v>帝国</v>
          </cell>
          <cell r="C683" t="str">
            <v>社会科　中学生の公民　よりよい社会を目指して</v>
          </cell>
        </row>
        <row r="684">
          <cell r="A684" t="str">
            <v>R06b133</v>
          </cell>
          <cell r="B684" t="str">
            <v>日文</v>
          </cell>
          <cell r="C684" t="str">
            <v>中学社会　公民的分野</v>
          </cell>
        </row>
        <row r="685">
          <cell r="A685" t="str">
            <v>R06b134</v>
          </cell>
          <cell r="B685" t="str">
            <v>自由社</v>
          </cell>
          <cell r="C685" t="str">
            <v>新しい公民教科書</v>
          </cell>
        </row>
        <row r="686">
          <cell r="A686" t="str">
            <v>R06b135</v>
          </cell>
          <cell r="B686" t="str">
            <v>育鵬社</v>
          </cell>
          <cell r="C686" t="str">
            <v xml:space="preserve">新しいみんなの公民
</v>
          </cell>
        </row>
        <row r="687">
          <cell r="A687" t="str">
            <v>R06b136</v>
          </cell>
          <cell r="B687" t="str">
            <v>東書</v>
          </cell>
          <cell r="C687" t="str">
            <v>新編　新しい社会　地図</v>
          </cell>
        </row>
        <row r="688">
          <cell r="A688" t="str">
            <v>R06b137</v>
          </cell>
          <cell r="B688" t="str">
            <v>帝国</v>
          </cell>
          <cell r="C688" t="str">
            <v xml:space="preserve">中学校社会科地図
</v>
          </cell>
        </row>
        <row r="689">
          <cell r="A689" t="str">
            <v>R06b138</v>
          </cell>
          <cell r="B689" t="str">
            <v>東書</v>
          </cell>
          <cell r="C689" t="str">
            <v>新編　新しい数学 １　～MATH CONNECT　数学のつながり～</v>
          </cell>
        </row>
        <row r="690">
          <cell r="A690" t="str">
            <v>R06b139</v>
          </cell>
          <cell r="B690" t="str">
            <v>東書</v>
          </cell>
          <cell r="C690" t="str">
            <v>新編　新しい数学 ２　～MATH CONNECT　数学のつながり～</v>
          </cell>
        </row>
        <row r="691">
          <cell r="A691" t="str">
            <v>R06b140</v>
          </cell>
          <cell r="B691" t="str">
            <v>東書</v>
          </cell>
          <cell r="C691" t="str">
            <v>新編　新しい数学 ３　～MATH CONNECT　数学のつながり～</v>
          </cell>
        </row>
        <row r="692">
          <cell r="A692" t="str">
            <v>R06b141</v>
          </cell>
          <cell r="B692" t="str">
            <v>大日本</v>
          </cell>
          <cell r="C692" t="str">
            <v>数学の世界１</v>
          </cell>
        </row>
        <row r="693">
          <cell r="A693" t="str">
            <v>R06b142</v>
          </cell>
          <cell r="B693" t="str">
            <v>大日本</v>
          </cell>
          <cell r="C693" t="str">
            <v>数学の世界２</v>
          </cell>
        </row>
        <row r="694">
          <cell r="A694" t="str">
            <v>R06b143</v>
          </cell>
          <cell r="B694" t="str">
            <v>大日本</v>
          </cell>
          <cell r="C694" t="str">
            <v>数学の世界３</v>
          </cell>
        </row>
        <row r="695">
          <cell r="A695" t="str">
            <v>R06b144</v>
          </cell>
          <cell r="B695" t="str">
            <v>学図</v>
          </cell>
          <cell r="C695" t="str">
            <v>中学校 数学 1</v>
          </cell>
        </row>
        <row r="696">
          <cell r="A696" t="str">
            <v>R06b145</v>
          </cell>
          <cell r="B696" t="str">
            <v>学図</v>
          </cell>
          <cell r="C696" t="str">
            <v>中学校 数学 2</v>
          </cell>
        </row>
        <row r="697">
          <cell r="A697" t="str">
            <v>R06b146</v>
          </cell>
          <cell r="B697" t="str">
            <v>学図</v>
          </cell>
          <cell r="C697" t="str">
            <v>中学校 数学 3</v>
          </cell>
        </row>
        <row r="698">
          <cell r="A698" t="str">
            <v>R06b147</v>
          </cell>
          <cell r="B698" t="str">
            <v>教出</v>
          </cell>
          <cell r="C698" t="str">
            <v>中学数学１</v>
          </cell>
        </row>
        <row r="699">
          <cell r="A699" t="str">
            <v>R06b148</v>
          </cell>
          <cell r="B699" t="str">
            <v>教出</v>
          </cell>
          <cell r="C699" t="str">
            <v>中学数学２</v>
          </cell>
        </row>
        <row r="700">
          <cell r="A700" t="str">
            <v>R06b149</v>
          </cell>
          <cell r="B700" t="str">
            <v>教出</v>
          </cell>
          <cell r="C700" t="str">
            <v>中学数学３</v>
          </cell>
        </row>
        <row r="701">
          <cell r="A701" t="str">
            <v>R06b150</v>
          </cell>
          <cell r="B701" t="str">
            <v>啓林館</v>
          </cell>
          <cell r="C701" t="str">
            <v>未来へひろがる数学 1</v>
          </cell>
        </row>
        <row r="702">
          <cell r="A702" t="str">
            <v>R06b151</v>
          </cell>
          <cell r="B702" t="str">
            <v>啓林館</v>
          </cell>
          <cell r="C702" t="str">
            <v>未来へひろがる数学 2</v>
          </cell>
        </row>
        <row r="703">
          <cell r="A703" t="str">
            <v>R06b152</v>
          </cell>
          <cell r="B703" t="str">
            <v>啓林館</v>
          </cell>
          <cell r="C703" t="str">
            <v xml:space="preserve">未来へひろがる数学 3
</v>
          </cell>
        </row>
        <row r="704">
          <cell r="A704" t="str">
            <v>R06b153</v>
          </cell>
          <cell r="B704" t="str">
            <v>数研</v>
          </cell>
          <cell r="C704" t="str">
            <v>これからの　数学１</v>
          </cell>
        </row>
        <row r="705">
          <cell r="A705" t="str">
            <v>R06b154</v>
          </cell>
          <cell r="B705" t="str">
            <v>数研</v>
          </cell>
          <cell r="C705" t="str">
            <v>これからの　数学２</v>
          </cell>
        </row>
        <row r="706">
          <cell r="A706" t="str">
            <v>R06b155</v>
          </cell>
          <cell r="B706" t="str">
            <v>数研</v>
          </cell>
          <cell r="C706" t="str">
            <v>これからの　数学３</v>
          </cell>
        </row>
        <row r="707">
          <cell r="A707" t="str">
            <v>R06b156</v>
          </cell>
          <cell r="B707" t="str">
            <v>日文</v>
          </cell>
          <cell r="C707" t="str">
            <v>中学数学１</v>
          </cell>
        </row>
        <row r="708">
          <cell r="A708" t="str">
            <v>R06b157</v>
          </cell>
          <cell r="B708" t="str">
            <v>日文</v>
          </cell>
          <cell r="C708" t="str">
            <v>中学数学２</v>
          </cell>
        </row>
        <row r="709">
          <cell r="A709" t="str">
            <v>R06b158</v>
          </cell>
          <cell r="B709" t="str">
            <v>日文</v>
          </cell>
          <cell r="C709" t="str">
            <v xml:space="preserve">中学数学３
</v>
          </cell>
        </row>
        <row r="710">
          <cell r="A710" t="str">
            <v>R06b159</v>
          </cell>
          <cell r="B710" t="str">
            <v>東書</v>
          </cell>
          <cell r="C710" t="str">
            <v>新編　新しい科学１</v>
          </cell>
        </row>
        <row r="711">
          <cell r="A711" t="str">
            <v>R06b160</v>
          </cell>
          <cell r="B711" t="str">
            <v>東書</v>
          </cell>
          <cell r="C711" t="str">
            <v>新編　新しい科学２</v>
          </cell>
        </row>
        <row r="712">
          <cell r="A712" t="str">
            <v>R06b161</v>
          </cell>
          <cell r="B712" t="str">
            <v>東書</v>
          </cell>
          <cell r="C712" t="str">
            <v>新編　新しい科学３</v>
          </cell>
        </row>
        <row r="713">
          <cell r="A713" t="str">
            <v>R06b162</v>
          </cell>
          <cell r="B713" t="str">
            <v>大日本</v>
          </cell>
          <cell r="C713" t="str">
            <v>理科の世界　１</v>
          </cell>
        </row>
        <row r="714">
          <cell r="A714" t="str">
            <v>R06b163</v>
          </cell>
          <cell r="B714" t="str">
            <v>大日本</v>
          </cell>
          <cell r="C714" t="str">
            <v>理科の世界　２</v>
          </cell>
        </row>
        <row r="715">
          <cell r="A715" t="str">
            <v>R06b164</v>
          </cell>
          <cell r="B715" t="str">
            <v>大日本</v>
          </cell>
          <cell r="C715" t="str">
            <v>理科の世界　３</v>
          </cell>
        </row>
        <row r="716">
          <cell r="A716" t="str">
            <v>R06b165</v>
          </cell>
          <cell r="B716" t="str">
            <v>学図</v>
          </cell>
          <cell r="C716" t="str">
            <v>中学校 科学 1</v>
          </cell>
        </row>
        <row r="717">
          <cell r="A717" t="str">
            <v>R06b166</v>
          </cell>
          <cell r="B717" t="str">
            <v>学図</v>
          </cell>
          <cell r="C717" t="str">
            <v>中学校 科学 2</v>
          </cell>
        </row>
        <row r="718">
          <cell r="A718" t="str">
            <v>R06b167</v>
          </cell>
          <cell r="B718" t="str">
            <v>学図</v>
          </cell>
          <cell r="C718" t="str">
            <v>中学校 科学 3</v>
          </cell>
        </row>
        <row r="719">
          <cell r="A719" t="str">
            <v>R06b168</v>
          </cell>
          <cell r="B719" t="str">
            <v>教出</v>
          </cell>
          <cell r="C719" t="str">
            <v>自然の探究　中学理科１</v>
          </cell>
        </row>
        <row r="720">
          <cell r="A720" t="str">
            <v>R06b169</v>
          </cell>
          <cell r="B720" t="str">
            <v>教出</v>
          </cell>
          <cell r="C720" t="str">
            <v>自然の探究　中学理科２</v>
          </cell>
        </row>
        <row r="721">
          <cell r="A721" t="str">
            <v>R06b170</v>
          </cell>
          <cell r="B721" t="str">
            <v>教出</v>
          </cell>
          <cell r="C721" t="str">
            <v>自然の探究　中学理科３</v>
          </cell>
        </row>
        <row r="722">
          <cell r="A722" t="str">
            <v>R06b171</v>
          </cell>
          <cell r="B722" t="str">
            <v>啓林館</v>
          </cell>
          <cell r="C722" t="str">
            <v>未来へひろがるサイエンス１</v>
          </cell>
        </row>
        <row r="723">
          <cell r="A723" t="str">
            <v>R06b172</v>
          </cell>
          <cell r="B723" t="str">
            <v>啓林館</v>
          </cell>
          <cell r="C723" t="str">
            <v>未来へひろがるサイエンス２</v>
          </cell>
        </row>
        <row r="724">
          <cell r="A724" t="str">
            <v>R06b173</v>
          </cell>
          <cell r="B724" t="str">
            <v>啓林館</v>
          </cell>
          <cell r="C724" t="str">
            <v xml:space="preserve">未来へひろがるサイエンス３
</v>
          </cell>
        </row>
        <row r="725">
          <cell r="A725" t="str">
            <v>R06b174</v>
          </cell>
          <cell r="B725" t="str">
            <v>教出</v>
          </cell>
          <cell r="C725" t="str">
            <v>中学音楽 １　音楽のおくりもの</v>
          </cell>
        </row>
        <row r="726">
          <cell r="A726" t="str">
            <v>R06b175</v>
          </cell>
          <cell r="B726" t="str">
            <v>教出</v>
          </cell>
          <cell r="C726" t="str">
            <v>中学音楽 ２・３上　音楽のおくりもの
中学音楽 ２・３下　音楽のおくりもの</v>
          </cell>
        </row>
        <row r="727">
          <cell r="A727" t="str">
            <v>R06b176</v>
          </cell>
          <cell r="B727" t="str">
            <v>教芸</v>
          </cell>
          <cell r="C727" t="str">
            <v>中学生の音楽　１</v>
          </cell>
        </row>
        <row r="728">
          <cell r="A728" t="str">
            <v>R06b177</v>
          </cell>
          <cell r="B728" t="str">
            <v>教芸</v>
          </cell>
          <cell r="C728" t="str">
            <v>中学生の音楽　２・３上
中学生の音楽　２・３下</v>
          </cell>
        </row>
        <row r="729">
          <cell r="A729" t="str">
            <v>R06b178</v>
          </cell>
          <cell r="B729" t="str">
            <v>教出</v>
          </cell>
          <cell r="C729" t="str">
            <v>中学器楽 音楽のおくりもの</v>
          </cell>
        </row>
        <row r="730">
          <cell r="A730" t="str">
            <v>R06b179</v>
          </cell>
          <cell r="B730" t="str">
            <v>教芸</v>
          </cell>
          <cell r="C730" t="str">
            <v xml:space="preserve">中学生の器楽
</v>
          </cell>
        </row>
        <row r="731">
          <cell r="A731" t="str">
            <v>R06b180</v>
          </cell>
          <cell r="B731" t="str">
            <v>開隆堂</v>
          </cell>
          <cell r="C731" t="str">
            <v>美術 1</v>
          </cell>
        </row>
        <row r="732">
          <cell r="A732" t="str">
            <v>R06b181</v>
          </cell>
          <cell r="B732" t="str">
            <v>開隆堂</v>
          </cell>
          <cell r="C732" t="str">
            <v>美術 2・3</v>
          </cell>
        </row>
        <row r="733">
          <cell r="A733" t="str">
            <v>R06b182</v>
          </cell>
          <cell r="B733" t="str">
            <v>光村</v>
          </cell>
          <cell r="C733" t="str">
            <v>美術 １
美術 １ 資料</v>
          </cell>
        </row>
        <row r="734">
          <cell r="A734" t="str">
            <v>R06b183</v>
          </cell>
          <cell r="B734" t="str">
            <v>光村</v>
          </cell>
          <cell r="C734" t="str">
            <v>美術 ２・３</v>
          </cell>
        </row>
        <row r="735">
          <cell r="A735" t="str">
            <v>R06b184</v>
          </cell>
          <cell r="B735" t="str">
            <v>日文</v>
          </cell>
          <cell r="C735" t="str">
            <v>美術１　美術との出会い</v>
          </cell>
        </row>
        <row r="736">
          <cell r="A736" t="str">
            <v>R06b185</v>
          </cell>
          <cell r="B736" t="str">
            <v>日文</v>
          </cell>
          <cell r="C736" t="str">
            <v>美術２・３上　学びの実感と深まり
美術２・３下　学びの探求と未来</v>
          </cell>
        </row>
        <row r="737">
          <cell r="A737" t="str">
            <v>R06b186</v>
          </cell>
          <cell r="B737" t="str">
            <v>東書</v>
          </cell>
          <cell r="C737" t="str">
            <v>新編　新しい保健体育</v>
          </cell>
        </row>
        <row r="738">
          <cell r="A738" t="str">
            <v>R06b187</v>
          </cell>
          <cell r="B738" t="str">
            <v>大日本</v>
          </cell>
          <cell r="C738" t="str">
            <v>中学校保健体育</v>
          </cell>
        </row>
        <row r="739">
          <cell r="A739" t="str">
            <v>R06b188</v>
          </cell>
          <cell r="B739" t="str">
            <v>大修館</v>
          </cell>
          <cell r="C739" t="str">
            <v>最新　中学校保健体育</v>
          </cell>
        </row>
        <row r="740">
          <cell r="A740" t="str">
            <v>R06b189</v>
          </cell>
          <cell r="B740" t="str">
            <v>学研</v>
          </cell>
          <cell r="C740" t="str">
            <v xml:space="preserve">新・中学保健体育
</v>
          </cell>
        </row>
        <row r="741">
          <cell r="A741" t="str">
            <v>R06b190</v>
          </cell>
          <cell r="B741" t="str">
            <v>東書</v>
          </cell>
          <cell r="C741" t="str">
            <v>新編　新しい技術・家庭　技術分野　未来を創るTechnology</v>
          </cell>
        </row>
        <row r="742">
          <cell r="A742" t="str">
            <v>R06b191</v>
          </cell>
          <cell r="B742" t="str">
            <v>教図</v>
          </cell>
          <cell r="C742" t="str">
            <v>新　技術・家庭　技術分野　明日を創造する
新　技術・家庭　技術分野　明日を創造する　スキルアシスト</v>
          </cell>
        </row>
        <row r="743">
          <cell r="A743" t="str">
            <v>R06b193</v>
          </cell>
          <cell r="B743" t="str">
            <v>東書</v>
          </cell>
          <cell r="C743" t="str">
            <v>新編　新しい技術・家庭　家庭分野　自立と共生を目指して</v>
          </cell>
        </row>
        <row r="744">
          <cell r="A744" t="str">
            <v>R06b194</v>
          </cell>
          <cell r="B744" t="str">
            <v>教図</v>
          </cell>
          <cell r="C744" t="str">
            <v>新　技術・家庭　家庭分野　暮らしを創造する</v>
          </cell>
        </row>
        <row r="745">
          <cell r="A745" t="str">
            <v>R06b195</v>
          </cell>
          <cell r="B745" t="str">
            <v>開隆堂</v>
          </cell>
          <cell r="C745" t="str">
            <v xml:space="preserve">技術・家庭　家庭分野　自立しともに支え合う生活へ
</v>
          </cell>
        </row>
        <row r="746">
          <cell r="A746" t="str">
            <v>R06b196</v>
          </cell>
          <cell r="B746" t="str">
            <v>東書</v>
          </cell>
          <cell r="C746" t="str">
            <v>NEW HORIZON English Course 1</v>
          </cell>
        </row>
        <row r="747">
          <cell r="A747" t="str">
            <v>R06b197</v>
          </cell>
          <cell r="B747" t="str">
            <v>東書</v>
          </cell>
          <cell r="C747" t="str">
            <v>NEW HORIZON English Course 2</v>
          </cell>
        </row>
        <row r="748">
          <cell r="A748" t="str">
            <v>R06b198</v>
          </cell>
          <cell r="B748" t="str">
            <v>東書</v>
          </cell>
          <cell r="C748" t="str">
            <v>NEW HORIZON English Course 3</v>
          </cell>
        </row>
        <row r="749">
          <cell r="A749" t="str">
            <v>R06b199</v>
          </cell>
          <cell r="B749" t="str">
            <v>開隆堂</v>
          </cell>
          <cell r="C749" t="str">
            <v>Sunshine English Course 1</v>
          </cell>
        </row>
        <row r="750">
          <cell r="A750" t="str">
            <v>R06b200</v>
          </cell>
          <cell r="B750" t="str">
            <v>開隆堂</v>
          </cell>
          <cell r="C750" t="str">
            <v>Sunshine English Course 2</v>
          </cell>
        </row>
        <row r="751">
          <cell r="A751" t="str">
            <v>R06b201</v>
          </cell>
          <cell r="B751" t="str">
            <v>開隆堂</v>
          </cell>
          <cell r="C751" t="str">
            <v>Sunshine English Course 3</v>
          </cell>
        </row>
        <row r="752">
          <cell r="A752" t="str">
            <v>R06b202</v>
          </cell>
          <cell r="B752" t="str">
            <v>三省堂</v>
          </cell>
          <cell r="C752" t="str">
            <v>NEW CROWN English Series 1</v>
          </cell>
        </row>
        <row r="753">
          <cell r="A753" t="str">
            <v>R06b203</v>
          </cell>
          <cell r="B753" t="str">
            <v>三省堂</v>
          </cell>
          <cell r="C753" t="str">
            <v>NEW CROWN English Series 2</v>
          </cell>
        </row>
        <row r="754">
          <cell r="A754" t="str">
            <v>R06b204</v>
          </cell>
          <cell r="B754" t="str">
            <v>三省堂</v>
          </cell>
          <cell r="C754" t="str">
            <v>NEW CROWN English Series 3</v>
          </cell>
        </row>
        <row r="755">
          <cell r="A755" t="str">
            <v>R06b205</v>
          </cell>
          <cell r="B755" t="str">
            <v>教出</v>
          </cell>
          <cell r="C755" t="str">
            <v>ONE WORLD English Course 1</v>
          </cell>
        </row>
        <row r="756">
          <cell r="A756" t="str">
            <v>R06b206</v>
          </cell>
          <cell r="B756" t="str">
            <v>教出</v>
          </cell>
          <cell r="C756" t="str">
            <v>ONE WORLD English Course 2</v>
          </cell>
        </row>
        <row r="757">
          <cell r="A757" t="str">
            <v>R06b207</v>
          </cell>
          <cell r="B757" t="str">
            <v>教出</v>
          </cell>
          <cell r="C757" t="str">
            <v>ONE WORLD English Course 3</v>
          </cell>
        </row>
        <row r="758">
          <cell r="A758" t="str">
            <v>R06b208</v>
          </cell>
          <cell r="B758" t="str">
            <v>光村</v>
          </cell>
          <cell r="C758" t="str">
            <v>Here We Go! ENGLISH COURSE 1</v>
          </cell>
        </row>
        <row r="759">
          <cell r="A759" t="str">
            <v>R06b209</v>
          </cell>
          <cell r="B759" t="str">
            <v>光村</v>
          </cell>
          <cell r="C759" t="str">
            <v>Here We Go! ENGLISH COURSE 2</v>
          </cell>
        </row>
        <row r="760">
          <cell r="A760" t="str">
            <v>R06b210</v>
          </cell>
          <cell r="B760" t="str">
            <v>光村</v>
          </cell>
          <cell r="C760" t="str">
            <v>Here We Go! ENGLISH COURSE 3</v>
          </cell>
        </row>
        <row r="761">
          <cell r="A761" t="str">
            <v>R06b211</v>
          </cell>
          <cell r="B761" t="str">
            <v>啓林館</v>
          </cell>
          <cell r="C761" t="str">
            <v>BLUE SKY English Course 1</v>
          </cell>
        </row>
        <row r="762">
          <cell r="A762" t="str">
            <v>R06b212</v>
          </cell>
          <cell r="B762" t="str">
            <v>啓林館</v>
          </cell>
          <cell r="C762" t="str">
            <v>BLUE SKY English Course 2</v>
          </cell>
        </row>
        <row r="763">
          <cell r="A763" t="str">
            <v>R06b213</v>
          </cell>
          <cell r="B763" t="str">
            <v>啓林館</v>
          </cell>
          <cell r="C763" t="str">
            <v xml:space="preserve">BLUE SKY English Course 3
</v>
          </cell>
        </row>
        <row r="764">
          <cell r="A764" t="str">
            <v>R06b214</v>
          </cell>
          <cell r="B764" t="str">
            <v>東書</v>
          </cell>
          <cell r="C764" t="str">
            <v>新編　新しい道徳１</v>
          </cell>
        </row>
        <row r="765">
          <cell r="A765" t="str">
            <v>R06b215</v>
          </cell>
          <cell r="B765" t="str">
            <v>東書</v>
          </cell>
          <cell r="C765" t="str">
            <v>新編　新しい道徳２</v>
          </cell>
        </row>
        <row r="766">
          <cell r="A766" t="str">
            <v>R06b216</v>
          </cell>
          <cell r="B766" t="str">
            <v>東書</v>
          </cell>
          <cell r="C766" t="str">
            <v>新編　新しい道徳３</v>
          </cell>
        </row>
        <row r="767">
          <cell r="A767" t="str">
            <v>R06b217</v>
          </cell>
          <cell r="B767" t="str">
            <v>教出</v>
          </cell>
          <cell r="C767" t="str">
            <v>中学道徳１　とびだそう未来へ</v>
          </cell>
        </row>
        <row r="768">
          <cell r="A768" t="str">
            <v>R06b218</v>
          </cell>
          <cell r="B768" t="str">
            <v>教出</v>
          </cell>
          <cell r="C768" t="str">
            <v>中学道徳２　とびだそう未来へ</v>
          </cell>
        </row>
        <row r="769">
          <cell r="A769" t="str">
            <v>R06b219</v>
          </cell>
          <cell r="B769" t="str">
            <v>教出</v>
          </cell>
          <cell r="C769" t="str">
            <v>中学道徳３　とびだそう未来へ</v>
          </cell>
        </row>
        <row r="770">
          <cell r="A770" t="str">
            <v>R06b220</v>
          </cell>
          <cell r="B770" t="str">
            <v>光村</v>
          </cell>
          <cell r="C770" t="str">
            <v>中学道徳　１　きみが いちばん ひかるとき</v>
          </cell>
        </row>
        <row r="771">
          <cell r="A771" t="str">
            <v>R06b221</v>
          </cell>
          <cell r="B771" t="str">
            <v>光村</v>
          </cell>
          <cell r="C771" t="str">
            <v>中学道徳　２　きみが いちばん ひかるとき</v>
          </cell>
        </row>
        <row r="772">
          <cell r="A772" t="str">
            <v>R06b222</v>
          </cell>
          <cell r="B772" t="str">
            <v>光村</v>
          </cell>
          <cell r="C772" t="str">
            <v>中学道徳　３　きみが いちばん ひかるとき</v>
          </cell>
        </row>
        <row r="773">
          <cell r="A773" t="str">
            <v>R06b223</v>
          </cell>
          <cell r="B773" t="str">
            <v>日文</v>
          </cell>
          <cell r="C773" t="str">
            <v>中学道徳　あすを生きる　１
中学道徳　あすを生きる　１　道徳ノート</v>
          </cell>
        </row>
        <row r="774">
          <cell r="A774" t="str">
            <v>R06b224</v>
          </cell>
          <cell r="B774" t="str">
            <v>日文</v>
          </cell>
          <cell r="C774" t="str">
            <v>中学道徳　あすを生きる　２
中学道徳　あすを生きる　２　道徳ノート</v>
          </cell>
        </row>
        <row r="775">
          <cell r="A775" t="str">
            <v>R06b225</v>
          </cell>
          <cell r="B775" t="str">
            <v>日文</v>
          </cell>
          <cell r="C775" t="str">
            <v>中学道徳　あすを生きる　３
中学道徳　あすを生きる　３　道徳ノート</v>
          </cell>
        </row>
        <row r="776">
          <cell r="A776" t="str">
            <v>R06b226</v>
          </cell>
          <cell r="B776" t="str">
            <v>学研</v>
          </cell>
          <cell r="C776" t="str">
            <v>新版　中学生の道徳　明日への扉　１</v>
          </cell>
        </row>
        <row r="777">
          <cell r="A777" t="str">
            <v>R06b227</v>
          </cell>
          <cell r="B777" t="str">
            <v>学研</v>
          </cell>
          <cell r="C777" t="str">
            <v>新版　中学生の道徳　明日への扉　２</v>
          </cell>
        </row>
        <row r="778">
          <cell r="A778" t="str">
            <v>R06b228</v>
          </cell>
          <cell r="B778" t="str">
            <v>学研</v>
          </cell>
          <cell r="C778" t="str">
            <v xml:space="preserve">新版　中学生の道徳　明日への扉　３
</v>
          </cell>
        </row>
        <row r="779">
          <cell r="A779" t="str">
            <v>R06b229</v>
          </cell>
          <cell r="B779" t="str">
            <v>あか図</v>
          </cell>
          <cell r="C779" t="str">
            <v>中学生の道徳１</v>
          </cell>
        </row>
        <row r="780">
          <cell r="A780" t="str">
            <v>R06b230</v>
          </cell>
          <cell r="B780" t="str">
            <v>あか図</v>
          </cell>
          <cell r="C780" t="str">
            <v>中学生の道徳２</v>
          </cell>
        </row>
        <row r="781">
          <cell r="A781" t="str">
            <v>R06b231</v>
          </cell>
          <cell r="B781" t="str">
            <v>あか図</v>
          </cell>
          <cell r="C781" t="str">
            <v>中学生の道徳３</v>
          </cell>
        </row>
        <row r="782">
          <cell r="A782" t="str">
            <v>R06b232</v>
          </cell>
          <cell r="B782" t="str">
            <v>日科</v>
          </cell>
          <cell r="C782" t="str">
            <v>道徳　中学校１　生き方から学ぶ</v>
          </cell>
        </row>
        <row r="783">
          <cell r="A783" t="str">
            <v>R06b233</v>
          </cell>
          <cell r="B783" t="str">
            <v>日科</v>
          </cell>
          <cell r="C783" t="str">
            <v>道徳　中学校２　生き方を見つめる</v>
          </cell>
        </row>
        <row r="784">
          <cell r="A784" t="str">
            <v>R06b234</v>
          </cell>
          <cell r="B784" t="str">
            <v>日科</v>
          </cell>
          <cell r="C784" t="str">
            <v xml:space="preserve">道徳　中学校３　生き方を創造する
</v>
          </cell>
        </row>
        <row r="785">
          <cell r="A785" t="str">
            <v>c101</v>
          </cell>
          <cell r="B785" t="str">
            <v>東書</v>
          </cell>
          <cell r="C785" t="str">
            <v>新編現代の国語</v>
          </cell>
        </row>
        <row r="786">
          <cell r="A786" t="str">
            <v>c102</v>
          </cell>
          <cell r="B786" t="str">
            <v>東書</v>
          </cell>
          <cell r="C786" t="str">
            <v>精選現代の国語</v>
          </cell>
        </row>
        <row r="787">
          <cell r="A787" t="str">
            <v>c103</v>
          </cell>
          <cell r="B787" t="str">
            <v>東書</v>
          </cell>
          <cell r="C787" t="str">
            <v>現代の国語</v>
          </cell>
        </row>
        <row r="788">
          <cell r="A788" t="str">
            <v>c104</v>
          </cell>
          <cell r="B788" t="str">
            <v>三省堂</v>
          </cell>
          <cell r="C788" t="str">
            <v>精選 現代の国語 改訂版</v>
          </cell>
        </row>
        <row r="789">
          <cell r="A789" t="str">
            <v>c105</v>
          </cell>
          <cell r="B789" t="str">
            <v>三省堂</v>
          </cell>
          <cell r="C789" t="str">
            <v>新 現代の国語 改訂版</v>
          </cell>
        </row>
        <row r="790">
          <cell r="A790" t="str">
            <v>c106</v>
          </cell>
          <cell r="B790" t="str">
            <v>大修館</v>
          </cell>
          <cell r="C790" t="str">
            <v>現代の国語 改訂版</v>
          </cell>
        </row>
        <row r="791">
          <cell r="A791" t="str">
            <v>c107</v>
          </cell>
          <cell r="B791" t="str">
            <v>大修館</v>
          </cell>
          <cell r="C791" t="str">
            <v>新編 現代の国語 改訂版</v>
          </cell>
        </row>
        <row r="792">
          <cell r="A792" t="str">
            <v>c108</v>
          </cell>
          <cell r="B792" t="str">
            <v>数研</v>
          </cell>
          <cell r="C792" t="str">
            <v>改訂版　現代の国語</v>
          </cell>
        </row>
        <row r="793">
          <cell r="A793" t="str">
            <v>c109</v>
          </cell>
          <cell r="B793" t="str">
            <v>数研</v>
          </cell>
          <cell r="C793" t="str">
            <v>増補新版　現代の国語</v>
          </cell>
        </row>
        <row r="794">
          <cell r="A794" t="str">
            <v>c110</v>
          </cell>
          <cell r="B794" t="str">
            <v>数研</v>
          </cell>
          <cell r="C794" t="str">
            <v>改訂版　高等学校　現代の国語</v>
          </cell>
        </row>
        <row r="795">
          <cell r="A795" t="str">
            <v>c111</v>
          </cell>
          <cell r="B795" t="str">
            <v>数研</v>
          </cell>
          <cell r="C795" t="str">
            <v>改訂版　新編　現代の国語</v>
          </cell>
        </row>
        <row r="796">
          <cell r="A796" t="str">
            <v>c112</v>
          </cell>
          <cell r="B796" t="str">
            <v>明治</v>
          </cell>
          <cell r="C796" t="str">
            <v>新　精選　現代の国語</v>
          </cell>
        </row>
        <row r="797">
          <cell r="A797" t="str">
            <v>c113</v>
          </cell>
          <cell r="B797" t="str">
            <v>筑摩</v>
          </cell>
          <cell r="C797" t="str">
            <v>ちくま　現代の国語</v>
          </cell>
        </row>
        <row r="798">
          <cell r="A798" t="str">
            <v>c114</v>
          </cell>
          <cell r="B798" t="str">
            <v>筑摩</v>
          </cell>
          <cell r="C798" t="str">
            <v>現代の国語　改訂版</v>
          </cell>
        </row>
        <row r="799">
          <cell r="A799" t="str">
            <v>c115</v>
          </cell>
          <cell r="B799" t="str">
            <v>第一</v>
          </cell>
          <cell r="C799" t="str">
            <v>高等学校 新訂現代の国語</v>
          </cell>
        </row>
        <row r="800">
          <cell r="A800" t="str">
            <v>c116</v>
          </cell>
          <cell r="B800" t="str">
            <v>第一</v>
          </cell>
          <cell r="C800" t="str">
            <v>高等学校 改訂版 精選現代の国語</v>
          </cell>
        </row>
        <row r="801">
          <cell r="A801" t="str">
            <v>c117</v>
          </cell>
          <cell r="B801" t="str">
            <v>第一</v>
          </cell>
          <cell r="C801" t="str">
            <v>高等学校 改訂版 標準現代の国語</v>
          </cell>
        </row>
        <row r="802">
          <cell r="A802" t="str">
            <v>c118</v>
          </cell>
          <cell r="B802" t="str">
            <v>第一</v>
          </cell>
          <cell r="C802" t="str">
            <v xml:space="preserve">高等学校　現代の国語
</v>
          </cell>
        </row>
        <row r="803">
          <cell r="A803" t="str">
            <v>c119</v>
          </cell>
          <cell r="B803" t="str">
            <v>第一</v>
          </cell>
          <cell r="C803" t="str">
            <v>高等学校　標準現代の国語</v>
          </cell>
        </row>
        <row r="804">
          <cell r="A804" t="str">
            <v>c120</v>
          </cell>
          <cell r="B804" t="str">
            <v>第一</v>
          </cell>
          <cell r="C804" t="str">
            <v>高等学校　新編現代の国語</v>
          </cell>
        </row>
        <row r="805">
          <cell r="A805" t="str">
            <v>c121</v>
          </cell>
          <cell r="B805" t="str">
            <v>桐原</v>
          </cell>
          <cell r="C805" t="str">
            <v>新　現代の国語</v>
          </cell>
        </row>
        <row r="806">
          <cell r="A806" t="str">
            <v>c122</v>
          </cell>
          <cell r="B806" t="str">
            <v>桐原</v>
          </cell>
          <cell r="C806" t="str">
            <v xml:space="preserve">探求　現代の国語
</v>
          </cell>
        </row>
        <row r="807">
          <cell r="A807" t="str">
            <v>c123</v>
          </cell>
          <cell r="B807" t="str">
            <v>東書</v>
          </cell>
          <cell r="C807" t="str">
            <v>新編言語文化</v>
          </cell>
        </row>
        <row r="808">
          <cell r="A808" t="str">
            <v>c124</v>
          </cell>
          <cell r="B808" t="str">
            <v>東書</v>
          </cell>
          <cell r="C808" t="str">
            <v>精選言語文化</v>
          </cell>
        </row>
        <row r="809">
          <cell r="A809" t="str">
            <v>c125</v>
          </cell>
          <cell r="B809" t="str">
            <v>三省堂</v>
          </cell>
          <cell r="C809" t="str">
            <v>精選 言語文化 改訂版</v>
          </cell>
        </row>
        <row r="810">
          <cell r="A810" t="str">
            <v>c126</v>
          </cell>
          <cell r="B810" t="str">
            <v>三省堂</v>
          </cell>
          <cell r="C810" t="str">
            <v>新 言語文化 改訂版</v>
          </cell>
        </row>
        <row r="811">
          <cell r="A811" t="str">
            <v>c127</v>
          </cell>
          <cell r="B811" t="str">
            <v>大修館</v>
          </cell>
          <cell r="C811" t="str">
            <v>言語文化 改訂版</v>
          </cell>
        </row>
        <row r="812">
          <cell r="A812" t="str">
            <v>c128</v>
          </cell>
          <cell r="B812" t="str">
            <v>大修館</v>
          </cell>
          <cell r="C812" t="str">
            <v>新編 言語文化 改訂版</v>
          </cell>
        </row>
        <row r="813">
          <cell r="A813" t="str">
            <v>c129</v>
          </cell>
          <cell r="B813" t="str">
            <v>数研</v>
          </cell>
          <cell r="C813" t="str">
            <v>改訂版　言語文化</v>
          </cell>
        </row>
        <row r="814">
          <cell r="A814" t="str">
            <v>c130</v>
          </cell>
          <cell r="B814" t="str">
            <v>数研</v>
          </cell>
          <cell r="C814" t="str">
            <v>改訂版　高等学校　言語文化</v>
          </cell>
        </row>
        <row r="815">
          <cell r="A815" t="str">
            <v>c131</v>
          </cell>
          <cell r="B815" t="str">
            <v>数研</v>
          </cell>
          <cell r="C815" t="str">
            <v>改訂版　新編　言語文化</v>
          </cell>
        </row>
        <row r="816">
          <cell r="A816" t="str">
            <v>c132</v>
          </cell>
          <cell r="B816" t="str">
            <v>文英堂</v>
          </cell>
          <cell r="C816" t="str">
            <v>言語文化</v>
          </cell>
        </row>
        <row r="817">
          <cell r="A817" t="str">
            <v>c133</v>
          </cell>
          <cell r="B817" t="str">
            <v>明治</v>
          </cell>
          <cell r="C817" t="str">
            <v>新　精選　言語文化</v>
          </cell>
        </row>
        <row r="818">
          <cell r="A818" t="str">
            <v>c134</v>
          </cell>
          <cell r="B818" t="str">
            <v>筑摩</v>
          </cell>
          <cell r="C818" t="str">
            <v xml:space="preserve">ちくま　言語文化
</v>
          </cell>
        </row>
        <row r="819">
          <cell r="A819" t="str">
            <v>c135</v>
          </cell>
          <cell r="B819" t="str">
            <v>筑摩</v>
          </cell>
          <cell r="C819" t="str">
            <v>言語文化　改訂版</v>
          </cell>
        </row>
        <row r="820">
          <cell r="A820" t="str">
            <v>c136</v>
          </cell>
          <cell r="B820" t="str">
            <v>第一</v>
          </cell>
          <cell r="C820" t="str">
            <v>高等学校 改訂版 精選言語文化</v>
          </cell>
        </row>
        <row r="821">
          <cell r="A821" t="str">
            <v>c137</v>
          </cell>
          <cell r="B821" t="str">
            <v>第一</v>
          </cell>
          <cell r="C821" t="str">
            <v>高等学校 改訂版 標準言語文化</v>
          </cell>
        </row>
        <row r="822">
          <cell r="A822" t="str">
            <v>c138</v>
          </cell>
          <cell r="B822" t="str">
            <v>第一</v>
          </cell>
          <cell r="C822" t="str">
            <v>高等学校　言語文化</v>
          </cell>
        </row>
        <row r="823">
          <cell r="A823" t="str">
            <v>c139</v>
          </cell>
          <cell r="B823" t="str">
            <v>第一</v>
          </cell>
          <cell r="C823" t="str">
            <v>高等学校　標準言語文化</v>
          </cell>
        </row>
        <row r="824">
          <cell r="A824" t="str">
            <v>c140</v>
          </cell>
          <cell r="B824" t="str">
            <v>第一</v>
          </cell>
          <cell r="C824" t="str">
            <v>高等学校　新編言語文化</v>
          </cell>
        </row>
        <row r="825">
          <cell r="A825" t="str">
            <v>c141</v>
          </cell>
          <cell r="B825" t="str">
            <v>桐原</v>
          </cell>
          <cell r="C825" t="str">
            <v xml:space="preserve">探求　言語文化　改訂版
</v>
          </cell>
        </row>
        <row r="826">
          <cell r="A826" t="str">
            <v>c142</v>
          </cell>
          <cell r="B826" t="str">
            <v>東書</v>
          </cell>
          <cell r="C826" t="str">
            <v>新編論理国語</v>
          </cell>
        </row>
        <row r="827">
          <cell r="A827" t="str">
            <v>c143</v>
          </cell>
          <cell r="B827" t="str">
            <v>東書</v>
          </cell>
          <cell r="C827" t="str">
            <v>精選論理国語</v>
          </cell>
        </row>
        <row r="828">
          <cell r="A828" t="str">
            <v>c144</v>
          </cell>
          <cell r="B828" t="str">
            <v>三省堂</v>
          </cell>
          <cell r="C828" t="str">
            <v>精選 論理国語</v>
          </cell>
        </row>
        <row r="829">
          <cell r="A829" t="str">
            <v>c145</v>
          </cell>
          <cell r="B829" t="str">
            <v>三省堂</v>
          </cell>
          <cell r="C829" t="str">
            <v>新 論理国語</v>
          </cell>
        </row>
        <row r="830">
          <cell r="A830" t="str">
            <v>c146</v>
          </cell>
          <cell r="B830" t="str">
            <v>大修館</v>
          </cell>
          <cell r="C830" t="str">
            <v>論理国語</v>
          </cell>
        </row>
        <row r="831">
          <cell r="A831" t="str">
            <v>c147</v>
          </cell>
          <cell r="B831" t="str">
            <v>大修館</v>
          </cell>
          <cell r="C831" t="str">
            <v>新編 論理国語</v>
          </cell>
        </row>
        <row r="832">
          <cell r="A832" t="str">
            <v>c148</v>
          </cell>
          <cell r="B832" t="str">
            <v>数研</v>
          </cell>
          <cell r="C832" t="str">
            <v>精選　論理国語</v>
          </cell>
        </row>
        <row r="833">
          <cell r="A833" t="str">
            <v>c149</v>
          </cell>
          <cell r="B833" t="str">
            <v>数研</v>
          </cell>
          <cell r="C833" t="str">
            <v>論理国語</v>
          </cell>
        </row>
        <row r="834">
          <cell r="A834" t="str">
            <v>c150</v>
          </cell>
          <cell r="B834" t="str">
            <v>明治</v>
          </cell>
          <cell r="C834" t="str">
            <v>精選　論理国語</v>
          </cell>
        </row>
        <row r="835">
          <cell r="A835" t="str">
            <v>c151</v>
          </cell>
          <cell r="B835" t="str">
            <v>筑摩</v>
          </cell>
          <cell r="C835" t="str">
            <v>論理国語</v>
          </cell>
        </row>
        <row r="836">
          <cell r="A836" t="str">
            <v>c152</v>
          </cell>
          <cell r="B836" t="str">
            <v>第一</v>
          </cell>
          <cell r="C836" t="str">
            <v>高等学校　論理国語</v>
          </cell>
        </row>
        <row r="837">
          <cell r="A837" t="str">
            <v>c153</v>
          </cell>
          <cell r="B837" t="str">
            <v>第一</v>
          </cell>
          <cell r="C837" t="str">
            <v>高等学校　標準論理国語</v>
          </cell>
        </row>
        <row r="838">
          <cell r="A838" t="str">
            <v>c154</v>
          </cell>
          <cell r="B838" t="str">
            <v>桐原</v>
          </cell>
          <cell r="C838" t="str">
            <v xml:space="preserve">探求　論理国語
</v>
          </cell>
        </row>
        <row r="839">
          <cell r="A839" t="str">
            <v>c155</v>
          </cell>
          <cell r="B839" t="str">
            <v>東書</v>
          </cell>
          <cell r="C839" t="str">
            <v>文学国語</v>
          </cell>
        </row>
        <row r="840">
          <cell r="A840" t="str">
            <v>c156</v>
          </cell>
          <cell r="B840" t="str">
            <v>三省堂</v>
          </cell>
          <cell r="C840" t="str">
            <v>精選 文学国語</v>
          </cell>
        </row>
        <row r="841">
          <cell r="A841" t="str">
            <v>c157</v>
          </cell>
          <cell r="B841" t="str">
            <v>三省堂</v>
          </cell>
          <cell r="C841" t="str">
            <v>新 文学国語</v>
          </cell>
        </row>
        <row r="842">
          <cell r="A842" t="str">
            <v>c158</v>
          </cell>
          <cell r="B842" t="str">
            <v>大修館</v>
          </cell>
          <cell r="C842" t="str">
            <v>文学国語</v>
          </cell>
        </row>
        <row r="843">
          <cell r="A843" t="str">
            <v>c159</v>
          </cell>
          <cell r="B843" t="str">
            <v>大修館</v>
          </cell>
          <cell r="C843" t="str">
            <v>新編 文学国語</v>
          </cell>
        </row>
        <row r="844">
          <cell r="A844" t="str">
            <v>c160</v>
          </cell>
          <cell r="B844" t="str">
            <v>数研</v>
          </cell>
          <cell r="C844" t="str">
            <v>文学国語</v>
          </cell>
        </row>
        <row r="845">
          <cell r="A845" t="str">
            <v>c161</v>
          </cell>
          <cell r="B845" t="str">
            <v>明治</v>
          </cell>
          <cell r="C845" t="str">
            <v>精選　文学国語</v>
          </cell>
        </row>
        <row r="846">
          <cell r="A846" t="str">
            <v>c162</v>
          </cell>
          <cell r="B846" t="str">
            <v>筑摩</v>
          </cell>
          <cell r="C846" t="str">
            <v>文学国語</v>
          </cell>
        </row>
        <row r="847">
          <cell r="A847" t="str">
            <v>c163</v>
          </cell>
          <cell r="B847" t="str">
            <v>第一</v>
          </cell>
          <cell r="C847" t="str">
            <v>高等学校　文学国語</v>
          </cell>
        </row>
        <row r="848">
          <cell r="A848" t="str">
            <v>c164</v>
          </cell>
          <cell r="B848" t="str">
            <v>第一</v>
          </cell>
          <cell r="C848" t="str">
            <v>高等学校　標準文学国語</v>
          </cell>
        </row>
        <row r="849">
          <cell r="A849" t="str">
            <v>c165</v>
          </cell>
          <cell r="B849" t="str">
            <v>桐原</v>
          </cell>
          <cell r="C849" t="str">
            <v xml:space="preserve">探求　文学国語
</v>
          </cell>
        </row>
        <row r="850">
          <cell r="A850" t="str">
            <v>c166</v>
          </cell>
          <cell r="B850" t="str">
            <v>東書</v>
          </cell>
          <cell r="C850" t="str">
            <v>国語表現</v>
          </cell>
        </row>
        <row r="851">
          <cell r="A851" t="str">
            <v>c167</v>
          </cell>
          <cell r="B851" t="str">
            <v>大修館</v>
          </cell>
          <cell r="C851" t="str">
            <v xml:space="preserve">国語表現
</v>
          </cell>
        </row>
        <row r="852">
          <cell r="A852" t="str">
            <v>c168</v>
          </cell>
          <cell r="B852" t="str">
            <v>東書</v>
          </cell>
          <cell r="C852" t="str">
            <v>新編古典探究</v>
          </cell>
        </row>
        <row r="853">
          <cell r="A853" t="str">
            <v>c169</v>
          </cell>
          <cell r="B853" t="str">
            <v>東書</v>
          </cell>
          <cell r="C853" t="str">
            <v>精選古典探究　古文編</v>
          </cell>
        </row>
        <row r="854">
          <cell r="A854" t="str">
            <v>c170</v>
          </cell>
          <cell r="B854" t="str">
            <v>東書</v>
          </cell>
          <cell r="C854" t="str">
            <v>精選古典探究　漢文編</v>
          </cell>
        </row>
        <row r="855">
          <cell r="A855" t="str">
            <v>c171</v>
          </cell>
          <cell r="B855" t="str">
            <v>三省堂</v>
          </cell>
          <cell r="C855" t="str">
            <v>精選 古典探究 古文編</v>
          </cell>
        </row>
        <row r="856">
          <cell r="A856" t="str">
            <v>c172</v>
          </cell>
          <cell r="B856" t="str">
            <v>三省堂</v>
          </cell>
          <cell r="C856" t="str">
            <v>精選 古典探究 漢文編</v>
          </cell>
        </row>
        <row r="857">
          <cell r="A857" t="str">
            <v>c173</v>
          </cell>
          <cell r="B857" t="str">
            <v>大修館</v>
          </cell>
          <cell r="C857" t="str">
            <v>古典探究 古文編</v>
          </cell>
        </row>
        <row r="858">
          <cell r="A858" t="str">
            <v>c174</v>
          </cell>
          <cell r="B858" t="str">
            <v>大修館</v>
          </cell>
          <cell r="C858" t="str">
            <v>古典探究 漢文編</v>
          </cell>
        </row>
        <row r="859">
          <cell r="A859" t="str">
            <v>c175</v>
          </cell>
          <cell r="B859" t="str">
            <v>大修館</v>
          </cell>
          <cell r="C859" t="str">
            <v>精選 古典探究</v>
          </cell>
        </row>
        <row r="860">
          <cell r="A860" t="str">
            <v>c176</v>
          </cell>
          <cell r="B860" t="str">
            <v>数研</v>
          </cell>
          <cell r="C860" t="str">
            <v>古典探究　古文編</v>
          </cell>
        </row>
        <row r="861">
          <cell r="A861" t="str">
            <v>c177</v>
          </cell>
          <cell r="B861" t="str">
            <v>数研</v>
          </cell>
          <cell r="C861" t="str">
            <v>古典探究　漢文編</v>
          </cell>
        </row>
        <row r="862">
          <cell r="A862" t="str">
            <v>c178</v>
          </cell>
          <cell r="B862" t="str">
            <v>数研</v>
          </cell>
          <cell r="C862" t="str">
            <v>高等学校　古典探究</v>
          </cell>
        </row>
        <row r="863">
          <cell r="A863" t="str">
            <v>c179</v>
          </cell>
          <cell r="B863" t="str">
            <v>文英堂</v>
          </cell>
          <cell r="C863" t="str">
            <v>古典探究</v>
          </cell>
        </row>
        <row r="864">
          <cell r="A864" t="str">
            <v>c180</v>
          </cell>
          <cell r="B864" t="str">
            <v>明治</v>
          </cell>
          <cell r="C864" t="str">
            <v>精選　古典探究　古文編</v>
          </cell>
        </row>
        <row r="865">
          <cell r="A865" t="str">
            <v>c181</v>
          </cell>
          <cell r="B865" t="str">
            <v>明治</v>
          </cell>
          <cell r="C865" t="str">
            <v>精選　古典探究　漢文編</v>
          </cell>
        </row>
        <row r="866">
          <cell r="A866" t="str">
            <v>c182</v>
          </cell>
          <cell r="B866" t="str">
            <v>筑摩</v>
          </cell>
          <cell r="C866" t="str">
            <v>古典探究　古文編</v>
          </cell>
        </row>
        <row r="867">
          <cell r="A867" t="str">
            <v>c183</v>
          </cell>
          <cell r="B867" t="str">
            <v>筑摩</v>
          </cell>
          <cell r="C867" t="str">
            <v>古典探究　漢文編</v>
          </cell>
        </row>
        <row r="868">
          <cell r="A868" t="str">
            <v>c184</v>
          </cell>
          <cell r="B868" t="str">
            <v>第一</v>
          </cell>
          <cell r="C868" t="str">
            <v>高等学校　古典探究　古文編</v>
          </cell>
        </row>
        <row r="869">
          <cell r="A869" t="str">
            <v>c185</v>
          </cell>
          <cell r="B869" t="str">
            <v>第一</v>
          </cell>
          <cell r="C869" t="str">
            <v xml:space="preserve">高等学校　古典探究　漢文編
</v>
          </cell>
        </row>
        <row r="870">
          <cell r="A870" t="str">
            <v>c186</v>
          </cell>
          <cell r="B870" t="str">
            <v>第一</v>
          </cell>
          <cell r="C870" t="str">
            <v>高等学校　精選古典探究</v>
          </cell>
        </row>
        <row r="871">
          <cell r="A871" t="str">
            <v>c187</v>
          </cell>
          <cell r="B871" t="str">
            <v>第一</v>
          </cell>
          <cell r="C871" t="str">
            <v>高等学校　標準古典探究</v>
          </cell>
        </row>
        <row r="872">
          <cell r="A872" t="str">
            <v>c188</v>
          </cell>
          <cell r="B872" t="str">
            <v>桐原</v>
          </cell>
          <cell r="C872" t="str">
            <v>探求　古典探究　古文編</v>
          </cell>
        </row>
        <row r="873">
          <cell r="A873" t="str">
            <v>c189</v>
          </cell>
          <cell r="B873" t="str">
            <v>桐原</v>
          </cell>
          <cell r="C873" t="str">
            <v xml:space="preserve">探求　古典探究　漢文編
</v>
          </cell>
        </row>
        <row r="874">
          <cell r="A874" t="str">
            <v>c190</v>
          </cell>
          <cell r="B874" t="str">
            <v>東書</v>
          </cell>
          <cell r="C874" t="str">
            <v>地理総合</v>
          </cell>
        </row>
        <row r="875">
          <cell r="A875" t="str">
            <v>c191</v>
          </cell>
          <cell r="B875" t="str">
            <v>実教</v>
          </cell>
          <cell r="C875" t="str">
            <v>新選地理総合　welcome to geography</v>
          </cell>
        </row>
        <row r="876">
          <cell r="A876" t="str">
            <v>c192</v>
          </cell>
          <cell r="B876" t="str">
            <v>帝国</v>
          </cell>
          <cell r="C876" t="str">
            <v>高等学校　新地理総合</v>
          </cell>
        </row>
        <row r="877">
          <cell r="A877" t="str">
            <v>c193</v>
          </cell>
          <cell r="B877" t="str">
            <v>帝国</v>
          </cell>
          <cell r="C877" t="str">
            <v>高校生の地理総合</v>
          </cell>
        </row>
        <row r="878">
          <cell r="A878" t="str">
            <v>c194</v>
          </cell>
          <cell r="B878" t="str">
            <v>山川</v>
          </cell>
          <cell r="C878" t="str">
            <v>地理総合 改訂版 世界に学び地域へつなぐ</v>
          </cell>
        </row>
        <row r="879">
          <cell r="A879" t="str">
            <v>c195</v>
          </cell>
          <cell r="B879" t="str">
            <v>山川</v>
          </cell>
          <cell r="C879" t="str">
            <v>わたしたちの地理総合 改訂版</v>
          </cell>
        </row>
        <row r="880">
          <cell r="A880" t="str">
            <v>c196</v>
          </cell>
          <cell r="B880" t="str">
            <v>第一</v>
          </cell>
          <cell r="C880" t="str">
            <v>高等学校 改訂版 地理総合 世界を学び、地域をつくる</v>
          </cell>
        </row>
        <row r="881">
          <cell r="A881" t="str">
            <v>c197</v>
          </cell>
          <cell r="B881" t="str">
            <v>第一</v>
          </cell>
          <cell r="C881" t="str">
            <v xml:space="preserve">高等学校　地理総合　世界を学び、地域をつくる
</v>
          </cell>
        </row>
        <row r="882">
          <cell r="A882" t="str">
            <v>c198</v>
          </cell>
          <cell r="B882" t="str">
            <v>東書</v>
          </cell>
          <cell r="C882" t="str">
            <v>地理探究</v>
          </cell>
        </row>
        <row r="883">
          <cell r="A883" t="str">
            <v>c199</v>
          </cell>
          <cell r="B883" t="str">
            <v>帝国</v>
          </cell>
          <cell r="C883" t="str">
            <v>新詳地理探究</v>
          </cell>
        </row>
        <row r="884">
          <cell r="A884" t="str">
            <v>c200</v>
          </cell>
          <cell r="B884" t="str">
            <v>山川</v>
          </cell>
          <cell r="C884" t="str">
            <v xml:space="preserve">地理探究
</v>
          </cell>
        </row>
        <row r="885">
          <cell r="A885" t="str">
            <v>c201</v>
          </cell>
          <cell r="B885" t="str">
            <v>東書</v>
          </cell>
          <cell r="C885" t="str">
            <v>歴史総合</v>
          </cell>
        </row>
        <row r="886">
          <cell r="A886" t="str">
            <v>c202</v>
          </cell>
          <cell r="B886" t="str">
            <v>東書</v>
          </cell>
          <cell r="C886" t="str">
            <v>Read&amp;Think 歴史総合</v>
          </cell>
        </row>
        <row r="887">
          <cell r="A887" t="str">
            <v>c203</v>
          </cell>
          <cell r="B887" t="str">
            <v>実教</v>
          </cell>
          <cell r="C887" t="str">
            <v>詳述歴史総合　新訂版</v>
          </cell>
        </row>
        <row r="888">
          <cell r="A888" t="str">
            <v>c204</v>
          </cell>
          <cell r="B888" t="str">
            <v>実教</v>
          </cell>
          <cell r="C888" t="str">
            <v>歴史総合　新訂版　むすびつく世界と日本</v>
          </cell>
        </row>
        <row r="889">
          <cell r="A889" t="str">
            <v>c205</v>
          </cell>
          <cell r="B889" t="str">
            <v>清水</v>
          </cell>
          <cell r="C889" t="str">
            <v>改訂版　私たちの歴史総合</v>
          </cell>
        </row>
        <row r="890">
          <cell r="A890" t="str">
            <v>c206</v>
          </cell>
          <cell r="B890" t="str">
            <v>帝国</v>
          </cell>
          <cell r="C890" t="str">
            <v>明解　歴史総合</v>
          </cell>
        </row>
        <row r="891">
          <cell r="A891" t="str">
            <v>c207</v>
          </cell>
          <cell r="B891" t="str">
            <v>山川</v>
          </cell>
          <cell r="C891" t="str">
            <v>歴史総合 近代から現代へ　改訂版</v>
          </cell>
        </row>
        <row r="892">
          <cell r="A892" t="str">
            <v>c208</v>
          </cell>
          <cell r="B892" t="str">
            <v>山川</v>
          </cell>
          <cell r="C892" t="str">
            <v>現代の歴史総合 みる・読みとく・考える　改訂版</v>
          </cell>
        </row>
        <row r="893">
          <cell r="A893" t="str">
            <v>c209</v>
          </cell>
          <cell r="B893" t="str">
            <v>山川</v>
          </cell>
          <cell r="C893" t="str">
            <v>わたしたちの歴史 日本から世界へ　改訂版</v>
          </cell>
        </row>
        <row r="894">
          <cell r="A894" t="str">
            <v>c210</v>
          </cell>
          <cell r="B894" t="str">
            <v>第一</v>
          </cell>
          <cell r="C894" t="str">
            <v>高等学校 改訂版 歴史総合</v>
          </cell>
        </row>
        <row r="895">
          <cell r="A895" t="str">
            <v>c211</v>
          </cell>
          <cell r="B895" t="str">
            <v>第一</v>
          </cell>
          <cell r="C895" t="str">
            <v>高等学校 改訂版 新歴史総合 過去との対話、つなぐ未来</v>
          </cell>
        </row>
        <row r="896">
          <cell r="A896" t="str">
            <v>c212</v>
          </cell>
          <cell r="B896" t="str">
            <v>第一</v>
          </cell>
          <cell r="C896" t="str">
            <v>高等学校　新歴史総合　過去との対話、つなぐ未来</v>
          </cell>
        </row>
        <row r="897">
          <cell r="A897" t="str">
            <v>c213</v>
          </cell>
          <cell r="B897" t="str">
            <v>明成社</v>
          </cell>
          <cell r="C897" t="str">
            <v xml:space="preserve">私たちの歴史総合
</v>
          </cell>
        </row>
        <row r="898">
          <cell r="A898" t="str">
            <v>c214</v>
          </cell>
          <cell r="B898" t="str">
            <v>東書</v>
          </cell>
          <cell r="C898" t="str">
            <v>日本史探究</v>
          </cell>
        </row>
        <row r="899">
          <cell r="A899" t="str">
            <v>c215</v>
          </cell>
          <cell r="B899" t="str">
            <v>実教</v>
          </cell>
          <cell r="C899" t="str">
            <v>日本史探究</v>
          </cell>
        </row>
        <row r="900">
          <cell r="A900" t="str">
            <v>c216</v>
          </cell>
          <cell r="B900" t="str">
            <v>実教</v>
          </cell>
          <cell r="C900" t="str">
            <v>精選日本史探究　今につなぐ　未来をえがく</v>
          </cell>
        </row>
        <row r="901">
          <cell r="A901" t="str">
            <v>c217</v>
          </cell>
          <cell r="B901" t="str">
            <v>清水</v>
          </cell>
          <cell r="C901" t="str">
            <v>高等学校　日本史探究</v>
          </cell>
        </row>
        <row r="902">
          <cell r="A902" t="str">
            <v>c218</v>
          </cell>
          <cell r="B902" t="str">
            <v>山川</v>
          </cell>
          <cell r="C902" t="str">
            <v>詳説日本史</v>
          </cell>
        </row>
        <row r="903">
          <cell r="A903" t="str">
            <v>c219</v>
          </cell>
          <cell r="B903" t="str">
            <v>山川</v>
          </cell>
          <cell r="C903" t="str">
            <v>高校日本史</v>
          </cell>
        </row>
        <row r="904">
          <cell r="A904" t="str">
            <v>c220</v>
          </cell>
          <cell r="B904" t="str">
            <v>第一</v>
          </cell>
          <cell r="C904" t="str">
            <v xml:space="preserve">高等学校　日本史探究
</v>
          </cell>
        </row>
        <row r="905">
          <cell r="A905" t="str">
            <v>c221</v>
          </cell>
          <cell r="B905" t="str">
            <v>東書</v>
          </cell>
          <cell r="C905" t="str">
            <v>世界史探究</v>
          </cell>
        </row>
        <row r="906">
          <cell r="A906" t="str">
            <v>c222</v>
          </cell>
          <cell r="B906" t="str">
            <v>実教</v>
          </cell>
          <cell r="C906" t="str">
            <v>世界史探究</v>
          </cell>
        </row>
        <row r="907">
          <cell r="A907" t="str">
            <v>c223</v>
          </cell>
          <cell r="B907" t="str">
            <v>帝国</v>
          </cell>
          <cell r="C907" t="str">
            <v>新詳世界史探究</v>
          </cell>
        </row>
        <row r="908">
          <cell r="A908" t="str">
            <v>c224</v>
          </cell>
          <cell r="B908" t="str">
            <v>山川</v>
          </cell>
          <cell r="C908" t="str">
            <v>詳説世界史</v>
          </cell>
        </row>
        <row r="909">
          <cell r="A909" t="str">
            <v>c225</v>
          </cell>
          <cell r="B909" t="str">
            <v>山川</v>
          </cell>
          <cell r="C909" t="str">
            <v>高校世界史</v>
          </cell>
        </row>
        <row r="910">
          <cell r="A910" t="str">
            <v>c226</v>
          </cell>
          <cell r="B910" t="str">
            <v>山川</v>
          </cell>
          <cell r="C910" t="str">
            <v>新世界史</v>
          </cell>
        </row>
        <row r="911">
          <cell r="A911" t="str">
            <v>c227</v>
          </cell>
          <cell r="B911" t="str">
            <v>第一</v>
          </cell>
          <cell r="C911" t="str">
            <v xml:space="preserve">高等学校　世界史探究
</v>
          </cell>
        </row>
        <row r="912">
          <cell r="A912" t="str">
            <v>c228</v>
          </cell>
          <cell r="B912" t="str">
            <v>帝国</v>
          </cell>
          <cell r="C912" t="str">
            <v>新詳高等地図</v>
          </cell>
        </row>
        <row r="913">
          <cell r="A913" t="str">
            <v>c229</v>
          </cell>
          <cell r="B913" t="str">
            <v>帝国</v>
          </cell>
          <cell r="C913" t="str">
            <v>標準高等地図</v>
          </cell>
        </row>
        <row r="914">
          <cell r="A914" t="str">
            <v>c230</v>
          </cell>
          <cell r="B914" t="str">
            <v>山川</v>
          </cell>
          <cell r="C914" t="str">
            <v>詳解現代地図 改訂版</v>
          </cell>
        </row>
        <row r="915">
          <cell r="A915" t="str">
            <v>c231</v>
          </cell>
          <cell r="B915" t="str">
            <v>山川</v>
          </cell>
          <cell r="C915" t="str">
            <v>基本地図帳 改訂版</v>
          </cell>
        </row>
        <row r="916">
          <cell r="A916" t="str">
            <v>c232</v>
          </cell>
          <cell r="B916" t="str">
            <v>山川</v>
          </cell>
          <cell r="C916" t="str">
            <v>コンパクト地理総合地図</v>
          </cell>
        </row>
        <row r="917">
          <cell r="A917" t="str">
            <v>c233</v>
          </cell>
          <cell r="B917" t="str">
            <v>山川</v>
          </cell>
          <cell r="C917" t="str">
            <v xml:space="preserve">高等地図帳
</v>
          </cell>
        </row>
        <row r="918">
          <cell r="A918" t="str">
            <v>c234</v>
          </cell>
          <cell r="B918" t="str">
            <v>東書</v>
          </cell>
          <cell r="C918" t="str">
            <v>公共</v>
          </cell>
        </row>
        <row r="919">
          <cell r="A919" t="str">
            <v>c235</v>
          </cell>
          <cell r="B919" t="str">
            <v>教図</v>
          </cell>
          <cell r="C919" t="str">
            <v>新訂版　高等学校　公共</v>
          </cell>
        </row>
        <row r="920">
          <cell r="A920" t="str">
            <v>c236</v>
          </cell>
          <cell r="B920" t="str">
            <v>実教</v>
          </cell>
          <cell r="C920" t="str">
            <v>詳述公共　新訂版</v>
          </cell>
        </row>
        <row r="921">
          <cell r="A921" t="str">
            <v>c237</v>
          </cell>
          <cell r="B921" t="str">
            <v>実教</v>
          </cell>
          <cell r="C921" t="str">
            <v>公共　新訂版　共につくる未来</v>
          </cell>
        </row>
        <row r="922">
          <cell r="A922" t="str">
            <v>c238</v>
          </cell>
          <cell r="B922" t="str">
            <v>清水</v>
          </cell>
          <cell r="C922" t="str">
            <v>改訂版　高等学校　公共</v>
          </cell>
        </row>
        <row r="923">
          <cell r="A923" t="str">
            <v>c239</v>
          </cell>
          <cell r="B923" t="str">
            <v>清水</v>
          </cell>
          <cell r="C923" t="str">
            <v>改訂版　私たちの公共</v>
          </cell>
        </row>
        <row r="924">
          <cell r="A924" t="str">
            <v>c240</v>
          </cell>
          <cell r="B924" t="str">
            <v>帝国</v>
          </cell>
          <cell r="C924" t="str">
            <v>高校生の公共</v>
          </cell>
        </row>
        <row r="925">
          <cell r="A925" t="str">
            <v>c241</v>
          </cell>
          <cell r="B925" t="str">
            <v>数研</v>
          </cell>
          <cell r="C925" t="str">
            <v>改訂版　公共</v>
          </cell>
        </row>
        <row r="926">
          <cell r="A926" t="str">
            <v>c242</v>
          </cell>
          <cell r="B926" t="str">
            <v>数研</v>
          </cell>
          <cell r="C926" t="str">
            <v>改訂版　高等学校　公共　
これからの社会について考える</v>
          </cell>
        </row>
        <row r="927">
          <cell r="A927" t="str">
            <v>c243</v>
          </cell>
          <cell r="B927" t="str">
            <v>第一</v>
          </cell>
          <cell r="C927" t="str">
            <v>高等学校 改訂版 公共</v>
          </cell>
        </row>
        <row r="928">
          <cell r="A928" t="str">
            <v>c244</v>
          </cell>
          <cell r="B928" t="str">
            <v>第一</v>
          </cell>
          <cell r="C928" t="str">
            <v>高等学校 改訂版 新公共</v>
          </cell>
        </row>
        <row r="929">
          <cell r="A929" t="str">
            <v>c245</v>
          </cell>
          <cell r="B929" t="str">
            <v>第一</v>
          </cell>
          <cell r="C929" t="str">
            <v>高等学校　新公共</v>
          </cell>
        </row>
        <row r="930">
          <cell r="A930" t="str">
            <v>c246</v>
          </cell>
          <cell r="B930" t="str">
            <v>東法</v>
          </cell>
          <cell r="C930" t="str">
            <v xml:space="preserve">公共　新訂版
</v>
          </cell>
        </row>
        <row r="931">
          <cell r="A931" t="str">
            <v>c247</v>
          </cell>
          <cell r="B931" t="str">
            <v>東書</v>
          </cell>
          <cell r="C931" t="str">
            <v>倫理</v>
          </cell>
        </row>
        <row r="932">
          <cell r="A932" t="str">
            <v>c248</v>
          </cell>
          <cell r="B932" t="str">
            <v>実教</v>
          </cell>
          <cell r="C932" t="str">
            <v>詳述倫理</v>
          </cell>
        </row>
        <row r="933">
          <cell r="A933" t="str">
            <v>c249</v>
          </cell>
          <cell r="B933" t="str">
            <v>清水</v>
          </cell>
          <cell r="C933" t="str">
            <v>高等学校　新倫理</v>
          </cell>
        </row>
        <row r="934">
          <cell r="A934" t="str">
            <v>c250</v>
          </cell>
          <cell r="B934" t="str">
            <v>数研</v>
          </cell>
          <cell r="C934" t="str">
            <v>倫理</v>
          </cell>
        </row>
        <row r="935">
          <cell r="A935" t="str">
            <v>c251</v>
          </cell>
          <cell r="B935" t="str">
            <v>第一</v>
          </cell>
          <cell r="C935" t="str">
            <v xml:space="preserve">高等学校　倫理
</v>
          </cell>
        </row>
        <row r="936">
          <cell r="A936" t="str">
            <v>c252</v>
          </cell>
          <cell r="B936" t="str">
            <v>東書</v>
          </cell>
          <cell r="C936" t="str">
            <v>政治・経済</v>
          </cell>
        </row>
        <row r="937">
          <cell r="A937" t="str">
            <v>c253</v>
          </cell>
          <cell r="B937" t="str">
            <v>教図</v>
          </cell>
          <cell r="C937" t="str">
            <v>政治・経済</v>
          </cell>
        </row>
        <row r="938">
          <cell r="A938" t="str">
            <v>c254</v>
          </cell>
          <cell r="B938" t="str">
            <v>実教</v>
          </cell>
          <cell r="C938" t="str">
            <v>詳述政治・経済</v>
          </cell>
        </row>
        <row r="939">
          <cell r="A939" t="str">
            <v>c255</v>
          </cell>
          <cell r="B939" t="str">
            <v>実教</v>
          </cell>
          <cell r="C939" t="str">
            <v>最新政治・経済</v>
          </cell>
        </row>
        <row r="940">
          <cell r="A940" t="str">
            <v>c256</v>
          </cell>
          <cell r="B940" t="str">
            <v>清水</v>
          </cell>
          <cell r="C940" t="str">
            <v>高等学校　政治・経済</v>
          </cell>
        </row>
        <row r="941">
          <cell r="A941" t="str">
            <v>c257</v>
          </cell>
          <cell r="B941" t="str">
            <v>数研</v>
          </cell>
          <cell r="C941" t="str">
            <v>政治・経済</v>
          </cell>
        </row>
        <row r="942">
          <cell r="A942" t="str">
            <v>c258</v>
          </cell>
          <cell r="B942" t="str">
            <v>第一</v>
          </cell>
          <cell r="C942" t="str">
            <v xml:space="preserve">高等学校　政治・経済
</v>
          </cell>
        </row>
        <row r="943">
          <cell r="A943" t="str">
            <v>c259</v>
          </cell>
          <cell r="B943" t="str">
            <v>東書</v>
          </cell>
          <cell r="C943" t="str">
            <v>改訂版　数学Ⅰ　Advanced</v>
          </cell>
        </row>
        <row r="944">
          <cell r="A944" t="str">
            <v>c260</v>
          </cell>
          <cell r="B944" t="str">
            <v>東書</v>
          </cell>
          <cell r="C944" t="str">
            <v>改訂版　数学Ⅰ　Standard</v>
          </cell>
        </row>
        <row r="945">
          <cell r="A945" t="str">
            <v>c261</v>
          </cell>
          <cell r="B945" t="str">
            <v>東書</v>
          </cell>
          <cell r="C945" t="str">
            <v>数学Ⅰ　Select</v>
          </cell>
        </row>
        <row r="946">
          <cell r="A946" t="str">
            <v>c262</v>
          </cell>
          <cell r="B946" t="str">
            <v>東書</v>
          </cell>
          <cell r="C946" t="str">
            <v>改訂版　数学Ⅰ　Essence</v>
          </cell>
        </row>
        <row r="947">
          <cell r="A947" t="str">
            <v>c263</v>
          </cell>
          <cell r="B947" t="str">
            <v>東書</v>
          </cell>
          <cell r="C947" t="str">
            <v>改訂版　新数学Ⅰ</v>
          </cell>
        </row>
        <row r="948">
          <cell r="A948" t="str">
            <v>c264</v>
          </cell>
          <cell r="B948" t="str">
            <v>東書</v>
          </cell>
          <cell r="C948" t="str">
            <v>改訂版　新数学Ⅰ　解答編</v>
          </cell>
        </row>
        <row r="949">
          <cell r="A949" t="str">
            <v>c265</v>
          </cell>
          <cell r="B949" t="str">
            <v>東書</v>
          </cell>
          <cell r="C949" t="str">
            <v>数学Ⅰ　The 探究</v>
          </cell>
        </row>
        <row r="950">
          <cell r="A950" t="str">
            <v>c266</v>
          </cell>
          <cell r="B950" t="str">
            <v>東書</v>
          </cell>
          <cell r="C950" t="str">
            <v>数学Ⅰ　Advanced</v>
          </cell>
        </row>
        <row r="951">
          <cell r="A951" t="str">
            <v>c267</v>
          </cell>
          <cell r="B951" t="str">
            <v>東書</v>
          </cell>
          <cell r="C951" t="str">
            <v>数学Ⅰ　Standard</v>
          </cell>
        </row>
        <row r="952">
          <cell r="A952" t="str">
            <v>c268</v>
          </cell>
          <cell r="B952" t="str">
            <v>実教</v>
          </cell>
          <cell r="C952" t="str">
            <v>数学Ⅰ Progress　新訂版</v>
          </cell>
        </row>
        <row r="953">
          <cell r="A953" t="str">
            <v>c269</v>
          </cell>
          <cell r="B953" t="str">
            <v>実教</v>
          </cell>
          <cell r="C953" t="str">
            <v>新編数学Ⅰ Flex</v>
          </cell>
        </row>
        <row r="954">
          <cell r="A954" t="str">
            <v>c270</v>
          </cell>
          <cell r="B954" t="str">
            <v>実教</v>
          </cell>
          <cell r="C954" t="str">
            <v>高校数学Ⅰ 新訂版</v>
          </cell>
        </row>
        <row r="955">
          <cell r="A955" t="str">
            <v>c271</v>
          </cell>
          <cell r="B955" t="str">
            <v>啓林館</v>
          </cell>
          <cell r="C955" t="str">
            <v>アルファ数学Ⅰ</v>
          </cell>
        </row>
        <row r="956">
          <cell r="A956" t="str">
            <v>c272</v>
          </cell>
          <cell r="B956" t="str">
            <v>啓林館</v>
          </cell>
          <cell r="C956" t="str">
            <v>深進数学Ⅰ　改訂版</v>
          </cell>
        </row>
        <row r="957">
          <cell r="A957" t="str">
            <v>c273</v>
          </cell>
          <cell r="B957" t="str">
            <v>啓林館</v>
          </cell>
          <cell r="C957" t="str">
            <v>爽解数学Ⅰ</v>
          </cell>
        </row>
        <row r="958">
          <cell r="A958" t="str">
            <v>c274</v>
          </cell>
          <cell r="B958" t="str">
            <v>啓林館</v>
          </cell>
          <cell r="C958" t="str">
            <v>新編数学Ⅰ　改訂版</v>
          </cell>
        </row>
        <row r="959">
          <cell r="A959" t="str">
            <v>c275</v>
          </cell>
          <cell r="B959" t="str">
            <v>啓林館</v>
          </cell>
          <cell r="C959" t="str">
            <v>数学Ⅰ</v>
          </cell>
        </row>
        <row r="960">
          <cell r="A960" t="str">
            <v>c276</v>
          </cell>
          <cell r="B960" t="str">
            <v>啓林館</v>
          </cell>
          <cell r="C960" t="str">
            <v>新編数学Ⅰ</v>
          </cell>
        </row>
        <row r="961">
          <cell r="A961" t="str">
            <v>c277</v>
          </cell>
          <cell r="B961" t="str">
            <v>啓林館</v>
          </cell>
          <cell r="C961" t="str">
            <v xml:space="preserve">深進数学Ⅰ
</v>
          </cell>
        </row>
        <row r="962">
          <cell r="A962" t="str">
            <v>c278</v>
          </cell>
          <cell r="B962" t="str">
            <v>数研</v>
          </cell>
          <cell r="C962" t="str">
            <v>改訂版　数学Ⅰ</v>
          </cell>
        </row>
        <row r="963">
          <cell r="A963" t="str">
            <v>c279</v>
          </cell>
          <cell r="B963" t="str">
            <v>数研</v>
          </cell>
          <cell r="C963" t="str">
            <v>改訂版　NEXT　数学Ⅰ</v>
          </cell>
        </row>
        <row r="964">
          <cell r="A964" t="str">
            <v>c280</v>
          </cell>
          <cell r="B964" t="str">
            <v>数研</v>
          </cell>
          <cell r="C964" t="str">
            <v>改訂版　高等学校　数学Ⅰ</v>
          </cell>
        </row>
        <row r="965">
          <cell r="A965" t="str">
            <v>c281</v>
          </cell>
          <cell r="B965" t="str">
            <v>数研</v>
          </cell>
          <cell r="C965" t="str">
            <v>改訂版　新編　数学Ⅰ</v>
          </cell>
        </row>
        <row r="966">
          <cell r="A966" t="str">
            <v>c282</v>
          </cell>
          <cell r="B966" t="str">
            <v>数研</v>
          </cell>
          <cell r="C966" t="str">
            <v>改訂版　最新　数学Ⅰ</v>
          </cell>
        </row>
        <row r="967">
          <cell r="A967" t="str">
            <v>c283</v>
          </cell>
          <cell r="B967" t="str">
            <v>数研</v>
          </cell>
          <cell r="C967" t="str">
            <v>改訂版　新　高校の数学Ⅰ</v>
          </cell>
        </row>
        <row r="968">
          <cell r="A968" t="str">
            <v>c284</v>
          </cell>
          <cell r="B968" t="str">
            <v>数研</v>
          </cell>
          <cell r="C968" t="str">
            <v>数学Ⅰ</v>
          </cell>
        </row>
        <row r="969">
          <cell r="A969" t="str">
            <v>c285</v>
          </cell>
          <cell r="B969" t="str">
            <v>数研</v>
          </cell>
          <cell r="C969" t="str">
            <v>高等学校　数学Ⅰ</v>
          </cell>
        </row>
        <row r="970">
          <cell r="A970" t="str">
            <v>c286</v>
          </cell>
          <cell r="B970" t="str">
            <v>数研</v>
          </cell>
          <cell r="C970" t="str">
            <v>新編　数学Ⅰ</v>
          </cell>
        </row>
        <row r="971">
          <cell r="A971" t="str">
            <v>c287</v>
          </cell>
          <cell r="B971" t="str">
            <v>数研</v>
          </cell>
          <cell r="C971" t="str">
            <v>最新　数学Ⅰ</v>
          </cell>
        </row>
        <row r="972">
          <cell r="A972" t="str">
            <v>c288</v>
          </cell>
          <cell r="B972" t="str">
            <v>数研</v>
          </cell>
          <cell r="C972" t="str">
            <v>新　高校の数学Ⅰ</v>
          </cell>
        </row>
        <row r="973">
          <cell r="A973" t="str">
            <v>c289</v>
          </cell>
          <cell r="B973" t="str">
            <v>数研</v>
          </cell>
          <cell r="C973" t="str">
            <v>NEXT　数学Ⅰ</v>
          </cell>
        </row>
        <row r="974">
          <cell r="A974" t="str">
            <v>c290</v>
          </cell>
          <cell r="B974" t="str">
            <v>第一</v>
          </cell>
          <cell r="C974" t="str">
            <v>よくわかる　新編数学Ⅰ</v>
          </cell>
        </row>
        <row r="975">
          <cell r="A975" t="str">
            <v>c291</v>
          </cell>
          <cell r="B975" t="str">
            <v>第一</v>
          </cell>
          <cell r="C975" t="str">
            <v>新編数学Ⅰ</v>
          </cell>
        </row>
        <row r="976">
          <cell r="A976" t="str">
            <v>c292</v>
          </cell>
          <cell r="B976" t="str">
            <v>第一</v>
          </cell>
          <cell r="C976" t="str">
            <v xml:space="preserve">新編数学Ⅰサポートブック
</v>
          </cell>
        </row>
        <row r="977">
          <cell r="A977" t="str">
            <v>c293</v>
          </cell>
          <cell r="B977" t="str">
            <v>東書</v>
          </cell>
          <cell r="C977" t="str">
            <v>数学Ⅱ　Essence</v>
          </cell>
        </row>
        <row r="978">
          <cell r="A978" t="str">
            <v>c294</v>
          </cell>
          <cell r="B978" t="str">
            <v>東書</v>
          </cell>
          <cell r="C978" t="str">
            <v>新数学Ⅱ</v>
          </cell>
        </row>
        <row r="979">
          <cell r="A979" t="str">
            <v>c295</v>
          </cell>
          <cell r="B979" t="str">
            <v>東書</v>
          </cell>
          <cell r="C979" t="str">
            <v>新数学Ⅱ　解答編</v>
          </cell>
        </row>
        <row r="980">
          <cell r="A980" t="str">
            <v>c296</v>
          </cell>
          <cell r="B980" t="str">
            <v>東書</v>
          </cell>
          <cell r="C980" t="str">
            <v>数学Ⅱ　Advanced</v>
          </cell>
        </row>
        <row r="981">
          <cell r="A981" t="str">
            <v>c297</v>
          </cell>
          <cell r="B981" t="str">
            <v>東書</v>
          </cell>
          <cell r="C981" t="str">
            <v>数学Ⅱ　Standard</v>
          </cell>
        </row>
        <row r="982">
          <cell r="A982" t="str">
            <v>c298</v>
          </cell>
          <cell r="B982" t="str">
            <v>実教</v>
          </cell>
          <cell r="C982" t="str">
            <v>数学Ⅱ　Progress</v>
          </cell>
        </row>
        <row r="983">
          <cell r="A983" t="str">
            <v>c299</v>
          </cell>
          <cell r="B983" t="str">
            <v>実教</v>
          </cell>
          <cell r="C983" t="str">
            <v>新編数学Ⅱ</v>
          </cell>
        </row>
        <row r="984">
          <cell r="A984" t="str">
            <v>c300</v>
          </cell>
          <cell r="B984" t="str">
            <v>実教</v>
          </cell>
          <cell r="C984" t="str">
            <v>高校数学Ⅱ</v>
          </cell>
        </row>
        <row r="985">
          <cell r="A985" t="str">
            <v>c301</v>
          </cell>
          <cell r="B985" t="str">
            <v>啓林館</v>
          </cell>
          <cell r="C985" t="str">
            <v>数学Ⅱ</v>
          </cell>
        </row>
        <row r="986">
          <cell r="A986" t="str">
            <v>c302</v>
          </cell>
          <cell r="B986" t="str">
            <v>啓林館</v>
          </cell>
          <cell r="C986" t="str">
            <v>新編数学Ⅱ</v>
          </cell>
        </row>
        <row r="987">
          <cell r="A987" t="str">
            <v>c303</v>
          </cell>
          <cell r="B987" t="str">
            <v>啓林館</v>
          </cell>
          <cell r="C987" t="str">
            <v>深進数学Ⅱ</v>
          </cell>
        </row>
        <row r="988">
          <cell r="A988" t="str">
            <v>c304</v>
          </cell>
          <cell r="B988" t="str">
            <v>数研</v>
          </cell>
          <cell r="C988" t="str">
            <v>新　高校の数学Ⅱ</v>
          </cell>
        </row>
        <row r="989">
          <cell r="A989" t="str">
            <v>c305</v>
          </cell>
          <cell r="B989" t="str">
            <v>数研</v>
          </cell>
          <cell r="C989" t="str">
            <v>数学Ⅱ</v>
          </cell>
        </row>
        <row r="990">
          <cell r="A990" t="str">
            <v>c306</v>
          </cell>
          <cell r="B990" t="str">
            <v>数研</v>
          </cell>
          <cell r="C990" t="str">
            <v>高等学校　数学Ⅱ</v>
          </cell>
        </row>
        <row r="991">
          <cell r="A991" t="str">
            <v>c307</v>
          </cell>
          <cell r="B991" t="str">
            <v>数研</v>
          </cell>
          <cell r="C991" t="str">
            <v>新編　数学Ⅱ</v>
          </cell>
        </row>
        <row r="992">
          <cell r="A992" t="str">
            <v>c308</v>
          </cell>
          <cell r="B992" t="str">
            <v>数研</v>
          </cell>
          <cell r="C992" t="str">
            <v>最新　数学Ⅱ</v>
          </cell>
        </row>
        <row r="993">
          <cell r="A993" t="str">
            <v>c309</v>
          </cell>
          <cell r="B993" t="str">
            <v>数研</v>
          </cell>
          <cell r="C993" t="str">
            <v>NEXT　数学Ⅱ</v>
          </cell>
        </row>
        <row r="994">
          <cell r="A994" t="str">
            <v>c310</v>
          </cell>
          <cell r="B994" t="str">
            <v>第一</v>
          </cell>
          <cell r="C994" t="str">
            <v>新編数学Ⅱ</v>
          </cell>
        </row>
        <row r="995">
          <cell r="A995" t="str">
            <v>c311</v>
          </cell>
          <cell r="B995" t="str">
            <v>第一</v>
          </cell>
          <cell r="C995" t="str">
            <v xml:space="preserve">新編数学Ⅱサポートブック
</v>
          </cell>
        </row>
        <row r="996">
          <cell r="A996" t="str">
            <v>c312</v>
          </cell>
          <cell r="B996" t="str">
            <v>東書</v>
          </cell>
          <cell r="C996" t="str">
            <v>数学Ⅲ　Advanced</v>
          </cell>
        </row>
        <row r="997">
          <cell r="A997" t="str">
            <v>c313</v>
          </cell>
          <cell r="B997" t="str">
            <v>東書</v>
          </cell>
          <cell r="C997" t="str">
            <v>数学Ⅲ　Standard</v>
          </cell>
        </row>
        <row r="998">
          <cell r="A998" t="str">
            <v>c314</v>
          </cell>
          <cell r="B998" t="str">
            <v>実教</v>
          </cell>
          <cell r="C998" t="str">
            <v>高校数学Ⅲ</v>
          </cell>
        </row>
        <row r="999">
          <cell r="A999" t="str">
            <v>c315</v>
          </cell>
          <cell r="B999" t="str">
            <v>実教</v>
          </cell>
          <cell r="C999" t="str">
            <v>数学Ⅲ　Progress</v>
          </cell>
        </row>
        <row r="1000">
          <cell r="A1000" t="str">
            <v>c316</v>
          </cell>
          <cell r="B1000" t="str">
            <v>実教</v>
          </cell>
          <cell r="C1000" t="str">
            <v>新編数学Ⅲ</v>
          </cell>
        </row>
        <row r="1001">
          <cell r="A1001" t="str">
            <v>c317</v>
          </cell>
          <cell r="B1001" t="str">
            <v>啓林館</v>
          </cell>
          <cell r="C1001" t="str">
            <v>数学Ⅲ</v>
          </cell>
        </row>
        <row r="1002">
          <cell r="A1002" t="str">
            <v>c318</v>
          </cell>
          <cell r="B1002" t="str">
            <v>啓林館</v>
          </cell>
          <cell r="C1002" t="str">
            <v>新編数学Ⅲ</v>
          </cell>
        </row>
        <row r="1003">
          <cell r="A1003" t="str">
            <v>c319</v>
          </cell>
          <cell r="B1003" t="str">
            <v>啓林館</v>
          </cell>
          <cell r="C1003" t="str">
            <v>深進数学Ⅲ</v>
          </cell>
        </row>
        <row r="1004">
          <cell r="A1004" t="str">
            <v>c320</v>
          </cell>
          <cell r="B1004" t="str">
            <v>数研</v>
          </cell>
          <cell r="C1004" t="str">
            <v>数学Ⅲ</v>
          </cell>
        </row>
        <row r="1005">
          <cell r="A1005" t="str">
            <v>c321</v>
          </cell>
          <cell r="B1005" t="str">
            <v>数研</v>
          </cell>
          <cell r="C1005" t="str">
            <v>高等学校　数学Ⅲ</v>
          </cell>
        </row>
        <row r="1006">
          <cell r="A1006" t="str">
            <v>c322</v>
          </cell>
          <cell r="B1006" t="str">
            <v>数研</v>
          </cell>
          <cell r="C1006" t="str">
            <v>新編　数学Ⅲ</v>
          </cell>
        </row>
        <row r="1007">
          <cell r="A1007" t="str">
            <v>c323</v>
          </cell>
          <cell r="B1007" t="str">
            <v>数研</v>
          </cell>
          <cell r="C1007" t="str">
            <v>最新　数学Ⅲ</v>
          </cell>
        </row>
        <row r="1008">
          <cell r="A1008" t="str">
            <v>c324</v>
          </cell>
          <cell r="B1008" t="str">
            <v>数研</v>
          </cell>
          <cell r="C1008" t="str">
            <v>NEXT　数学Ⅲ</v>
          </cell>
        </row>
        <row r="1009">
          <cell r="A1009" t="str">
            <v>c325</v>
          </cell>
          <cell r="B1009" t="str">
            <v>第一</v>
          </cell>
          <cell r="C1009" t="str">
            <v xml:space="preserve">新編数学Ⅲ
</v>
          </cell>
        </row>
        <row r="1010">
          <cell r="A1010" t="str">
            <v>c326</v>
          </cell>
          <cell r="B1010" t="str">
            <v>東書</v>
          </cell>
          <cell r="C1010" t="str">
            <v>改訂版　数学Ａ　Advanced</v>
          </cell>
        </row>
        <row r="1011">
          <cell r="A1011" t="str">
            <v>c327</v>
          </cell>
          <cell r="B1011" t="str">
            <v>東書</v>
          </cell>
          <cell r="C1011" t="str">
            <v>改訂版　数学Ａ　Standard</v>
          </cell>
        </row>
        <row r="1012">
          <cell r="A1012" t="str">
            <v>c328</v>
          </cell>
          <cell r="B1012" t="str">
            <v>東書</v>
          </cell>
          <cell r="C1012" t="str">
            <v>数学Ａ　Select</v>
          </cell>
        </row>
        <row r="1013">
          <cell r="A1013" t="str">
            <v>c329</v>
          </cell>
          <cell r="B1013" t="str">
            <v>東書</v>
          </cell>
          <cell r="C1013" t="str">
            <v>改訂版　数学Ａ　Essence</v>
          </cell>
        </row>
        <row r="1014">
          <cell r="A1014" t="str">
            <v>c330</v>
          </cell>
          <cell r="B1014" t="str">
            <v>東書</v>
          </cell>
          <cell r="C1014" t="str">
            <v>改訂版　新数学Ａ</v>
          </cell>
        </row>
        <row r="1015">
          <cell r="A1015" t="str">
            <v>c331</v>
          </cell>
          <cell r="B1015" t="str">
            <v>東書</v>
          </cell>
          <cell r="C1015" t="str">
            <v>改訂版　新数学Ａ　解答編</v>
          </cell>
        </row>
        <row r="1016">
          <cell r="A1016" t="str">
            <v>c332</v>
          </cell>
          <cell r="B1016" t="str">
            <v>東書</v>
          </cell>
          <cell r="C1016" t="str">
            <v>数学Ａ　The 探究</v>
          </cell>
        </row>
        <row r="1017">
          <cell r="A1017" t="str">
            <v>c333</v>
          </cell>
          <cell r="B1017" t="str">
            <v>東書</v>
          </cell>
          <cell r="C1017" t="str">
            <v>数学Ａ　Advanced</v>
          </cell>
        </row>
        <row r="1018">
          <cell r="A1018" t="str">
            <v>c334</v>
          </cell>
          <cell r="B1018" t="str">
            <v>東書</v>
          </cell>
          <cell r="C1018" t="str">
            <v>数学Ａ　Standard</v>
          </cell>
        </row>
        <row r="1019">
          <cell r="A1019" t="str">
            <v>c335</v>
          </cell>
          <cell r="B1019" t="str">
            <v>実教</v>
          </cell>
          <cell r="C1019" t="str">
            <v>数学A Progress　新訂版</v>
          </cell>
        </row>
        <row r="1020">
          <cell r="A1020" t="str">
            <v>c336</v>
          </cell>
          <cell r="B1020" t="str">
            <v>実教</v>
          </cell>
          <cell r="C1020" t="str">
            <v>新編数学A Flex</v>
          </cell>
        </row>
        <row r="1021">
          <cell r="A1021" t="str">
            <v>c337</v>
          </cell>
          <cell r="B1021" t="str">
            <v>実教</v>
          </cell>
          <cell r="C1021" t="str">
            <v>高校数学A 新訂版</v>
          </cell>
        </row>
        <row r="1022">
          <cell r="A1022" t="str">
            <v>c338</v>
          </cell>
          <cell r="B1022" t="str">
            <v>啓林館</v>
          </cell>
          <cell r="C1022" t="str">
            <v>アルファ数学Ａ</v>
          </cell>
        </row>
        <row r="1023">
          <cell r="A1023" t="str">
            <v>c339</v>
          </cell>
          <cell r="B1023" t="str">
            <v>啓林館</v>
          </cell>
          <cell r="C1023" t="str">
            <v>深進数学Ａ　改訂版</v>
          </cell>
        </row>
        <row r="1024">
          <cell r="A1024" t="str">
            <v>c340</v>
          </cell>
          <cell r="B1024" t="str">
            <v>啓林館</v>
          </cell>
          <cell r="C1024" t="str">
            <v>爽解数学Ａ</v>
          </cell>
        </row>
        <row r="1025">
          <cell r="A1025" t="str">
            <v>c341</v>
          </cell>
          <cell r="B1025" t="str">
            <v>啓林館</v>
          </cell>
          <cell r="C1025" t="str">
            <v>新編数学Ａ　改訂版</v>
          </cell>
        </row>
        <row r="1026">
          <cell r="A1026" t="str">
            <v>c342</v>
          </cell>
          <cell r="B1026" t="str">
            <v>啓林館</v>
          </cell>
          <cell r="C1026" t="str">
            <v>数学A</v>
          </cell>
        </row>
        <row r="1027">
          <cell r="A1027" t="str">
            <v>c343</v>
          </cell>
          <cell r="B1027" t="str">
            <v>啓林館</v>
          </cell>
          <cell r="C1027" t="str">
            <v>新編数学A</v>
          </cell>
        </row>
        <row r="1028">
          <cell r="A1028" t="str">
            <v>c344</v>
          </cell>
          <cell r="B1028" t="str">
            <v>啓林館</v>
          </cell>
          <cell r="C1028" t="str">
            <v xml:space="preserve">深進数学A
</v>
          </cell>
        </row>
        <row r="1029">
          <cell r="A1029" t="str">
            <v>c345</v>
          </cell>
          <cell r="B1029" t="str">
            <v>数研</v>
          </cell>
          <cell r="C1029" t="str">
            <v>改訂版　数学A</v>
          </cell>
        </row>
        <row r="1030">
          <cell r="A1030" t="str">
            <v>c346</v>
          </cell>
          <cell r="B1030" t="str">
            <v>数研</v>
          </cell>
          <cell r="C1030" t="str">
            <v>改訂版　NEXT　数学A</v>
          </cell>
        </row>
        <row r="1031">
          <cell r="A1031" t="str">
            <v>c347</v>
          </cell>
          <cell r="B1031" t="str">
            <v>数研</v>
          </cell>
          <cell r="C1031" t="str">
            <v>改訂版　高等学校　数学A</v>
          </cell>
        </row>
        <row r="1032">
          <cell r="A1032" t="str">
            <v>c348</v>
          </cell>
          <cell r="B1032" t="str">
            <v>数研</v>
          </cell>
          <cell r="C1032" t="str">
            <v>改訂版　新編　数学A</v>
          </cell>
        </row>
        <row r="1033">
          <cell r="A1033" t="str">
            <v>c349</v>
          </cell>
          <cell r="B1033" t="str">
            <v>数研</v>
          </cell>
          <cell r="C1033" t="str">
            <v>改訂版　最新　数学A</v>
          </cell>
        </row>
        <row r="1034">
          <cell r="A1034" t="str">
            <v>c350</v>
          </cell>
          <cell r="B1034" t="str">
            <v>数研</v>
          </cell>
          <cell r="C1034" t="str">
            <v>改訂版　新　高校の数学A</v>
          </cell>
        </row>
        <row r="1035">
          <cell r="A1035" t="str">
            <v>c351</v>
          </cell>
          <cell r="B1035" t="str">
            <v>数研</v>
          </cell>
          <cell r="C1035" t="str">
            <v>数学A</v>
          </cell>
        </row>
        <row r="1036">
          <cell r="A1036" t="str">
            <v>c352</v>
          </cell>
          <cell r="B1036" t="str">
            <v>数研</v>
          </cell>
          <cell r="C1036" t="str">
            <v>高等学校　数学A</v>
          </cell>
        </row>
        <row r="1037">
          <cell r="A1037" t="str">
            <v>c353</v>
          </cell>
          <cell r="B1037" t="str">
            <v>数研</v>
          </cell>
          <cell r="C1037" t="str">
            <v>新編　数学A</v>
          </cell>
        </row>
        <row r="1038">
          <cell r="A1038" t="str">
            <v>c354</v>
          </cell>
          <cell r="B1038" t="str">
            <v>数研</v>
          </cell>
          <cell r="C1038" t="str">
            <v>最新　数学A</v>
          </cell>
        </row>
        <row r="1039">
          <cell r="A1039" t="str">
            <v>c355</v>
          </cell>
          <cell r="B1039" t="str">
            <v>数研</v>
          </cell>
          <cell r="C1039" t="str">
            <v>新　高校の数学A</v>
          </cell>
        </row>
        <row r="1040">
          <cell r="A1040" t="str">
            <v>c356</v>
          </cell>
          <cell r="B1040" t="str">
            <v>数研</v>
          </cell>
          <cell r="C1040" t="str">
            <v>NEXT　数学A</v>
          </cell>
        </row>
        <row r="1041">
          <cell r="A1041" t="str">
            <v>c357</v>
          </cell>
          <cell r="B1041" t="str">
            <v>第一</v>
          </cell>
          <cell r="C1041" t="str">
            <v>よくわかる　新編数学Ａ</v>
          </cell>
        </row>
        <row r="1042">
          <cell r="A1042" t="str">
            <v>c358</v>
          </cell>
          <cell r="B1042" t="str">
            <v>第一</v>
          </cell>
          <cell r="C1042" t="str">
            <v>新編数学Ａ</v>
          </cell>
        </row>
        <row r="1043">
          <cell r="A1043" t="str">
            <v>c359</v>
          </cell>
          <cell r="B1043" t="str">
            <v>第一</v>
          </cell>
          <cell r="C1043" t="str">
            <v xml:space="preserve">新編数学Ａサポートブック
</v>
          </cell>
        </row>
        <row r="1044">
          <cell r="A1044" t="str">
            <v>c360</v>
          </cell>
          <cell r="B1044" t="str">
            <v>東書</v>
          </cell>
          <cell r="C1044" t="str">
            <v>数学Ｂ　Advanced</v>
          </cell>
        </row>
        <row r="1045">
          <cell r="A1045" t="str">
            <v>c361</v>
          </cell>
          <cell r="B1045" t="str">
            <v>東書</v>
          </cell>
          <cell r="C1045" t="str">
            <v>数学Ｂ　Standard</v>
          </cell>
        </row>
        <row r="1046">
          <cell r="A1046" t="str">
            <v>c362</v>
          </cell>
          <cell r="B1046" t="str">
            <v>東書</v>
          </cell>
          <cell r="C1046" t="str">
            <v>数学Ｂ　Essence</v>
          </cell>
        </row>
        <row r="1047">
          <cell r="A1047" t="str">
            <v>c363</v>
          </cell>
          <cell r="B1047" t="str">
            <v>実教</v>
          </cell>
          <cell r="C1047" t="str">
            <v>数学B　Progress</v>
          </cell>
        </row>
        <row r="1048">
          <cell r="A1048" t="str">
            <v>c364</v>
          </cell>
          <cell r="B1048" t="str">
            <v>実教</v>
          </cell>
          <cell r="C1048" t="str">
            <v>新編数学B</v>
          </cell>
        </row>
        <row r="1049">
          <cell r="A1049" t="str">
            <v>c365</v>
          </cell>
          <cell r="B1049" t="str">
            <v>実教</v>
          </cell>
          <cell r="C1049" t="str">
            <v>高校数学B</v>
          </cell>
        </row>
        <row r="1050">
          <cell r="A1050" t="str">
            <v>c366</v>
          </cell>
          <cell r="B1050" t="str">
            <v>啓林館</v>
          </cell>
          <cell r="C1050" t="str">
            <v>数学B</v>
          </cell>
        </row>
        <row r="1051">
          <cell r="A1051" t="str">
            <v>c367</v>
          </cell>
          <cell r="B1051" t="str">
            <v>啓林館</v>
          </cell>
          <cell r="C1051" t="str">
            <v>新編数学B</v>
          </cell>
        </row>
        <row r="1052">
          <cell r="A1052" t="str">
            <v>c368</v>
          </cell>
          <cell r="B1052" t="str">
            <v>啓林館</v>
          </cell>
          <cell r="C1052" t="str">
            <v>深進数学B</v>
          </cell>
        </row>
        <row r="1053">
          <cell r="A1053" t="str">
            <v>c369</v>
          </cell>
          <cell r="B1053" t="str">
            <v>数研</v>
          </cell>
          <cell r="C1053" t="str">
            <v>数学B</v>
          </cell>
        </row>
        <row r="1054">
          <cell r="A1054" t="str">
            <v>c370</v>
          </cell>
          <cell r="B1054" t="str">
            <v>数研</v>
          </cell>
          <cell r="C1054" t="str">
            <v>高等学校　数学B</v>
          </cell>
        </row>
        <row r="1055">
          <cell r="A1055" t="str">
            <v>c371</v>
          </cell>
          <cell r="B1055" t="str">
            <v>数研</v>
          </cell>
          <cell r="C1055" t="str">
            <v>新編　数学B</v>
          </cell>
        </row>
        <row r="1056">
          <cell r="A1056" t="str">
            <v>c372</v>
          </cell>
          <cell r="B1056" t="str">
            <v>数研</v>
          </cell>
          <cell r="C1056" t="str">
            <v>最新　数学B</v>
          </cell>
        </row>
        <row r="1057">
          <cell r="A1057" t="str">
            <v>c373</v>
          </cell>
          <cell r="B1057" t="str">
            <v>数研</v>
          </cell>
          <cell r="C1057" t="str">
            <v>新　高校の数学B</v>
          </cell>
        </row>
        <row r="1058">
          <cell r="A1058" t="str">
            <v>c374</v>
          </cell>
          <cell r="B1058" t="str">
            <v>数研</v>
          </cell>
          <cell r="C1058" t="str">
            <v>NEXT　数学B</v>
          </cell>
        </row>
        <row r="1059">
          <cell r="A1059" t="str">
            <v>c375</v>
          </cell>
          <cell r="B1059" t="str">
            <v>第一</v>
          </cell>
          <cell r="C1059" t="str">
            <v xml:space="preserve">新編数学Ｂ
</v>
          </cell>
        </row>
        <row r="1060">
          <cell r="A1060" t="str">
            <v>c376</v>
          </cell>
          <cell r="B1060" t="str">
            <v>東書</v>
          </cell>
          <cell r="C1060" t="str">
            <v>数学C　Advanced</v>
          </cell>
        </row>
        <row r="1061">
          <cell r="A1061" t="str">
            <v>c377</v>
          </cell>
          <cell r="B1061" t="str">
            <v>東書</v>
          </cell>
          <cell r="C1061" t="str">
            <v>数学C　Standard</v>
          </cell>
        </row>
        <row r="1062">
          <cell r="A1062" t="str">
            <v>c378</v>
          </cell>
          <cell r="B1062" t="str">
            <v>実教</v>
          </cell>
          <cell r="C1062" t="str">
            <v>数学C　Progress</v>
          </cell>
        </row>
        <row r="1063">
          <cell r="A1063" t="str">
            <v>c379</v>
          </cell>
          <cell r="B1063" t="str">
            <v>実教</v>
          </cell>
          <cell r="C1063" t="str">
            <v>新編数学C</v>
          </cell>
        </row>
        <row r="1064">
          <cell r="A1064" t="str">
            <v>c380</v>
          </cell>
          <cell r="B1064" t="str">
            <v>啓林館</v>
          </cell>
          <cell r="C1064" t="str">
            <v>数学C</v>
          </cell>
        </row>
        <row r="1065">
          <cell r="A1065" t="str">
            <v>c381</v>
          </cell>
          <cell r="B1065" t="str">
            <v>啓林館</v>
          </cell>
          <cell r="C1065" t="str">
            <v>新編数学C</v>
          </cell>
        </row>
        <row r="1066">
          <cell r="A1066" t="str">
            <v>c382</v>
          </cell>
          <cell r="B1066" t="str">
            <v>啓林館</v>
          </cell>
          <cell r="C1066" t="str">
            <v>深進数学C</v>
          </cell>
        </row>
        <row r="1067">
          <cell r="A1067" t="str">
            <v>c383</v>
          </cell>
          <cell r="B1067" t="str">
            <v>数研</v>
          </cell>
          <cell r="C1067" t="str">
            <v>数学Ｃ</v>
          </cell>
        </row>
        <row r="1068">
          <cell r="A1068" t="str">
            <v>c384</v>
          </cell>
          <cell r="B1068" t="str">
            <v>数研</v>
          </cell>
          <cell r="C1068" t="str">
            <v>高等学校　数学Ｃ</v>
          </cell>
        </row>
        <row r="1069">
          <cell r="A1069" t="str">
            <v>c385</v>
          </cell>
          <cell r="B1069" t="str">
            <v>数研</v>
          </cell>
          <cell r="C1069" t="str">
            <v>新編　数学Ｃ</v>
          </cell>
        </row>
        <row r="1070">
          <cell r="A1070" t="str">
            <v>c386</v>
          </cell>
          <cell r="B1070" t="str">
            <v>数研</v>
          </cell>
          <cell r="C1070" t="str">
            <v>最新　数学Ｃ</v>
          </cell>
        </row>
        <row r="1071">
          <cell r="A1071" t="str">
            <v>c387</v>
          </cell>
          <cell r="B1071" t="str">
            <v>数研</v>
          </cell>
          <cell r="C1071" t="str">
            <v>NEXT　数学Ｃ</v>
          </cell>
        </row>
        <row r="1072">
          <cell r="A1072" t="str">
            <v>c388</v>
          </cell>
          <cell r="B1072" t="str">
            <v>第一</v>
          </cell>
          <cell r="C1072" t="str">
            <v xml:space="preserve">新編数学Ｃ
</v>
          </cell>
        </row>
        <row r="1073">
          <cell r="A1073" t="str">
            <v>c389</v>
          </cell>
          <cell r="B1073" t="str">
            <v>東書</v>
          </cell>
          <cell r="C1073" t="str">
            <v>改訂 科学と人間生活</v>
          </cell>
        </row>
        <row r="1074">
          <cell r="A1074" t="str">
            <v>c390</v>
          </cell>
          <cell r="B1074" t="str">
            <v>実教</v>
          </cell>
          <cell r="C1074" t="str">
            <v>科学と人間生活　新訂版</v>
          </cell>
        </row>
        <row r="1075">
          <cell r="A1075" t="str">
            <v>c391</v>
          </cell>
          <cell r="B1075" t="str">
            <v>啓林館</v>
          </cell>
          <cell r="C1075" t="str">
            <v>高等学校 科学と人間生活 改訂版</v>
          </cell>
        </row>
        <row r="1076">
          <cell r="A1076" t="str">
            <v>c392</v>
          </cell>
          <cell r="B1076" t="str">
            <v>啓林館</v>
          </cell>
          <cell r="C1076" t="str">
            <v>高等学校 科学と人間生活</v>
          </cell>
        </row>
        <row r="1077">
          <cell r="A1077" t="str">
            <v>c393</v>
          </cell>
          <cell r="B1077" t="str">
            <v>数研</v>
          </cell>
          <cell r="C1077" t="str">
            <v>改訂版　科学と人間生活</v>
          </cell>
        </row>
        <row r="1078">
          <cell r="A1078" t="str">
            <v>c394</v>
          </cell>
          <cell r="B1078" t="str">
            <v>第一</v>
          </cell>
          <cell r="C1078" t="str">
            <v>高等学校 改訂 科学と人間生活</v>
          </cell>
        </row>
        <row r="1079">
          <cell r="A1079" t="str">
            <v>c395</v>
          </cell>
          <cell r="B1079" t="str">
            <v>第一</v>
          </cell>
          <cell r="C1079" t="str">
            <v xml:space="preserve">高等学校　科学と人間生活
</v>
          </cell>
        </row>
        <row r="1080">
          <cell r="A1080" t="str">
            <v>c396</v>
          </cell>
          <cell r="B1080" t="str">
            <v>東書</v>
          </cell>
          <cell r="C1080" t="str">
            <v>改訂 物理基礎</v>
          </cell>
        </row>
        <row r="1081">
          <cell r="A1081" t="str">
            <v>c397</v>
          </cell>
          <cell r="B1081" t="str">
            <v>東書</v>
          </cell>
          <cell r="C1081" t="str">
            <v>改訂 新編物理基礎</v>
          </cell>
        </row>
        <row r="1082">
          <cell r="A1082" t="str">
            <v>c398</v>
          </cell>
          <cell r="B1082" t="str">
            <v>実教</v>
          </cell>
          <cell r="C1082" t="str">
            <v>物理基礎　新訂版</v>
          </cell>
        </row>
        <row r="1083">
          <cell r="A1083" t="str">
            <v>c399</v>
          </cell>
          <cell r="B1083" t="str">
            <v>実教</v>
          </cell>
          <cell r="C1083" t="str">
            <v>高校物理基礎　新訂版</v>
          </cell>
        </row>
        <row r="1084">
          <cell r="A1084" t="str">
            <v>c400</v>
          </cell>
          <cell r="B1084" t="str">
            <v>啓林館</v>
          </cell>
          <cell r="C1084" t="str">
            <v>高等学校 物理基礎 改訂版</v>
          </cell>
        </row>
        <row r="1085">
          <cell r="A1085" t="str">
            <v>c401</v>
          </cell>
          <cell r="B1085" t="str">
            <v>啓林館</v>
          </cell>
          <cell r="C1085" t="str">
            <v>ⅰ版 物理基礎</v>
          </cell>
        </row>
        <row r="1086">
          <cell r="A1086" t="str">
            <v>c402</v>
          </cell>
          <cell r="B1086" t="str">
            <v>啓林館</v>
          </cell>
          <cell r="C1086" t="str">
            <v>高等学校 物理基礎</v>
          </cell>
        </row>
        <row r="1087">
          <cell r="A1087" t="str">
            <v>c403</v>
          </cell>
          <cell r="B1087" t="str">
            <v>啓林館</v>
          </cell>
          <cell r="C1087" t="str">
            <v>高等学校 考える物理基礎</v>
          </cell>
        </row>
        <row r="1088">
          <cell r="A1088" t="str">
            <v>c404</v>
          </cell>
          <cell r="B1088" t="str">
            <v>数研</v>
          </cell>
          <cell r="C1088" t="str">
            <v>改訂版　物理基礎</v>
          </cell>
        </row>
        <row r="1089">
          <cell r="A1089" t="str">
            <v>c405</v>
          </cell>
          <cell r="B1089" t="str">
            <v>数研</v>
          </cell>
          <cell r="C1089" t="str">
            <v>改訂版　新編　物理基礎</v>
          </cell>
        </row>
        <row r="1090">
          <cell r="A1090" t="str">
            <v>c406</v>
          </cell>
          <cell r="B1090" t="str">
            <v>第一</v>
          </cell>
          <cell r="C1090" t="str">
            <v>高等学校 改訂 物理基礎</v>
          </cell>
        </row>
        <row r="1091">
          <cell r="A1091" t="str">
            <v>c407</v>
          </cell>
          <cell r="B1091" t="str">
            <v>第一</v>
          </cell>
          <cell r="C1091" t="str">
            <v>高等学校 改訂 新物理基礎</v>
          </cell>
        </row>
        <row r="1092">
          <cell r="A1092" t="str">
            <v>c408</v>
          </cell>
          <cell r="B1092" t="str">
            <v>第一</v>
          </cell>
          <cell r="C1092" t="str">
            <v xml:space="preserve">高等学校　新物理基礎
</v>
          </cell>
        </row>
        <row r="1093">
          <cell r="A1093" t="str">
            <v>c409</v>
          </cell>
          <cell r="B1093" t="str">
            <v>東書</v>
          </cell>
          <cell r="C1093" t="str">
            <v>物理</v>
          </cell>
        </row>
        <row r="1094">
          <cell r="A1094" t="str">
            <v>c410</v>
          </cell>
          <cell r="B1094" t="str">
            <v>実教</v>
          </cell>
          <cell r="C1094" t="str">
            <v>物理</v>
          </cell>
        </row>
        <row r="1095">
          <cell r="A1095" t="str">
            <v>c411</v>
          </cell>
          <cell r="B1095" t="str">
            <v>啓林館</v>
          </cell>
          <cell r="C1095" t="str">
            <v>高等学校 物理</v>
          </cell>
        </row>
        <row r="1096">
          <cell r="A1096" t="str">
            <v>c412</v>
          </cell>
          <cell r="B1096" t="str">
            <v>啓林館</v>
          </cell>
          <cell r="C1096" t="str">
            <v>高等学校 総合物理１　
様々な運動　熱　波</v>
          </cell>
        </row>
        <row r="1097">
          <cell r="A1097" t="str">
            <v>c413</v>
          </cell>
          <cell r="B1097" t="str">
            <v>啓林館</v>
          </cell>
          <cell r="C1097" t="str">
            <v>高等学校 総合物理２　
電気と磁気　原子・分子の世界</v>
          </cell>
        </row>
        <row r="1098">
          <cell r="A1098" t="str">
            <v>c414</v>
          </cell>
          <cell r="B1098" t="str">
            <v>数研</v>
          </cell>
          <cell r="C1098" t="str">
            <v>物理</v>
          </cell>
        </row>
        <row r="1099">
          <cell r="A1099" t="str">
            <v>c415</v>
          </cell>
          <cell r="B1099" t="str">
            <v>数研</v>
          </cell>
          <cell r="C1099" t="str">
            <v>総合物理１　力と運動・熱</v>
          </cell>
        </row>
        <row r="1100">
          <cell r="A1100" t="str">
            <v>c416</v>
          </cell>
          <cell r="B1100" t="str">
            <v>数研</v>
          </cell>
          <cell r="C1100" t="str">
            <v>総合物理２　波・電気と磁気・原子</v>
          </cell>
        </row>
        <row r="1101">
          <cell r="A1101" t="str">
            <v>c417</v>
          </cell>
          <cell r="B1101" t="str">
            <v>第一</v>
          </cell>
          <cell r="C1101" t="str">
            <v xml:space="preserve">高等学校　物理
</v>
          </cell>
        </row>
        <row r="1102">
          <cell r="A1102" t="str">
            <v>c418</v>
          </cell>
          <cell r="B1102" t="str">
            <v>東書</v>
          </cell>
          <cell r="C1102" t="str">
            <v>改訂 化学基礎</v>
          </cell>
        </row>
        <row r="1103">
          <cell r="A1103" t="str">
            <v>c419</v>
          </cell>
          <cell r="B1103" t="str">
            <v>東書</v>
          </cell>
          <cell r="C1103" t="str">
            <v>改訂 新編化学基礎</v>
          </cell>
        </row>
        <row r="1104">
          <cell r="A1104" t="str">
            <v>c420</v>
          </cell>
          <cell r="B1104" t="str">
            <v>実教</v>
          </cell>
          <cell r="C1104" t="str">
            <v>化学基礎 academia　新訂版</v>
          </cell>
        </row>
        <row r="1105">
          <cell r="A1105" t="str">
            <v>c421</v>
          </cell>
          <cell r="B1105" t="str">
            <v>実教</v>
          </cell>
          <cell r="C1105" t="str">
            <v>化学基礎　新訂版</v>
          </cell>
        </row>
        <row r="1106">
          <cell r="A1106" t="str">
            <v>c422</v>
          </cell>
          <cell r="B1106" t="str">
            <v>実教</v>
          </cell>
          <cell r="C1106" t="str">
            <v>高校化学基礎　visual</v>
          </cell>
        </row>
        <row r="1107">
          <cell r="A1107" t="str">
            <v>c423</v>
          </cell>
          <cell r="B1107" t="str">
            <v>啓林館</v>
          </cell>
          <cell r="C1107" t="str">
            <v>高等学校 化学基礎 改訂版</v>
          </cell>
        </row>
        <row r="1108">
          <cell r="A1108" t="str">
            <v>c424</v>
          </cell>
          <cell r="B1108" t="str">
            <v>啓林館</v>
          </cell>
          <cell r="C1108" t="str">
            <v>ⅰ版 化学基礎 改訂版</v>
          </cell>
        </row>
        <row r="1109">
          <cell r="A1109" t="str">
            <v>c425</v>
          </cell>
          <cell r="B1109" t="str">
            <v>啓林館</v>
          </cell>
          <cell r="C1109" t="str">
            <v>高等学校 化学基礎</v>
          </cell>
        </row>
        <row r="1110">
          <cell r="A1110" t="str">
            <v>c426</v>
          </cell>
          <cell r="B1110" t="str">
            <v>啓林館</v>
          </cell>
          <cell r="C1110" t="str">
            <v>ⅰ版 化学基礎</v>
          </cell>
        </row>
        <row r="1111">
          <cell r="A1111" t="str">
            <v>c427</v>
          </cell>
          <cell r="B1111" t="str">
            <v>数研</v>
          </cell>
          <cell r="C1111" t="str">
            <v>改訂版　化学基礎</v>
          </cell>
        </row>
        <row r="1112">
          <cell r="A1112" t="str">
            <v>c428</v>
          </cell>
          <cell r="B1112" t="str">
            <v>数研</v>
          </cell>
          <cell r="C1112" t="str">
            <v>改訂版　高等学校　化学基礎</v>
          </cell>
        </row>
        <row r="1113">
          <cell r="A1113" t="str">
            <v>c429</v>
          </cell>
          <cell r="B1113" t="str">
            <v>数研</v>
          </cell>
          <cell r="C1113" t="str">
            <v>改訂版　新編　化学基礎</v>
          </cell>
        </row>
        <row r="1114">
          <cell r="A1114" t="str">
            <v>c430</v>
          </cell>
          <cell r="B1114" t="str">
            <v>第一</v>
          </cell>
          <cell r="C1114" t="str">
            <v>高等学校 改訂 化学基礎</v>
          </cell>
        </row>
        <row r="1115">
          <cell r="A1115" t="str">
            <v>c431</v>
          </cell>
          <cell r="B1115" t="str">
            <v>第一</v>
          </cell>
          <cell r="C1115" t="str">
            <v>高等学校 改訂 新化学基礎</v>
          </cell>
        </row>
        <row r="1116">
          <cell r="A1116" t="str">
            <v>c432</v>
          </cell>
          <cell r="B1116" t="str">
            <v>第一</v>
          </cell>
          <cell r="C1116" t="str">
            <v xml:space="preserve">高等学校　新化学基礎
</v>
          </cell>
        </row>
        <row r="1117">
          <cell r="A1117" t="str">
            <v>c433</v>
          </cell>
          <cell r="B1117" t="str">
            <v>東書</v>
          </cell>
          <cell r="C1117" t="str">
            <v>化学　Vol.1　理論編</v>
          </cell>
        </row>
        <row r="1118">
          <cell r="A1118" t="str">
            <v>c434</v>
          </cell>
          <cell r="B1118" t="str">
            <v>東書</v>
          </cell>
          <cell r="C1118" t="str">
            <v>化学　Vol.2　物質編</v>
          </cell>
        </row>
        <row r="1119">
          <cell r="A1119" t="str">
            <v>c435</v>
          </cell>
          <cell r="B1119" t="str">
            <v>実教</v>
          </cell>
          <cell r="C1119" t="str">
            <v>化学　academia</v>
          </cell>
        </row>
        <row r="1120">
          <cell r="A1120" t="str">
            <v>c436</v>
          </cell>
          <cell r="B1120" t="str">
            <v>実教</v>
          </cell>
          <cell r="C1120" t="str">
            <v>化学</v>
          </cell>
        </row>
        <row r="1121">
          <cell r="A1121" t="str">
            <v>c437</v>
          </cell>
          <cell r="B1121" t="str">
            <v>啓林館</v>
          </cell>
          <cell r="C1121" t="str">
            <v>高等学校 化学</v>
          </cell>
        </row>
        <row r="1122">
          <cell r="A1122" t="str">
            <v>c438</v>
          </cell>
          <cell r="B1122" t="str">
            <v>数研</v>
          </cell>
          <cell r="C1122" t="str">
            <v>化学</v>
          </cell>
        </row>
        <row r="1123">
          <cell r="A1123" t="str">
            <v>c439</v>
          </cell>
          <cell r="B1123" t="str">
            <v>数研</v>
          </cell>
          <cell r="C1123" t="str">
            <v>新編　化学</v>
          </cell>
        </row>
        <row r="1124">
          <cell r="A1124" t="str">
            <v>c440</v>
          </cell>
          <cell r="B1124" t="str">
            <v>第一</v>
          </cell>
          <cell r="C1124" t="str">
            <v xml:space="preserve">高等学校　化学
</v>
          </cell>
        </row>
        <row r="1125">
          <cell r="A1125" t="str">
            <v>c441</v>
          </cell>
          <cell r="B1125" t="str">
            <v>東書</v>
          </cell>
          <cell r="C1125" t="str">
            <v>改訂 生物基礎</v>
          </cell>
        </row>
        <row r="1126">
          <cell r="A1126" t="str">
            <v>c442</v>
          </cell>
          <cell r="B1126" t="str">
            <v>東書</v>
          </cell>
          <cell r="C1126" t="str">
            <v>改訂 新編生物基礎</v>
          </cell>
        </row>
        <row r="1127">
          <cell r="A1127" t="str">
            <v>c443</v>
          </cell>
          <cell r="B1127" t="str">
            <v>実教</v>
          </cell>
          <cell r="C1127" t="str">
            <v>生物基礎　新訂版</v>
          </cell>
        </row>
        <row r="1128">
          <cell r="A1128" t="str">
            <v>c444</v>
          </cell>
          <cell r="B1128" t="str">
            <v>実教</v>
          </cell>
          <cell r="C1128" t="str">
            <v>高校生物基礎　visual</v>
          </cell>
        </row>
        <row r="1129">
          <cell r="A1129" t="str">
            <v>c445</v>
          </cell>
          <cell r="B1129" t="str">
            <v>啓林館</v>
          </cell>
          <cell r="C1129" t="str">
            <v>高等学校 生物基礎 改訂版</v>
          </cell>
        </row>
        <row r="1130">
          <cell r="A1130" t="str">
            <v>c446</v>
          </cell>
          <cell r="B1130" t="str">
            <v>啓林館</v>
          </cell>
          <cell r="C1130" t="str">
            <v>ⅰ版 生物基礎 改訂版</v>
          </cell>
        </row>
        <row r="1131">
          <cell r="A1131" t="str">
            <v>c447</v>
          </cell>
          <cell r="B1131" t="str">
            <v>啓林館</v>
          </cell>
          <cell r="C1131" t="str">
            <v>高等学校 生物基礎</v>
          </cell>
        </row>
        <row r="1132">
          <cell r="A1132" t="str">
            <v>c448</v>
          </cell>
          <cell r="B1132" t="str">
            <v>啓林館</v>
          </cell>
          <cell r="C1132" t="str">
            <v>ⅰ版 生物基礎</v>
          </cell>
        </row>
        <row r="1133">
          <cell r="A1133" t="str">
            <v>c449</v>
          </cell>
          <cell r="B1133" t="str">
            <v>数研</v>
          </cell>
          <cell r="C1133" t="str">
            <v>改訂版　生物基礎</v>
          </cell>
        </row>
        <row r="1134">
          <cell r="A1134" t="str">
            <v>c450</v>
          </cell>
          <cell r="B1134" t="str">
            <v>数研</v>
          </cell>
          <cell r="C1134" t="str">
            <v>改訂版　高等学校　生物基礎</v>
          </cell>
        </row>
        <row r="1135">
          <cell r="A1135" t="str">
            <v>c451</v>
          </cell>
          <cell r="B1135" t="str">
            <v>数研</v>
          </cell>
          <cell r="C1135" t="str">
            <v>改訂版　新編　生物基礎</v>
          </cell>
        </row>
        <row r="1136">
          <cell r="A1136" t="str">
            <v>c452</v>
          </cell>
          <cell r="B1136" t="str">
            <v>第一</v>
          </cell>
          <cell r="C1136" t="str">
            <v>高等学校 改訂 生物基礎</v>
          </cell>
        </row>
        <row r="1137">
          <cell r="A1137" t="str">
            <v>c453</v>
          </cell>
          <cell r="B1137" t="str">
            <v>第一</v>
          </cell>
          <cell r="C1137" t="str">
            <v>高等学校 改訂 新生物基礎</v>
          </cell>
        </row>
        <row r="1138">
          <cell r="A1138" t="str">
            <v>c454</v>
          </cell>
          <cell r="B1138" t="str">
            <v>第一</v>
          </cell>
          <cell r="C1138" t="str">
            <v xml:space="preserve">高等学校　新生物基礎
</v>
          </cell>
        </row>
        <row r="1139">
          <cell r="A1139" t="str">
            <v>c455</v>
          </cell>
          <cell r="B1139" t="str">
            <v>東書</v>
          </cell>
          <cell r="C1139" t="str">
            <v>生物</v>
          </cell>
        </row>
        <row r="1140">
          <cell r="A1140" t="str">
            <v>c456</v>
          </cell>
          <cell r="B1140" t="str">
            <v>実教</v>
          </cell>
          <cell r="C1140" t="str">
            <v>生物</v>
          </cell>
        </row>
        <row r="1141">
          <cell r="A1141" t="str">
            <v>c457</v>
          </cell>
          <cell r="B1141" t="str">
            <v>啓林館</v>
          </cell>
          <cell r="C1141" t="str">
            <v>高等学校 生物</v>
          </cell>
        </row>
        <row r="1142">
          <cell r="A1142" t="str">
            <v>c458</v>
          </cell>
          <cell r="B1142" t="str">
            <v>数研</v>
          </cell>
          <cell r="C1142" t="str">
            <v>生物</v>
          </cell>
        </row>
        <row r="1143">
          <cell r="A1143" t="str">
            <v>c459</v>
          </cell>
          <cell r="B1143" t="str">
            <v>第一</v>
          </cell>
          <cell r="C1143" t="str">
            <v xml:space="preserve">高等学校　生物
</v>
          </cell>
        </row>
        <row r="1144">
          <cell r="A1144" t="str">
            <v>c460</v>
          </cell>
          <cell r="B1144" t="str">
            <v>東書</v>
          </cell>
          <cell r="C1144" t="str">
            <v>改訂 地学基礎</v>
          </cell>
        </row>
        <row r="1145">
          <cell r="A1145" t="str">
            <v>c461</v>
          </cell>
          <cell r="B1145" t="str">
            <v>実教</v>
          </cell>
          <cell r="C1145" t="str">
            <v>地学基礎　新訂版</v>
          </cell>
        </row>
        <row r="1146">
          <cell r="A1146" t="str">
            <v>c462</v>
          </cell>
          <cell r="B1146" t="str">
            <v>啓林館</v>
          </cell>
          <cell r="C1146" t="str">
            <v>高等学校 地学基礎 改訂版</v>
          </cell>
        </row>
        <row r="1147">
          <cell r="A1147" t="str">
            <v>c463</v>
          </cell>
          <cell r="B1147" t="str">
            <v>啓林館</v>
          </cell>
          <cell r="C1147" t="str">
            <v>高等学校 地学基礎</v>
          </cell>
        </row>
        <row r="1148">
          <cell r="A1148" t="str">
            <v>c464</v>
          </cell>
          <cell r="B1148" t="str">
            <v>数研</v>
          </cell>
          <cell r="C1148" t="str">
            <v>改訂版　高等学校　地学基礎</v>
          </cell>
        </row>
        <row r="1149">
          <cell r="A1149" t="str">
            <v>c465</v>
          </cell>
          <cell r="B1149" t="str">
            <v>第一</v>
          </cell>
          <cell r="C1149" t="str">
            <v>高等学校 改訂 地学基礎</v>
          </cell>
        </row>
        <row r="1150">
          <cell r="A1150" t="str">
            <v>c466</v>
          </cell>
          <cell r="B1150" t="str">
            <v>第一</v>
          </cell>
          <cell r="C1150" t="str">
            <v xml:space="preserve">高等学校 地学基礎
</v>
          </cell>
        </row>
        <row r="1151">
          <cell r="A1151" t="str">
            <v>c467</v>
          </cell>
          <cell r="B1151" t="str">
            <v>啓林館</v>
          </cell>
          <cell r="C1151" t="str">
            <v xml:space="preserve">高等学校 地学
</v>
          </cell>
        </row>
        <row r="1152">
          <cell r="A1152" t="str">
            <v>c468</v>
          </cell>
          <cell r="B1152" t="str">
            <v>大修館</v>
          </cell>
          <cell r="C1152" t="str">
            <v>現代高等保健体育 改訂版</v>
          </cell>
        </row>
        <row r="1153">
          <cell r="A1153" t="str">
            <v>c469</v>
          </cell>
          <cell r="B1153" t="str">
            <v>大修館</v>
          </cell>
          <cell r="C1153" t="str">
            <v>新高等保健体育 改訂版</v>
          </cell>
        </row>
        <row r="1154">
          <cell r="A1154" t="str">
            <v>c470</v>
          </cell>
          <cell r="B1154" t="str">
            <v>第一</v>
          </cell>
          <cell r="C1154" t="str">
            <v>高等学校 改訂版 保健体育Textbook</v>
          </cell>
        </row>
        <row r="1155">
          <cell r="A1155" t="str">
            <v>c471</v>
          </cell>
          <cell r="B1155" t="str">
            <v>第一</v>
          </cell>
          <cell r="C1155" t="str">
            <v>高等学校 改訂版 保健体育Activity</v>
          </cell>
        </row>
        <row r="1156">
          <cell r="A1156" t="str">
            <v>c472</v>
          </cell>
          <cell r="B1156" t="str">
            <v>第一</v>
          </cell>
          <cell r="C1156" t="str">
            <v>高等学校　保健体育　Textbook</v>
          </cell>
        </row>
        <row r="1157">
          <cell r="A1157" t="str">
            <v>c473</v>
          </cell>
          <cell r="B1157" t="str">
            <v>第一</v>
          </cell>
          <cell r="C1157" t="str">
            <v xml:space="preserve">高等学校　保健体育　Activity
</v>
          </cell>
        </row>
        <row r="1158">
          <cell r="A1158" t="str">
            <v>c474</v>
          </cell>
          <cell r="B1158" t="str">
            <v>教芸</v>
          </cell>
          <cell r="C1158" t="str">
            <v>MOUSA１</v>
          </cell>
        </row>
        <row r="1159">
          <cell r="A1159" t="str">
            <v>c475</v>
          </cell>
          <cell r="B1159" t="str">
            <v>教芸</v>
          </cell>
          <cell r="C1159" t="str">
            <v>高校生の音楽１</v>
          </cell>
        </row>
        <row r="1160">
          <cell r="A1160" t="str">
            <v>c476</v>
          </cell>
          <cell r="B1160" t="str">
            <v>大修館</v>
          </cell>
          <cell r="C1160" t="str">
            <v>音楽Ⅰ　改訂版　Ｔｕｔｔｉ＋</v>
          </cell>
        </row>
        <row r="1161">
          <cell r="A1161" t="str">
            <v>c477</v>
          </cell>
          <cell r="B1161" t="str">
            <v>友社</v>
          </cell>
          <cell r="C1161" t="str">
            <v xml:space="preserve">改訂版　ON! 1
</v>
          </cell>
        </row>
        <row r="1162">
          <cell r="A1162" t="str">
            <v>c478</v>
          </cell>
          <cell r="B1162" t="str">
            <v>教芸</v>
          </cell>
          <cell r="C1162" t="str">
            <v>高校生の音楽２</v>
          </cell>
        </row>
        <row r="1163">
          <cell r="A1163" t="str">
            <v>c479</v>
          </cell>
          <cell r="B1163" t="str">
            <v>教芸</v>
          </cell>
          <cell r="C1163" t="str">
            <v>MOUSA２</v>
          </cell>
        </row>
        <row r="1164">
          <cell r="A1164" t="str">
            <v>c480</v>
          </cell>
          <cell r="B1164" t="str">
            <v>大修館</v>
          </cell>
          <cell r="C1164" t="str">
            <v>音楽Ⅱ　Ｔｕｔｔｉ＋</v>
          </cell>
        </row>
        <row r="1165">
          <cell r="A1165" t="str">
            <v>c481</v>
          </cell>
          <cell r="B1165" t="str">
            <v>友社</v>
          </cell>
          <cell r="C1165" t="str">
            <v xml:space="preserve">ON! 2
</v>
          </cell>
        </row>
        <row r="1166">
          <cell r="A1166" t="str">
            <v>c482</v>
          </cell>
          <cell r="B1166" t="str">
            <v>教芸</v>
          </cell>
          <cell r="C1166" t="str">
            <v>Joy of Music</v>
          </cell>
        </row>
        <row r="1167">
          <cell r="A1167" t="str">
            <v>c483</v>
          </cell>
          <cell r="B1167" t="str">
            <v>友社</v>
          </cell>
          <cell r="C1167" t="str">
            <v xml:space="preserve">ON! 3
</v>
          </cell>
        </row>
        <row r="1168">
          <cell r="A1168" t="str">
            <v>c484</v>
          </cell>
          <cell r="B1168" t="str">
            <v>光村</v>
          </cell>
          <cell r="C1168" t="str">
            <v>美術１</v>
          </cell>
        </row>
        <row r="1169">
          <cell r="A1169" t="str">
            <v>c485</v>
          </cell>
          <cell r="B1169" t="str">
            <v>光村</v>
          </cell>
          <cell r="C1169" t="str">
            <v>美術１</v>
          </cell>
        </row>
        <row r="1170">
          <cell r="A1170" t="str">
            <v>c486</v>
          </cell>
          <cell r="B1170" t="str">
            <v>日文</v>
          </cell>
          <cell r="C1170" t="str">
            <v>新・高校生の美術１</v>
          </cell>
        </row>
        <row r="1171">
          <cell r="A1171" t="str">
            <v>c487</v>
          </cell>
          <cell r="B1171" t="str">
            <v>日文</v>
          </cell>
          <cell r="C1171" t="str">
            <v>高校生の美術１</v>
          </cell>
        </row>
        <row r="1172">
          <cell r="A1172" t="str">
            <v>c488</v>
          </cell>
          <cell r="B1172" t="str">
            <v>日文</v>
          </cell>
          <cell r="C1172" t="str">
            <v xml:space="preserve">高校美術
</v>
          </cell>
        </row>
        <row r="1173">
          <cell r="A1173" t="str">
            <v>c489</v>
          </cell>
          <cell r="B1173" t="str">
            <v>光村</v>
          </cell>
          <cell r="C1173" t="str">
            <v>美術２</v>
          </cell>
        </row>
        <row r="1174">
          <cell r="A1174" t="str">
            <v>c490</v>
          </cell>
          <cell r="B1174" t="str">
            <v>日文</v>
          </cell>
          <cell r="C1174" t="str">
            <v xml:space="preserve">高校生の美術２
</v>
          </cell>
        </row>
        <row r="1175">
          <cell r="A1175" t="str">
            <v>c491</v>
          </cell>
          <cell r="B1175" t="str">
            <v>光村</v>
          </cell>
          <cell r="C1175" t="str">
            <v>美術３</v>
          </cell>
        </row>
        <row r="1176">
          <cell r="A1176" t="str">
            <v>c492</v>
          </cell>
          <cell r="B1176" t="str">
            <v>日文</v>
          </cell>
          <cell r="C1176" t="str">
            <v xml:space="preserve">高校生の美術３
</v>
          </cell>
        </row>
        <row r="1177">
          <cell r="A1177" t="str">
            <v>c493</v>
          </cell>
          <cell r="B1177" t="str">
            <v>日文</v>
          </cell>
          <cell r="C1177" t="str">
            <v xml:space="preserve">工芸Ⅰ
</v>
          </cell>
        </row>
        <row r="1178">
          <cell r="A1178" t="str">
            <v>c494</v>
          </cell>
          <cell r="B1178" t="str">
            <v>日文</v>
          </cell>
          <cell r="C1178" t="str">
            <v xml:space="preserve">工芸Ⅱ
</v>
          </cell>
        </row>
        <row r="1179">
          <cell r="A1179" t="str">
            <v>c495</v>
          </cell>
          <cell r="B1179" t="str">
            <v>東書</v>
          </cell>
          <cell r="C1179" t="str">
            <v>書道Ⅰ</v>
          </cell>
        </row>
        <row r="1180">
          <cell r="A1180" t="str">
            <v>c496</v>
          </cell>
          <cell r="B1180" t="str">
            <v>教図</v>
          </cell>
          <cell r="C1180" t="str">
            <v>書Ⅰ</v>
          </cell>
        </row>
        <row r="1181">
          <cell r="A1181" t="str">
            <v>c497</v>
          </cell>
          <cell r="B1181" t="str">
            <v>光村</v>
          </cell>
          <cell r="C1181" t="str">
            <v>書Ⅰ</v>
          </cell>
        </row>
        <row r="1182">
          <cell r="A1182" t="str">
            <v>c498</v>
          </cell>
          <cell r="B1182" t="str">
            <v>光村</v>
          </cell>
          <cell r="C1182" t="str">
            <v>書Ⅰ</v>
          </cell>
        </row>
        <row r="1183">
          <cell r="A1183" t="str">
            <v>c499</v>
          </cell>
          <cell r="B1183" t="str">
            <v>大修館</v>
          </cell>
          <cell r="C1183" t="str">
            <v xml:space="preserve">新編　書道Ⅰ
</v>
          </cell>
        </row>
        <row r="1184">
          <cell r="A1184" t="str">
            <v>c500</v>
          </cell>
          <cell r="B1184" t="str">
            <v>東書</v>
          </cell>
          <cell r="C1184" t="str">
            <v>書道Ⅱ</v>
          </cell>
        </row>
        <row r="1185">
          <cell r="A1185" t="str">
            <v>c501</v>
          </cell>
          <cell r="B1185" t="str">
            <v>教図</v>
          </cell>
          <cell r="C1185" t="str">
            <v>書Ⅱ</v>
          </cell>
        </row>
        <row r="1186">
          <cell r="A1186" t="str">
            <v>c502</v>
          </cell>
          <cell r="B1186" t="str">
            <v>光村</v>
          </cell>
          <cell r="C1186" t="str">
            <v>書Ⅱ</v>
          </cell>
        </row>
        <row r="1187">
          <cell r="A1187" t="str">
            <v>c503</v>
          </cell>
          <cell r="B1187" t="str">
            <v>大修館</v>
          </cell>
          <cell r="C1187" t="str">
            <v xml:space="preserve">書道Ⅱ
</v>
          </cell>
        </row>
        <row r="1188">
          <cell r="A1188" t="str">
            <v>c504</v>
          </cell>
          <cell r="B1188" t="str">
            <v>東書</v>
          </cell>
          <cell r="C1188" t="str">
            <v>書道Ⅲ</v>
          </cell>
        </row>
        <row r="1189">
          <cell r="A1189" t="str">
            <v>c505</v>
          </cell>
          <cell r="B1189" t="str">
            <v>教図</v>
          </cell>
          <cell r="C1189" t="str">
            <v>書Ⅲ</v>
          </cell>
        </row>
        <row r="1190">
          <cell r="A1190" t="str">
            <v>c506</v>
          </cell>
          <cell r="B1190" t="str">
            <v>光村</v>
          </cell>
          <cell r="C1190" t="str">
            <v xml:space="preserve">書Ⅲ
</v>
          </cell>
        </row>
        <row r="1191">
          <cell r="A1191" t="str">
            <v>c507</v>
          </cell>
          <cell r="B1191" t="str">
            <v>東書</v>
          </cell>
          <cell r="C1191" t="str">
            <v>All Aboard! 
English CommunicationⅠ Revised</v>
          </cell>
        </row>
        <row r="1192">
          <cell r="A1192" t="str">
            <v>c508</v>
          </cell>
          <cell r="B1192" t="str">
            <v>東書</v>
          </cell>
          <cell r="C1192" t="str">
            <v>Power On 
English CommunicationⅠ Revised</v>
          </cell>
        </row>
        <row r="1193">
          <cell r="A1193" t="str">
            <v>c509</v>
          </cell>
          <cell r="B1193" t="str">
            <v>東書</v>
          </cell>
          <cell r="C1193" t="str">
            <v>BRIGHTEST 
English CommunicationⅠ</v>
          </cell>
        </row>
        <row r="1194">
          <cell r="A1194" t="str">
            <v>c510</v>
          </cell>
          <cell r="B1194" t="str">
            <v>東書</v>
          </cell>
          <cell r="C1194" t="str">
            <v>ENRICH LEARNING 
English CommunicationⅠ Revised</v>
          </cell>
        </row>
        <row r="1195">
          <cell r="A1195" t="str">
            <v>c511</v>
          </cell>
          <cell r="B1195" t="str">
            <v>開隆堂</v>
          </cell>
          <cell r="C1195" t="str">
            <v>Revised Amity 
English Communication Ⅰ</v>
          </cell>
        </row>
        <row r="1196">
          <cell r="A1196" t="str">
            <v>c512</v>
          </cell>
          <cell r="B1196" t="str">
            <v>開隆堂</v>
          </cell>
          <cell r="C1196" t="str">
            <v>Bloom 
English Communication Ⅰ</v>
          </cell>
        </row>
        <row r="1197">
          <cell r="A1197" t="str">
            <v>c513</v>
          </cell>
          <cell r="B1197" t="str">
            <v>開隆堂</v>
          </cell>
          <cell r="C1197" t="str">
            <v>Stellar 
English Communication Ⅰ</v>
          </cell>
        </row>
        <row r="1198">
          <cell r="A1198" t="str">
            <v>c514</v>
          </cell>
          <cell r="B1198" t="str">
            <v>三省堂</v>
          </cell>
          <cell r="C1198" t="str">
            <v>CROWN 
English Communication Ⅰ New Edition</v>
          </cell>
        </row>
        <row r="1199">
          <cell r="A1199" t="str">
            <v>c515</v>
          </cell>
          <cell r="B1199" t="str">
            <v>三省堂</v>
          </cell>
          <cell r="C1199" t="str">
            <v>MY WAY 
English Communication Ⅰ New Edition</v>
          </cell>
        </row>
        <row r="1200">
          <cell r="A1200" t="str">
            <v>c516</v>
          </cell>
          <cell r="B1200" t="str">
            <v>三省堂</v>
          </cell>
          <cell r="C1200" t="str">
            <v>VISTA 
English Communication Ⅰ New Edition</v>
          </cell>
        </row>
        <row r="1201">
          <cell r="A1201" t="str">
            <v>c517</v>
          </cell>
          <cell r="B1201" t="str">
            <v>大修館</v>
          </cell>
          <cell r="C1201" t="str">
            <v>CROSSROADS ENGLISH COMMUNICATION I Revised</v>
          </cell>
        </row>
        <row r="1202">
          <cell r="A1202" t="str">
            <v>c518</v>
          </cell>
          <cell r="B1202" t="str">
            <v>大修館</v>
          </cell>
          <cell r="C1202" t="str">
            <v>PANORAMA ENGLISH COMMUNICATION 1 Revised</v>
          </cell>
        </row>
        <row r="1203">
          <cell r="A1203" t="str">
            <v>c519</v>
          </cell>
          <cell r="B1203" t="str">
            <v>啓林館</v>
          </cell>
          <cell r="C1203" t="str">
            <v>Revised ELEMENT 
English Communication Ⅰ</v>
          </cell>
        </row>
        <row r="1204">
          <cell r="A1204" t="str">
            <v>c520</v>
          </cell>
          <cell r="B1204" t="str">
            <v>啓林館</v>
          </cell>
          <cell r="C1204" t="str">
            <v>Revised LANDMARK 
English Communication Ⅰ</v>
          </cell>
        </row>
        <row r="1205">
          <cell r="A1205" t="str">
            <v>c521</v>
          </cell>
          <cell r="B1205" t="str">
            <v>啓林館</v>
          </cell>
          <cell r="C1205" t="str">
            <v>Revised LANDMARK Fit 
English Communication Ⅰ</v>
          </cell>
        </row>
        <row r="1206">
          <cell r="A1206" t="str">
            <v>c522</v>
          </cell>
          <cell r="B1206" t="str">
            <v>啓林館</v>
          </cell>
          <cell r="C1206" t="str">
            <v>ELEMENT 
English Communication Ⅰ</v>
          </cell>
        </row>
        <row r="1207">
          <cell r="A1207" t="str">
            <v>c523</v>
          </cell>
          <cell r="B1207" t="str">
            <v>啓林館</v>
          </cell>
          <cell r="C1207" t="str">
            <v>LANDMARK 
English Communication Ⅰ</v>
          </cell>
        </row>
        <row r="1208">
          <cell r="A1208" t="str">
            <v>c524</v>
          </cell>
          <cell r="B1208" t="str">
            <v>啓林館</v>
          </cell>
          <cell r="C1208" t="str">
            <v>LANDMARK Fit 
English Communication Ⅰ</v>
          </cell>
        </row>
        <row r="1209">
          <cell r="A1209" t="str">
            <v>c525</v>
          </cell>
          <cell r="B1209" t="str">
            <v>数研</v>
          </cell>
          <cell r="C1209" t="str">
            <v xml:space="preserve">Revised BLUE MARBLE 
English Communication Ⅰ
</v>
          </cell>
        </row>
        <row r="1210">
          <cell r="A1210" t="str">
            <v>c526</v>
          </cell>
          <cell r="B1210" t="str">
            <v>数研</v>
          </cell>
          <cell r="C1210" t="str">
            <v>Revised BIG DIPPER 
English Communication Ⅰ</v>
          </cell>
        </row>
        <row r="1211">
          <cell r="A1211" t="str">
            <v>c527</v>
          </cell>
          <cell r="B1211" t="str">
            <v>数研</v>
          </cell>
          <cell r="C1211" t="str">
            <v>Revised COMET 
English Communication Ⅰ</v>
          </cell>
        </row>
        <row r="1212">
          <cell r="A1212" t="str">
            <v>c528</v>
          </cell>
          <cell r="B1212" t="str">
            <v>文英堂</v>
          </cell>
          <cell r="C1212" t="str">
            <v>New Edition GROVE 
English Communication Ⅰ</v>
          </cell>
        </row>
        <row r="1213">
          <cell r="A1213" t="str">
            <v>c529</v>
          </cell>
          <cell r="B1213" t="str">
            <v>増進堂</v>
          </cell>
          <cell r="C1213" t="str">
            <v>FLEX ENGLISH COMMUNICATION Ⅰ 
SECOND EDITION</v>
          </cell>
        </row>
        <row r="1214">
          <cell r="A1214" t="str">
            <v>c530</v>
          </cell>
          <cell r="B1214" t="str">
            <v>第一</v>
          </cell>
          <cell r="C1214" t="str">
            <v>CREATIVE English Communication I  
NEW EDITION</v>
          </cell>
        </row>
        <row r="1215">
          <cell r="A1215" t="str">
            <v>c531</v>
          </cell>
          <cell r="B1215" t="str">
            <v>第一</v>
          </cell>
          <cell r="C1215" t="str">
            <v>Vivid English Communication I  
NEW EDITION</v>
          </cell>
        </row>
        <row r="1216">
          <cell r="A1216" t="str">
            <v>c532</v>
          </cell>
          <cell r="B1216" t="str">
            <v>第一</v>
          </cell>
          <cell r="C1216" t="str">
            <v>Vivid English Communication Ⅰ</v>
          </cell>
        </row>
        <row r="1217">
          <cell r="A1217" t="str">
            <v>c533</v>
          </cell>
          <cell r="B1217" t="str">
            <v>桐原</v>
          </cell>
          <cell r="C1217" t="str">
            <v>Heartening English Communication Ⅰ 
New Edition</v>
          </cell>
        </row>
        <row r="1218">
          <cell r="A1218" t="str">
            <v>c534</v>
          </cell>
          <cell r="B1218" t="str">
            <v>いいずな</v>
          </cell>
          <cell r="C1218" t="str">
            <v xml:space="preserve">New Rays English Communication Ⅰ 
Revised Edition
</v>
          </cell>
        </row>
        <row r="1219">
          <cell r="A1219" t="str">
            <v>c535</v>
          </cell>
          <cell r="B1219" t="str">
            <v>東書</v>
          </cell>
          <cell r="C1219" t="str">
            <v>All Aboard! 
English Communication Ⅱ</v>
          </cell>
        </row>
        <row r="1220">
          <cell r="A1220" t="str">
            <v>c536</v>
          </cell>
          <cell r="B1220" t="str">
            <v>東書</v>
          </cell>
          <cell r="C1220" t="str">
            <v>Power On 
English Communication Ⅱ</v>
          </cell>
        </row>
        <row r="1221">
          <cell r="A1221" t="str">
            <v>c537</v>
          </cell>
          <cell r="B1221" t="str">
            <v>東書</v>
          </cell>
          <cell r="C1221" t="str">
            <v>ENRICH LEARNING 
ENGLISH COMMUNICATION Ⅱ</v>
          </cell>
        </row>
        <row r="1222">
          <cell r="A1222" t="str">
            <v>c538</v>
          </cell>
          <cell r="B1222" t="str">
            <v>開隆堂</v>
          </cell>
          <cell r="C1222" t="str">
            <v>Amity English Communication Ⅱ</v>
          </cell>
        </row>
        <row r="1223">
          <cell r="A1223" t="str">
            <v>c539</v>
          </cell>
          <cell r="B1223" t="str">
            <v>開隆堂</v>
          </cell>
          <cell r="C1223" t="str">
            <v>APPLAUSE ENGLISH COMMUNICATION Ⅱ</v>
          </cell>
        </row>
        <row r="1224">
          <cell r="A1224" t="str">
            <v>c540</v>
          </cell>
          <cell r="B1224" t="str">
            <v>開隆堂</v>
          </cell>
          <cell r="C1224" t="str">
            <v>Ambition English Communication Ⅱ</v>
          </cell>
        </row>
        <row r="1225">
          <cell r="A1225" t="str">
            <v>c541</v>
          </cell>
          <cell r="B1225" t="str">
            <v>三省堂</v>
          </cell>
          <cell r="C1225" t="str">
            <v>CROWN 
English Communication Ⅱ</v>
          </cell>
        </row>
        <row r="1226">
          <cell r="A1226" t="str">
            <v>c542</v>
          </cell>
          <cell r="B1226" t="str">
            <v>三省堂</v>
          </cell>
          <cell r="C1226" t="str">
            <v>MY WAY 
English Communication Ⅱ</v>
          </cell>
        </row>
        <row r="1227">
          <cell r="A1227" t="str">
            <v>c543</v>
          </cell>
          <cell r="B1227" t="str">
            <v>三省堂</v>
          </cell>
          <cell r="C1227" t="str">
            <v>VISTA 
English Communication Ⅱ</v>
          </cell>
        </row>
        <row r="1228">
          <cell r="A1228" t="str">
            <v>c544</v>
          </cell>
          <cell r="B1228" t="str">
            <v>大修館</v>
          </cell>
          <cell r="C1228" t="str">
            <v>Crossroads English Communication Ⅱ</v>
          </cell>
        </row>
        <row r="1229">
          <cell r="A1229" t="str">
            <v>c545</v>
          </cell>
          <cell r="B1229" t="str">
            <v>大修館</v>
          </cell>
          <cell r="C1229" t="str">
            <v>PANORAMA English Communication 2</v>
          </cell>
        </row>
        <row r="1230">
          <cell r="A1230" t="str">
            <v>c546</v>
          </cell>
          <cell r="B1230" t="str">
            <v>啓林館</v>
          </cell>
          <cell r="C1230" t="str">
            <v>ELEMENT 
English Communication Ⅱ</v>
          </cell>
        </row>
        <row r="1231">
          <cell r="A1231" t="str">
            <v>c547</v>
          </cell>
          <cell r="B1231" t="str">
            <v>啓林館</v>
          </cell>
          <cell r="C1231" t="str">
            <v>LANDMARK 
English Communication Ⅱ</v>
          </cell>
        </row>
        <row r="1232">
          <cell r="A1232" t="str">
            <v>c548</v>
          </cell>
          <cell r="B1232" t="str">
            <v>啓林館</v>
          </cell>
          <cell r="C1232" t="str">
            <v>LANDMARK Fit 
English Communication Ⅱ</v>
          </cell>
        </row>
        <row r="1233">
          <cell r="A1233" t="str">
            <v>c549</v>
          </cell>
          <cell r="B1233" t="str">
            <v>数研</v>
          </cell>
          <cell r="C1233" t="str">
            <v>BLUE MARBLE 
English Communication Ⅱ</v>
          </cell>
        </row>
        <row r="1234">
          <cell r="A1234" t="str">
            <v>c550</v>
          </cell>
          <cell r="B1234" t="str">
            <v>数研</v>
          </cell>
          <cell r="C1234" t="str">
            <v>BIG DIPPER 
English Communication Ⅱ</v>
          </cell>
        </row>
        <row r="1235">
          <cell r="A1235" t="str">
            <v>c551</v>
          </cell>
          <cell r="B1235" t="str">
            <v>数研</v>
          </cell>
          <cell r="C1235" t="str">
            <v>COMET 
English Communication Ⅱ</v>
          </cell>
        </row>
        <row r="1236">
          <cell r="A1236" t="str">
            <v>c552</v>
          </cell>
          <cell r="B1236" t="str">
            <v>文英堂</v>
          </cell>
          <cell r="C1236" t="str">
            <v>Grove English Communication Ⅱ</v>
          </cell>
        </row>
        <row r="1237">
          <cell r="A1237" t="str">
            <v>c553</v>
          </cell>
          <cell r="B1237" t="str">
            <v>増進堂</v>
          </cell>
          <cell r="C1237" t="str">
            <v xml:space="preserve">FLEX ENGLISH COMMUNICATION Ⅱ
</v>
          </cell>
        </row>
        <row r="1238">
          <cell r="A1238" t="str">
            <v>c554</v>
          </cell>
          <cell r="B1238" t="str">
            <v>第一</v>
          </cell>
          <cell r="C1238" t="str">
            <v>CREATIVE English Communication Ⅱ</v>
          </cell>
        </row>
        <row r="1239">
          <cell r="A1239" t="str">
            <v>c555</v>
          </cell>
          <cell r="B1239" t="str">
            <v>第一</v>
          </cell>
          <cell r="C1239" t="str">
            <v>Vivid English Communication Ⅱ</v>
          </cell>
        </row>
        <row r="1240">
          <cell r="A1240" t="str">
            <v>c556</v>
          </cell>
          <cell r="B1240" t="str">
            <v>桐原</v>
          </cell>
          <cell r="C1240" t="str">
            <v>Heartening English Communication Ⅱ</v>
          </cell>
        </row>
        <row r="1241">
          <cell r="A1241" t="str">
            <v>c557</v>
          </cell>
          <cell r="B1241" t="str">
            <v>いいずな</v>
          </cell>
          <cell r="C1241" t="str">
            <v xml:space="preserve">New Rays English Communication Ⅱ
</v>
          </cell>
        </row>
        <row r="1242">
          <cell r="A1242" t="str">
            <v>c558</v>
          </cell>
          <cell r="B1242" t="str">
            <v>東書</v>
          </cell>
          <cell r="C1242" t="str">
            <v>All Aboard! 
English Communication Ⅲ</v>
          </cell>
        </row>
        <row r="1243">
          <cell r="A1243" t="str">
            <v>c559</v>
          </cell>
          <cell r="B1243" t="str">
            <v>東書</v>
          </cell>
          <cell r="C1243" t="str">
            <v>Power On 
English Communication Ⅲ</v>
          </cell>
        </row>
        <row r="1244">
          <cell r="A1244" t="str">
            <v>c560</v>
          </cell>
          <cell r="B1244" t="str">
            <v>東書</v>
          </cell>
          <cell r="C1244" t="str">
            <v>ENRICH LEARNING 
ENGLISH COMMUNICATION Ⅲ</v>
          </cell>
        </row>
        <row r="1245">
          <cell r="A1245" t="str">
            <v>c561</v>
          </cell>
          <cell r="B1245" t="str">
            <v>開隆堂</v>
          </cell>
          <cell r="C1245" t="str">
            <v>APPLAUSE ENGLISH COMMUNICATION Ⅲ</v>
          </cell>
        </row>
        <row r="1246">
          <cell r="A1246" t="str">
            <v>c562</v>
          </cell>
          <cell r="B1246" t="str">
            <v>開隆堂</v>
          </cell>
          <cell r="C1246" t="str">
            <v>Ambition English Communication Ⅲ</v>
          </cell>
        </row>
        <row r="1247">
          <cell r="A1247" t="str">
            <v>c563</v>
          </cell>
          <cell r="B1247" t="str">
            <v>三省堂</v>
          </cell>
          <cell r="C1247" t="str">
            <v>CROWN 
English Communication Ⅲ</v>
          </cell>
        </row>
        <row r="1248">
          <cell r="A1248" t="str">
            <v>c564</v>
          </cell>
          <cell r="B1248" t="str">
            <v>三省堂</v>
          </cell>
          <cell r="C1248" t="str">
            <v>MY WAY 
English Communication Ⅲ</v>
          </cell>
        </row>
        <row r="1249">
          <cell r="A1249" t="str">
            <v>c565</v>
          </cell>
          <cell r="B1249" t="str">
            <v>三省堂</v>
          </cell>
          <cell r="C1249" t="str">
            <v>VISTA 
English Communication Ⅲ</v>
          </cell>
        </row>
        <row r="1250">
          <cell r="A1250" t="str">
            <v>c566</v>
          </cell>
          <cell r="B1250" t="str">
            <v>大修館</v>
          </cell>
          <cell r="C1250" t="str">
            <v>Crossroads English Communication Ⅲ</v>
          </cell>
        </row>
        <row r="1251">
          <cell r="A1251" t="str">
            <v>c567</v>
          </cell>
          <cell r="B1251" t="str">
            <v>大修館</v>
          </cell>
          <cell r="C1251" t="str">
            <v>PANORAMA English Communication 3</v>
          </cell>
        </row>
        <row r="1252">
          <cell r="A1252" t="str">
            <v>c568</v>
          </cell>
          <cell r="B1252" t="str">
            <v>啓林館</v>
          </cell>
          <cell r="C1252" t="str">
            <v>ELEMENT 
English Communication Ⅲ</v>
          </cell>
        </row>
        <row r="1253">
          <cell r="A1253" t="str">
            <v>c569</v>
          </cell>
          <cell r="B1253" t="str">
            <v>啓林館</v>
          </cell>
          <cell r="C1253" t="str">
            <v>LANDMARK 
English Communication Ⅲ</v>
          </cell>
        </row>
        <row r="1254">
          <cell r="A1254" t="str">
            <v>c570</v>
          </cell>
          <cell r="B1254" t="str">
            <v>啓林館</v>
          </cell>
          <cell r="C1254" t="str">
            <v xml:space="preserve">LANDMARK Fit 
English Communication Ⅲ
</v>
          </cell>
        </row>
        <row r="1255">
          <cell r="A1255" t="str">
            <v>c571</v>
          </cell>
          <cell r="B1255" t="str">
            <v>数研</v>
          </cell>
          <cell r="C1255" t="str">
            <v>BLUE MARBLE 
English Communication Ⅲ</v>
          </cell>
        </row>
        <row r="1256">
          <cell r="A1256" t="str">
            <v>c572</v>
          </cell>
          <cell r="B1256" t="str">
            <v>数研</v>
          </cell>
          <cell r="C1256" t="str">
            <v>BIG DIPPER 
English Communication Ⅲ</v>
          </cell>
        </row>
        <row r="1257">
          <cell r="A1257" t="str">
            <v>c573</v>
          </cell>
          <cell r="B1257" t="str">
            <v>数研</v>
          </cell>
          <cell r="C1257" t="str">
            <v>COMET 
English Communication Ⅲ</v>
          </cell>
        </row>
        <row r="1258">
          <cell r="A1258" t="str">
            <v>c574</v>
          </cell>
          <cell r="B1258" t="str">
            <v>文英堂</v>
          </cell>
          <cell r="C1258" t="str">
            <v>Grove English Communication Ⅲ</v>
          </cell>
        </row>
        <row r="1259">
          <cell r="A1259" t="str">
            <v>c575</v>
          </cell>
          <cell r="B1259" t="str">
            <v>増進堂</v>
          </cell>
          <cell r="C1259" t="str">
            <v>FLEX ENGLISH COMMUNICATION Ⅲ</v>
          </cell>
        </row>
        <row r="1260">
          <cell r="A1260" t="str">
            <v>c576</v>
          </cell>
          <cell r="B1260" t="str">
            <v>第一</v>
          </cell>
          <cell r="C1260" t="str">
            <v>CREATIVE English Communication Ⅲ</v>
          </cell>
        </row>
        <row r="1261">
          <cell r="A1261" t="str">
            <v>c577</v>
          </cell>
          <cell r="B1261" t="str">
            <v>第一</v>
          </cell>
          <cell r="C1261" t="str">
            <v>Vivid English Communication Ⅲ</v>
          </cell>
        </row>
        <row r="1262">
          <cell r="A1262" t="str">
            <v>c578</v>
          </cell>
          <cell r="B1262" t="str">
            <v>桐原</v>
          </cell>
          <cell r="C1262" t="str">
            <v>Heartening English Communication Ⅲ</v>
          </cell>
        </row>
        <row r="1263">
          <cell r="A1263" t="str">
            <v>c579</v>
          </cell>
          <cell r="B1263" t="str">
            <v>いいずな</v>
          </cell>
          <cell r="C1263" t="str">
            <v xml:space="preserve">New Rays English Communication Ⅲ
</v>
          </cell>
        </row>
        <row r="1264">
          <cell r="A1264" t="str">
            <v>c580</v>
          </cell>
          <cell r="B1264" t="str">
            <v>東書</v>
          </cell>
          <cell r="C1264" t="str">
            <v>NEW FAVORITE 
English Logic and ExpressionⅠ Revised</v>
          </cell>
        </row>
        <row r="1265">
          <cell r="A1265" t="str">
            <v>c581</v>
          </cell>
          <cell r="B1265" t="str">
            <v>開隆堂</v>
          </cell>
          <cell r="C1265" t="str">
            <v>Revised Amity 
English Logic and Expression Ⅰ</v>
          </cell>
        </row>
        <row r="1266">
          <cell r="A1266" t="str">
            <v>c582</v>
          </cell>
          <cell r="B1266" t="str">
            <v>開隆堂</v>
          </cell>
          <cell r="C1266" t="str">
            <v>Revised Applause 
English Logic and Expression Ⅰ</v>
          </cell>
        </row>
        <row r="1267">
          <cell r="A1267" t="str">
            <v>c583</v>
          </cell>
          <cell r="B1267" t="str">
            <v>三省堂</v>
          </cell>
          <cell r="C1267" t="str">
            <v>CROWN 
Logic and Expression Ⅰ New Edition</v>
          </cell>
        </row>
        <row r="1268">
          <cell r="A1268" t="str">
            <v>c584</v>
          </cell>
          <cell r="B1268" t="str">
            <v>三省堂</v>
          </cell>
          <cell r="C1268" t="str">
            <v>MY WAY 
Logic and Expression Ⅰ New Edition</v>
          </cell>
        </row>
        <row r="1269">
          <cell r="A1269" t="str">
            <v>c585</v>
          </cell>
          <cell r="B1269" t="str">
            <v>三省堂</v>
          </cell>
          <cell r="C1269" t="str">
            <v>VISTA 
Logic and Expression Ⅰ</v>
          </cell>
        </row>
        <row r="1270">
          <cell r="A1270" t="str">
            <v>c586</v>
          </cell>
          <cell r="B1270" t="str">
            <v>大修館</v>
          </cell>
          <cell r="C1270" t="str">
            <v>Genius English Logic and Expression I Revised</v>
          </cell>
        </row>
        <row r="1271">
          <cell r="A1271" t="str">
            <v>c587</v>
          </cell>
          <cell r="B1271" t="str">
            <v>啓林館</v>
          </cell>
          <cell r="C1271" t="str">
            <v xml:space="preserve">Revised Vision Quest English Logic and Expression Ⅰ Advanced
</v>
          </cell>
        </row>
        <row r="1272">
          <cell r="A1272" t="str">
            <v>c588</v>
          </cell>
          <cell r="B1272" t="str">
            <v>啓林館</v>
          </cell>
          <cell r="C1272" t="str">
            <v>Revised Vision Quest English Logic and Expression Ⅰ Standard</v>
          </cell>
        </row>
        <row r="1273">
          <cell r="A1273" t="str">
            <v>c589</v>
          </cell>
          <cell r="B1273" t="str">
            <v>啓林館</v>
          </cell>
          <cell r="C1273" t="str">
            <v>Vision Quest English Logic and Expression Ⅰ Advanced</v>
          </cell>
        </row>
        <row r="1274">
          <cell r="A1274" t="str">
            <v>c590</v>
          </cell>
          <cell r="B1274" t="str">
            <v>啓林館</v>
          </cell>
          <cell r="C1274" t="str">
            <v>Vision Quest English Logic and Expression Ⅰ Standard</v>
          </cell>
        </row>
        <row r="1275">
          <cell r="A1275" t="str">
            <v>c591</v>
          </cell>
          <cell r="B1275" t="str">
            <v>数研</v>
          </cell>
          <cell r="C1275" t="str">
            <v>Revised EARTHRISE 
English Logic and Expression Ⅰ Advanced</v>
          </cell>
        </row>
        <row r="1276">
          <cell r="A1276" t="str">
            <v>c592</v>
          </cell>
          <cell r="B1276" t="str">
            <v>数研</v>
          </cell>
          <cell r="C1276" t="str">
            <v>Revised EARTHRISE 
English Logic and Expression Ⅰ Standard</v>
          </cell>
        </row>
        <row r="1277">
          <cell r="A1277" t="str">
            <v>c593</v>
          </cell>
          <cell r="B1277" t="str">
            <v>数研</v>
          </cell>
          <cell r="C1277" t="str">
            <v>EARTHRISE 
English Logic and Expression Ⅰ Essential</v>
          </cell>
        </row>
        <row r="1278">
          <cell r="A1278" t="str">
            <v>c594</v>
          </cell>
          <cell r="B1278" t="str">
            <v>数研</v>
          </cell>
          <cell r="C1278" t="str">
            <v>Revised BIG DIPPER 
English Logic and Expression Ⅰ</v>
          </cell>
        </row>
        <row r="1279">
          <cell r="A1279" t="str">
            <v>c595</v>
          </cell>
          <cell r="B1279" t="str">
            <v>増進堂</v>
          </cell>
          <cell r="C1279" t="str">
            <v>MAINSTREAM English Logic and Expression Ⅰ Second Edition</v>
          </cell>
        </row>
        <row r="1280">
          <cell r="A1280" t="str">
            <v>c596</v>
          </cell>
          <cell r="B1280" t="str">
            <v>桐原</v>
          </cell>
          <cell r="C1280" t="str">
            <v>FACTBOOK English Logic and Expression Ⅰ New Edition</v>
          </cell>
        </row>
        <row r="1281">
          <cell r="A1281" t="str">
            <v>c597</v>
          </cell>
          <cell r="B1281" t="str">
            <v>チアーズ</v>
          </cell>
          <cell r="C1281" t="str">
            <v>ATLANTIS 
Logic and ExpressionⅠStandard</v>
          </cell>
        </row>
        <row r="1282">
          <cell r="A1282" t="str">
            <v>c598</v>
          </cell>
          <cell r="B1282" t="str">
            <v>いいずな</v>
          </cell>
          <cell r="C1282" t="str">
            <v>Harmony English Logic and Expression Ⅰ 
New Edition</v>
          </cell>
        </row>
        <row r="1283">
          <cell r="A1283" t="str">
            <v>c599</v>
          </cell>
          <cell r="B1283" t="str">
            <v>いいずな</v>
          </cell>
          <cell r="C1283" t="str">
            <v>be English Logic and Expression Ⅰ Clear 
New Edition</v>
          </cell>
        </row>
        <row r="1284">
          <cell r="A1284" t="str">
            <v>c600</v>
          </cell>
          <cell r="B1284" t="str">
            <v>いいずな</v>
          </cell>
          <cell r="C1284" t="str">
            <v xml:space="preserve">be English Logic and Expression Ⅰ Smart 
New Edition
</v>
          </cell>
        </row>
        <row r="1285">
          <cell r="A1285" t="str">
            <v>c601</v>
          </cell>
          <cell r="B1285" t="str">
            <v>東書</v>
          </cell>
          <cell r="C1285" t="str">
            <v>NEW FAVORITE 
English Logic and Expression Ⅱ</v>
          </cell>
        </row>
        <row r="1286">
          <cell r="A1286" t="str">
            <v>c602</v>
          </cell>
          <cell r="B1286" t="str">
            <v>開隆堂</v>
          </cell>
          <cell r="C1286" t="str">
            <v>Amity English Logic and Expression Ⅱ</v>
          </cell>
        </row>
        <row r="1287">
          <cell r="A1287" t="str">
            <v>c603</v>
          </cell>
          <cell r="B1287" t="str">
            <v>開隆堂</v>
          </cell>
          <cell r="C1287" t="str">
            <v>APPLAUSE ENGLISH LOGIC AND 
EXPRESSION Ⅱ</v>
          </cell>
        </row>
        <row r="1288">
          <cell r="A1288" t="str">
            <v>c604</v>
          </cell>
          <cell r="B1288" t="str">
            <v>三省堂</v>
          </cell>
          <cell r="C1288" t="str">
            <v>CROWN 
Logic and Expression Ⅱ</v>
          </cell>
        </row>
        <row r="1289">
          <cell r="A1289" t="str">
            <v>c605</v>
          </cell>
          <cell r="B1289" t="str">
            <v>三省堂</v>
          </cell>
          <cell r="C1289" t="str">
            <v>MY WAY 
Logic and Expression Ⅱ</v>
          </cell>
        </row>
        <row r="1290">
          <cell r="A1290" t="str">
            <v>c606</v>
          </cell>
          <cell r="B1290" t="str">
            <v>三省堂</v>
          </cell>
          <cell r="C1290" t="str">
            <v>VISTA 
Logic and Expression Ⅱ</v>
          </cell>
        </row>
        <row r="1291">
          <cell r="A1291" t="str">
            <v>c607</v>
          </cell>
          <cell r="B1291" t="str">
            <v>大修館</v>
          </cell>
          <cell r="C1291" t="str">
            <v>Genius English Logic and Expression Ⅱ</v>
          </cell>
        </row>
        <row r="1292">
          <cell r="A1292" t="str">
            <v>c608</v>
          </cell>
          <cell r="B1292" t="str">
            <v>啓林館</v>
          </cell>
          <cell r="C1292" t="str">
            <v>Vision Quest English Logic and Expression Ⅱ Ace</v>
          </cell>
        </row>
        <row r="1293">
          <cell r="A1293" t="str">
            <v>c609</v>
          </cell>
          <cell r="B1293" t="str">
            <v>啓林館</v>
          </cell>
          <cell r="C1293" t="str">
            <v>Vision Quest English Logic and Expression Ⅱ Hope</v>
          </cell>
        </row>
        <row r="1294">
          <cell r="A1294" t="str">
            <v>c610</v>
          </cell>
          <cell r="B1294" t="str">
            <v>数研</v>
          </cell>
          <cell r="C1294" t="str">
            <v>EARTHRISE 
English Logic and Expression Ⅱ Advanced</v>
          </cell>
        </row>
        <row r="1295">
          <cell r="A1295" t="str">
            <v>c611</v>
          </cell>
          <cell r="B1295" t="str">
            <v>数研</v>
          </cell>
          <cell r="C1295" t="str">
            <v>EARTHRISE 
English Logic and Expression Ⅱ Standard</v>
          </cell>
        </row>
        <row r="1296">
          <cell r="A1296" t="str">
            <v>c612</v>
          </cell>
          <cell r="B1296" t="str">
            <v>数研</v>
          </cell>
          <cell r="C1296" t="str">
            <v>BIG DIPPER 
English Logic and Expression Ⅱ</v>
          </cell>
        </row>
        <row r="1297">
          <cell r="A1297" t="str">
            <v>c613</v>
          </cell>
          <cell r="B1297" t="str">
            <v>増進堂</v>
          </cell>
          <cell r="C1297" t="str">
            <v>MAINSTREAM English Logic and Expression Ⅱ</v>
          </cell>
        </row>
        <row r="1298">
          <cell r="A1298" t="str">
            <v>c614</v>
          </cell>
          <cell r="B1298" t="str">
            <v>桐原</v>
          </cell>
          <cell r="C1298" t="str">
            <v>FACTBOOK English Logic and Expression Ⅱ</v>
          </cell>
        </row>
        <row r="1299">
          <cell r="A1299" t="str">
            <v>c615</v>
          </cell>
          <cell r="B1299" t="str">
            <v>いいずな</v>
          </cell>
          <cell r="C1299" t="str">
            <v>Harmony English Logic and Expression Ⅱ</v>
          </cell>
        </row>
        <row r="1300">
          <cell r="A1300" t="str">
            <v>c616</v>
          </cell>
          <cell r="B1300" t="str">
            <v>いいずな</v>
          </cell>
          <cell r="C1300" t="str">
            <v>be English Logic and Expression Ⅱ Clear</v>
          </cell>
        </row>
        <row r="1301">
          <cell r="A1301" t="str">
            <v>c617</v>
          </cell>
          <cell r="B1301" t="str">
            <v>いいずな</v>
          </cell>
          <cell r="C1301" t="str">
            <v xml:space="preserve">be English Logic and Expression Ⅱ Smart
</v>
          </cell>
        </row>
        <row r="1302">
          <cell r="A1302" t="str">
            <v>c618</v>
          </cell>
          <cell r="B1302" t="str">
            <v>東書</v>
          </cell>
          <cell r="C1302" t="str">
            <v>NEW FAVORITE 
English Logic and Expression Ⅲ</v>
          </cell>
        </row>
        <row r="1303">
          <cell r="A1303" t="str">
            <v>c619</v>
          </cell>
          <cell r="B1303" t="str">
            <v>開隆堂</v>
          </cell>
          <cell r="C1303" t="str">
            <v>APPLAUSE ENGLISH LOGIC AND EXPRESSION Ⅲ</v>
          </cell>
        </row>
        <row r="1304">
          <cell r="A1304" t="str">
            <v>c620</v>
          </cell>
          <cell r="B1304" t="str">
            <v>三省堂</v>
          </cell>
          <cell r="C1304" t="str">
            <v>CROWN 
Logic and Expression Ⅲ</v>
          </cell>
        </row>
        <row r="1305">
          <cell r="A1305" t="str">
            <v>c621</v>
          </cell>
          <cell r="B1305" t="str">
            <v>三省堂</v>
          </cell>
          <cell r="C1305" t="str">
            <v>MY WAY 
Logic and Expression Ⅲ</v>
          </cell>
        </row>
        <row r="1306">
          <cell r="A1306" t="str">
            <v>c622</v>
          </cell>
          <cell r="B1306" t="str">
            <v>大修館</v>
          </cell>
          <cell r="C1306" t="str">
            <v>Genius English Logic and Expression Ⅲ</v>
          </cell>
        </row>
        <row r="1307">
          <cell r="A1307" t="str">
            <v>c623</v>
          </cell>
          <cell r="B1307" t="str">
            <v>啓林館</v>
          </cell>
          <cell r="C1307" t="str">
            <v>Vision Quest English Logic and Expression Ⅲ</v>
          </cell>
        </row>
        <row r="1308">
          <cell r="A1308" t="str">
            <v>c624</v>
          </cell>
          <cell r="B1308" t="str">
            <v>数研</v>
          </cell>
          <cell r="C1308" t="str">
            <v>EARTHRISE 
English Logic and Expression Ⅲ Advanced</v>
          </cell>
        </row>
        <row r="1309">
          <cell r="A1309" t="str">
            <v>c625</v>
          </cell>
          <cell r="B1309" t="str">
            <v>数研</v>
          </cell>
          <cell r="C1309" t="str">
            <v>EARTHRISE 
English Logic and Expression Ⅲ Standard</v>
          </cell>
        </row>
        <row r="1310">
          <cell r="A1310" t="str">
            <v>c626</v>
          </cell>
          <cell r="B1310" t="str">
            <v>増進堂</v>
          </cell>
          <cell r="C1310" t="str">
            <v>MAINSTREAM English Logic and Expression Ⅲ</v>
          </cell>
        </row>
        <row r="1311">
          <cell r="A1311" t="str">
            <v>c627</v>
          </cell>
          <cell r="B1311" t="str">
            <v>桐原</v>
          </cell>
          <cell r="C1311" t="str">
            <v>FACTBOOK English Logic and Expression Ⅲ</v>
          </cell>
        </row>
        <row r="1312">
          <cell r="A1312" t="str">
            <v>c628</v>
          </cell>
          <cell r="B1312" t="str">
            <v>いいずな</v>
          </cell>
          <cell r="C1312" t="str">
            <v>Harmony English Logic and Expression Ⅲ</v>
          </cell>
        </row>
        <row r="1313">
          <cell r="A1313" t="str">
            <v>c629</v>
          </cell>
          <cell r="B1313" t="str">
            <v>いいずな</v>
          </cell>
          <cell r="C1313" t="str">
            <v>be English Logic and Expression Ⅲ Clear</v>
          </cell>
        </row>
        <row r="1314">
          <cell r="A1314" t="str">
            <v>c630</v>
          </cell>
          <cell r="B1314" t="str">
            <v>いいずな</v>
          </cell>
          <cell r="C1314" t="str">
            <v xml:space="preserve">be English Logic and Expression Ⅲ Smart
</v>
          </cell>
        </row>
        <row r="1315">
          <cell r="A1315" t="str">
            <v>c631</v>
          </cell>
          <cell r="B1315" t="str">
            <v>東書</v>
          </cell>
          <cell r="C1315" t="str">
            <v>家庭基礎　自立・共生・創造</v>
          </cell>
        </row>
        <row r="1316">
          <cell r="A1316" t="str">
            <v>c632</v>
          </cell>
          <cell r="B1316" t="str">
            <v>教図</v>
          </cell>
          <cell r="C1316" t="str">
            <v>ウェルビーイングにつなぐ　家庭基礎</v>
          </cell>
        </row>
        <row r="1317">
          <cell r="A1317" t="str">
            <v>c633</v>
          </cell>
          <cell r="B1317" t="str">
            <v>教図</v>
          </cell>
          <cell r="C1317" t="str">
            <v>家庭基礎　つながる暮らし 共に創る未来　
新訂版</v>
          </cell>
        </row>
        <row r="1318">
          <cell r="A1318" t="str">
            <v>c634</v>
          </cell>
          <cell r="B1318" t="str">
            <v>教図</v>
          </cell>
          <cell r="C1318" t="str">
            <v>Survive!! 　高等学校 家庭基礎 【改訂版】</v>
          </cell>
        </row>
        <row r="1319">
          <cell r="A1319" t="str">
            <v>c635</v>
          </cell>
          <cell r="B1319" t="str">
            <v>実教</v>
          </cell>
          <cell r="C1319" t="str">
            <v>新家庭基礎　気づく力 築く未来</v>
          </cell>
        </row>
        <row r="1320">
          <cell r="A1320" t="str">
            <v>c636</v>
          </cell>
          <cell r="B1320" t="str">
            <v>実教</v>
          </cell>
          <cell r="C1320" t="str">
            <v>新Agenda 家庭基礎</v>
          </cell>
        </row>
        <row r="1321">
          <cell r="A1321" t="str">
            <v>c637</v>
          </cell>
          <cell r="B1321" t="str">
            <v>実教</v>
          </cell>
          <cell r="C1321" t="str">
            <v>新図説家庭基礎</v>
          </cell>
        </row>
        <row r="1322">
          <cell r="A1322" t="str">
            <v>c638</v>
          </cell>
          <cell r="B1322" t="str">
            <v>開隆堂</v>
          </cell>
          <cell r="C1322" t="str">
            <v>家庭基礎 明日の生活を築く</v>
          </cell>
        </row>
        <row r="1323">
          <cell r="A1323" t="str">
            <v>c639</v>
          </cell>
          <cell r="B1323" t="str">
            <v>大修館</v>
          </cell>
          <cell r="C1323" t="str">
            <v>Creative Living 
『家庭基礎』で生活をつくろう　改訂版</v>
          </cell>
        </row>
        <row r="1324">
          <cell r="A1324" t="str">
            <v>c640</v>
          </cell>
          <cell r="B1324" t="str">
            <v>大修館</v>
          </cell>
          <cell r="C1324" t="str">
            <v>New Creative Living 
『家庭基礎』で生活をつくろう</v>
          </cell>
        </row>
        <row r="1325">
          <cell r="A1325" t="str">
            <v>c641</v>
          </cell>
          <cell r="B1325" t="str">
            <v>大修館</v>
          </cell>
          <cell r="C1325" t="str">
            <v>家庭基礎　生活をともにつくる</v>
          </cell>
        </row>
        <row r="1326">
          <cell r="A1326" t="str">
            <v>c642</v>
          </cell>
          <cell r="B1326" t="str">
            <v>第一</v>
          </cell>
          <cell r="C1326" t="str">
            <v>高等学校 改訂版 家庭基礎 持続可能な未来をつくる</v>
          </cell>
        </row>
        <row r="1327">
          <cell r="A1327" t="str">
            <v>c643</v>
          </cell>
          <cell r="B1327" t="str">
            <v>第一</v>
          </cell>
          <cell r="C1327" t="str">
            <v xml:space="preserve">高等学校　家庭基礎　持続可能な未来を
つくる
</v>
          </cell>
        </row>
        <row r="1328">
          <cell r="A1328" t="str">
            <v>c644</v>
          </cell>
          <cell r="B1328" t="str">
            <v>東書</v>
          </cell>
          <cell r="C1328" t="str">
            <v>家庭総合　自立・共生・創造</v>
          </cell>
        </row>
        <row r="1329">
          <cell r="A1329" t="str">
            <v>c645</v>
          </cell>
          <cell r="B1329" t="str">
            <v>教図</v>
          </cell>
          <cell r="C1329" t="str">
            <v>ウェルビーイングにつなぐ　家庭総合</v>
          </cell>
        </row>
        <row r="1330">
          <cell r="A1330" t="str">
            <v>c646</v>
          </cell>
          <cell r="B1330" t="str">
            <v>実教</v>
          </cell>
          <cell r="C1330" t="str">
            <v>新家庭総合</v>
          </cell>
        </row>
        <row r="1331">
          <cell r="A1331" t="str">
            <v>c647</v>
          </cell>
          <cell r="B1331" t="str">
            <v>開隆堂</v>
          </cell>
          <cell r="C1331" t="str">
            <v>家庭総合 明日の生活を築く</v>
          </cell>
        </row>
        <row r="1332">
          <cell r="A1332" t="str">
            <v>c648</v>
          </cell>
          <cell r="B1332" t="str">
            <v>大修館</v>
          </cell>
          <cell r="C1332" t="str">
            <v>Creative Living 
『家庭総合』で生活をつくろう　改訂版</v>
          </cell>
        </row>
        <row r="1333">
          <cell r="A1333" t="str">
            <v>c649</v>
          </cell>
          <cell r="B1333" t="str">
            <v>第一</v>
          </cell>
          <cell r="C1333" t="str">
            <v>高等学校 改訂版 家庭総合 持続可能な未来をつくる</v>
          </cell>
        </row>
        <row r="1334">
          <cell r="A1334" t="str">
            <v>c650</v>
          </cell>
          <cell r="B1334" t="str">
            <v>第一</v>
          </cell>
          <cell r="C1334" t="str">
            <v xml:space="preserve">高等学校　家庭総合　持続可能な未来を
つくる
</v>
          </cell>
        </row>
        <row r="1335">
          <cell r="A1335" t="str">
            <v>c651</v>
          </cell>
          <cell r="B1335" t="str">
            <v>東書</v>
          </cell>
          <cell r="C1335" t="str">
            <v>新編情報Ⅰ</v>
          </cell>
        </row>
        <row r="1336">
          <cell r="A1336" t="str">
            <v>c652</v>
          </cell>
          <cell r="B1336" t="str">
            <v>東書</v>
          </cell>
          <cell r="C1336" t="str">
            <v>情報Ⅰ Step Forward!</v>
          </cell>
        </row>
        <row r="1337">
          <cell r="A1337" t="str">
            <v>c653</v>
          </cell>
          <cell r="B1337" t="str">
            <v>実教</v>
          </cell>
          <cell r="C1337" t="str">
            <v>高校情報Ⅰ 新訂版</v>
          </cell>
        </row>
        <row r="1338">
          <cell r="A1338" t="str">
            <v>c654</v>
          </cell>
          <cell r="B1338" t="str">
            <v>実教</v>
          </cell>
          <cell r="C1338" t="str">
            <v>最新情報Ⅰ 新訂版</v>
          </cell>
        </row>
        <row r="1339">
          <cell r="A1339" t="str">
            <v>c655</v>
          </cell>
          <cell r="B1339" t="str">
            <v>実教</v>
          </cell>
          <cell r="C1339" t="str">
            <v>情報Ⅰ Flex</v>
          </cell>
        </row>
        <row r="1340">
          <cell r="A1340" t="str">
            <v>c656</v>
          </cell>
          <cell r="B1340" t="str">
            <v>実教</v>
          </cell>
          <cell r="C1340" t="str">
            <v>図説情報Ⅰ 新訂版</v>
          </cell>
        </row>
        <row r="1341">
          <cell r="A1341" t="str">
            <v>c657</v>
          </cell>
          <cell r="B1341" t="str">
            <v>実教</v>
          </cell>
          <cell r="C1341" t="str">
            <v>高校情報Ⅰ　JavaScript</v>
          </cell>
        </row>
        <row r="1342">
          <cell r="A1342" t="str">
            <v>c658</v>
          </cell>
          <cell r="B1342" t="str">
            <v>開隆堂</v>
          </cell>
          <cell r="C1342" t="str">
            <v>実践　情報Ⅰ</v>
          </cell>
        </row>
        <row r="1343">
          <cell r="A1343" t="str">
            <v>c659</v>
          </cell>
          <cell r="B1343" t="str">
            <v>大修館</v>
          </cell>
          <cell r="C1343" t="str">
            <v>高等学校情報Ⅰ</v>
          </cell>
        </row>
        <row r="1344">
          <cell r="A1344" t="str">
            <v>c660</v>
          </cell>
          <cell r="B1344" t="str">
            <v>数研</v>
          </cell>
          <cell r="C1344" t="str">
            <v>改訂版　高等学校　情報Ⅰ</v>
          </cell>
        </row>
        <row r="1345">
          <cell r="A1345" t="str">
            <v>c661</v>
          </cell>
          <cell r="B1345" t="str">
            <v>数研</v>
          </cell>
          <cell r="C1345" t="str">
            <v>改訂版　情報Ⅰ　Next</v>
          </cell>
        </row>
        <row r="1346">
          <cell r="A1346" t="str">
            <v>c662</v>
          </cell>
          <cell r="B1346" t="str">
            <v>日文</v>
          </cell>
          <cell r="C1346" t="str">
            <v>情報Ⅰ</v>
          </cell>
        </row>
        <row r="1347">
          <cell r="A1347" t="str">
            <v>c663</v>
          </cell>
          <cell r="B1347" t="str">
            <v>日文</v>
          </cell>
          <cell r="C1347" t="str">
            <v>情報Ⅰ ADVANCED</v>
          </cell>
        </row>
        <row r="1348">
          <cell r="A1348" t="str">
            <v>c664</v>
          </cell>
          <cell r="B1348" t="str">
            <v>日文</v>
          </cell>
          <cell r="C1348" t="str">
            <v>情報Ⅰ図解と実習－図解編</v>
          </cell>
        </row>
        <row r="1349">
          <cell r="A1349" t="str">
            <v>c665</v>
          </cell>
          <cell r="B1349" t="str">
            <v>日文</v>
          </cell>
          <cell r="C1349" t="str">
            <v>情報Ⅰ図解と実習－実習編</v>
          </cell>
        </row>
        <row r="1350">
          <cell r="A1350" t="str">
            <v>c666</v>
          </cell>
          <cell r="B1350" t="str">
            <v>第一</v>
          </cell>
          <cell r="C1350" t="str">
            <v>高等学校 改訂版 情報Ⅰ</v>
          </cell>
        </row>
        <row r="1351">
          <cell r="A1351" t="str">
            <v>c667</v>
          </cell>
          <cell r="B1351" t="str">
            <v>第一</v>
          </cell>
          <cell r="C1351" t="str">
            <v xml:space="preserve">高等学校　情報Ⅰ
</v>
          </cell>
        </row>
        <row r="1352">
          <cell r="A1352" t="str">
            <v>c668</v>
          </cell>
          <cell r="B1352" t="str">
            <v>東書</v>
          </cell>
          <cell r="C1352" t="str">
            <v>情報Ⅱ</v>
          </cell>
        </row>
        <row r="1353">
          <cell r="A1353" t="str">
            <v>c669</v>
          </cell>
          <cell r="B1353" t="str">
            <v>実教</v>
          </cell>
          <cell r="C1353" t="str">
            <v>情報Ⅱ</v>
          </cell>
        </row>
        <row r="1354">
          <cell r="A1354" t="str">
            <v>c670</v>
          </cell>
          <cell r="B1354" t="str">
            <v>日文</v>
          </cell>
          <cell r="C1354" t="str">
            <v xml:space="preserve">情報Ⅱ
</v>
          </cell>
        </row>
        <row r="1355">
          <cell r="A1355" t="str">
            <v>c671</v>
          </cell>
          <cell r="B1355" t="str">
            <v>啓林館</v>
          </cell>
          <cell r="C1355" t="str">
            <v>理数探究基礎 未来に向かって 改訂版</v>
          </cell>
        </row>
        <row r="1356">
          <cell r="A1356" t="str">
            <v>c672</v>
          </cell>
          <cell r="B1356" t="str">
            <v>啓林館</v>
          </cell>
          <cell r="C1356" t="str">
            <v>理数探究基礎 未来に向かって</v>
          </cell>
        </row>
        <row r="1357">
          <cell r="A1357" t="str">
            <v>c673</v>
          </cell>
          <cell r="B1357" t="str">
            <v>数研</v>
          </cell>
          <cell r="C1357" t="str">
            <v xml:space="preserve">理数探究基礎
</v>
          </cell>
        </row>
        <row r="1358">
          <cell r="A1358" t="str">
            <v>c674</v>
          </cell>
          <cell r="B1358" t="str">
            <v>実教</v>
          </cell>
          <cell r="C1358" t="str">
            <v>農業と環境</v>
          </cell>
        </row>
        <row r="1359">
          <cell r="A1359" t="str">
            <v>c675</v>
          </cell>
          <cell r="B1359" t="str">
            <v>実教</v>
          </cell>
          <cell r="C1359" t="str">
            <v>農業と情報</v>
          </cell>
        </row>
        <row r="1360">
          <cell r="A1360" t="str">
            <v>c676</v>
          </cell>
          <cell r="B1360" t="str">
            <v>実教</v>
          </cell>
          <cell r="C1360" t="str">
            <v>作物</v>
          </cell>
        </row>
        <row r="1361">
          <cell r="A1361" t="str">
            <v>c677</v>
          </cell>
          <cell r="B1361" t="str">
            <v>実教</v>
          </cell>
          <cell r="C1361" t="str">
            <v>野菜</v>
          </cell>
        </row>
        <row r="1362">
          <cell r="A1362" t="str">
            <v>c678</v>
          </cell>
          <cell r="B1362" t="str">
            <v>実教</v>
          </cell>
          <cell r="C1362" t="str">
            <v>果樹</v>
          </cell>
        </row>
        <row r="1363">
          <cell r="A1363" t="str">
            <v>c679</v>
          </cell>
          <cell r="B1363" t="str">
            <v>実教</v>
          </cell>
          <cell r="C1363" t="str">
            <v>草花</v>
          </cell>
        </row>
        <row r="1364">
          <cell r="A1364" t="str">
            <v>c680</v>
          </cell>
          <cell r="B1364" t="str">
            <v>実教</v>
          </cell>
          <cell r="C1364" t="str">
            <v>畜産</v>
          </cell>
        </row>
        <row r="1365">
          <cell r="A1365" t="str">
            <v>c681</v>
          </cell>
          <cell r="B1365" t="str">
            <v>実教</v>
          </cell>
          <cell r="C1365" t="str">
            <v>栽培と環境</v>
          </cell>
        </row>
        <row r="1366">
          <cell r="A1366" t="str">
            <v>c682</v>
          </cell>
          <cell r="B1366" t="str">
            <v>実教</v>
          </cell>
          <cell r="C1366" t="str">
            <v>農業経営</v>
          </cell>
        </row>
        <row r="1367">
          <cell r="A1367" t="str">
            <v>c683</v>
          </cell>
          <cell r="B1367" t="str">
            <v>実教</v>
          </cell>
          <cell r="C1367" t="str">
            <v>農業機械</v>
          </cell>
        </row>
        <row r="1368">
          <cell r="A1368" t="str">
            <v>c684</v>
          </cell>
          <cell r="B1368" t="str">
            <v>実教</v>
          </cell>
          <cell r="C1368" t="str">
            <v>植物バイオテクノロジー</v>
          </cell>
        </row>
        <row r="1369">
          <cell r="A1369" t="str">
            <v>c685</v>
          </cell>
          <cell r="B1369" t="str">
            <v>実教</v>
          </cell>
          <cell r="C1369" t="str">
            <v>食品製造</v>
          </cell>
        </row>
        <row r="1370">
          <cell r="A1370" t="str">
            <v>c686</v>
          </cell>
          <cell r="B1370" t="str">
            <v>実教</v>
          </cell>
          <cell r="C1370" t="str">
            <v>生物活用</v>
          </cell>
        </row>
        <row r="1371">
          <cell r="A1371" t="str">
            <v>c687</v>
          </cell>
          <cell r="B1371" t="str">
            <v>実教</v>
          </cell>
          <cell r="C1371" t="str">
            <v xml:space="preserve">地域資源活用
</v>
          </cell>
        </row>
        <row r="1372">
          <cell r="A1372" t="str">
            <v>c688</v>
          </cell>
          <cell r="B1372" t="str">
            <v>海文堂</v>
          </cell>
          <cell r="C1372" t="str">
            <v>飼育と環境</v>
          </cell>
        </row>
        <row r="1373">
          <cell r="A1373" t="str">
            <v>c689</v>
          </cell>
          <cell r="B1373" t="str">
            <v>実教</v>
          </cell>
          <cell r="C1373" t="str">
            <v>森林科学</v>
          </cell>
        </row>
        <row r="1374">
          <cell r="A1374" t="str">
            <v>c690</v>
          </cell>
          <cell r="B1374" t="str">
            <v>実教</v>
          </cell>
          <cell r="C1374" t="str">
            <v>森林経営</v>
          </cell>
        </row>
        <row r="1375">
          <cell r="A1375" t="str">
            <v>c691</v>
          </cell>
          <cell r="B1375" t="str">
            <v>実教</v>
          </cell>
          <cell r="C1375" t="str">
            <v>林産物利用</v>
          </cell>
        </row>
        <row r="1376">
          <cell r="A1376" t="str">
            <v>c692</v>
          </cell>
          <cell r="B1376" t="str">
            <v>実教</v>
          </cell>
          <cell r="C1376" t="str">
            <v>農業土木設計</v>
          </cell>
        </row>
        <row r="1377">
          <cell r="A1377" t="str">
            <v>c693</v>
          </cell>
          <cell r="B1377" t="str">
            <v>電機大</v>
          </cell>
          <cell r="C1377" t="str">
            <v>農業土木施工</v>
          </cell>
        </row>
        <row r="1378">
          <cell r="A1378" t="str">
            <v>c694</v>
          </cell>
          <cell r="B1378" t="str">
            <v>実教</v>
          </cell>
          <cell r="C1378" t="str">
            <v>水循環</v>
          </cell>
        </row>
        <row r="1379">
          <cell r="A1379" t="str">
            <v>c695</v>
          </cell>
          <cell r="B1379" t="str">
            <v>実教</v>
          </cell>
          <cell r="C1379" t="str">
            <v>造園計画</v>
          </cell>
        </row>
        <row r="1380">
          <cell r="A1380" t="str">
            <v>c696</v>
          </cell>
          <cell r="B1380" t="str">
            <v>電機大</v>
          </cell>
          <cell r="C1380" t="str">
            <v>造園施工管理</v>
          </cell>
        </row>
        <row r="1381">
          <cell r="A1381" t="str">
            <v>c697</v>
          </cell>
          <cell r="B1381" t="str">
            <v>実教</v>
          </cell>
          <cell r="C1381" t="str">
            <v xml:space="preserve">造園植栽
</v>
          </cell>
        </row>
        <row r="1382">
          <cell r="A1382" t="str">
            <v>c698</v>
          </cell>
          <cell r="B1382" t="str">
            <v>実教</v>
          </cell>
          <cell r="C1382" t="str">
            <v>工業技術基礎</v>
          </cell>
        </row>
        <row r="1383">
          <cell r="A1383" t="str">
            <v>c699</v>
          </cell>
          <cell r="B1383" t="str">
            <v>実教</v>
          </cell>
          <cell r="C1383" t="str">
            <v>機械製図</v>
          </cell>
        </row>
        <row r="1384">
          <cell r="A1384" t="str">
            <v>c700</v>
          </cell>
          <cell r="B1384" t="str">
            <v>実教</v>
          </cell>
          <cell r="C1384" t="str">
            <v>電気製図</v>
          </cell>
        </row>
        <row r="1385">
          <cell r="A1385" t="str">
            <v>c701</v>
          </cell>
          <cell r="B1385" t="str">
            <v>実教</v>
          </cell>
          <cell r="C1385" t="str">
            <v>電子製図</v>
          </cell>
        </row>
        <row r="1386">
          <cell r="A1386" t="str">
            <v>c702</v>
          </cell>
          <cell r="B1386" t="str">
            <v>実教</v>
          </cell>
          <cell r="C1386" t="str">
            <v>建築設計製図</v>
          </cell>
        </row>
        <row r="1387">
          <cell r="A1387" t="str">
            <v>c703</v>
          </cell>
          <cell r="B1387" t="str">
            <v>実教</v>
          </cell>
          <cell r="C1387" t="str">
            <v>土木製図</v>
          </cell>
        </row>
        <row r="1388">
          <cell r="A1388" t="str">
            <v>c704</v>
          </cell>
          <cell r="B1388" t="str">
            <v>実教</v>
          </cell>
          <cell r="C1388" t="str">
            <v>製図</v>
          </cell>
        </row>
        <row r="1389">
          <cell r="A1389" t="str">
            <v>c705</v>
          </cell>
          <cell r="B1389" t="str">
            <v>実教</v>
          </cell>
          <cell r="C1389" t="str">
            <v>工業情報数理　新訂版</v>
          </cell>
        </row>
        <row r="1390">
          <cell r="A1390" t="str">
            <v>c706</v>
          </cell>
          <cell r="B1390" t="str">
            <v>実教</v>
          </cell>
          <cell r="C1390" t="str">
            <v>精選工業情報数理</v>
          </cell>
        </row>
        <row r="1391">
          <cell r="A1391" t="str">
            <v>c707</v>
          </cell>
          <cell r="B1391" t="str">
            <v>オーム</v>
          </cell>
          <cell r="C1391" t="str">
            <v>工業情報数理</v>
          </cell>
        </row>
        <row r="1392">
          <cell r="A1392" t="str">
            <v>c708</v>
          </cell>
          <cell r="B1392" t="str">
            <v>実教</v>
          </cell>
          <cell r="C1392" t="str">
            <v>工業環境技術</v>
          </cell>
        </row>
        <row r="1393">
          <cell r="A1393" t="str">
            <v>c709</v>
          </cell>
          <cell r="B1393" t="str">
            <v>実教</v>
          </cell>
          <cell r="C1393" t="str">
            <v>機械工作1　新訂版</v>
          </cell>
        </row>
        <row r="1394">
          <cell r="A1394" t="str">
            <v>c710</v>
          </cell>
          <cell r="B1394" t="str">
            <v>実教</v>
          </cell>
          <cell r="C1394" t="str">
            <v>機械工作2　新訂版</v>
          </cell>
        </row>
        <row r="1395">
          <cell r="A1395" t="str">
            <v>c711</v>
          </cell>
          <cell r="B1395" t="str">
            <v>実教</v>
          </cell>
          <cell r="C1395" t="str">
            <v>機械設計1　新訂版</v>
          </cell>
        </row>
        <row r="1396">
          <cell r="A1396" t="str">
            <v>c712</v>
          </cell>
          <cell r="B1396" t="str">
            <v>実教</v>
          </cell>
          <cell r="C1396" t="str">
            <v>機械設計2　新訂版</v>
          </cell>
        </row>
        <row r="1397">
          <cell r="A1397" t="str">
            <v>c713</v>
          </cell>
          <cell r="B1397" t="str">
            <v>実教</v>
          </cell>
          <cell r="C1397" t="str">
            <v>原動機</v>
          </cell>
        </row>
        <row r="1398">
          <cell r="A1398" t="str">
            <v>c714</v>
          </cell>
          <cell r="B1398" t="str">
            <v>実教</v>
          </cell>
          <cell r="C1398" t="str">
            <v>電子機械</v>
          </cell>
        </row>
        <row r="1399">
          <cell r="A1399" t="str">
            <v>c715</v>
          </cell>
          <cell r="B1399" t="str">
            <v>実教</v>
          </cell>
          <cell r="C1399" t="str">
            <v xml:space="preserve">生産技術
</v>
          </cell>
        </row>
        <row r="1400">
          <cell r="A1400" t="str">
            <v>c716</v>
          </cell>
          <cell r="B1400" t="str">
            <v>実教</v>
          </cell>
          <cell r="C1400" t="str">
            <v>自動車工学１</v>
          </cell>
        </row>
        <row r="1401">
          <cell r="A1401" t="str">
            <v>c717</v>
          </cell>
          <cell r="B1401" t="str">
            <v>実教</v>
          </cell>
          <cell r="C1401" t="str">
            <v>自動車工学２</v>
          </cell>
        </row>
        <row r="1402">
          <cell r="A1402" t="str">
            <v>c718</v>
          </cell>
          <cell r="B1402" t="str">
            <v>実教</v>
          </cell>
          <cell r="C1402" t="str">
            <v>自動車整備</v>
          </cell>
        </row>
        <row r="1403">
          <cell r="A1403" t="str">
            <v>c719</v>
          </cell>
          <cell r="B1403" t="str">
            <v>実教</v>
          </cell>
          <cell r="C1403" t="str">
            <v>電気回路1　新訂版</v>
          </cell>
        </row>
        <row r="1404">
          <cell r="A1404" t="str">
            <v>c720</v>
          </cell>
          <cell r="B1404" t="str">
            <v>実教</v>
          </cell>
          <cell r="C1404" t="str">
            <v>電気回路2　新訂版</v>
          </cell>
        </row>
        <row r="1405">
          <cell r="A1405" t="str">
            <v>c721</v>
          </cell>
          <cell r="B1405" t="str">
            <v>実教</v>
          </cell>
          <cell r="C1405" t="str">
            <v>精選電気回路　新訂版</v>
          </cell>
        </row>
        <row r="1406">
          <cell r="A1406" t="str">
            <v>c722</v>
          </cell>
          <cell r="B1406" t="str">
            <v>オーム</v>
          </cell>
          <cell r="C1406" t="str">
            <v>電気回路１</v>
          </cell>
        </row>
        <row r="1407">
          <cell r="A1407" t="str">
            <v>c723</v>
          </cell>
          <cell r="B1407" t="str">
            <v>オーム</v>
          </cell>
          <cell r="C1407" t="str">
            <v>電気回路２</v>
          </cell>
        </row>
        <row r="1408">
          <cell r="A1408" t="str">
            <v>c724</v>
          </cell>
          <cell r="B1408" t="str">
            <v>コロナ</v>
          </cell>
          <cell r="C1408" t="str">
            <v>わかりやすい電気回路</v>
          </cell>
        </row>
        <row r="1409">
          <cell r="A1409" t="str">
            <v>c725</v>
          </cell>
          <cell r="B1409" t="str">
            <v>コロナ</v>
          </cell>
          <cell r="C1409" t="str">
            <v>電気回路（上）</v>
          </cell>
        </row>
        <row r="1410">
          <cell r="A1410" t="str">
            <v>c726</v>
          </cell>
          <cell r="B1410" t="str">
            <v>コロナ</v>
          </cell>
          <cell r="C1410" t="str">
            <v>電気回路（下）</v>
          </cell>
        </row>
        <row r="1411">
          <cell r="A1411" t="str">
            <v>c727</v>
          </cell>
          <cell r="B1411" t="str">
            <v>実教</v>
          </cell>
          <cell r="C1411" t="str">
            <v>電気機器</v>
          </cell>
        </row>
        <row r="1412">
          <cell r="A1412" t="str">
            <v>c728</v>
          </cell>
          <cell r="B1412" t="str">
            <v>オーム</v>
          </cell>
          <cell r="C1412" t="str">
            <v>電気機器</v>
          </cell>
        </row>
        <row r="1413">
          <cell r="A1413" t="str">
            <v>c729</v>
          </cell>
          <cell r="B1413" t="str">
            <v>実教</v>
          </cell>
          <cell r="C1413" t="str">
            <v>電力技術1</v>
          </cell>
        </row>
        <row r="1414">
          <cell r="A1414" t="str">
            <v>c730</v>
          </cell>
          <cell r="B1414" t="str">
            <v>実教</v>
          </cell>
          <cell r="C1414" t="str">
            <v>電力技術2</v>
          </cell>
        </row>
        <row r="1415">
          <cell r="A1415" t="str">
            <v>c731</v>
          </cell>
          <cell r="B1415" t="str">
            <v>オーム</v>
          </cell>
          <cell r="C1415" t="str">
            <v>電力技術１</v>
          </cell>
        </row>
        <row r="1416">
          <cell r="A1416" t="str">
            <v>c732</v>
          </cell>
          <cell r="B1416" t="str">
            <v>オーム</v>
          </cell>
          <cell r="C1416" t="str">
            <v>電力技術２</v>
          </cell>
        </row>
        <row r="1417">
          <cell r="A1417" t="str">
            <v>c733</v>
          </cell>
          <cell r="B1417" t="str">
            <v>実教</v>
          </cell>
          <cell r="C1417" t="str">
            <v>電子技術</v>
          </cell>
        </row>
        <row r="1418">
          <cell r="A1418" t="str">
            <v>c734</v>
          </cell>
          <cell r="B1418" t="str">
            <v>実教</v>
          </cell>
          <cell r="C1418" t="str">
            <v xml:space="preserve">電子回路
</v>
          </cell>
        </row>
        <row r="1419">
          <cell r="A1419" t="str">
            <v>c735</v>
          </cell>
          <cell r="B1419" t="str">
            <v>実教</v>
          </cell>
          <cell r="C1419" t="str">
            <v>電子計測制御</v>
          </cell>
        </row>
        <row r="1420">
          <cell r="A1420" t="str">
            <v>c736</v>
          </cell>
          <cell r="B1420" t="str">
            <v>実教</v>
          </cell>
          <cell r="C1420" t="str">
            <v>通信技術</v>
          </cell>
        </row>
        <row r="1421">
          <cell r="A1421" t="str">
            <v>c737</v>
          </cell>
          <cell r="B1421" t="str">
            <v>実教</v>
          </cell>
          <cell r="C1421" t="str">
            <v>プログラミング技術</v>
          </cell>
        </row>
        <row r="1422">
          <cell r="A1422" t="str">
            <v>c738</v>
          </cell>
          <cell r="B1422" t="str">
            <v>実教</v>
          </cell>
          <cell r="C1422" t="str">
            <v>ハードウェア技術</v>
          </cell>
        </row>
        <row r="1423">
          <cell r="A1423" t="str">
            <v>c739</v>
          </cell>
          <cell r="B1423" t="str">
            <v>実教</v>
          </cell>
          <cell r="C1423" t="str">
            <v>ソフトウェア技術</v>
          </cell>
        </row>
        <row r="1424">
          <cell r="A1424" t="str">
            <v>c740</v>
          </cell>
          <cell r="B1424" t="str">
            <v>実教</v>
          </cell>
          <cell r="C1424" t="str">
            <v>コンピュータシステム技術</v>
          </cell>
        </row>
        <row r="1425">
          <cell r="A1425" t="str">
            <v>c741</v>
          </cell>
          <cell r="B1425" t="str">
            <v>実教</v>
          </cell>
          <cell r="C1425" t="str">
            <v>建築構造</v>
          </cell>
        </row>
        <row r="1426">
          <cell r="A1426" t="str">
            <v>c742</v>
          </cell>
          <cell r="B1426" t="str">
            <v>実教</v>
          </cell>
          <cell r="C1426" t="str">
            <v>建築計画</v>
          </cell>
        </row>
        <row r="1427">
          <cell r="A1427" t="str">
            <v>c743</v>
          </cell>
          <cell r="B1427" t="str">
            <v>実教</v>
          </cell>
          <cell r="C1427" t="str">
            <v>建築構造設計</v>
          </cell>
        </row>
        <row r="1428">
          <cell r="A1428" t="str">
            <v>c744</v>
          </cell>
          <cell r="B1428" t="str">
            <v>実教</v>
          </cell>
          <cell r="C1428" t="str">
            <v>建築施工</v>
          </cell>
        </row>
        <row r="1429">
          <cell r="A1429" t="str">
            <v>c745</v>
          </cell>
          <cell r="B1429" t="str">
            <v>実教</v>
          </cell>
          <cell r="C1429" t="str">
            <v>建築法規</v>
          </cell>
        </row>
        <row r="1430">
          <cell r="A1430" t="str">
            <v>c746</v>
          </cell>
          <cell r="B1430" t="str">
            <v>実教</v>
          </cell>
          <cell r="C1430" t="str">
            <v>測量</v>
          </cell>
        </row>
        <row r="1431">
          <cell r="A1431" t="str">
            <v>c747</v>
          </cell>
          <cell r="B1431" t="str">
            <v>実教</v>
          </cell>
          <cell r="C1431" t="str">
            <v>土木基盤力学　水理学・土質力学</v>
          </cell>
        </row>
        <row r="1432">
          <cell r="A1432" t="str">
            <v>c748</v>
          </cell>
          <cell r="B1432" t="str">
            <v>実教</v>
          </cell>
          <cell r="C1432" t="str">
            <v>土木構造設計1</v>
          </cell>
        </row>
        <row r="1433">
          <cell r="A1433" t="str">
            <v>c749</v>
          </cell>
          <cell r="B1433" t="str">
            <v>実教</v>
          </cell>
          <cell r="C1433" t="str">
            <v>土木構造設計2</v>
          </cell>
        </row>
        <row r="1434">
          <cell r="A1434" t="str">
            <v>c750</v>
          </cell>
          <cell r="B1434" t="str">
            <v>実教</v>
          </cell>
          <cell r="C1434" t="str">
            <v>土木施工</v>
          </cell>
        </row>
        <row r="1435">
          <cell r="A1435" t="str">
            <v>c751</v>
          </cell>
          <cell r="B1435" t="str">
            <v>実教</v>
          </cell>
          <cell r="C1435" t="str">
            <v xml:space="preserve">社会基盤工学
</v>
          </cell>
        </row>
        <row r="1436">
          <cell r="A1436" t="str">
            <v>c752</v>
          </cell>
          <cell r="B1436" t="str">
            <v>実教</v>
          </cell>
          <cell r="C1436" t="str">
            <v>工業化学１</v>
          </cell>
        </row>
        <row r="1437">
          <cell r="A1437" t="str">
            <v>c753</v>
          </cell>
          <cell r="B1437" t="str">
            <v>実教</v>
          </cell>
          <cell r="C1437" t="str">
            <v>工業化学２</v>
          </cell>
        </row>
        <row r="1438">
          <cell r="A1438" t="str">
            <v>c754</v>
          </cell>
          <cell r="B1438" t="str">
            <v>実教</v>
          </cell>
          <cell r="C1438" t="str">
            <v>化学工学</v>
          </cell>
        </row>
        <row r="1439">
          <cell r="A1439" t="str">
            <v>c755</v>
          </cell>
          <cell r="B1439" t="str">
            <v>実教</v>
          </cell>
          <cell r="C1439" t="str">
            <v xml:space="preserve">地球環境化学
</v>
          </cell>
        </row>
        <row r="1440">
          <cell r="A1440" t="str">
            <v>c756</v>
          </cell>
          <cell r="B1440" t="str">
            <v>実教</v>
          </cell>
          <cell r="C1440" t="str">
            <v>設備工業製図</v>
          </cell>
        </row>
        <row r="1441">
          <cell r="A1441" t="str">
            <v>c757</v>
          </cell>
          <cell r="B1441" t="str">
            <v>実教</v>
          </cell>
          <cell r="C1441" t="str">
            <v>インテリア製図</v>
          </cell>
        </row>
        <row r="1442">
          <cell r="A1442" t="str">
            <v>c758</v>
          </cell>
          <cell r="B1442" t="str">
            <v>実教</v>
          </cell>
          <cell r="C1442" t="str">
            <v>デザイン製図</v>
          </cell>
        </row>
        <row r="1443">
          <cell r="A1443" t="str">
            <v>c759</v>
          </cell>
          <cell r="B1443" t="str">
            <v>実教</v>
          </cell>
          <cell r="C1443" t="str">
            <v>設備計画</v>
          </cell>
        </row>
        <row r="1444">
          <cell r="A1444" t="str">
            <v>c760</v>
          </cell>
          <cell r="B1444" t="str">
            <v>文科省</v>
          </cell>
          <cell r="C1444" t="str">
            <v>空気調和設備</v>
          </cell>
        </row>
        <row r="1445">
          <cell r="A1445" t="str">
            <v>c761</v>
          </cell>
          <cell r="B1445" t="str">
            <v>海文堂</v>
          </cell>
          <cell r="C1445" t="str">
            <v>衛生・防災設備</v>
          </cell>
        </row>
        <row r="1446">
          <cell r="A1446" t="str">
            <v>c762</v>
          </cell>
          <cell r="B1446" t="str">
            <v>海文堂</v>
          </cell>
          <cell r="C1446" t="str">
            <v>材料製造技術</v>
          </cell>
        </row>
        <row r="1447">
          <cell r="A1447" t="str">
            <v>c763</v>
          </cell>
          <cell r="B1447" t="str">
            <v>実教</v>
          </cell>
          <cell r="C1447" t="str">
            <v>材料工学</v>
          </cell>
        </row>
        <row r="1448">
          <cell r="A1448" t="str">
            <v>c764</v>
          </cell>
          <cell r="B1448" t="str">
            <v>実教</v>
          </cell>
          <cell r="C1448" t="str">
            <v>材料加工</v>
          </cell>
        </row>
        <row r="1449">
          <cell r="A1449" t="str">
            <v>c765</v>
          </cell>
          <cell r="B1449" t="str">
            <v>実教</v>
          </cell>
          <cell r="C1449" t="str">
            <v>セラミック工業</v>
          </cell>
        </row>
        <row r="1450">
          <cell r="A1450" t="str">
            <v>c766</v>
          </cell>
          <cell r="B1450" t="str">
            <v>実教</v>
          </cell>
          <cell r="C1450" t="str">
            <v>染織デザイン</v>
          </cell>
        </row>
        <row r="1451">
          <cell r="A1451" t="str">
            <v>c767</v>
          </cell>
          <cell r="B1451" t="str">
            <v>実教</v>
          </cell>
          <cell r="C1451" t="str">
            <v xml:space="preserve">インテリア計画
</v>
          </cell>
        </row>
        <row r="1452">
          <cell r="A1452" t="str">
            <v>c768</v>
          </cell>
          <cell r="B1452" t="str">
            <v>電機大</v>
          </cell>
          <cell r="C1452" t="str">
            <v>インテリア装備</v>
          </cell>
        </row>
        <row r="1453">
          <cell r="A1453" t="str">
            <v>c769</v>
          </cell>
          <cell r="B1453" t="str">
            <v>海文堂</v>
          </cell>
          <cell r="C1453" t="str">
            <v>インテリアエレメント生産</v>
          </cell>
        </row>
        <row r="1454">
          <cell r="A1454" t="str">
            <v>c770</v>
          </cell>
          <cell r="B1454" t="str">
            <v>実教</v>
          </cell>
          <cell r="C1454" t="str">
            <v>デザイン実践</v>
          </cell>
        </row>
        <row r="1455">
          <cell r="A1455" t="str">
            <v>c771</v>
          </cell>
          <cell r="B1455" t="str">
            <v>海文堂</v>
          </cell>
          <cell r="C1455" t="str">
            <v>デザイン材料</v>
          </cell>
        </row>
        <row r="1456">
          <cell r="A1456" t="str">
            <v>c772</v>
          </cell>
          <cell r="B1456" t="str">
            <v>実教</v>
          </cell>
          <cell r="C1456" t="str">
            <v xml:space="preserve">デザイン史
</v>
          </cell>
        </row>
        <row r="1457">
          <cell r="A1457" t="str">
            <v>c773</v>
          </cell>
          <cell r="B1457" t="str">
            <v>実教</v>
          </cell>
          <cell r="C1457" t="str">
            <v>ビジネス基礎　新訂版</v>
          </cell>
        </row>
        <row r="1458">
          <cell r="A1458" t="str">
            <v>c774</v>
          </cell>
          <cell r="B1458" t="str">
            <v>実教</v>
          </cell>
          <cell r="C1458" t="str">
            <v>ビジネス基礎</v>
          </cell>
        </row>
        <row r="1459">
          <cell r="A1459" t="str">
            <v>c775</v>
          </cell>
          <cell r="B1459" t="str">
            <v>東法</v>
          </cell>
          <cell r="C1459" t="str">
            <v>ビジネス基礎　新訂版</v>
          </cell>
        </row>
        <row r="1460">
          <cell r="A1460" t="str">
            <v>c776</v>
          </cell>
          <cell r="B1460" t="str">
            <v>TAC</v>
          </cell>
          <cell r="C1460" t="str">
            <v>ビジネス基礎　新訂版</v>
          </cell>
        </row>
        <row r="1461">
          <cell r="A1461" t="str">
            <v>c777</v>
          </cell>
          <cell r="B1461" t="str">
            <v>実教</v>
          </cell>
          <cell r="C1461" t="str">
            <v>ビジネス・コミュニケーション　新訂版</v>
          </cell>
        </row>
        <row r="1462">
          <cell r="A1462" t="str">
            <v>c778</v>
          </cell>
          <cell r="B1462" t="str">
            <v>東法</v>
          </cell>
          <cell r="C1462" t="str">
            <v>ビジネス・コミュニケーション　新訂版</v>
          </cell>
        </row>
        <row r="1463">
          <cell r="A1463" t="str">
            <v>c779</v>
          </cell>
          <cell r="B1463" t="str">
            <v>実教</v>
          </cell>
          <cell r="C1463" t="str">
            <v>マーケティング</v>
          </cell>
        </row>
        <row r="1464">
          <cell r="A1464" t="str">
            <v>c780</v>
          </cell>
          <cell r="B1464" t="str">
            <v>東法</v>
          </cell>
          <cell r="C1464" t="str">
            <v>マーケティング</v>
          </cell>
        </row>
        <row r="1465">
          <cell r="A1465" t="str">
            <v>c781</v>
          </cell>
          <cell r="B1465" t="str">
            <v>実教</v>
          </cell>
          <cell r="C1465" t="str">
            <v>商品開発と流通</v>
          </cell>
        </row>
        <row r="1466">
          <cell r="A1466" t="str">
            <v>c782</v>
          </cell>
          <cell r="B1466" t="str">
            <v>東法</v>
          </cell>
          <cell r="C1466" t="str">
            <v>商品開発と流通</v>
          </cell>
        </row>
        <row r="1467">
          <cell r="A1467" t="str">
            <v>c783</v>
          </cell>
          <cell r="B1467" t="str">
            <v>実教</v>
          </cell>
          <cell r="C1467" t="str">
            <v xml:space="preserve">観光ビジネス
</v>
          </cell>
        </row>
        <row r="1468">
          <cell r="A1468" t="str">
            <v>c784</v>
          </cell>
          <cell r="B1468" t="str">
            <v>東法</v>
          </cell>
          <cell r="C1468" t="str">
            <v>観光ビジネス</v>
          </cell>
        </row>
        <row r="1469">
          <cell r="A1469" t="str">
            <v>c785</v>
          </cell>
          <cell r="B1469" t="str">
            <v>実教</v>
          </cell>
          <cell r="C1469" t="str">
            <v>ビジネス・マネジメント</v>
          </cell>
        </row>
        <row r="1470">
          <cell r="A1470" t="str">
            <v>c786</v>
          </cell>
          <cell r="B1470" t="str">
            <v>東法</v>
          </cell>
          <cell r="C1470" t="str">
            <v>ビジネス・マネジメント</v>
          </cell>
        </row>
        <row r="1471">
          <cell r="A1471" t="str">
            <v>c787</v>
          </cell>
          <cell r="B1471" t="str">
            <v>実教</v>
          </cell>
          <cell r="C1471" t="str">
            <v>グローバル経済</v>
          </cell>
        </row>
        <row r="1472">
          <cell r="A1472" t="str">
            <v>c788</v>
          </cell>
          <cell r="B1472" t="str">
            <v>東法</v>
          </cell>
          <cell r="C1472" t="str">
            <v>グローバル経済</v>
          </cell>
        </row>
        <row r="1473">
          <cell r="A1473" t="str">
            <v>c789</v>
          </cell>
          <cell r="B1473" t="str">
            <v>実教</v>
          </cell>
          <cell r="C1473" t="str">
            <v>ビジネス法規</v>
          </cell>
        </row>
        <row r="1474">
          <cell r="A1474" t="str">
            <v>c790</v>
          </cell>
          <cell r="B1474" t="str">
            <v>東法</v>
          </cell>
          <cell r="C1474" t="str">
            <v>ビジネス法規</v>
          </cell>
        </row>
        <row r="1475">
          <cell r="A1475" t="str">
            <v>c791</v>
          </cell>
          <cell r="B1475" t="str">
            <v>実教</v>
          </cell>
          <cell r="C1475" t="str">
            <v>高校簿記　新訂版</v>
          </cell>
        </row>
        <row r="1476">
          <cell r="A1476" t="str">
            <v>c792</v>
          </cell>
          <cell r="B1476" t="str">
            <v>実教</v>
          </cell>
          <cell r="C1476" t="str">
            <v>新簿記　新訂版</v>
          </cell>
        </row>
        <row r="1477">
          <cell r="A1477" t="str">
            <v>c793</v>
          </cell>
          <cell r="B1477" t="str">
            <v>東法</v>
          </cell>
          <cell r="C1477" t="str">
            <v>簿記　新訂版</v>
          </cell>
        </row>
        <row r="1478">
          <cell r="A1478" t="str">
            <v>c794</v>
          </cell>
          <cell r="B1478" t="str">
            <v>東法</v>
          </cell>
          <cell r="C1478" t="str">
            <v>現代簿記</v>
          </cell>
        </row>
        <row r="1479">
          <cell r="A1479" t="str">
            <v>c795</v>
          </cell>
          <cell r="B1479" t="str">
            <v>TAC</v>
          </cell>
          <cell r="C1479" t="str">
            <v>簿記　新訂版</v>
          </cell>
        </row>
        <row r="1480">
          <cell r="A1480" t="str">
            <v>c796</v>
          </cell>
          <cell r="B1480" t="str">
            <v>実教</v>
          </cell>
          <cell r="C1480" t="str">
            <v>高校財務会計Ⅰ</v>
          </cell>
        </row>
        <row r="1481">
          <cell r="A1481" t="str">
            <v>c797</v>
          </cell>
          <cell r="B1481" t="str">
            <v>実教</v>
          </cell>
          <cell r="C1481" t="str">
            <v>新財務会計Ⅰ</v>
          </cell>
        </row>
        <row r="1482">
          <cell r="A1482" t="str">
            <v>c798</v>
          </cell>
          <cell r="B1482" t="str">
            <v>東法</v>
          </cell>
          <cell r="C1482" t="str">
            <v>財務会計Ⅰ</v>
          </cell>
        </row>
        <row r="1483">
          <cell r="A1483" t="str">
            <v>c799</v>
          </cell>
          <cell r="B1483" t="str">
            <v>TAC</v>
          </cell>
          <cell r="C1483" t="str">
            <v>財務会計Ⅰ</v>
          </cell>
        </row>
        <row r="1484">
          <cell r="A1484" t="str">
            <v>c800</v>
          </cell>
          <cell r="B1484" t="str">
            <v>実教</v>
          </cell>
          <cell r="C1484" t="str">
            <v>財務会計Ⅱ</v>
          </cell>
        </row>
        <row r="1485">
          <cell r="A1485" t="str">
            <v>c801</v>
          </cell>
          <cell r="B1485" t="str">
            <v>東法</v>
          </cell>
          <cell r="C1485" t="str">
            <v>財務会計Ⅱ</v>
          </cell>
        </row>
        <row r="1486">
          <cell r="A1486" t="str">
            <v>c802</v>
          </cell>
          <cell r="B1486" t="str">
            <v>ネット</v>
          </cell>
          <cell r="C1486" t="str">
            <v xml:space="preserve">新　使える財務会計Ⅱ
</v>
          </cell>
        </row>
        <row r="1487">
          <cell r="A1487" t="str">
            <v>c803</v>
          </cell>
          <cell r="B1487" t="str">
            <v>TAC</v>
          </cell>
          <cell r="C1487" t="str">
            <v>財務会計Ⅱ</v>
          </cell>
        </row>
        <row r="1488">
          <cell r="A1488" t="str">
            <v>c804</v>
          </cell>
          <cell r="B1488" t="str">
            <v>実教</v>
          </cell>
          <cell r="C1488" t="str">
            <v>原価計算</v>
          </cell>
        </row>
        <row r="1489">
          <cell r="A1489" t="str">
            <v>c805</v>
          </cell>
          <cell r="B1489" t="str">
            <v>東法</v>
          </cell>
          <cell r="C1489" t="str">
            <v>原価計算</v>
          </cell>
        </row>
        <row r="1490">
          <cell r="A1490" t="str">
            <v>c806</v>
          </cell>
          <cell r="B1490" t="str">
            <v>TAC</v>
          </cell>
          <cell r="C1490" t="str">
            <v>原価計算</v>
          </cell>
        </row>
        <row r="1491">
          <cell r="A1491" t="str">
            <v>c807</v>
          </cell>
          <cell r="B1491" t="str">
            <v>実教</v>
          </cell>
          <cell r="C1491" t="str">
            <v>管理会計</v>
          </cell>
        </row>
        <row r="1492">
          <cell r="A1492" t="str">
            <v>c808</v>
          </cell>
          <cell r="B1492" t="str">
            <v>ネット</v>
          </cell>
          <cell r="C1492" t="str">
            <v>新　楽しい管理会計</v>
          </cell>
        </row>
        <row r="1493">
          <cell r="A1493" t="str">
            <v>c809</v>
          </cell>
          <cell r="B1493" t="str">
            <v>TAC</v>
          </cell>
          <cell r="C1493" t="str">
            <v>管理会計</v>
          </cell>
        </row>
        <row r="1494">
          <cell r="A1494" t="str">
            <v>c810</v>
          </cell>
          <cell r="B1494" t="str">
            <v>実教</v>
          </cell>
          <cell r="C1494" t="str">
            <v>最新情報処理　新訂版　Advanced Computing</v>
          </cell>
        </row>
        <row r="1495">
          <cell r="A1495" t="str">
            <v>c811</v>
          </cell>
          <cell r="B1495" t="str">
            <v>実教</v>
          </cell>
          <cell r="C1495" t="str">
            <v>情報処理　新訂版　Prologue of Computer</v>
          </cell>
        </row>
        <row r="1496">
          <cell r="A1496" t="str">
            <v>c812</v>
          </cell>
          <cell r="B1496" t="str">
            <v>東法</v>
          </cell>
          <cell r="C1496" t="str">
            <v>情報処理　新訂版</v>
          </cell>
        </row>
        <row r="1497">
          <cell r="A1497" t="str">
            <v>c813</v>
          </cell>
          <cell r="B1497" t="str">
            <v>実教</v>
          </cell>
          <cell r="C1497" t="str">
            <v>ソフトウェア活用</v>
          </cell>
        </row>
        <row r="1498">
          <cell r="A1498" t="str">
            <v>c814</v>
          </cell>
          <cell r="B1498" t="str">
            <v>東法</v>
          </cell>
          <cell r="C1498" t="str">
            <v>ソフトウェア活用</v>
          </cell>
        </row>
        <row r="1499">
          <cell r="A1499" t="str">
            <v>c815</v>
          </cell>
          <cell r="B1499" t="str">
            <v>実教</v>
          </cell>
          <cell r="C1499" t="str">
            <v>最新プログラミング　オブジェクト指向プログラミング</v>
          </cell>
        </row>
        <row r="1500">
          <cell r="A1500" t="str">
            <v>c816</v>
          </cell>
          <cell r="B1500" t="str">
            <v>実教</v>
          </cell>
          <cell r="C1500" t="str">
            <v>プログラミング　～マクロ言語～</v>
          </cell>
        </row>
        <row r="1501">
          <cell r="A1501" t="str">
            <v>c817</v>
          </cell>
          <cell r="B1501" t="str">
            <v>東法</v>
          </cell>
          <cell r="C1501" t="str">
            <v>プログラミング</v>
          </cell>
        </row>
        <row r="1502">
          <cell r="A1502" t="str">
            <v>c818</v>
          </cell>
          <cell r="B1502" t="str">
            <v>実教</v>
          </cell>
          <cell r="C1502" t="str">
            <v>ネットワーク活用</v>
          </cell>
        </row>
        <row r="1503">
          <cell r="A1503" t="str">
            <v>c819</v>
          </cell>
          <cell r="B1503" t="str">
            <v>東法</v>
          </cell>
          <cell r="C1503" t="str">
            <v>ネットワーク活用</v>
          </cell>
        </row>
        <row r="1504">
          <cell r="A1504" t="str">
            <v>c820</v>
          </cell>
          <cell r="B1504" t="str">
            <v>実教</v>
          </cell>
          <cell r="C1504" t="str">
            <v xml:space="preserve">ネットワーク管理
</v>
          </cell>
        </row>
        <row r="1505">
          <cell r="A1505" t="str">
            <v>c821</v>
          </cell>
          <cell r="B1505" t="str">
            <v>海文堂</v>
          </cell>
          <cell r="C1505" t="str">
            <v>水産海洋基礎</v>
          </cell>
        </row>
        <row r="1506">
          <cell r="A1506" t="str">
            <v>c822</v>
          </cell>
          <cell r="B1506" t="str">
            <v>海文堂</v>
          </cell>
          <cell r="C1506" t="str">
            <v xml:space="preserve">海洋情報技術
</v>
          </cell>
        </row>
        <row r="1507">
          <cell r="A1507" t="str">
            <v>c823</v>
          </cell>
          <cell r="B1507" t="str">
            <v>実教</v>
          </cell>
          <cell r="C1507" t="str">
            <v>漁業</v>
          </cell>
        </row>
        <row r="1508">
          <cell r="A1508" t="str">
            <v>c824</v>
          </cell>
          <cell r="B1508" t="str">
            <v>海文堂</v>
          </cell>
          <cell r="C1508" t="str">
            <v>航海・計器</v>
          </cell>
        </row>
        <row r="1509">
          <cell r="A1509" t="str">
            <v>c825</v>
          </cell>
          <cell r="B1509" t="str">
            <v>海文堂</v>
          </cell>
          <cell r="C1509" t="str">
            <v>船舶運用</v>
          </cell>
        </row>
        <row r="1510">
          <cell r="A1510" t="str">
            <v>c826</v>
          </cell>
          <cell r="B1510" t="str">
            <v>実教</v>
          </cell>
          <cell r="C1510" t="str">
            <v>船用機関１</v>
          </cell>
        </row>
        <row r="1511">
          <cell r="A1511" t="str">
            <v>c827</v>
          </cell>
          <cell r="B1511" t="str">
            <v>実教</v>
          </cell>
          <cell r="C1511" t="str">
            <v>船用機関２</v>
          </cell>
        </row>
        <row r="1512">
          <cell r="A1512" t="str">
            <v>c828</v>
          </cell>
          <cell r="B1512" t="str">
            <v>海文堂</v>
          </cell>
          <cell r="C1512" t="str">
            <v>機械設計工作</v>
          </cell>
        </row>
        <row r="1513">
          <cell r="A1513" t="str">
            <v>c829</v>
          </cell>
          <cell r="B1513" t="str">
            <v>海文堂</v>
          </cell>
          <cell r="C1513" t="str">
            <v>電気理論</v>
          </cell>
        </row>
        <row r="1514">
          <cell r="A1514" t="str">
            <v>c830</v>
          </cell>
          <cell r="B1514" t="str">
            <v>海文堂</v>
          </cell>
          <cell r="C1514" t="str">
            <v>移動体通信工学</v>
          </cell>
        </row>
        <row r="1515">
          <cell r="A1515" t="str">
            <v>c831</v>
          </cell>
          <cell r="B1515" t="str">
            <v>文科省</v>
          </cell>
          <cell r="C1515" t="str">
            <v>海洋通信技術</v>
          </cell>
        </row>
        <row r="1516">
          <cell r="A1516" t="str">
            <v>c832</v>
          </cell>
          <cell r="B1516" t="str">
            <v>実教</v>
          </cell>
          <cell r="C1516" t="str">
            <v>資源増殖</v>
          </cell>
        </row>
        <row r="1517">
          <cell r="A1517" t="str">
            <v>c833</v>
          </cell>
          <cell r="B1517" t="str">
            <v>海文堂</v>
          </cell>
          <cell r="C1517" t="str">
            <v>海洋生物</v>
          </cell>
        </row>
        <row r="1518">
          <cell r="A1518" t="str">
            <v>c834</v>
          </cell>
          <cell r="B1518" t="str">
            <v>海文堂</v>
          </cell>
          <cell r="C1518" t="str">
            <v>海洋環境</v>
          </cell>
        </row>
        <row r="1519">
          <cell r="A1519" t="str">
            <v>c835</v>
          </cell>
          <cell r="B1519" t="str">
            <v>海文堂</v>
          </cell>
          <cell r="C1519" t="str">
            <v xml:space="preserve">食品製造
</v>
          </cell>
        </row>
        <row r="1520">
          <cell r="A1520" t="str">
            <v>c836</v>
          </cell>
          <cell r="B1520" t="str">
            <v>海文堂</v>
          </cell>
          <cell r="C1520" t="str">
            <v>食品管理１</v>
          </cell>
        </row>
        <row r="1521">
          <cell r="A1521" t="str">
            <v>c837</v>
          </cell>
          <cell r="B1521" t="str">
            <v>海文堂</v>
          </cell>
          <cell r="C1521" t="str">
            <v>食品管理２</v>
          </cell>
        </row>
        <row r="1522">
          <cell r="A1522" t="str">
            <v>c838</v>
          </cell>
          <cell r="B1522" t="str">
            <v>海文堂</v>
          </cell>
          <cell r="C1522" t="str">
            <v xml:space="preserve">水産流通
</v>
          </cell>
        </row>
        <row r="1523">
          <cell r="A1523" t="str">
            <v>c839</v>
          </cell>
          <cell r="B1523" t="str">
            <v>実教</v>
          </cell>
          <cell r="C1523" t="str">
            <v>生活産業情報</v>
          </cell>
        </row>
        <row r="1524">
          <cell r="A1524" t="str">
            <v>c840</v>
          </cell>
          <cell r="B1524" t="str">
            <v>教図</v>
          </cell>
          <cell r="C1524" t="str">
            <v>保育基礎　ようこそ，ともに育ち合う保育の世界へ</v>
          </cell>
        </row>
        <row r="1525">
          <cell r="A1525" t="str">
            <v>c841</v>
          </cell>
          <cell r="B1525" t="str">
            <v>実教</v>
          </cell>
          <cell r="C1525" t="str">
            <v>保育基礎</v>
          </cell>
        </row>
        <row r="1526">
          <cell r="A1526" t="str">
            <v>c842</v>
          </cell>
          <cell r="B1526" t="str">
            <v>実教</v>
          </cell>
          <cell r="C1526" t="str">
            <v>ファッション造形基礎</v>
          </cell>
        </row>
        <row r="1527">
          <cell r="A1527" t="str">
            <v>c843</v>
          </cell>
          <cell r="B1527" t="str">
            <v>教図</v>
          </cell>
          <cell r="C1527" t="str">
            <v>フードデザイン Food Changes LIFE</v>
          </cell>
        </row>
        <row r="1528">
          <cell r="A1528" t="str">
            <v>c844</v>
          </cell>
          <cell r="B1528" t="str">
            <v>実教</v>
          </cell>
          <cell r="C1528" t="str">
            <v xml:space="preserve">フードデザイン
</v>
          </cell>
        </row>
        <row r="1529">
          <cell r="A1529" t="str">
            <v>c845</v>
          </cell>
          <cell r="B1529" t="str">
            <v>実教</v>
          </cell>
          <cell r="C1529" t="str">
            <v>消費生活</v>
          </cell>
        </row>
        <row r="1530">
          <cell r="A1530" t="str">
            <v>c846</v>
          </cell>
          <cell r="B1530" t="str">
            <v>実教</v>
          </cell>
          <cell r="C1530" t="str">
            <v>保育実践</v>
          </cell>
        </row>
        <row r="1531">
          <cell r="A1531" t="str">
            <v>c847</v>
          </cell>
          <cell r="B1531" t="str">
            <v>実教</v>
          </cell>
          <cell r="C1531" t="str">
            <v>服飾文化</v>
          </cell>
        </row>
        <row r="1532">
          <cell r="A1532" t="str">
            <v>c848</v>
          </cell>
          <cell r="B1532" t="str">
            <v>実教</v>
          </cell>
          <cell r="C1532" t="str">
            <v xml:space="preserve">ファッションデザイン
</v>
          </cell>
        </row>
        <row r="1533">
          <cell r="A1533" t="str">
            <v>c849</v>
          </cell>
          <cell r="B1533" t="str">
            <v>実教</v>
          </cell>
          <cell r="C1533" t="str">
            <v xml:space="preserve">基礎看護
</v>
          </cell>
        </row>
        <row r="1534">
          <cell r="A1534" t="str">
            <v>c850</v>
          </cell>
          <cell r="B1534" t="str">
            <v>実教</v>
          </cell>
          <cell r="C1534" t="str">
            <v>情報産業と社会</v>
          </cell>
        </row>
        <row r="1535">
          <cell r="A1535" t="str">
            <v>c851</v>
          </cell>
          <cell r="B1535" t="str">
            <v>実教</v>
          </cell>
          <cell r="C1535" t="str">
            <v>情報の表現と管理</v>
          </cell>
        </row>
        <row r="1536">
          <cell r="A1536" t="str">
            <v>c852</v>
          </cell>
          <cell r="B1536" t="str">
            <v>実教</v>
          </cell>
          <cell r="C1536" t="str">
            <v>情報セキュリティ</v>
          </cell>
        </row>
        <row r="1537">
          <cell r="A1537" t="str">
            <v>c853</v>
          </cell>
          <cell r="B1537" t="str">
            <v>実教</v>
          </cell>
          <cell r="C1537" t="str">
            <v xml:space="preserve">情報デザイン
</v>
          </cell>
        </row>
        <row r="1538">
          <cell r="A1538" t="str">
            <v>c854</v>
          </cell>
          <cell r="B1538" t="str">
            <v>電機大</v>
          </cell>
          <cell r="C1538" t="str">
            <v>情報システムのプログラミング</v>
          </cell>
        </row>
        <row r="1539">
          <cell r="A1539" t="str">
            <v>c855</v>
          </cell>
          <cell r="B1539" t="str">
            <v>実教</v>
          </cell>
          <cell r="C1539" t="str">
            <v>ネットワークシステム</v>
          </cell>
        </row>
        <row r="1540">
          <cell r="A1540" t="str">
            <v>c856</v>
          </cell>
          <cell r="B1540" t="str">
            <v>実教</v>
          </cell>
          <cell r="C1540" t="str">
            <v>データベース</v>
          </cell>
        </row>
        <row r="1541">
          <cell r="A1541" t="str">
            <v>c857</v>
          </cell>
          <cell r="B1541" t="str">
            <v>実教</v>
          </cell>
          <cell r="C1541" t="str">
            <v xml:space="preserve">メディアとサービス
</v>
          </cell>
        </row>
        <row r="1542">
          <cell r="A1542" t="str">
            <v>c858</v>
          </cell>
          <cell r="B1542" t="str">
            <v>実教</v>
          </cell>
          <cell r="C1542" t="str">
            <v>社会福祉基礎</v>
          </cell>
        </row>
        <row r="1543">
          <cell r="A1543" t="str">
            <v>c859</v>
          </cell>
          <cell r="B1543" t="str">
            <v>実教</v>
          </cell>
          <cell r="C1543" t="str">
            <v>介護福祉基礎</v>
          </cell>
        </row>
        <row r="1544">
          <cell r="A1544" t="str">
            <v>c860</v>
          </cell>
          <cell r="B1544" t="str">
            <v>実教</v>
          </cell>
          <cell r="C1544" t="str">
            <v>コミュニケーション技術</v>
          </cell>
        </row>
        <row r="1545">
          <cell r="A1545" t="str">
            <v>c861</v>
          </cell>
          <cell r="B1545" t="str">
            <v>実教</v>
          </cell>
          <cell r="C1545" t="str">
            <v>生活支援技術</v>
          </cell>
        </row>
        <row r="1546">
          <cell r="A1546" t="str">
            <v>c862</v>
          </cell>
          <cell r="B1546" t="str">
            <v>実教</v>
          </cell>
          <cell r="C1546" t="str">
            <v>介護過程</v>
          </cell>
        </row>
        <row r="1547">
          <cell r="A1547" t="str">
            <v>c863</v>
          </cell>
          <cell r="B1547" t="str">
            <v>実教</v>
          </cell>
          <cell r="C1547" t="str">
            <v xml:space="preserve">こころとからだの理解
</v>
          </cell>
        </row>
        <row r="1548">
          <cell r="A1548" t="str">
            <v>d101</v>
          </cell>
          <cell r="B1548" t="str">
            <v>日文</v>
          </cell>
          <cell r="C1548" t="str">
            <v xml:space="preserve">高校生の美術１
</v>
          </cell>
        </row>
        <row r="1549">
          <cell r="A1549" t="str">
            <v>d102</v>
          </cell>
          <cell r="B1549" t="str">
            <v>日文</v>
          </cell>
          <cell r="C1549" t="str">
            <v xml:space="preserve">高校生の美術２
</v>
          </cell>
        </row>
        <row r="1550">
          <cell r="A1550" t="str">
            <v>d103</v>
          </cell>
          <cell r="B1550" t="str">
            <v>日文</v>
          </cell>
          <cell r="C1550" t="str">
            <v xml:space="preserve">高校生の美術３
</v>
          </cell>
        </row>
        <row r="1551">
          <cell r="A1551" t="str">
            <v>d104</v>
          </cell>
          <cell r="B1551" t="str">
            <v>農文協</v>
          </cell>
          <cell r="C1551" t="str">
            <v>農業と環境</v>
          </cell>
        </row>
        <row r="1552">
          <cell r="A1552" t="str">
            <v>d105</v>
          </cell>
          <cell r="B1552" t="str">
            <v>農文協</v>
          </cell>
          <cell r="C1552" t="str">
            <v xml:space="preserve">植物バイオテクノロジー
</v>
          </cell>
        </row>
        <row r="1553">
          <cell r="A1553" t="str">
            <v>d106</v>
          </cell>
          <cell r="B1553" t="str">
            <v>実教</v>
          </cell>
          <cell r="C1553" t="str">
            <v xml:space="preserve">情報テクノロジー
</v>
          </cell>
        </row>
      </sheetData>
      <sheetData sheetId="5">
        <row r="1">
          <cell r="B1" t="str">
            <v>発行者
の番号
・略称</v>
          </cell>
          <cell r="C1" t="str">
            <v>書　　　　　　名</v>
          </cell>
        </row>
        <row r="2">
          <cell r="A2" t="str">
            <v>g101</v>
          </cell>
          <cell r="B2" t="str">
            <v>ライト</v>
          </cell>
          <cell r="C2" t="str">
            <v>こくご　点字導入編</v>
          </cell>
        </row>
        <row r="3">
          <cell r="A3" t="str">
            <v>g102</v>
          </cell>
          <cell r="B3" t="str">
            <v>ライト</v>
          </cell>
          <cell r="C3" t="str">
            <v>こくご　１－１～２</v>
          </cell>
        </row>
        <row r="4">
          <cell r="A4" t="str">
            <v>g103</v>
          </cell>
          <cell r="B4" t="str">
            <v>ライト</v>
          </cell>
          <cell r="C4" t="str">
            <v>こくご　２－１～４</v>
          </cell>
        </row>
        <row r="5">
          <cell r="A5" t="str">
            <v>g104</v>
          </cell>
          <cell r="B5" t="str">
            <v>ライト</v>
          </cell>
          <cell r="C5" t="str">
            <v>国語　３－１～４</v>
          </cell>
        </row>
        <row r="6">
          <cell r="A6" t="str">
            <v>g105</v>
          </cell>
          <cell r="B6" t="str">
            <v>ライト</v>
          </cell>
          <cell r="C6" t="str">
            <v>国語　４－１～４</v>
          </cell>
        </row>
        <row r="7">
          <cell r="A7" t="str">
            <v>g106</v>
          </cell>
          <cell r="B7" t="str">
            <v>ライト</v>
          </cell>
          <cell r="C7" t="str">
            <v>国語　５－１～４</v>
          </cell>
        </row>
        <row r="8">
          <cell r="A8" t="str">
            <v>g107</v>
          </cell>
          <cell r="B8" t="str">
            <v>ライト</v>
          </cell>
          <cell r="C8" t="str">
            <v>国語　６－１～４</v>
          </cell>
        </row>
        <row r="9">
          <cell r="A9" t="str">
            <v>g108</v>
          </cell>
          <cell r="B9" t="str">
            <v>支援ｾﾝﾀｰ</v>
          </cell>
          <cell r="C9" t="str">
            <v>社会　３－１～４</v>
          </cell>
        </row>
        <row r="10">
          <cell r="A10" t="str">
            <v>g109</v>
          </cell>
          <cell r="B10" t="str">
            <v>支援ｾﾝﾀｰ</v>
          </cell>
          <cell r="C10" t="str">
            <v>社会　４－１～５</v>
          </cell>
        </row>
        <row r="11">
          <cell r="A11" t="str">
            <v>g110</v>
          </cell>
          <cell r="B11" t="str">
            <v>支援ｾﾝﾀｰ</v>
          </cell>
          <cell r="C11" t="str">
            <v>社会　５－１～７</v>
          </cell>
        </row>
        <row r="12">
          <cell r="A12" t="str">
            <v>g111</v>
          </cell>
          <cell r="B12" t="str">
            <v>支援ｾﾝﾀｰ</v>
          </cell>
          <cell r="C12" t="str">
            <v>社会　６－１～８</v>
          </cell>
        </row>
        <row r="13">
          <cell r="A13" t="str">
            <v>g112</v>
          </cell>
          <cell r="B13" t="str">
            <v>ヘレン</v>
          </cell>
          <cell r="C13" t="str">
            <v>さんすう　触って学ぶ導入編～</v>
          </cell>
        </row>
        <row r="14">
          <cell r="A14" t="str">
            <v>g113</v>
          </cell>
          <cell r="B14" t="str">
            <v>ヘレン</v>
          </cell>
          <cell r="C14" t="str">
            <v>さんすう　１－１～７</v>
          </cell>
        </row>
        <row r="15">
          <cell r="A15" t="str">
            <v>g114</v>
          </cell>
          <cell r="B15" t="str">
            <v>ヘレン</v>
          </cell>
          <cell r="C15" t="str">
            <v>さんすう　２－１～８</v>
          </cell>
        </row>
        <row r="16">
          <cell r="A16" t="str">
            <v>g115</v>
          </cell>
          <cell r="B16" t="str">
            <v>ヘレン</v>
          </cell>
          <cell r="C16" t="str">
            <v>さんすう　珠算編１～２</v>
          </cell>
        </row>
        <row r="17">
          <cell r="A17" t="str">
            <v>g116</v>
          </cell>
          <cell r="B17" t="str">
            <v>ヘレン</v>
          </cell>
          <cell r="C17" t="str">
            <v>さんすう　３－１～９</v>
          </cell>
        </row>
        <row r="18">
          <cell r="A18" t="str">
            <v>g117</v>
          </cell>
          <cell r="B18" t="str">
            <v>ヘレン</v>
          </cell>
          <cell r="C18" t="str">
            <v>算数　４－１～９</v>
          </cell>
        </row>
        <row r="19">
          <cell r="A19" t="str">
            <v>g118</v>
          </cell>
          <cell r="B19" t="str">
            <v>ヘレン</v>
          </cell>
          <cell r="C19" t="str">
            <v>算数　５－１～11</v>
          </cell>
        </row>
        <row r="20">
          <cell r="A20" t="str">
            <v>g119</v>
          </cell>
          <cell r="B20" t="str">
            <v>ヘレン</v>
          </cell>
          <cell r="C20" t="str">
            <v>算数　６－１～９</v>
          </cell>
        </row>
        <row r="21">
          <cell r="A21" t="str">
            <v>g120</v>
          </cell>
          <cell r="B21" t="str">
            <v>東点</v>
          </cell>
          <cell r="C21" t="str">
            <v>理科　３－１～６</v>
          </cell>
        </row>
        <row r="22">
          <cell r="A22" t="str">
            <v>g121</v>
          </cell>
          <cell r="B22" t="str">
            <v>東点</v>
          </cell>
          <cell r="C22" t="str">
            <v>理科　４－１～６</v>
          </cell>
        </row>
        <row r="23">
          <cell r="A23" t="str">
            <v>g122</v>
          </cell>
          <cell r="B23" t="str">
            <v>東点</v>
          </cell>
          <cell r="C23" t="str">
            <v>理科　５－１～６</v>
          </cell>
        </row>
        <row r="24">
          <cell r="A24" t="str">
            <v>g123</v>
          </cell>
          <cell r="B24" t="str">
            <v>東点</v>
          </cell>
          <cell r="C24" t="str">
            <v>理科　６－１～６</v>
          </cell>
        </row>
        <row r="25">
          <cell r="A25" t="str">
            <v>g124</v>
          </cell>
          <cell r="B25" t="str">
            <v>東点</v>
          </cell>
          <cell r="C25" t="str">
            <v>英語　５－１～４</v>
          </cell>
        </row>
        <row r="26">
          <cell r="A26" t="str">
            <v>g125</v>
          </cell>
          <cell r="B26" t="str">
            <v>東点</v>
          </cell>
          <cell r="C26" t="str">
            <v>英語　６－１～４</v>
          </cell>
        </row>
        <row r="27">
          <cell r="A27" t="str">
            <v>g126</v>
          </cell>
          <cell r="B27" t="str">
            <v>ライト</v>
          </cell>
          <cell r="C27" t="str">
            <v>どうとく　１－１～２</v>
          </cell>
        </row>
        <row r="28">
          <cell r="A28" t="str">
            <v>g127</v>
          </cell>
          <cell r="B28" t="str">
            <v>ライト</v>
          </cell>
          <cell r="C28" t="str">
            <v>どうとく　２－１～２</v>
          </cell>
        </row>
        <row r="29">
          <cell r="A29" t="str">
            <v>g128</v>
          </cell>
          <cell r="B29" t="str">
            <v>ライト</v>
          </cell>
          <cell r="C29" t="str">
            <v>どうとく　３－１～２</v>
          </cell>
        </row>
        <row r="30">
          <cell r="A30" t="str">
            <v>g129</v>
          </cell>
          <cell r="B30" t="str">
            <v>ライト</v>
          </cell>
          <cell r="C30" t="str">
            <v>道徳　４－１～２</v>
          </cell>
        </row>
        <row r="31">
          <cell r="A31" t="str">
            <v>g130</v>
          </cell>
          <cell r="B31" t="str">
            <v>ライト</v>
          </cell>
          <cell r="C31" t="str">
            <v>道徳　５－１～２</v>
          </cell>
        </row>
        <row r="32">
          <cell r="A32" t="str">
            <v>g131</v>
          </cell>
          <cell r="B32" t="str">
            <v>ライト</v>
          </cell>
          <cell r="C32" t="str">
            <v>道徳　６－１～２</v>
          </cell>
        </row>
        <row r="33">
          <cell r="A33" t="str">
            <v>g132</v>
          </cell>
          <cell r="B33" t="str">
            <v>支援ｾﾝﾀｰ</v>
          </cell>
          <cell r="C33" t="str">
            <v>国語　１－１～６</v>
          </cell>
        </row>
        <row r="34">
          <cell r="A34" t="str">
            <v>g133</v>
          </cell>
          <cell r="B34" t="str">
            <v>支援ｾﾝﾀｰ</v>
          </cell>
          <cell r="C34" t="str">
            <v>国語　２－１～６</v>
          </cell>
        </row>
        <row r="35">
          <cell r="A35" t="str">
            <v>g134</v>
          </cell>
          <cell r="B35" t="str">
            <v>支援ｾﾝﾀｰ</v>
          </cell>
          <cell r="C35" t="str">
            <v>国語　３－１～６</v>
          </cell>
        </row>
        <row r="36">
          <cell r="A36" t="str">
            <v>g135</v>
          </cell>
          <cell r="B36" t="str">
            <v>支援ｾﾝﾀｰ</v>
          </cell>
          <cell r="C36" t="str">
            <v>社会　（地理）　１～12</v>
          </cell>
        </row>
        <row r="37">
          <cell r="A37" t="str">
            <v>g136</v>
          </cell>
          <cell r="B37" t="str">
            <v>ヘレン</v>
          </cell>
          <cell r="C37" t="str">
            <v>社会　（歴史）　１～10</v>
          </cell>
        </row>
        <row r="38">
          <cell r="A38" t="str">
            <v>g137</v>
          </cell>
          <cell r="B38" t="str">
            <v>日点</v>
          </cell>
          <cell r="C38" t="str">
            <v>社会　（公民）　１～12</v>
          </cell>
        </row>
        <row r="39">
          <cell r="A39" t="str">
            <v>g138</v>
          </cell>
          <cell r="B39" t="str">
            <v>ライト</v>
          </cell>
          <cell r="C39" t="str">
            <v>数学　１－１～11</v>
          </cell>
        </row>
        <row r="40">
          <cell r="A40" t="str">
            <v>g139</v>
          </cell>
          <cell r="B40" t="str">
            <v>ライト</v>
          </cell>
          <cell r="C40" t="str">
            <v>数学　２－１～10</v>
          </cell>
        </row>
        <row r="41">
          <cell r="A41" t="str">
            <v>g140</v>
          </cell>
          <cell r="B41" t="str">
            <v>ライト</v>
          </cell>
          <cell r="C41" t="str">
            <v>数学　３－１～10</v>
          </cell>
        </row>
        <row r="42">
          <cell r="A42" t="str">
            <v>g141</v>
          </cell>
          <cell r="B42" t="str">
            <v>東点</v>
          </cell>
          <cell r="C42" t="str">
            <v>理科　１－１～９</v>
          </cell>
        </row>
        <row r="43">
          <cell r="A43" t="str">
            <v>g142</v>
          </cell>
          <cell r="B43" t="str">
            <v>東点</v>
          </cell>
          <cell r="C43" t="str">
            <v>理科　２－１～11</v>
          </cell>
        </row>
        <row r="44">
          <cell r="A44" t="str">
            <v>g143</v>
          </cell>
          <cell r="B44" t="str">
            <v>東点</v>
          </cell>
          <cell r="C44" t="str">
            <v>理科　３－１～11</v>
          </cell>
        </row>
        <row r="45">
          <cell r="A45" t="str">
            <v>g144</v>
          </cell>
          <cell r="B45" t="str">
            <v>東点</v>
          </cell>
          <cell r="C45" t="str">
            <v>英語　１－１～５
英語　資料編</v>
          </cell>
        </row>
        <row r="46">
          <cell r="A46" t="str">
            <v>g145</v>
          </cell>
          <cell r="B46" t="str">
            <v>東点</v>
          </cell>
          <cell r="C46" t="str">
            <v>英語　２－１～７</v>
          </cell>
        </row>
        <row r="47">
          <cell r="A47" t="str">
            <v>g146</v>
          </cell>
          <cell r="B47" t="str">
            <v>東点</v>
          </cell>
          <cell r="C47" t="str">
            <v>英語　３－１～７</v>
          </cell>
        </row>
        <row r="48">
          <cell r="A48" t="str">
            <v>g147</v>
          </cell>
          <cell r="B48" t="str">
            <v>ヘレン</v>
          </cell>
          <cell r="C48" t="str">
            <v>道徳　１－１～２</v>
          </cell>
        </row>
        <row r="49">
          <cell r="A49" t="str">
            <v>g148</v>
          </cell>
          <cell r="B49" t="str">
            <v>ヘレン</v>
          </cell>
          <cell r="C49" t="str">
            <v>道徳　２－１～２</v>
          </cell>
        </row>
        <row r="50">
          <cell r="A50" t="str">
            <v>g149</v>
          </cell>
          <cell r="B50" t="str">
            <v>ヘレン</v>
          </cell>
          <cell r="C50" t="str">
            <v>道徳　３－１～２</v>
          </cell>
        </row>
        <row r="51">
          <cell r="A51" t="str">
            <v>g150</v>
          </cell>
          <cell r="B51" t="str">
            <v>教出</v>
          </cell>
          <cell r="C51" t="str">
            <v>こくご　ことばのべんきょう　
一ねん</v>
          </cell>
        </row>
        <row r="52">
          <cell r="A52" t="str">
            <v>g151</v>
          </cell>
          <cell r="B52" t="str">
            <v>教出</v>
          </cell>
          <cell r="C52" t="str">
            <v>こくご　ことばのべんきょう　
二ねん</v>
          </cell>
        </row>
        <row r="53">
          <cell r="A53" t="str">
            <v>g152</v>
          </cell>
          <cell r="B53" t="str">
            <v>教出</v>
          </cell>
          <cell r="C53" t="str">
            <v>こくご　ことばのべんきょう　
三ねん</v>
          </cell>
        </row>
        <row r="54">
          <cell r="A54" t="str">
            <v>g153</v>
          </cell>
          <cell r="B54" t="str">
            <v>教出</v>
          </cell>
          <cell r="C54" t="str">
            <v>国語　ことばのれんしゅう　
四年</v>
          </cell>
        </row>
        <row r="55">
          <cell r="A55" t="str">
            <v>g154</v>
          </cell>
          <cell r="B55" t="str">
            <v>教出</v>
          </cell>
          <cell r="C55" t="str">
            <v>国語　ことばの練習　五年</v>
          </cell>
        </row>
        <row r="56">
          <cell r="A56" t="str">
            <v>g155</v>
          </cell>
          <cell r="B56" t="str">
            <v>教出</v>
          </cell>
          <cell r="C56" t="str">
            <v>国語　ことばの練習　六年～</v>
          </cell>
        </row>
        <row r="57">
          <cell r="A57" t="str">
            <v>g156</v>
          </cell>
          <cell r="B57" t="str">
            <v>教出</v>
          </cell>
          <cell r="C57" t="str">
            <v>国語　言語編～</v>
          </cell>
        </row>
        <row r="58">
          <cell r="A58" t="str">
            <v>g157</v>
          </cell>
          <cell r="B58" t="str">
            <v>東書</v>
          </cell>
          <cell r="C58" t="str">
            <v>こくご　☆</v>
          </cell>
        </row>
        <row r="59">
          <cell r="A59" t="str">
            <v>g158</v>
          </cell>
          <cell r="B59" t="str">
            <v>東書</v>
          </cell>
          <cell r="C59" t="str">
            <v>こくご　☆☆</v>
          </cell>
        </row>
        <row r="60">
          <cell r="A60" t="str">
            <v>g159</v>
          </cell>
          <cell r="B60" t="str">
            <v>東書</v>
          </cell>
          <cell r="C60" t="str">
            <v>こくご　☆☆☆</v>
          </cell>
        </row>
        <row r="61">
          <cell r="A61" t="str">
            <v>g160</v>
          </cell>
          <cell r="B61" t="str">
            <v>教出</v>
          </cell>
          <cell r="C61" t="str">
            <v>さんすう　☆</v>
          </cell>
        </row>
        <row r="62">
          <cell r="A62" t="str">
            <v>g161</v>
          </cell>
          <cell r="B62" t="str">
            <v>教出</v>
          </cell>
          <cell r="C62" t="str">
            <v>さんすう　☆☆（１）
さんすう　☆☆（２）</v>
          </cell>
        </row>
        <row r="63">
          <cell r="A63" t="str">
            <v>g162</v>
          </cell>
          <cell r="B63" t="str">
            <v>教出</v>
          </cell>
          <cell r="C63" t="str">
            <v>さんすう　☆☆☆</v>
          </cell>
        </row>
        <row r="64">
          <cell r="A64" t="str">
            <v>g163</v>
          </cell>
          <cell r="B64" t="str">
            <v>東書</v>
          </cell>
          <cell r="C64" t="str">
            <v>せいかつ　☆</v>
          </cell>
        </row>
        <row r="65">
          <cell r="A65" t="str">
            <v>g164</v>
          </cell>
          <cell r="B65" t="str">
            <v>東書</v>
          </cell>
          <cell r="C65" t="str">
            <v>せいかつ　☆☆</v>
          </cell>
        </row>
        <row r="66">
          <cell r="A66" t="str">
            <v>g165</v>
          </cell>
          <cell r="B66" t="str">
            <v>東書</v>
          </cell>
          <cell r="C66" t="str">
            <v>せいかつ　☆☆☆</v>
          </cell>
        </row>
        <row r="67">
          <cell r="A67" t="str">
            <v>g166</v>
          </cell>
          <cell r="B67" t="str">
            <v>東書</v>
          </cell>
          <cell r="C67" t="str">
            <v>おんがく　☆</v>
          </cell>
        </row>
        <row r="68">
          <cell r="A68" t="str">
            <v>g167</v>
          </cell>
          <cell r="B68" t="str">
            <v>東書</v>
          </cell>
          <cell r="C68" t="str">
            <v>おんがく　☆☆</v>
          </cell>
        </row>
        <row r="69">
          <cell r="A69" t="str">
            <v>g168</v>
          </cell>
          <cell r="B69" t="str">
            <v>東書</v>
          </cell>
          <cell r="C69" t="str">
            <v>おんがく　☆☆☆</v>
          </cell>
        </row>
        <row r="70">
          <cell r="A70" t="str">
            <v>g169</v>
          </cell>
          <cell r="B70" t="str">
            <v>東書</v>
          </cell>
          <cell r="C70" t="str">
            <v>国語　☆☆☆☆</v>
          </cell>
        </row>
        <row r="71">
          <cell r="A71" t="str">
            <v>g170</v>
          </cell>
          <cell r="B71" t="str">
            <v>東書</v>
          </cell>
          <cell r="C71" t="str">
            <v>国語　☆☆☆☆☆</v>
          </cell>
        </row>
        <row r="72">
          <cell r="A72" t="str">
            <v>g171</v>
          </cell>
          <cell r="B72" t="str">
            <v>東書</v>
          </cell>
          <cell r="C72" t="str">
            <v>社会　☆☆☆☆</v>
          </cell>
        </row>
        <row r="73">
          <cell r="A73" t="str">
            <v>g172</v>
          </cell>
          <cell r="B73" t="str">
            <v>東書</v>
          </cell>
          <cell r="C73" t="str">
            <v>社会　☆☆☆☆☆</v>
          </cell>
        </row>
        <row r="74">
          <cell r="A74" t="str">
            <v>g173</v>
          </cell>
          <cell r="B74" t="str">
            <v>教出</v>
          </cell>
          <cell r="C74" t="str">
            <v>数学　☆☆☆☆</v>
          </cell>
        </row>
        <row r="75">
          <cell r="A75" t="str">
            <v>g174</v>
          </cell>
          <cell r="B75" t="str">
            <v>教出</v>
          </cell>
          <cell r="C75" t="str">
            <v>数学　☆☆☆☆☆</v>
          </cell>
        </row>
        <row r="76">
          <cell r="A76" t="str">
            <v>g175</v>
          </cell>
          <cell r="B76" t="str">
            <v>東書</v>
          </cell>
          <cell r="C76" t="str">
            <v>理科　☆☆☆☆</v>
          </cell>
        </row>
        <row r="77">
          <cell r="A77" t="str">
            <v>g176</v>
          </cell>
          <cell r="B77" t="str">
            <v>東書</v>
          </cell>
          <cell r="C77" t="str">
            <v>理科　☆☆☆☆☆</v>
          </cell>
        </row>
        <row r="78">
          <cell r="A78" t="str">
            <v>g177</v>
          </cell>
          <cell r="B78" t="str">
            <v>東書</v>
          </cell>
          <cell r="C78" t="str">
            <v>音楽　☆☆☆☆</v>
          </cell>
        </row>
        <row r="79">
          <cell r="A79" t="str">
            <v>g178</v>
          </cell>
          <cell r="B79" t="str">
            <v>東書</v>
          </cell>
          <cell r="C79" t="str">
            <v>音楽　☆☆☆☆☆</v>
          </cell>
        </row>
        <row r="80">
          <cell r="A80" t="str">
            <v>g179</v>
          </cell>
          <cell r="B80" t="str">
            <v>東書</v>
          </cell>
          <cell r="C80" t="str">
            <v>職業・家庭　☆☆☆☆</v>
          </cell>
        </row>
        <row r="81">
          <cell r="A81" t="str">
            <v>g180</v>
          </cell>
          <cell r="B81" t="str">
            <v>東書</v>
          </cell>
          <cell r="C81" t="str">
            <v>職業・家庭　☆☆☆☆☆</v>
          </cell>
        </row>
      </sheetData>
      <sheetData sheetId="6">
        <row r="1">
          <cell r="A1" t="str">
            <v>JANコード</v>
          </cell>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row>
        <row r="2">
          <cell r="BE2" t="str">
            <v>×</v>
          </cell>
          <cell r="BS2" t="str">
            <v>×</v>
          </cell>
          <cell r="OM2" t="str">
            <v>×</v>
          </cell>
        </row>
        <row r="3">
          <cell r="BE3" t="str">
            <v>H30品切れ</v>
          </cell>
          <cell r="BS3" t="str">
            <v>R2品切れ</v>
          </cell>
          <cell r="OM3" t="str">
            <v>R3品切れ</v>
          </cell>
        </row>
        <row r="4">
          <cell r="A4" t="str">
            <v>発行者</v>
          </cell>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row>
        <row r="5">
          <cell r="A5" t="str">
            <v>書　名</v>
          </cell>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row>
      </sheetData>
      <sheetData sheetId="7">
        <row r="3">
          <cell r="C3" t="str">
            <v>発行者コード</v>
          </cell>
          <cell r="D3" t="str">
            <v>出版社</v>
          </cell>
        </row>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M</v>
          </cell>
          <cell r="C11" t="str">
            <v>54-22</v>
          </cell>
          <cell r="D11" t="str">
            <v>mpi</v>
          </cell>
          <cell r="E11" t="str">
            <v>Let's study phonics発音から文字へstudent's book. 1</v>
          </cell>
        </row>
        <row r="12">
          <cell r="A12">
            <v>9</v>
          </cell>
          <cell r="B12" t="str">
            <v>M</v>
          </cell>
          <cell r="C12" t="str">
            <v>54-22</v>
          </cell>
          <cell r="D12" t="str">
            <v>mpi</v>
          </cell>
          <cell r="E12" t="str">
            <v>Let's study phonics発音から文字へstudent's book. 2</v>
          </cell>
        </row>
        <row r="13">
          <cell r="A13">
            <v>10</v>
          </cell>
          <cell r="B13" t="str">
            <v>M</v>
          </cell>
          <cell r="C13" t="str">
            <v>54-22</v>
          </cell>
          <cell r="D13" t="str">
            <v>mpi</v>
          </cell>
          <cell r="E13" t="str">
            <v>Let's study phonics発音から文字へstudent's book. 3</v>
          </cell>
        </row>
        <row r="14">
          <cell r="A14">
            <v>11</v>
          </cell>
          <cell r="B14" t="str">
            <v>O</v>
          </cell>
          <cell r="D14" t="str">
            <v>OXFORD university press</v>
          </cell>
          <cell r="E14" t="str">
            <v>LET'SGO1 Student Book with Student AudioCD PackFourth</v>
          </cell>
        </row>
        <row r="15">
          <cell r="A15">
            <v>12</v>
          </cell>
          <cell r="B15" t="str">
            <v>O</v>
          </cell>
          <cell r="D15" t="str">
            <v>OXFORD university press</v>
          </cell>
          <cell r="E15" t="str">
            <v>LET'SGO　Level１ Student Book ５ｔｈ　Edition</v>
          </cell>
        </row>
        <row r="16">
          <cell r="A16">
            <v>13</v>
          </cell>
          <cell r="B16" t="str">
            <v>O</v>
          </cell>
          <cell r="D16" t="str">
            <v>OXFORD university press</v>
          </cell>
          <cell r="E16" t="str">
            <v>LET'SGO　Level２ Student Book ５ｔｈ　Edition</v>
          </cell>
        </row>
        <row r="17">
          <cell r="A17">
            <v>14</v>
          </cell>
          <cell r="B17" t="str">
            <v>O</v>
          </cell>
          <cell r="D17" t="str">
            <v>OXFORD university press</v>
          </cell>
          <cell r="E17" t="str">
            <v>LET'SGO　Level３ Student Book ５ｔｈ　Edition</v>
          </cell>
        </row>
        <row r="18">
          <cell r="A18">
            <v>15</v>
          </cell>
          <cell r="B18" t="str">
            <v>O</v>
          </cell>
          <cell r="D18" t="str">
            <v>OXFORD university press</v>
          </cell>
          <cell r="E18" t="str">
            <v>LET'SGO1 4th Edition Student Book with Student AudioCD PackFourth</v>
          </cell>
        </row>
        <row r="19">
          <cell r="A19">
            <v>16</v>
          </cell>
          <cell r="B19" t="str">
            <v>O</v>
          </cell>
          <cell r="D19" t="str">
            <v>OXFORD university press</v>
          </cell>
          <cell r="E19" t="str">
            <v>LET'SGO2 4th Student Book with Student AudioCD PackFourth</v>
          </cell>
        </row>
        <row r="20">
          <cell r="A20">
            <v>17</v>
          </cell>
          <cell r="B20" t="str">
            <v>O</v>
          </cell>
          <cell r="D20" t="str">
            <v>OXFORD university press</v>
          </cell>
          <cell r="E20" t="str">
            <v>LET'SGO3 4th Student Book with Student AudioCD PackFourth</v>
          </cell>
        </row>
        <row r="21">
          <cell r="A21">
            <v>18</v>
          </cell>
          <cell r="B21" t="str">
            <v>O</v>
          </cell>
          <cell r="D21" t="str">
            <v>OXFORD</v>
          </cell>
          <cell r="E21" t="str">
            <v>Oxford Read and Discover Cities</v>
          </cell>
        </row>
        <row r="22">
          <cell r="A22">
            <v>19</v>
          </cell>
          <cell r="B22" t="str">
            <v>O</v>
          </cell>
          <cell r="D22" t="str">
            <v>OXFORD</v>
          </cell>
          <cell r="E22" t="str">
            <v>Oxford Read and Discover Jobｓ</v>
          </cell>
        </row>
        <row r="23">
          <cell r="A23">
            <v>20</v>
          </cell>
          <cell r="B23" t="str">
            <v>O</v>
          </cell>
          <cell r="D23" t="str">
            <v>OXFORD UNIVERSITY PRESS</v>
          </cell>
          <cell r="E23" t="str">
            <v xml:space="preserve">Oxford Read and Discover Schools </v>
          </cell>
        </row>
        <row r="24">
          <cell r="A24">
            <v>21</v>
          </cell>
          <cell r="B24" t="str">
            <v>O</v>
          </cell>
          <cell r="D24" t="str">
            <v>OXFORD UNIVERSITY PRESS</v>
          </cell>
          <cell r="E24" t="str">
            <v>Oxford Read and Discover Jobs</v>
          </cell>
        </row>
        <row r="25">
          <cell r="A25">
            <v>22</v>
          </cell>
          <cell r="B25" t="str">
            <v>O</v>
          </cell>
          <cell r="D25" t="str">
            <v>OXFORD UNIVERSITY PRESS</v>
          </cell>
          <cell r="E25" t="str">
            <v>Oxford Read and Discover Cities</v>
          </cell>
        </row>
        <row r="26">
          <cell r="A26">
            <v>23</v>
          </cell>
          <cell r="B26" t="str">
            <v>あ</v>
          </cell>
          <cell r="C26" t="str">
            <v>01-1</v>
          </cell>
          <cell r="D26" t="str">
            <v>あかね書房</v>
          </cell>
          <cell r="E26" t="str">
            <v>あそぼう　あそぼう　あいうえお</v>
          </cell>
        </row>
        <row r="27">
          <cell r="A27">
            <v>24</v>
          </cell>
          <cell r="B27" t="str">
            <v>あ</v>
          </cell>
          <cell r="C27" t="str">
            <v>01-1</v>
          </cell>
          <cell r="D27" t="str">
            <v>あかね書房</v>
          </cell>
          <cell r="E27" t="str">
            <v>もじのえほん　かんじ（１）</v>
          </cell>
        </row>
        <row r="28">
          <cell r="A28">
            <v>25</v>
          </cell>
          <cell r="B28" t="str">
            <v>あ</v>
          </cell>
          <cell r="C28" t="str">
            <v>01-1</v>
          </cell>
          <cell r="D28" t="str">
            <v>あかね書房</v>
          </cell>
          <cell r="E28" t="str">
            <v>もじのえほん　かたかなアイウエオ</v>
          </cell>
        </row>
        <row r="29">
          <cell r="A29">
            <v>26</v>
          </cell>
          <cell r="B29" t="str">
            <v>あ</v>
          </cell>
          <cell r="C29" t="str">
            <v>01-1</v>
          </cell>
          <cell r="D29" t="str">
            <v>あかね書房</v>
          </cell>
          <cell r="E29" t="str">
            <v>えいご絵じてんAＢＣ</v>
          </cell>
        </row>
        <row r="30">
          <cell r="A30">
            <v>27</v>
          </cell>
          <cell r="B30" t="str">
            <v>あ</v>
          </cell>
          <cell r="D30" t="str">
            <v>朝日新聞出版</v>
          </cell>
          <cell r="E30" t="str">
            <v>再現イラストでよみがえる　日本史の現場</v>
          </cell>
        </row>
        <row r="31">
          <cell r="A31">
            <v>28</v>
          </cell>
          <cell r="B31" t="str">
            <v>い</v>
          </cell>
          <cell r="C31" t="str">
            <v>52-1</v>
          </cell>
          <cell r="D31" t="str">
            <v>家の光協会</v>
          </cell>
          <cell r="E31" t="str">
            <v>もっとうまくなる農家に教わるおいしい野菜の作り方</v>
          </cell>
        </row>
        <row r="32">
          <cell r="A32">
            <v>29</v>
          </cell>
          <cell r="B32" t="str">
            <v>い</v>
          </cell>
          <cell r="D32" t="str">
            <v>医学書院</v>
          </cell>
          <cell r="E32" t="str">
            <v>学生のための医療概論　 第４版</v>
          </cell>
        </row>
        <row r="33">
          <cell r="A33">
            <v>30</v>
          </cell>
          <cell r="B33" t="str">
            <v>い</v>
          </cell>
          <cell r="D33" t="str">
            <v>医学書院</v>
          </cell>
          <cell r="E33" t="str">
            <v>義肢装具のチェックポイント　第８版</v>
          </cell>
        </row>
        <row r="34">
          <cell r="A34">
            <v>31</v>
          </cell>
          <cell r="B34" t="str">
            <v>い</v>
          </cell>
          <cell r="D34" t="str">
            <v>医学書院</v>
          </cell>
          <cell r="E34" t="str">
            <v>グラント解剖学図譜　第８版</v>
          </cell>
        </row>
        <row r="35">
          <cell r="A35">
            <v>32</v>
          </cell>
          <cell r="B35" t="str">
            <v>い</v>
          </cell>
          <cell r="D35" t="str">
            <v>医学書院</v>
          </cell>
          <cell r="E35" t="str">
            <v>系統看護学講座病理学　第６版</v>
          </cell>
        </row>
        <row r="36">
          <cell r="A36">
            <v>33</v>
          </cell>
          <cell r="B36" t="str">
            <v>い</v>
          </cell>
          <cell r="D36" t="str">
            <v>医学書院</v>
          </cell>
          <cell r="E36" t="str">
            <v>図説　包帯法　第４版</v>
          </cell>
        </row>
        <row r="37">
          <cell r="A37">
            <v>34</v>
          </cell>
          <cell r="B37" t="str">
            <v>い</v>
          </cell>
          <cell r="D37" t="str">
            <v>医学書院</v>
          </cell>
          <cell r="E37" t="str">
            <v>義肢装具学　第３版</v>
          </cell>
        </row>
        <row r="38">
          <cell r="A38">
            <v>35</v>
          </cell>
          <cell r="B38" t="str">
            <v>い</v>
          </cell>
          <cell r="D38" t="str">
            <v>医学書院</v>
          </cell>
          <cell r="E38" t="str">
            <v>ＰＴ・ＯTのためのコミュニケーション実践ガイド　第２版</v>
          </cell>
        </row>
        <row r="39">
          <cell r="A39">
            <v>36</v>
          </cell>
          <cell r="B39" t="str">
            <v>い</v>
          </cell>
          <cell r="D39" t="str">
            <v>医学書院</v>
          </cell>
          <cell r="E39" t="str">
            <v>標準整形外科学　第15版</v>
          </cell>
        </row>
        <row r="40">
          <cell r="A40">
            <v>37</v>
          </cell>
          <cell r="B40" t="str">
            <v>い</v>
          </cell>
          <cell r="D40" t="str">
            <v>医学書院</v>
          </cell>
          <cell r="E40" t="str">
            <v>標準精神医学　第９版</v>
          </cell>
        </row>
        <row r="41">
          <cell r="A41">
            <v>38</v>
          </cell>
          <cell r="B41" t="str">
            <v>い</v>
          </cell>
          <cell r="D41" t="str">
            <v>医学書院</v>
          </cell>
          <cell r="E41" t="str">
            <v>標準理学療法学　専門分野　運動療法学　総論　第６版</v>
          </cell>
        </row>
        <row r="42">
          <cell r="A42">
            <v>39</v>
          </cell>
          <cell r="B42" t="str">
            <v>い</v>
          </cell>
          <cell r="D42" t="str">
            <v>医学書院</v>
          </cell>
          <cell r="E42" t="str">
            <v>標準理学療法学作業療法学　専門基礎分野　解剖学　第６版</v>
          </cell>
        </row>
        <row r="43">
          <cell r="A43">
            <v>40</v>
          </cell>
          <cell r="B43" t="str">
            <v>い</v>
          </cell>
          <cell r="D43" t="str">
            <v>医学書院</v>
          </cell>
          <cell r="E43" t="str">
            <v>標準理学療法学作業療法学　専門基礎分野　生理学　第５版</v>
          </cell>
        </row>
        <row r="44">
          <cell r="A44">
            <v>41</v>
          </cell>
          <cell r="B44" t="str">
            <v>い</v>
          </cell>
          <cell r="D44" t="str">
            <v>医学書院</v>
          </cell>
          <cell r="E44" t="str">
            <v>標準理学療法学・作業療法学　専門基礎分野　老年学　第５版</v>
          </cell>
        </row>
        <row r="45">
          <cell r="A45">
            <v>42</v>
          </cell>
          <cell r="B45" t="str">
            <v>い</v>
          </cell>
          <cell r="D45" t="str">
            <v>医学書院</v>
          </cell>
          <cell r="E45" t="str">
            <v>標準理学療法学　専門分野　地域理学療法学　第４版</v>
          </cell>
        </row>
        <row r="46">
          <cell r="A46">
            <v>43</v>
          </cell>
          <cell r="B46" t="str">
            <v>い</v>
          </cell>
          <cell r="D46" t="str">
            <v>医学書院</v>
          </cell>
          <cell r="E46" t="str">
            <v>標準理学療法学　専門分野　内部障害理学療法学　第２版</v>
          </cell>
        </row>
        <row r="47">
          <cell r="A47">
            <v>44</v>
          </cell>
          <cell r="B47" t="str">
            <v>い</v>
          </cell>
          <cell r="D47" t="str">
            <v>医学書院</v>
          </cell>
          <cell r="E47" t="str">
            <v>標準理学療法学　専門分野　日常生活活動学・生活環境学　第５版</v>
          </cell>
        </row>
        <row r="48">
          <cell r="A48">
            <v>45</v>
          </cell>
          <cell r="B48" t="str">
            <v>い</v>
          </cell>
          <cell r="D48" t="str">
            <v>医学書院</v>
          </cell>
          <cell r="E48" t="str">
            <v>標準理学療法学　専門分野　理学療法学概説　第１版</v>
          </cell>
        </row>
        <row r="49">
          <cell r="A49">
            <v>46</v>
          </cell>
          <cell r="B49" t="str">
            <v>い</v>
          </cell>
          <cell r="D49" t="str">
            <v>医学書院</v>
          </cell>
          <cell r="E49" t="str">
            <v>標準理学療法学　専門分野　物理療法学　第５版</v>
          </cell>
        </row>
        <row r="50">
          <cell r="A50">
            <v>47</v>
          </cell>
          <cell r="B50" t="str">
            <v>い</v>
          </cell>
          <cell r="D50" t="str">
            <v>医学書院</v>
          </cell>
          <cell r="E50" t="str">
            <v>装具　第３版</v>
          </cell>
        </row>
        <row r="51">
          <cell r="A51">
            <v>48</v>
          </cell>
          <cell r="B51" t="str">
            <v>い</v>
          </cell>
          <cell r="C51" t="str">
            <v>52-7</v>
          </cell>
          <cell r="D51" t="str">
            <v>いかだ社</v>
          </cell>
          <cell r="E51" t="str">
            <v>校庭の雑草観察便利帳-ふしぎが楽しい</v>
          </cell>
        </row>
        <row r="52">
          <cell r="A52">
            <v>49</v>
          </cell>
          <cell r="B52" t="str">
            <v>い</v>
          </cell>
          <cell r="D52" t="str">
            <v>医歯薬出版</v>
          </cell>
          <cell r="E52" t="str">
            <v>PT・OT・STのための一般臨床医学　第３版　</v>
          </cell>
        </row>
        <row r="53">
          <cell r="A53">
            <v>50</v>
          </cell>
          <cell r="B53" t="str">
            <v>い</v>
          </cell>
          <cell r="D53" t="str">
            <v>医歯薬出版</v>
          </cell>
          <cell r="E53" t="str">
            <v>運動学　改訂第３版　</v>
          </cell>
        </row>
        <row r="54">
          <cell r="A54">
            <v>51</v>
          </cell>
          <cell r="B54" t="str">
            <v>い</v>
          </cell>
          <cell r="D54" t="str">
            <v>医歯薬出版</v>
          </cell>
          <cell r="E54" t="str">
            <v>カパンジー機能解剖学　全３巻　第７版</v>
          </cell>
        </row>
        <row r="55">
          <cell r="A55">
            <v>52</v>
          </cell>
          <cell r="B55" t="str">
            <v>い</v>
          </cell>
          <cell r="D55" t="str">
            <v>医歯薬出版</v>
          </cell>
          <cell r="E55" t="str">
            <v>関係法規　2025年版</v>
          </cell>
        </row>
        <row r="56">
          <cell r="A56">
            <v>53</v>
          </cell>
          <cell r="B56" t="str">
            <v>い</v>
          </cell>
          <cell r="D56" t="str">
            <v>医歯薬出版</v>
          </cell>
          <cell r="E56" t="str">
            <v>基礎運動学　第６版</v>
          </cell>
        </row>
        <row r="57">
          <cell r="A57">
            <v>54</v>
          </cell>
          <cell r="B57" t="str">
            <v>い</v>
          </cell>
          <cell r="D57" t="str">
            <v>医歯薬出版</v>
          </cell>
          <cell r="E57" t="str">
            <v>人体の構造と機能解剖学　第２版</v>
          </cell>
        </row>
        <row r="58">
          <cell r="A58">
            <v>55</v>
          </cell>
          <cell r="B58" t="str">
            <v>い</v>
          </cell>
          <cell r="D58" t="str">
            <v>医歯薬出版</v>
          </cell>
          <cell r="E58" t="str">
            <v>人体の構造と機能生理学　第３版</v>
          </cell>
        </row>
        <row r="59">
          <cell r="A59">
            <v>56</v>
          </cell>
          <cell r="B59" t="str">
            <v>い</v>
          </cell>
          <cell r="D59" t="str">
            <v>医歯薬出版</v>
          </cell>
          <cell r="E59" t="str">
            <v>入門リハビリテーション概論　第７版</v>
          </cell>
        </row>
        <row r="60">
          <cell r="A60">
            <v>57</v>
          </cell>
          <cell r="B60" t="str">
            <v>い</v>
          </cell>
          <cell r="D60" t="str">
            <v>医歯薬出版</v>
          </cell>
          <cell r="E60" t="str">
            <v>病理学概論　改訂第３版</v>
          </cell>
        </row>
        <row r="61">
          <cell r="A61">
            <v>58</v>
          </cell>
          <cell r="B61" t="str">
            <v>い</v>
          </cell>
          <cell r="D61" t="str">
            <v>医歯薬出版</v>
          </cell>
          <cell r="E61" t="str">
            <v>リハビリテーションのための神経内科学　第２版</v>
          </cell>
        </row>
        <row r="62">
          <cell r="A62">
            <v>59</v>
          </cell>
          <cell r="B62" t="str">
            <v>い</v>
          </cell>
          <cell r="D62" t="str">
            <v>医歯薬出版</v>
          </cell>
          <cell r="E62" t="str">
            <v>臨床栄養学実習書</v>
          </cell>
        </row>
        <row r="63">
          <cell r="A63">
            <v>60</v>
          </cell>
          <cell r="B63" t="str">
            <v>い</v>
          </cell>
          <cell r="D63" t="str">
            <v>医歯薬出版</v>
          </cell>
          <cell r="E63" t="str">
            <v>解剖学（臨床検査学講座）</v>
          </cell>
        </row>
        <row r="64">
          <cell r="A64">
            <v>61</v>
          </cell>
          <cell r="B64" t="str">
            <v>い</v>
          </cell>
          <cell r="D64" t="str">
            <v>医歯薬出版</v>
          </cell>
          <cell r="E64" t="str">
            <v>社会保障制度と柔道整復師の職業倫理</v>
          </cell>
        </row>
        <row r="65">
          <cell r="A65">
            <v>62</v>
          </cell>
          <cell r="B65" t="str">
            <v>い</v>
          </cell>
          <cell r="D65" t="str">
            <v>医歯薬出版</v>
          </cell>
          <cell r="E65" t="str">
            <v>競技者の外傷予防</v>
          </cell>
        </row>
        <row r="66">
          <cell r="A66">
            <v>63</v>
          </cell>
          <cell r="B66" t="str">
            <v>い</v>
          </cell>
          <cell r="D66" t="str">
            <v>医歯薬出版</v>
          </cell>
          <cell r="E66" t="str">
            <v>会話例とワークで学ぶ　理学療法コミュニケーション論　第１版</v>
          </cell>
        </row>
        <row r="67">
          <cell r="A67">
            <v>64</v>
          </cell>
          <cell r="B67" t="str">
            <v>い</v>
          </cell>
          <cell r="D67" t="str">
            <v>医歯薬出版</v>
          </cell>
          <cell r="E67" t="str">
            <v>リハベーシック　生化学・栄養学　第２版</v>
          </cell>
        </row>
        <row r="68">
          <cell r="A68">
            <v>65</v>
          </cell>
          <cell r="B68" t="str">
            <v>い</v>
          </cell>
          <cell r="D68" t="str">
            <v>医歯薬出版</v>
          </cell>
          <cell r="E68" t="str">
            <v>リハベーシック　薬理学・臨床薬理学　第２版</v>
          </cell>
        </row>
        <row r="69">
          <cell r="A69">
            <v>66</v>
          </cell>
          <cell r="B69" t="str">
            <v>い</v>
          </cell>
          <cell r="D69" t="str">
            <v>医歯薬出版</v>
          </cell>
          <cell r="E69" t="str">
            <v>一般臨床医学　改訂第３版</v>
          </cell>
        </row>
        <row r="70">
          <cell r="A70">
            <v>67</v>
          </cell>
          <cell r="B70" t="str">
            <v>い</v>
          </cell>
          <cell r="D70" t="str">
            <v>医歯薬出版</v>
          </cell>
          <cell r="E70" t="str">
            <v>解剖学　改訂第２版</v>
          </cell>
        </row>
        <row r="71">
          <cell r="A71">
            <v>68</v>
          </cell>
          <cell r="B71" t="str">
            <v>い</v>
          </cell>
          <cell r="D71" t="str">
            <v>医道の日本社</v>
          </cell>
          <cell r="E71" t="str">
            <v>医療と社会　</v>
          </cell>
        </row>
        <row r="72">
          <cell r="A72">
            <v>69</v>
          </cell>
          <cell r="B72" t="str">
            <v>い</v>
          </cell>
          <cell r="D72" t="str">
            <v>医道の日本社</v>
          </cell>
          <cell r="E72" t="str">
            <v>医療と社会　第７版</v>
          </cell>
        </row>
        <row r="73">
          <cell r="A73">
            <v>70</v>
          </cell>
          <cell r="B73" t="str">
            <v>い</v>
          </cell>
          <cell r="D73" t="str">
            <v>医道の日本社</v>
          </cell>
          <cell r="E73" t="str">
            <v>【改訂版】鍼灸臨床における医療面接</v>
          </cell>
        </row>
        <row r="74">
          <cell r="A74">
            <v>71</v>
          </cell>
          <cell r="B74" t="str">
            <v>い</v>
          </cell>
          <cell r="D74" t="str">
            <v>医道の日本社</v>
          </cell>
          <cell r="E74" t="str">
            <v>【拡大版】鍼灸臨床における医療面接（B５版）（改訂版）</v>
          </cell>
        </row>
        <row r="75">
          <cell r="A75">
            <v>72</v>
          </cell>
          <cell r="B75" t="str">
            <v>い</v>
          </cell>
          <cell r="D75" t="str">
            <v>医道の日本社</v>
          </cell>
          <cell r="E75" t="str">
            <v>新版経絡経穴概論　第２版</v>
          </cell>
        </row>
        <row r="76">
          <cell r="A76">
            <v>73</v>
          </cell>
          <cell r="B76" t="str">
            <v>い</v>
          </cell>
          <cell r="D76" t="str">
            <v>医道の日本社</v>
          </cell>
          <cell r="E76" t="str">
            <v>新版経絡経穴概論　</v>
          </cell>
        </row>
        <row r="77">
          <cell r="A77">
            <v>74</v>
          </cell>
          <cell r="B77" t="str">
            <v>い</v>
          </cell>
          <cell r="D77" t="str">
            <v>医道の日本社</v>
          </cell>
          <cell r="E77" t="str">
            <v>東洋医学臨床論（あん摩マッサージ指圧編）　初版</v>
          </cell>
        </row>
        <row r="78">
          <cell r="A78">
            <v>75</v>
          </cell>
          <cell r="B78" t="str">
            <v>い</v>
          </cell>
          <cell r="D78" t="str">
            <v>医道の日本社</v>
          </cell>
          <cell r="E78" t="str">
            <v>東洋医学臨床論（はりきゅう編）　初版</v>
          </cell>
        </row>
        <row r="79">
          <cell r="A79">
            <v>76</v>
          </cell>
          <cell r="B79" t="str">
            <v>い</v>
          </cell>
          <cell r="D79" t="str">
            <v>医道の日本社</v>
          </cell>
          <cell r="E79" t="str">
            <v>はりきゅう理論　改訂第３版</v>
          </cell>
        </row>
        <row r="80">
          <cell r="A80">
            <v>77</v>
          </cell>
          <cell r="B80" t="str">
            <v>い</v>
          </cell>
          <cell r="C80" t="str">
            <v>52-4</v>
          </cell>
          <cell r="D80" t="str">
            <v>教養池田</v>
          </cell>
          <cell r="E80" t="str">
            <v>パンづくりに困ったら読む本</v>
          </cell>
        </row>
        <row r="81">
          <cell r="A81">
            <v>78</v>
          </cell>
          <cell r="B81" t="str">
            <v>い</v>
          </cell>
          <cell r="C81" t="str">
            <v>02-1</v>
          </cell>
          <cell r="D81" t="str">
            <v>岩崎書店</v>
          </cell>
          <cell r="E81" t="str">
            <v>五味太郎のことわざえほんシリーズ（全２巻）</v>
          </cell>
        </row>
        <row r="82">
          <cell r="A82">
            <v>79</v>
          </cell>
          <cell r="B82" t="str">
            <v>い</v>
          </cell>
          <cell r="C82" t="str">
            <v>02-1</v>
          </cell>
          <cell r="D82" t="str">
            <v>岩崎書店</v>
          </cell>
          <cell r="E82" t="str">
            <v>知識の絵本　人のからだ</v>
          </cell>
        </row>
        <row r="83">
          <cell r="A83">
            <v>80</v>
          </cell>
          <cell r="B83" t="str">
            <v>い</v>
          </cell>
          <cell r="C83" t="str">
            <v>52-2</v>
          </cell>
          <cell r="D83" t="str">
            <v>岩波書店</v>
          </cell>
          <cell r="E83" t="str">
            <v>だれでもアーティスト</v>
          </cell>
        </row>
        <row r="84">
          <cell r="A84">
            <v>81</v>
          </cell>
          <cell r="B84" t="str">
            <v>い</v>
          </cell>
          <cell r="D84" t="str">
            <v>インプレス</v>
          </cell>
          <cell r="E84" t="str">
            <v>初めてだけど、いっぱいやりたい！Premiere　Pro　よくばり入門　CC対応</v>
          </cell>
        </row>
        <row r="85">
          <cell r="A85">
            <v>82</v>
          </cell>
          <cell r="B85" t="str">
            <v>い</v>
          </cell>
          <cell r="D85" t="str">
            <v>インプレス</v>
          </cell>
          <cell r="E85" t="str">
            <v>できるExcelマクロ＆VBA　Office365/2019/2016/2013/2010対応作業の効率化＆時短に役立つ本</v>
          </cell>
        </row>
        <row r="86">
          <cell r="A86">
            <v>83</v>
          </cell>
          <cell r="B86" t="str">
            <v>い</v>
          </cell>
          <cell r="D86" t="str">
            <v>医学出版社</v>
          </cell>
          <cell r="E86" t="str">
            <v>メディカルスタッフのための救急医学　第１版</v>
          </cell>
        </row>
        <row r="87">
          <cell r="A87">
            <v>84</v>
          </cell>
          <cell r="B87" t="str">
            <v>い</v>
          </cell>
          <cell r="D87" t="str">
            <v>医歯薬出版</v>
          </cell>
          <cell r="E87" t="str">
            <v>PT入門イラストでわかる理学療法概論　第１版</v>
          </cell>
        </row>
        <row r="88">
          <cell r="A88">
            <v>85</v>
          </cell>
          <cell r="B88" t="str">
            <v>い</v>
          </cell>
          <cell r="D88" t="str">
            <v>医歯薬出版</v>
          </cell>
          <cell r="E88" t="str">
            <v>理学療法管理学　第１版</v>
          </cell>
        </row>
        <row r="89">
          <cell r="A89">
            <v>86</v>
          </cell>
          <cell r="B89" t="str">
            <v>い</v>
          </cell>
          <cell r="D89" t="str">
            <v>医道の日本社</v>
          </cell>
          <cell r="E89" t="str">
            <v>医療と社会　第７版（墨字・点字）</v>
          </cell>
        </row>
        <row r="90">
          <cell r="A90">
            <v>87</v>
          </cell>
          <cell r="B90" t="str">
            <v>お</v>
          </cell>
          <cell r="C90" t="str">
            <v>05-3</v>
          </cell>
          <cell r="D90" t="str">
            <v>旺文社</v>
          </cell>
          <cell r="E90" t="str">
            <v>学校では教えてくれない大切なこと（１２）ネットのルール</v>
          </cell>
        </row>
        <row r="91">
          <cell r="A91">
            <v>88</v>
          </cell>
          <cell r="B91" t="str">
            <v>お</v>
          </cell>
          <cell r="C91" t="str">
            <v>55-22</v>
          </cell>
          <cell r="D91" t="str">
            <v>桜雲会</v>
          </cell>
          <cell r="E91" t="str">
            <v>疾病の成り立ちと予防Ⅰ衛生学・公衆衛生学　改訂第９版</v>
          </cell>
        </row>
        <row r="92">
          <cell r="A92">
            <v>89</v>
          </cell>
          <cell r="B92" t="str">
            <v>お</v>
          </cell>
          <cell r="C92" t="str">
            <v>55-22</v>
          </cell>
          <cell r="D92" t="str">
            <v>桜雲会</v>
          </cell>
          <cell r="E92" t="str">
            <v>触察解剖図</v>
          </cell>
        </row>
        <row r="93">
          <cell r="A93">
            <v>90</v>
          </cell>
          <cell r="B93" t="str">
            <v>お</v>
          </cell>
          <cell r="C93" t="str">
            <v>55-22</v>
          </cell>
          <cell r="D93" t="str">
            <v>桜雲会</v>
          </cell>
          <cell r="E93" t="str">
            <v>触察図譜シリーズ　病理学</v>
          </cell>
        </row>
        <row r="94">
          <cell r="A94">
            <v>91</v>
          </cell>
          <cell r="B94" t="str">
            <v>お</v>
          </cell>
          <cell r="C94" t="str">
            <v>55-22</v>
          </cell>
          <cell r="D94" t="str">
            <v>桜雲会</v>
          </cell>
          <cell r="E94" t="str">
            <v>触察図譜２　病理学（墨字・点字）</v>
          </cell>
        </row>
        <row r="95">
          <cell r="A95">
            <v>92</v>
          </cell>
          <cell r="B95" t="str">
            <v>お</v>
          </cell>
          <cell r="C95" t="str">
            <v>14-3</v>
          </cell>
          <cell r="D95" t="str">
            <v>育成会</v>
          </cell>
          <cell r="E95" t="str">
            <v>ホームヘルパー養成講座テキスト（３級課程）</v>
          </cell>
        </row>
        <row r="96">
          <cell r="A96">
            <v>93</v>
          </cell>
          <cell r="B96" t="str">
            <v>お</v>
          </cell>
          <cell r="C96" t="str">
            <v>14-3</v>
          </cell>
          <cell r="D96" t="str">
            <v>育成会</v>
          </cell>
          <cell r="E96" t="str">
            <v>自立生活ハンドブック16　性・say・生</v>
          </cell>
        </row>
        <row r="97">
          <cell r="A97">
            <v>94</v>
          </cell>
          <cell r="B97" t="str">
            <v>お</v>
          </cell>
          <cell r="C97" t="str">
            <v>14-3</v>
          </cell>
          <cell r="D97" t="str">
            <v>育成会</v>
          </cell>
          <cell r="E97" t="str">
            <v>自立生活ハンドブック11　ひとりだち（改訂版）</v>
          </cell>
        </row>
        <row r="98">
          <cell r="A98">
            <v>95</v>
          </cell>
          <cell r="B98" t="str">
            <v>お</v>
          </cell>
          <cell r="C98" t="str">
            <v>14-3</v>
          </cell>
          <cell r="D98" t="str">
            <v>育成会</v>
          </cell>
          <cell r="E98" t="str">
            <v>自立生活ハンドブック５　ぼなぺてぃー</v>
          </cell>
        </row>
        <row r="99">
          <cell r="A99">
            <v>96</v>
          </cell>
          <cell r="B99" t="str">
            <v>お</v>
          </cell>
          <cell r="C99" t="str">
            <v>14-3</v>
          </cell>
          <cell r="D99" t="str">
            <v>育成会</v>
          </cell>
          <cell r="E99" t="str">
            <v>自立生活ハンドブック４　からだ！！げんき！？</v>
          </cell>
        </row>
        <row r="100">
          <cell r="A100">
            <v>97</v>
          </cell>
          <cell r="B100" t="str">
            <v>お</v>
          </cell>
          <cell r="D100" t="str">
            <v>岡山ライトハウス</v>
          </cell>
          <cell r="E100" t="str">
            <v>あはき師　　国家試験全科総まとめ　改訂第５版　第１巻</v>
          </cell>
        </row>
        <row r="101">
          <cell r="A101">
            <v>98</v>
          </cell>
          <cell r="B101" t="str">
            <v>お</v>
          </cell>
          <cell r="D101" t="str">
            <v>岡山ライトハウス</v>
          </cell>
          <cell r="E101" t="str">
            <v>あはき師　　国家試験全科総まとめ　改訂第５版　第２巻</v>
          </cell>
        </row>
        <row r="102">
          <cell r="A102">
            <v>99</v>
          </cell>
          <cell r="B102" t="str">
            <v>お</v>
          </cell>
          <cell r="D102" t="str">
            <v>岡山ライトハウス</v>
          </cell>
          <cell r="E102" t="str">
            <v>あはき師　　国家試験全科総まとめ　改訂第５版　第３巻</v>
          </cell>
        </row>
        <row r="103">
          <cell r="A103">
            <v>100</v>
          </cell>
          <cell r="B103" t="str">
            <v>お</v>
          </cell>
          <cell r="D103" t="str">
            <v>岡山ライトハウス</v>
          </cell>
          <cell r="E103" t="str">
            <v>あはき師　　国家試験全科総まとめ　改訂第５版　第４巻</v>
          </cell>
        </row>
        <row r="104">
          <cell r="A104">
            <v>101</v>
          </cell>
          <cell r="B104" t="str">
            <v>お</v>
          </cell>
          <cell r="D104" t="str">
            <v>岡山ライトハウス</v>
          </cell>
          <cell r="E104" t="str">
            <v>あはき師　　国家試験全科総まとめ　改訂第５版　第５巻</v>
          </cell>
        </row>
        <row r="105">
          <cell r="A105">
            <v>102</v>
          </cell>
          <cell r="B105" t="str">
            <v>お</v>
          </cell>
          <cell r="D105" t="str">
            <v>岡山ライトハウス</v>
          </cell>
          <cell r="E105" t="str">
            <v>あん摩マッサージ指圧師　国家試験全科総まとめ　改訂第４版　第１巻</v>
          </cell>
        </row>
        <row r="106">
          <cell r="A106">
            <v>103</v>
          </cell>
          <cell r="B106" t="str">
            <v>お</v>
          </cell>
          <cell r="D106" t="str">
            <v>岡山ライトハウス</v>
          </cell>
          <cell r="E106" t="str">
            <v>あん摩マッサージ指圧師　国家試験全科総まとめ　改訂第４版　第２巻</v>
          </cell>
        </row>
        <row r="107">
          <cell r="A107">
            <v>104</v>
          </cell>
          <cell r="B107" t="str">
            <v>お</v>
          </cell>
          <cell r="D107" t="str">
            <v>岡山ライトハウス</v>
          </cell>
          <cell r="E107" t="str">
            <v>あん摩マッサージ指圧師　国家試験全科総まとめ　改訂第４版　第３巻</v>
          </cell>
        </row>
        <row r="108">
          <cell r="A108">
            <v>105</v>
          </cell>
          <cell r="B108" t="str">
            <v>お</v>
          </cell>
          <cell r="D108" t="str">
            <v>岡山ライトハウス</v>
          </cell>
          <cell r="E108" t="str">
            <v>あん摩マッサージ指圧師　国家試験全科総まとめ　改訂第４版　第４巻</v>
          </cell>
        </row>
        <row r="109">
          <cell r="A109">
            <v>106</v>
          </cell>
          <cell r="B109" t="str">
            <v>お</v>
          </cell>
          <cell r="D109" t="str">
            <v>岡山ライトハウス</v>
          </cell>
          <cell r="E109" t="str">
            <v>医療と社会　改訂第８版</v>
          </cell>
        </row>
        <row r="110">
          <cell r="A110">
            <v>107</v>
          </cell>
          <cell r="B110" t="str">
            <v>お</v>
          </cell>
          <cell r="D110" t="str">
            <v>岡山ライトハウス</v>
          </cell>
          <cell r="E110" t="str">
            <v>基礎理療学Ⅲ　理療理論　改訂第１０版　（墨字・点字・音声）　</v>
          </cell>
        </row>
        <row r="111">
          <cell r="A111">
            <v>108</v>
          </cell>
          <cell r="B111" t="str">
            <v>お</v>
          </cell>
          <cell r="D111" t="str">
            <v>岡山ライトハウス</v>
          </cell>
          <cell r="E111" t="str">
            <v>コミュニケーション概論‐医療面接を目指して‐　改訂第３版</v>
          </cell>
        </row>
        <row r="112">
          <cell r="A112">
            <v>109</v>
          </cell>
          <cell r="B112" t="str">
            <v>お</v>
          </cell>
          <cell r="D112" t="str">
            <v>岡山ライトハウス</v>
          </cell>
          <cell r="E112" t="str">
            <v>疾病の成り立ちと予防Ⅱ　病理学概論　改訂第７版</v>
          </cell>
        </row>
        <row r="113">
          <cell r="A113">
            <v>110</v>
          </cell>
          <cell r="B113" t="str">
            <v>お</v>
          </cell>
          <cell r="D113" t="str">
            <v>岡山ライトハウス</v>
          </cell>
          <cell r="E113" t="str">
            <v>疾病の成り立ちと予防Ⅱ　病理</v>
          </cell>
        </row>
        <row r="114">
          <cell r="A114">
            <v>111</v>
          </cell>
          <cell r="B114" t="str">
            <v>お</v>
          </cell>
          <cell r="D114" t="str">
            <v>岡山ライトハウス</v>
          </cell>
          <cell r="E114" t="str">
            <v>生活と疾病Ⅰリハビリテーション医学と機能再建（墨字・点字・音声）</v>
          </cell>
        </row>
        <row r="115">
          <cell r="A115">
            <v>112</v>
          </cell>
          <cell r="B115" t="str">
            <v>お</v>
          </cell>
          <cell r="D115" t="str">
            <v>岡山ライトハウス</v>
          </cell>
          <cell r="E115" t="str">
            <v>生活と疾病Ⅱ臨床医学　改訂第４版　（墨字・点字・音声）</v>
          </cell>
        </row>
        <row r="116">
          <cell r="A116">
            <v>113</v>
          </cell>
          <cell r="B116" t="str">
            <v>お</v>
          </cell>
          <cell r="D116" t="str">
            <v>岡山ライトハウス</v>
          </cell>
          <cell r="E116" t="str">
            <v>生活と疾病Ⅱ臨床医学　改訂第５版</v>
          </cell>
        </row>
        <row r="117">
          <cell r="A117">
            <v>114</v>
          </cell>
          <cell r="B117" t="str">
            <v>お</v>
          </cell>
          <cell r="D117" t="str">
            <v>岡山ライトハウス</v>
          </cell>
          <cell r="E117" t="str">
            <v>臨床保健理療　東洋医学臨床論（あん摩マッサージ指圧）　初版　（墨字・点字・音声）</v>
          </cell>
        </row>
        <row r="118">
          <cell r="A118">
            <v>115</v>
          </cell>
          <cell r="B118" t="str">
            <v>お</v>
          </cell>
          <cell r="D118" t="str">
            <v>岡山ライトハウス</v>
          </cell>
          <cell r="E118" t="str">
            <v>臨床保健理療　東洋医学臨床論（あん摩マッサージ指圧）　第２版　（墨字・点字・音声）</v>
          </cell>
        </row>
        <row r="119">
          <cell r="A119">
            <v>116</v>
          </cell>
          <cell r="B119" t="str">
            <v>お</v>
          </cell>
          <cell r="D119" t="str">
            <v>岡山ライトハウス</v>
          </cell>
          <cell r="E119" t="str">
            <v>臨床保健理療　あん摩マッサージ指圧師用東洋医学臨床論　第２版</v>
          </cell>
        </row>
        <row r="120">
          <cell r="A120">
            <v>117</v>
          </cell>
          <cell r="B120" t="str">
            <v>お</v>
          </cell>
          <cell r="D120" t="str">
            <v>岡山ライトハウス</v>
          </cell>
          <cell r="E120" t="str">
            <v>臨床理療学　あはき師用東洋医学臨床論　第２版</v>
          </cell>
        </row>
        <row r="121">
          <cell r="A121">
            <v>118</v>
          </cell>
          <cell r="B121" t="str">
            <v>お</v>
          </cell>
          <cell r="D121" t="str">
            <v>岡山ライトハウス</v>
          </cell>
          <cell r="E121" t="str">
            <v>東洋医学臨床論　（はりきゅう編）　初版　（点字）　</v>
          </cell>
        </row>
        <row r="122">
          <cell r="A122">
            <v>119</v>
          </cell>
          <cell r="B122" t="str">
            <v>お</v>
          </cell>
          <cell r="D122" t="str">
            <v>岡山ライトハウス</v>
          </cell>
          <cell r="E122" t="str">
            <v>東洋医学臨床論　（はりきゅう編）　第６刷　（点字）</v>
          </cell>
        </row>
        <row r="123">
          <cell r="A123">
            <v>120</v>
          </cell>
          <cell r="B123" t="str">
            <v>お</v>
          </cell>
          <cell r="D123" t="str">
            <v>岡山ライトハウス</v>
          </cell>
          <cell r="E123" t="str">
            <v>基礎理療学　新版理療理論</v>
          </cell>
        </row>
        <row r="124">
          <cell r="A124">
            <v>121</v>
          </cell>
          <cell r="B124" t="str">
            <v>お</v>
          </cell>
          <cell r="D124" t="str">
            <v>岡山ライトハウス</v>
          </cell>
          <cell r="E124" t="str">
            <v>基礎理療学Ⅰ　東洋医学概論　改訂第８版</v>
          </cell>
        </row>
        <row r="125">
          <cell r="A125">
            <v>122</v>
          </cell>
          <cell r="B125" t="str">
            <v>お</v>
          </cell>
          <cell r="D125" t="str">
            <v>岡山ライトハウス</v>
          </cell>
          <cell r="E125" t="str">
            <v>東洋医学臨床論（あん摩マッサージ指圧師編）初版（点字）</v>
          </cell>
        </row>
        <row r="126">
          <cell r="A126">
            <v>123</v>
          </cell>
          <cell r="B126" t="str">
            <v>お</v>
          </cell>
          <cell r="D126" t="str">
            <v>岡山ライトハウス</v>
          </cell>
          <cell r="E126" t="str">
            <v>はりきゅう理論　第１５刷（点字）</v>
          </cell>
        </row>
        <row r="127">
          <cell r="A127">
            <v>124</v>
          </cell>
          <cell r="B127" t="str">
            <v>お</v>
          </cell>
          <cell r="C127" t="str">
            <v>55-15</v>
          </cell>
          <cell r="D127" t="str">
            <v>音楽之友社</v>
          </cell>
          <cell r="E127" t="str">
            <v>クラス合唱曲　レッツ・コーラス！</v>
          </cell>
        </row>
        <row r="128">
          <cell r="A128">
            <v>125</v>
          </cell>
          <cell r="B128" t="str">
            <v>お</v>
          </cell>
          <cell r="D128" t="str">
            <v>岡山ライトハウス</v>
          </cell>
          <cell r="E128" t="str">
            <v>基礎理療学Ⅰ　東洋医学概論　改訂第８版　（墨字・点字・音声）　</v>
          </cell>
        </row>
        <row r="129">
          <cell r="A129">
            <v>126</v>
          </cell>
          <cell r="B129" t="str">
            <v>か</v>
          </cell>
          <cell r="C129" t="str">
            <v>56-28</v>
          </cell>
          <cell r="D129" t="str">
            <v>カドカワ</v>
          </cell>
          <cell r="E129" t="str">
            <v>社会人として必要な経済と政治のことが５時間で学べる</v>
          </cell>
        </row>
        <row r="130">
          <cell r="A130">
            <v>127</v>
          </cell>
          <cell r="B130" t="str">
            <v>か</v>
          </cell>
          <cell r="C130" t="str">
            <v>56-28</v>
          </cell>
          <cell r="D130" t="str">
            <v>カドカワ</v>
          </cell>
          <cell r="E130" t="str">
            <v>ゼロから始める　新版　さいほうの基本</v>
          </cell>
        </row>
        <row r="131">
          <cell r="A131">
            <v>128</v>
          </cell>
          <cell r="B131" t="str">
            <v>か</v>
          </cell>
          <cell r="C131" t="str">
            <v>06-1</v>
          </cell>
          <cell r="D131" t="str">
            <v>偕成社</v>
          </cell>
          <cell r="E131" t="str">
            <v>かぞえてみよ　くらべてみよう　ゲームブック　NO.２</v>
          </cell>
        </row>
        <row r="132">
          <cell r="A132">
            <v>129</v>
          </cell>
          <cell r="B132" t="str">
            <v>か</v>
          </cell>
          <cell r="C132" t="str">
            <v>06-1</v>
          </cell>
          <cell r="D132" t="str">
            <v>偕成社</v>
          </cell>
          <cell r="E132" t="str">
            <v>ことばをおぼえる本かず・かたち・いろあいうえお</v>
          </cell>
        </row>
        <row r="133">
          <cell r="A133">
            <v>130</v>
          </cell>
          <cell r="B133" t="str">
            <v>か</v>
          </cell>
          <cell r="C133" t="str">
            <v>06-1</v>
          </cell>
          <cell r="D133" t="str">
            <v>偕成社</v>
          </cell>
          <cell r="E133" t="str">
            <v>算数たんけん（７）わり算わかったよ</v>
          </cell>
        </row>
        <row r="134">
          <cell r="A134">
            <v>131</v>
          </cell>
          <cell r="B134" t="str">
            <v>か</v>
          </cell>
          <cell r="C134" t="str">
            <v>06-4</v>
          </cell>
          <cell r="D134" t="str">
            <v>開隆堂出版</v>
          </cell>
          <cell r="E134" t="str">
            <v>たのしい家庭科　職業・家庭　わたしのくらしに生かす</v>
          </cell>
        </row>
        <row r="135">
          <cell r="A135">
            <v>132</v>
          </cell>
          <cell r="B135" t="str">
            <v>か</v>
          </cell>
          <cell r="C135" t="str">
            <v>06-2</v>
          </cell>
          <cell r="D135" t="str">
            <v>学研</v>
          </cell>
          <cell r="E135" t="str">
            <v>あそびのおうさまずかん たべもの　増補改訂</v>
          </cell>
        </row>
        <row r="136">
          <cell r="A136">
            <v>133</v>
          </cell>
          <cell r="B136" t="str">
            <v>か</v>
          </cell>
          <cell r="C136" t="str">
            <v>06-2</v>
          </cell>
          <cell r="D136" t="str">
            <v>学研</v>
          </cell>
          <cell r="E136" t="str">
            <v>お仕事のマナーとコツ</v>
          </cell>
        </row>
        <row r="137">
          <cell r="A137">
            <v>134</v>
          </cell>
          <cell r="B137" t="str">
            <v>か</v>
          </cell>
          <cell r="C137" t="str">
            <v>06-2</v>
          </cell>
          <cell r="D137" t="str">
            <v>学研</v>
          </cell>
          <cell r="E137" t="str">
            <v>せいかつこどもずかん衣食住</v>
          </cell>
        </row>
        <row r="138">
          <cell r="A138">
            <v>135</v>
          </cell>
          <cell r="B138" t="str">
            <v>か</v>
          </cell>
          <cell r="C138" t="str">
            <v>06-2</v>
          </cell>
          <cell r="D138" t="str">
            <v>学研</v>
          </cell>
          <cell r="E138" t="str">
            <v>中学公民をひとつひとつわかりやすく</v>
          </cell>
        </row>
        <row r="139">
          <cell r="A139">
            <v>136</v>
          </cell>
          <cell r="B139" t="str">
            <v>か</v>
          </cell>
          <cell r="C139" t="str">
            <v>06-2</v>
          </cell>
          <cell r="D139" t="str">
            <v>学研</v>
          </cell>
          <cell r="E139" t="str">
            <v>日本地図の迷宮　改訂版</v>
          </cell>
        </row>
        <row r="140">
          <cell r="A140">
            <v>137</v>
          </cell>
          <cell r="B140" t="str">
            <v>か</v>
          </cell>
          <cell r="C140" t="str">
            <v>06-2</v>
          </cell>
          <cell r="D140" t="str">
            <v>学研</v>
          </cell>
          <cell r="E140" t="str">
            <v>はっけんずかんプチ　からだ</v>
          </cell>
        </row>
        <row r="141">
          <cell r="A141">
            <v>138</v>
          </cell>
          <cell r="B141" t="str">
            <v>か</v>
          </cell>
          <cell r="C141" t="str">
            <v>06-2</v>
          </cell>
          <cell r="D141" t="str">
            <v>学研</v>
          </cell>
          <cell r="E141" t="str">
            <v>読んで見て楽しむ日本地図帳 増補改訂版</v>
          </cell>
        </row>
        <row r="142">
          <cell r="A142">
            <v>139</v>
          </cell>
          <cell r="B142" t="str">
            <v>か</v>
          </cell>
          <cell r="C142" t="str">
            <v>06-2</v>
          </cell>
          <cell r="D142" t="str">
            <v>学研</v>
          </cell>
          <cell r="E142" t="str">
            <v>リハビリテーションビジュアルブック</v>
          </cell>
        </row>
        <row r="143">
          <cell r="A143">
            <v>140</v>
          </cell>
          <cell r="B143" t="str">
            <v>か</v>
          </cell>
          <cell r="C143" t="str">
            <v>06-2</v>
          </cell>
          <cell r="D143" t="str">
            <v>学研</v>
          </cell>
          <cell r="E143" t="str">
            <v>改訂版　DIY木工上達テクニック　技がふえれば木工がさらに楽しくなる！</v>
          </cell>
        </row>
        <row r="144">
          <cell r="A144">
            <v>141</v>
          </cell>
          <cell r="B144" t="str">
            <v>か</v>
          </cell>
          <cell r="C144" t="str">
            <v>06-2</v>
          </cell>
          <cell r="D144" t="str">
            <v>学研</v>
          </cell>
          <cell r="E144" t="str">
            <v>まいにちの中高生のお弁当</v>
          </cell>
        </row>
        <row r="145">
          <cell r="A145">
            <v>142</v>
          </cell>
          <cell r="B145" t="str">
            <v>か</v>
          </cell>
          <cell r="C145" t="str">
            <v>06-2</v>
          </cell>
          <cell r="D145" t="str">
            <v>学研</v>
          </cell>
          <cell r="E145" t="str">
            <v>リハビリテーションビジュアルブック　第２版</v>
          </cell>
        </row>
        <row r="146">
          <cell r="A146">
            <v>143</v>
          </cell>
          <cell r="B146" t="str">
            <v>か</v>
          </cell>
          <cell r="C146" t="str">
            <v>06-2</v>
          </cell>
          <cell r="D146" t="str">
            <v>学研</v>
          </cell>
          <cell r="E146" t="str">
            <v>お菓子な自由研究</v>
          </cell>
        </row>
        <row r="147">
          <cell r="A147">
            <v>144</v>
          </cell>
          <cell r="B147" t="str">
            <v>か</v>
          </cell>
          <cell r="C147" t="str">
            <v>06-2</v>
          </cell>
          <cell r="D147" t="str">
            <v>学研</v>
          </cell>
          <cell r="E147" t="str">
            <v>10分で読めるお話１年生</v>
          </cell>
        </row>
        <row r="148">
          <cell r="A148">
            <v>145</v>
          </cell>
          <cell r="B148" t="str">
            <v>か</v>
          </cell>
          <cell r="C148" t="str">
            <v>06-2</v>
          </cell>
          <cell r="D148" t="str">
            <v>学研</v>
          </cell>
          <cell r="E148" t="str">
            <v>10分で読めるお話２年生</v>
          </cell>
        </row>
        <row r="149">
          <cell r="A149">
            <v>146</v>
          </cell>
          <cell r="B149" t="str">
            <v>か</v>
          </cell>
          <cell r="C149" t="str">
            <v>06-2</v>
          </cell>
          <cell r="D149" t="str">
            <v>学研</v>
          </cell>
          <cell r="E149" t="str">
            <v>改訂新版　基礎からかわるはじめての陶芸</v>
          </cell>
        </row>
        <row r="150">
          <cell r="A150">
            <v>147</v>
          </cell>
          <cell r="B150" t="str">
            <v>か</v>
          </cell>
          <cell r="D150" t="str">
            <v>学研教育出版</v>
          </cell>
          <cell r="E150" t="str">
            <v>絵でわかる小学生の英単語</v>
          </cell>
        </row>
        <row r="151">
          <cell r="A151">
            <v>148</v>
          </cell>
          <cell r="B151" t="str">
            <v>か</v>
          </cell>
          <cell r="D151" t="str">
            <v>学研教育出版</v>
          </cell>
          <cell r="E151" t="str">
            <v>さわって学べる算数図鑑</v>
          </cell>
        </row>
        <row r="152">
          <cell r="A152">
            <v>149</v>
          </cell>
          <cell r="B152" t="str">
            <v>か</v>
          </cell>
          <cell r="D152" t="str">
            <v>角川</v>
          </cell>
          <cell r="E152" t="str">
            <v>新生活便利シリーズさいほうの基本</v>
          </cell>
        </row>
        <row r="153">
          <cell r="A153">
            <v>150</v>
          </cell>
          <cell r="B153" t="str">
            <v>か</v>
          </cell>
          <cell r="D153" t="str">
            <v>金原出版</v>
          </cell>
          <cell r="E153" t="str">
            <v>スポーツ傷害のリハビリテーション　第２版</v>
          </cell>
        </row>
        <row r="154">
          <cell r="A154">
            <v>151</v>
          </cell>
          <cell r="B154" t="str">
            <v>か</v>
          </cell>
          <cell r="D154" t="str">
            <v>金原出版</v>
          </cell>
          <cell r="E154" t="str">
            <v>理学療法評価学　改訂第６版</v>
          </cell>
        </row>
        <row r="155">
          <cell r="A155">
            <v>152</v>
          </cell>
          <cell r="B155" t="str">
            <v>か</v>
          </cell>
          <cell r="D155" t="str">
            <v>金原出版</v>
          </cell>
          <cell r="E155" t="str">
            <v>ＰＴ・ＯTのための画像のみかた　第２版</v>
          </cell>
        </row>
        <row r="156">
          <cell r="A156">
            <v>153</v>
          </cell>
          <cell r="B156" t="str">
            <v>か</v>
          </cell>
          <cell r="D156" t="str">
            <v>株式会社じほう</v>
          </cell>
          <cell r="E156" t="str">
            <v>わかりやすい糖尿病テキスト　第５版</v>
          </cell>
        </row>
        <row r="157">
          <cell r="A157">
            <v>154</v>
          </cell>
          <cell r="B157" t="str">
            <v>か</v>
          </cell>
          <cell r="D157" t="str">
            <v>翰林書房</v>
          </cell>
          <cell r="E157" t="str">
            <v>日本語表現法　改訂版　２１世紀を生きる社会人のたしなみ</v>
          </cell>
        </row>
        <row r="158">
          <cell r="A158">
            <v>155</v>
          </cell>
          <cell r="B158" t="str">
            <v>か</v>
          </cell>
          <cell r="C158" t="str">
            <v>56-13</v>
          </cell>
          <cell r="D158" t="str">
            <v>かもがわ</v>
          </cell>
          <cell r="E158" t="str">
            <v>あたまと心で考えようSSTワークシート自己認知・コミュニケーションスキル編</v>
          </cell>
        </row>
        <row r="159">
          <cell r="A159">
            <v>156</v>
          </cell>
          <cell r="B159" t="str">
            <v>か</v>
          </cell>
          <cell r="C159" t="str">
            <v>56-13</v>
          </cell>
          <cell r="D159" t="str">
            <v>かもがわ</v>
          </cell>
          <cell r="E159" t="str">
            <v>あたまと心で考えようSSTワークシート社会的行動編</v>
          </cell>
        </row>
        <row r="160">
          <cell r="A160">
            <v>157</v>
          </cell>
          <cell r="B160" t="str">
            <v>か</v>
          </cell>
          <cell r="C160" t="str">
            <v>56-13</v>
          </cell>
          <cell r="D160" t="str">
            <v>かもがわ</v>
          </cell>
          <cell r="E160" t="str">
            <v>あたまと心で考えよう　ＳＳＴワークシート　思春期編</v>
          </cell>
        </row>
        <row r="161">
          <cell r="A161">
            <v>158</v>
          </cell>
          <cell r="B161" t="str">
            <v>か</v>
          </cell>
          <cell r="C161" t="str">
            <v>56-13</v>
          </cell>
          <cell r="D161" t="str">
            <v>かもがわ</v>
          </cell>
          <cell r="E161" t="str">
            <v>ポリポリ村のみんしゅしゅぎ</v>
          </cell>
        </row>
        <row r="162">
          <cell r="A162">
            <v>159</v>
          </cell>
          <cell r="B162" t="str">
            <v>か</v>
          </cell>
          <cell r="C162" t="str">
            <v>56-29</v>
          </cell>
          <cell r="D162" t="str">
            <v>かんき出版</v>
          </cell>
          <cell r="E162" t="str">
            <v>ゼロから教えて　接客・接遇</v>
          </cell>
        </row>
        <row r="163">
          <cell r="A163">
            <v>160</v>
          </cell>
          <cell r="B163" t="str">
            <v>か</v>
          </cell>
          <cell r="C163" t="str">
            <v/>
          </cell>
          <cell r="D163" t="str">
            <v>開隆堂出版</v>
          </cell>
          <cell r="E163" t="str">
            <v>私たちの未来　未来の私たち</v>
          </cell>
        </row>
        <row r="164">
          <cell r="A164">
            <v>161</v>
          </cell>
          <cell r="B164" t="str">
            <v>が</v>
          </cell>
          <cell r="C164" t="str">
            <v/>
          </cell>
          <cell r="D164" t="str">
            <v>Gakken</v>
          </cell>
          <cell r="E164" t="str">
            <v>大学入試　小論文をひとつひとつわかりやすく。</v>
          </cell>
        </row>
        <row r="165">
          <cell r="A165">
            <v>162</v>
          </cell>
          <cell r="B165" t="str">
            <v>き</v>
          </cell>
          <cell r="C165" t="str">
            <v>57-26</v>
          </cell>
          <cell r="D165" t="str">
            <v>技術評論社</v>
          </cell>
          <cell r="E165" t="str">
            <v>大きな字でわかりやすい　ワード2013入門</v>
          </cell>
        </row>
        <row r="166">
          <cell r="A166">
            <v>163</v>
          </cell>
          <cell r="B166" t="str">
            <v>き</v>
          </cell>
          <cell r="C166" t="str">
            <v>57-26</v>
          </cell>
          <cell r="D166" t="str">
            <v>技術評論社</v>
          </cell>
          <cell r="E166" t="str">
            <v>例題30+演習問題70でしっかい学ぶExcel標準テキストWindows10/office2016対応版</v>
          </cell>
        </row>
        <row r="167">
          <cell r="A167">
            <v>164</v>
          </cell>
          <cell r="B167" t="str">
            <v>き</v>
          </cell>
          <cell r="C167" t="str">
            <v>57-26</v>
          </cell>
          <cell r="D167" t="str">
            <v>技術評論社</v>
          </cell>
          <cell r="E167" t="str">
            <v>今すぐ使えるかんたんぜったいデキます！ワード＆エクセル超入門</v>
          </cell>
        </row>
        <row r="168">
          <cell r="A168">
            <v>165</v>
          </cell>
          <cell r="B168" t="str">
            <v>き</v>
          </cell>
          <cell r="C168" t="str">
            <v>57-26</v>
          </cell>
          <cell r="D168" t="str">
            <v>技術評論社</v>
          </cell>
          <cell r="E168" t="str">
            <v>今すぐ使えるかんたん　ネットワークのしくみ超入門</v>
          </cell>
        </row>
        <row r="169">
          <cell r="A169">
            <v>166</v>
          </cell>
          <cell r="B169" t="str">
            <v>き</v>
          </cell>
          <cell r="C169" t="str">
            <v>57-26</v>
          </cell>
          <cell r="D169" t="str">
            <v>技術評論社</v>
          </cell>
          <cell r="E169" t="str">
            <v>世界一わかりやすいInDesign　操作とデザインの教科書　cc/cs6対応</v>
          </cell>
        </row>
        <row r="170">
          <cell r="A170">
            <v>167</v>
          </cell>
          <cell r="B170" t="str">
            <v>き</v>
          </cell>
          <cell r="C170" t="str">
            <v>57-26</v>
          </cell>
          <cell r="D170" t="str">
            <v>技術評論社</v>
          </cell>
          <cell r="E170" t="str">
            <v>大きな字で分かりやすい　エクセル2013入門</v>
          </cell>
        </row>
        <row r="171">
          <cell r="A171">
            <v>168</v>
          </cell>
          <cell r="B171" t="str">
            <v>き</v>
          </cell>
          <cell r="C171" t="str">
            <v>57-26</v>
          </cell>
          <cell r="D171" t="str">
            <v>技術評論社</v>
          </cell>
          <cell r="E171" t="str">
            <v>これからはじめるパワーポイントの本</v>
          </cell>
        </row>
        <row r="172">
          <cell r="A172">
            <v>169</v>
          </cell>
          <cell r="B172" t="str">
            <v>き</v>
          </cell>
          <cell r="C172" t="str">
            <v>57-26</v>
          </cell>
          <cell r="D172" t="str">
            <v>技術評論社</v>
          </cell>
          <cell r="E172" t="str">
            <v>やさしくわかるデジタル時代の情報モラル１基本編</v>
          </cell>
        </row>
        <row r="173">
          <cell r="A173">
            <v>170</v>
          </cell>
          <cell r="B173" t="str">
            <v>き</v>
          </cell>
          <cell r="C173" t="str">
            <v>57-26</v>
          </cell>
          <cell r="D173" t="str">
            <v>技術評論社</v>
          </cell>
          <cell r="E173" t="str">
            <v>デザインの学校　これからはじめる Illustrator＆Photoshopの本</v>
          </cell>
        </row>
        <row r="174">
          <cell r="A174">
            <v>171</v>
          </cell>
          <cell r="B174" t="str">
            <v>き</v>
          </cell>
          <cell r="C174" t="str">
            <v>57-26</v>
          </cell>
          <cell r="D174" t="str">
            <v>教育芸術社</v>
          </cell>
          <cell r="E174" t="str">
            <v>TOMORROW４訂版</v>
          </cell>
        </row>
        <row r="175">
          <cell r="A175">
            <v>172</v>
          </cell>
          <cell r="B175" t="str">
            <v>き</v>
          </cell>
          <cell r="C175" t="str">
            <v>57-26</v>
          </cell>
          <cell r="D175" t="str">
            <v>教育芸術社</v>
          </cell>
          <cell r="E175" t="str">
            <v>歌のミュージックランド</v>
          </cell>
        </row>
        <row r="176">
          <cell r="A176">
            <v>173</v>
          </cell>
          <cell r="B176" t="str">
            <v>き</v>
          </cell>
          <cell r="C176" t="str">
            <v>57-26</v>
          </cell>
          <cell r="D176" t="str">
            <v>教育芸術社</v>
          </cell>
          <cell r="E176" t="str">
            <v>５訂版　歌はともだち</v>
          </cell>
        </row>
        <row r="177">
          <cell r="A177">
            <v>174</v>
          </cell>
          <cell r="B177" t="str">
            <v>き</v>
          </cell>
          <cell r="D177" t="str">
            <v>教育実務センター</v>
          </cell>
          <cell r="E177" t="str">
            <v>季節の歌あそび</v>
          </cell>
        </row>
        <row r="178">
          <cell r="A178">
            <v>175</v>
          </cell>
          <cell r="B178" t="str">
            <v>き</v>
          </cell>
          <cell r="C178" t="str">
            <v>57-11</v>
          </cell>
          <cell r="D178" t="str">
            <v>教育図書</v>
          </cell>
          <cell r="E178" t="str">
            <v>トータル・データ　家庭科ガイドブック　資料+成分表　（付録　自立の話、食べ物の話）</v>
          </cell>
        </row>
        <row r="179">
          <cell r="A179">
            <v>176</v>
          </cell>
          <cell r="B179" t="str">
            <v>き</v>
          </cell>
          <cell r="C179" t="str">
            <v>57-11</v>
          </cell>
          <cell r="D179" t="str">
            <v>教育図書</v>
          </cell>
          <cell r="E179" t="str">
            <v>LIFE　おとなガイド　家庭科資料+グラフ式成分表</v>
          </cell>
        </row>
        <row r="180">
          <cell r="A180">
            <v>177</v>
          </cell>
          <cell r="B180" t="str">
            <v>き</v>
          </cell>
          <cell r="D180" t="str">
            <v>協同医書</v>
          </cell>
          <cell r="E180" t="str">
            <v>新・徒手筋力検査法</v>
          </cell>
        </row>
        <row r="181">
          <cell r="A181">
            <v>178</v>
          </cell>
          <cell r="B181" t="str">
            <v>き</v>
          </cell>
          <cell r="D181" t="str">
            <v>協同医書</v>
          </cell>
          <cell r="E181" t="str">
            <v>新・徒手筋力検査法　第１０版</v>
          </cell>
        </row>
        <row r="182">
          <cell r="A182">
            <v>179</v>
          </cell>
          <cell r="B182" t="str">
            <v>き</v>
          </cell>
          <cell r="C182" t="str">
            <v>07-2</v>
          </cell>
          <cell r="D182" t="str">
            <v>金の星社</v>
          </cell>
          <cell r="E182" t="str">
            <v>あいさつ（はじめての絵本たいむ）</v>
          </cell>
        </row>
        <row r="183">
          <cell r="A183">
            <v>180</v>
          </cell>
          <cell r="B183" t="str">
            <v>き</v>
          </cell>
          <cell r="C183" t="str">
            <v>07-2</v>
          </cell>
          <cell r="D183" t="str">
            <v>金の星社</v>
          </cell>
          <cell r="E183" t="str">
            <v>斎藤孝の覚えておきたい日本の行事</v>
          </cell>
        </row>
        <row r="184">
          <cell r="A184">
            <v>181</v>
          </cell>
          <cell r="B184" t="str">
            <v>き</v>
          </cell>
          <cell r="C184" t="str">
            <v>57-11</v>
          </cell>
          <cell r="D184" t="str">
            <v>教育図書</v>
          </cell>
          <cell r="E184" t="str">
            <v>LIFE　おとなガイド　デジタル＋</v>
          </cell>
        </row>
        <row r="185">
          <cell r="A185">
            <v>182</v>
          </cell>
          <cell r="B185" t="str">
            <v>ぎ</v>
          </cell>
          <cell r="C185" t="str">
            <v/>
          </cell>
          <cell r="D185" t="str">
            <v>技術評論社</v>
          </cell>
          <cell r="E185" t="str">
            <v>世界一わかりやすい　InDesign　操作とデザインの教科書　改訂２版</v>
          </cell>
        </row>
        <row r="186">
          <cell r="A186">
            <v>183</v>
          </cell>
          <cell r="B186" t="str">
            <v>ぎ</v>
          </cell>
          <cell r="C186" t="str">
            <v/>
          </cell>
          <cell r="D186" t="str">
            <v>技術評論社</v>
          </cell>
          <cell r="E186" t="str">
            <v>理解するほどおもしろい！ パソコンのしくみがよくわかる本 改訂３版</v>
          </cell>
        </row>
        <row r="187">
          <cell r="A187">
            <v>184</v>
          </cell>
          <cell r="B187" t="str">
            <v>ぎ</v>
          </cell>
          <cell r="C187" t="str">
            <v/>
          </cell>
          <cell r="D187" t="str">
            <v>技術評論社</v>
          </cell>
          <cell r="E187" t="str">
            <v>例題30+演習問題70でしっかり学ぶExcel標準テキスト
Windows10/office2019対応版</v>
          </cell>
        </row>
        <row r="188">
          <cell r="A188">
            <v>185</v>
          </cell>
          <cell r="B188" t="str">
            <v>ぎ</v>
          </cell>
          <cell r="C188" t="str">
            <v/>
          </cell>
          <cell r="D188" t="str">
            <v>技術評論社</v>
          </cell>
          <cell r="E188" t="str">
            <v>例題30＋演習問題70でしっかり学ぶWord標準テキスト　Windows10/office2016対応版</v>
          </cell>
        </row>
        <row r="189">
          <cell r="A189">
            <v>186</v>
          </cell>
          <cell r="B189" t="str">
            <v>く</v>
          </cell>
          <cell r="C189" t="str">
            <v>08-1</v>
          </cell>
          <cell r="D189" t="str">
            <v>くもん出版</v>
          </cell>
          <cell r="E189" t="str">
            <v>時計のみかたが楽しくわかる　くろくまくんのとけいえほん</v>
          </cell>
        </row>
        <row r="190">
          <cell r="A190">
            <v>187</v>
          </cell>
          <cell r="B190" t="str">
            <v>く</v>
          </cell>
          <cell r="C190" t="str">
            <v>08-1</v>
          </cell>
          <cell r="D190" t="str">
            <v>くもん出版</v>
          </cell>
          <cell r="E190" t="str">
            <v>かず・けいさん１　はじめてのすうじ</v>
          </cell>
        </row>
        <row r="191">
          <cell r="A191">
            <v>188</v>
          </cell>
          <cell r="B191" t="str">
            <v>く</v>
          </cell>
          <cell r="C191" t="str">
            <v>58-8</v>
          </cell>
          <cell r="D191" t="str">
            <v>グラフィック社</v>
          </cell>
          <cell r="E191" t="str">
            <v>アートであそぼ　おえかきレッスンわくわくワーク</v>
          </cell>
        </row>
        <row r="192">
          <cell r="A192">
            <v>189</v>
          </cell>
          <cell r="B192" t="str">
            <v>く</v>
          </cell>
          <cell r="D192" t="str">
            <v>クリーンシステム科学研究所</v>
          </cell>
          <cell r="E192" t="str">
            <v>してはいけない！一目でわかる清掃の基本</v>
          </cell>
        </row>
        <row r="193">
          <cell r="A193">
            <v>190</v>
          </cell>
          <cell r="B193" t="str">
            <v>く</v>
          </cell>
          <cell r="D193" t="str">
            <v>クリーンシステム科学研究所</v>
          </cell>
          <cell r="E193" t="str">
            <v>まんがやさしいお掃除教室第1巻</v>
          </cell>
        </row>
        <row r="194">
          <cell r="A194">
            <v>191</v>
          </cell>
          <cell r="B194" t="str">
            <v>け</v>
          </cell>
          <cell r="C194" t="str">
            <v>６２－１３</v>
          </cell>
          <cell r="D194" t="str">
            <v>啓林館</v>
          </cell>
          <cell r="E194" t="str">
            <v>せいかつめいじんブック１１４</v>
          </cell>
        </row>
        <row r="195">
          <cell r="A195">
            <v>192</v>
          </cell>
          <cell r="B195" t="str">
            <v>け</v>
          </cell>
          <cell r="D195" t="str">
            <v>建帛社</v>
          </cell>
          <cell r="E195" t="str">
            <v>食と健康の科学　第３版</v>
          </cell>
        </row>
        <row r="196">
          <cell r="A196">
            <v>193</v>
          </cell>
          <cell r="B196" t="str">
            <v>け</v>
          </cell>
          <cell r="D196" t="str">
            <v>玄光社</v>
          </cell>
          <cell r="E196" t="str">
            <v>新版　映像制作ハンドブック</v>
          </cell>
        </row>
        <row r="197">
          <cell r="A197">
            <v>194</v>
          </cell>
          <cell r="B197" t="str">
            <v>け</v>
          </cell>
          <cell r="D197" t="str">
            <v>経済界</v>
          </cell>
          <cell r="E197" t="str">
            <v>キッチンであそぼ！</v>
          </cell>
        </row>
        <row r="198">
          <cell r="A198">
            <v>195</v>
          </cell>
          <cell r="B198" t="str">
            <v>こ</v>
          </cell>
          <cell r="D198" t="str">
            <v>向学院</v>
          </cell>
          <cell r="E198" t="str">
            <v>丙種危険物取扱者受験教科書</v>
          </cell>
        </row>
        <row r="199">
          <cell r="A199">
            <v>196</v>
          </cell>
          <cell r="B199" t="str">
            <v>こ</v>
          </cell>
          <cell r="C199" t="str">
            <v>10-1</v>
          </cell>
          <cell r="D199" t="str">
            <v>講談社</v>
          </cell>
          <cell r="E199" t="str">
            <v>すてきなひらがな</v>
          </cell>
        </row>
        <row r="200">
          <cell r="A200">
            <v>197</v>
          </cell>
          <cell r="B200" t="str">
            <v>こ</v>
          </cell>
          <cell r="C200" t="str">
            <v>10-1</v>
          </cell>
          <cell r="D200" t="str">
            <v>講談社</v>
          </cell>
          <cell r="E200" t="str">
            <v>にじいろのさかな</v>
          </cell>
        </row>
        <row r="201">
          <cell r="A201">
            <v>198</v>
          </cell>
          <cell r="B201" t="str">
            <v>こ</v>
          </cell>
          <cell r="C201" t="str">
            <v>10-8</v>
          </cell>
          <cell r="D201" t="str">
            <v>合同出版</v>
          </cell>
          <cell r="E201" t="str">
            <v>イラスト版　10歳からの性教育 子どもとマスターする51の性のしくみと命のだいじ</v>
          </cell>
        </row>
        <row r="202">
          <cell r="A202">
            <v>199</v>
          </cell>
          <cell r="B202" t="str">
            <v>こ</v>
          </cell>
          <cell r="C202" t="str">
            <v>10-8</v>
          </cell>
          <cell r="D202" t="str">
            <v>合同出版</v>
          </cell>
          <cell r="E202" t="str">
            <v>イラスト版　からだのしくみとケア 子どもとマスターする58のからだの知識</v>
          </cell>
        </row>
        <row r="203">
          <cell r="A203">
            <v>200</v>
          </cell>
          <cell r="B203" t="str">
            <v>こ</v>
          </cell>
          <cell r="C203" t="str">
            <v>10-8</v>
          </cell>
          <cell r="D203" t="str">
            <v>合同出版</v>
          </cell>
          <cell r="E203" t="str">
            <v>イラスト版　子どものマナー　子どもとマスターする49の生活技術３</v>
          </cell>
        </row>
        <row r="204">
          <cell r="A204">
            <v>201</v>
          </cell>
          <cell r="B204" t="str">
            <v>こ</v>
          </cell>
          <cell r="C204" t="str">
            <v>10-8</v>
          </cell>
          <cell r="D204" t="str">
            <v>合同出版</v>
          </cell>
          <cell r="E204" t="str">
            <v xml:space="preserve">イラスト版　台所のしごと　子どもとマスターする37の調理の知識 </v>
          </cell>
        </row>
        <row r="205">
          <cell r="A205">
            <v>202</v>
          </cell>
          <cell r="B205" t="str">
            <v>こ</v>
          </cell>
          <cell r="C205" t="str">
            <v>10-8</v>
          </cell>
          <cell r="D205" t="str">
            <v>合同出版</v>
          </cell>
          <cell r="E205" t="str">
            <v>イラスト版　子どもとマスターする54の生活技術 修理のこつ</v>
          </cell>
        </row>
        <row r="206">
          <cell r="A206">
            <v>203</v>
          </cell>
          <cell r="B206" t="str">
            <v>こ</v>
          </cell>
          <cell r="C206" t="str">
            <v>10-8</v>
          </cell>
          <cell r="D206" t="str">
            <v>合同出版</v>
          </cell>
          <cell r="E206" t="str">
            <v>イラスト版　気持ちが伝わる言葉の使方　子どもとマスターする49の敬語</v>
          </cell>
        </row>
        <row r="207">
          <cell r="A207">
            <v>204</v>
          </cell>
          <cell r="B207" t="str">
            <v>こ</v>
          </cell>
          <cell r="C207" t="str">
            <v>10-3</v>
          </cell>
          <cell r="D207" t="str">
            <v>国土社</v>
          </cell>
          <cell r="E207" t="str">
            <v>わくわく自由研究工作・観察・実験ブック１</v>
          </cell>
        </row>
        <row r="208">
          <cell r="A208">
            <v>205</v>
          </cell>
          <cell r="B208" t="str">
            <v>こ</v>
          </cell>
          <cell r="C208" t="str">
            <v>10-9</v>
          </cell>
          <cell r="D208" t="str">
            <v>こばと</v>
          </cell>
          <cell r="E208" t="str">
            <v>認知発達教材上級編レベルアップしぜん</v>
          </cell>
        </row>
        <row r="209">
          <cell r="A209">
            <v>206</v>
          </cell>
          <cell r="B209" t="str">
            <v>こ</v>
          </cell>
          <cell r="C209" t="str">
            <v>10-9</v>
          </cell>
          <cell r="D209" t="str">
            <v>こばと</v>
          </cell>
          <cell r="E209" t="str">
            <v>認知発達教材上級編レベルアップせいかつ上・下</v>
          </cell>
        </row>
        <row r="210">
          <cell r="A210">
            <v>207</v>
          </cell>
          <cell r="B210" t="str">
            <v>こ</v>
          </cell>
          <cell r="D210" t="str">
            <v>コミット出版</v>
          </cell>
          <cell r="E210" t="str">
            <v>自分で作る家具！　はじめてのＤＩＹ</v>
          </cell>
        </row>
        <row r="211">
          <cell r="A211">
            <v>208</v>
          </cell>
          <cell r="B211" t="str">
            <v>こ</v>
          </cell>
          <cell r="D211" t="str">
            <v>厚有出版株式会社</v>
          </cell>
          <cell r="E211" t="str">
            <v>はじめての介護入門研修テキスト[受講者用]</v>
          </cell>
        </row>
        <row r="212">
          <cell r="A212">
            <v>209</v>
          </cell>
          <cell r="B212" t="str">
            <v>こ</v>
          </cell>
          <cell r="C212" t="str">
            <v/>
          </cell>
          <cell r="D212" t="str">
            <v>国土社</v>
          </cell>
          <cell r="E212" t="str">
            <v>ルールとマナーを学ぶ　子ども生活図鑑　③地域・社会生活編</v>
          </cell>
        </row>
        <row r="213">
          <cell r="A213">
            <v>210</v>
          </cell>
          <cell r="B213" t="str">
            <v>こ</v>
          </cell>
          <cell r="C213" t="str">
            <v/>
          </cell>
          <cell r="D213" t="str">
            <v>講談社</v>
          </cell>
          <cell r="E213" t="str">
            <v>発達が気になる子の性の話　みんなでいっしょに学びたい</v>
          </cell>
        </row>
        <row r="214">
          <cell r="A214">
            <v>211</v>
          </cell>
          <cell r="D214" t="str">
            <v>コスミック出版</v>
          </cell>
          <cell r="E214" t="str">
            <v>おうちで全部洗える魔法の洗濯術</v>
          </cell>
        </row>
        <row r="215">
          <cell r="A215">
            <v>212</v>
          </cell>
          <cell r="B215" t="str">
            <v>さ</v>
          </cell>
          <cell r="C215" t="str">
            <v>11-4</v>
          </cell>
          <cell r="D215" t="str">
            <v>三省堂</v>
          </cell>
          <cell r="E215" t="str">
            <v>こどもマナーとけいご絵じてん</v>
          </cell>
        </row>
        <row r="216">
          <cell r="A216">
            <v>213</v>
          </cell>
          <cell r="B216" t="str">
            <v>さ</v>
          </cell>
          <cell r="C216" t="str">
            <v>11-4</v>
          </cell>
          <cell r="D216" t="str">
            <v>三省堂</v>
          </cell>
          <cell r="E216" t="str">
            <v>こどもきせつぎょうじ絵じてん</v>
          </cell>
        </row>
        <row r="217">
          <cell r="A217">
            <v>214</v>
          </cell>
          <cell r="B217" t="str">
            <v>さ</v>
          </cell>
          <cell r="C217" t="str">
            <v/>
          </cell>
          <cell r="D217" t="str">
            <v>三省堂</v>
          </cell>
          <cell r="E217" t="str">
            <v>三省堂　こども　かずの絵じてん</v>
          </cell>
        </row>
        <row r="218">
          <cell r="A218">
            <v>215</v>
          </cell>
          <cell r="B218" t="str">
            <v>し</v>
          </cell>
          <cell r="C218" t="str">
            <v>62-43</v>
          </cell>
          <cell r="D218" t="str">
            <v>ジアース</v>
          </cell>
          <cell r="E218" t="str">
            <v>知的障害・発達障害の人たちのための見てわかる社会生活ガイド集</v>
          </cell>
        </row>
        <row r="219">
          <cell r="A219">
            <v>216</v>
          </cell>
          <cell r="B219" t="str">
            <v>し</v>
          </cell>
          <cell r="C219" t="str">
            <v>62-43</v>
          </cell>
          <cell r="D219" t="str">
            <v>ジアース</v>
          </cell>
          <cell r="E219" t="str">
            <v>知的障害や発達障害の人たちのための新・見てわかるビジネスマナー集</v>
          </cell>
        </row>
        <row r="220">
          <cell r="A220">
            <v>217</v>
          </cell>
          <cell r="B220" t="str">
            <v>し</v>
          </cell>
          <cell r="C220" t="str">
            <v>62-43</v>
          </cell>
          <cell r="D220" t="str">
            <v>ジアース</v>
          </cell>
          <cell r="E220" t="str">
            <v>知的障害や自閉症の人たちのための見てわかるビジネスマナー集</v>
          </cell>
        </row>
        <row r="221">
          <cell r="A221">
            <v>218</v>
          </cell>
          <cell r="B221" t="str">
            <v>し</v>
          </cell>
          <cell r="C221" t="str">
            <v>62-43</v>
          </cell>
          <cell r="D221" t="str">
            <v>ジアース</v>
          </cell>
          <cell r="E221" t="str">
            <v>キャリアトレーニング事例集１卒業後の社会参加・自立を目指したキャリア教育の充実ビルクリーニング編</v>
          </cell>
        </row>
        <row r="222">
          <cell r="A222">
            <v>219</v>
          </cell>
          <cell r="B222" t="str">
            <v>し</v>
          </cell>
          <cell r="C222" t="str">
            <v>12-10</v>
          </cell>
          <cell r="D222" t="str">
            <v>視覚デザイ</v>
          </cell>
          <cell r="E222" t="str">
            <v>色のえほん</v>
          </cell>
        </row>
        <row r="223">
          <cell r="A223">
            <v>220</v>
          </cell>
          <cell r="B223" t="str">
            <v>し</v>
          </cell>
          <cell r="C223" t="str">
            <v>12-10</v>
          </cell>
          <cell r="D223" t="str">
            <v>視覚デザイ</v>
          </cell>
          <cell r="E223" t="str">
            <v>みみずく・くらふとシリーズ　初めて楽しい陶芸</v>
          </cell>
        </row>
        <row r="224">
          <cell r="A224">
            <v>221</v>
          </cell>
          <cell r="B224" t="str">
            <v>し</v>
          </cell>
          <cell r="D224" t="str">
            <v>実教出版</v>
          </cell>
          <cell r="E224" t="str">
            <v>３０時間でマスターvisual Basic.NET＆Express</v>
          </cell>
        </row>
        <row r="225">
          <cell r="A225">
            <v>222</v>
          </cell>
          <cell r="B225" t="str">
            <v>し</v>
          </cell>
          <cell r="D225" t="str">
            <v>実教出版</v>
          </cell>
          <cell r="E225" t="str">
            <v>３０時間でマスタープレゼンテーション＋PowerPoint　2019</v>
          </cell>
        </row>
        <row r="226">
          <cell r="A226">
            <v>223</v>
          </cell>
          <cell r="B226" t="str">
            <v>し</v>
          </cell>
          <cell r="D226" t="str">
            <v>実教出版</v>
          </cell>
          <cell r="E226" t="str">
            <v>３０時間でマスターword&amp;excel（Windows10対応）</v>
          </cell>
        </row>
        <row r="227">
          <cell r="A227">
            <v>224</v>
          </cell>
          <cell r="B227" t="str">
            <v>し</v>
          </cell>
          <cell r="D227" t="str">
            <v>実教出版</v>
          </cell>
          <cell r="E227" t="str">
            <v>３０時間でマスター　Woｒｄ　2019（Windows10対応）</v>
          </cell>
        </row>
        <row r="228">
          <cell r="A228">
            <v>225</v>
          </cell>
          <cell r="B228" t="str">
            <v>し</v>
          </cell>
          <cell r="D228" t="str">
            <v>実教出版</v>
          </cell>
          <cell r="E228" t="str">
            <v>３０時間でマスター　Excel　2019（Windows10対応）</v>
          </cell>
        </row>
        <row r="229">
          <cell r="A229">
            <v>226</v>
          </cell>
          <cell r="B229" t="str">
            <v>し</v>
          </cell>
          <cell r="D229" t="str">
            <v>実教出版</v>
          </cell>
          <cell r="E229" t="str">
            <v>３０時間でマスター　Windows10　Office2016</v>
          </cell>
        </row>
        <row r="230">
          <cell r="A230">
            <v>227</v>
          </cell>
          <cell r="B230" t="str">
            <v>し</v>
          </cell>
          <cell r="D230" t="str">
            <v>実教出版</v>
          </cell>
          <cell r="E230" t="str">
            <v>３０時間でマスター　Access2013</v>
          </cell>
        </row>
        <row r="231">
          <cell r="A231">
            <v>228</v>
          </cell>
          <cell r="B231" t="str">
            <v>し</v>
          </cell>
          <cell r="D231" t="str">
            <v>実教出版</v>
          </cell>
          <cell r="E231" t="str">
            <v>３０時間アカデミック情報リテラシーoffice2016</v>
          </cell>
        </row>
        <row r="232">
          <cell r="A232">
            <v>229</v>
          </cell>
          <cell r="B232" t="str">
            <v>し</v>
          </cell>
          <cell r="D232" t="str">
            <v>実教出版</v>
          </cell>
          <cell r="E232" t="str">
            <v>３０時間アカデミック　Office2019</v>
          </cell>
        </row>
        <row r="233">
          <cell r="A233">
            <v>230</v>
          </cell>
          <cell r="B233" t="str">
            <v>し</v>
          </cell>
          <cell r="D233" t="str">
            <v>実教出版</v>
          </cell>
          <cell r="E233" t="str">
            <v>６０時間でエキスパート Woｒｄ＆Excel 2007/2010</v>
          </cell>
        </row>
        <row r="234">
          <cell r="A234">
            <v>231</v>
          </cell>
          <cell r="B234" t="str">
            <v>し</v>
          </cell>
          <cell r="D234" t="str">
            <v>実教出版</v>
          </cell>
          <cell r="E234" t="str">
            <v>CGリテラシー　Photoshop＆Illustrator　CC＋CS6</v>
          </cell>
        </row>
        <row r="235">
          <cell r="A235">
            <v>232</v>
          </cell>
          <cell r="B235" t="str">
            <v>し</v>
          </cell>
          <cell r="D235" t="str">
            <v>実教出版</v>
          </cell>
          <cell r="E235" t="str">
            <v>新版　機械実習1　　測定の基礎・手仕上・鋳造・塑性加工・溶接・切削加工[1]</v>
          </cell>
        </row>
        <row r="236">
          <cell r="A236">
            <v>233</v>
          </cell>
          <cell r="B236" t="str">
            <v>し</v>
          </cell>
          <cell r="D236" t="str">
            <v>実教出版</v>
          </cell>
          <cell r="E236" t="str">
            <v>新版　機械実習2　　切削加工[2]・研削加工・NC工作機械加工　CAD/CAM</v>
          </cell>
        </row>
        <row r="237">
          <cell r="A237">
            <v>234</v>
          </cell>
          <cell r="B237" t="str">
            <v>し</v>
          </cell>
          <cell r="D237" t="str">
            <v>実教出版</v>
          </cell>
          <cell r="E237" t="str">
            <v>新版　機械実習3　　材料試験・熱処理、工作、内燃機関、液体機械、電気電子他</v>
          </cell>
        </row>
        <row r="238">
          <cell r="A238">
            <v>235</v>
          </cell>
          <cell r="B238" t="str">
            <v>し</v>
          </cell>
          <cell r="D238" t="str">
            <v>実教出版</v>
          </cell>
          <cell r="E238" t="str">
            <v>機械実習1　　</v>
          </cell>
        </row>
        <row r="239">
          <cell r="A239">
            <v>236</v>
          </cell>
          <cell r="B239" t="str">
            <v>し</v>
          </cell>
          <cell r="D239" t="str">
            <v>実教出版</v>
          </cell>
          <cell r="E239" t="str">
            <v>機械実習2　　</v>
          </cell>
        </row>
        <row r="240">
          <cell r="A240">
            <v>237</v>
          </cell>
          <cell r="B240" t="str">
            <v>し</v>
          </cell>
          <cell r="D240" t="str">
            <v>実教出版</v>
          </cell>
          <cell r="E240" t="str">
            <v>機械実習3　　</v>
          </cell>
        </row>
        <row r="241">
          <cell r="A241">
            <v>238</v>
          </cell>
          <cell r="B241" t="str">
            <v>し</v>
          </cell>
          <cell r="D241" t="str">
            <v>実教出版</v>
          </cell>
          <cell r="E241" t="str">
            <v>基本マスターフード＆クッキングレシピ＋成分表</v>
          </cell>
        </row>
        <row r="242">
          <cell r="A242">
            <v>239</v>
          </cell>
          <cell r="B242" t="str">
            <v>し</v>
          </cell>
          <cell r="D242" t="str">
            <v>実教出版</v>
          </cell>
          <cell r="E242" t="str">
            <v>最新事例でわかる情報モラル　改訂版</v>
          </cell>
        </row>
        <row r="243">
          <cell r="A243">
            <v>240</v>
          </cell>
          <cell r="B243" t="str">
            <v>し</v>
          </cell>
          <cell r="D243" t="str">
            <v>実教出版</v>
          </cell>
          <cell r="E243" t="str">
            <v>情報books plus!　コンピュータのしくみ</v>
          </cell>
        </row>
        <row r="244">
          <cell r="A244">
            <v>241</v>
          </cell>
          <cell r="B244" t="str">
            <v>し</v>
          </cell>
          <cell r="D244" t="str">
            <v>実教出版</v>
          </cell>
          <cell r="E244" t="str">
            <v>情報Booksplus!　初歩からのネットワーク</v>
          </cell>
        </row>
        <row r="245">
          <cell r="A245">
            <v>242</v>
          </cell>
          <cell r="B245" t="str">
            <v>し</v>
          </cell>
          <cell r="D245" t="str">
            <v>実教出版</v>
          </cell>
          <cell r="E245" t="str">
            <v>生活産業基礎</v>
          </cell>
        </row>
        <row r="246">
          <cell r="A246">
            <v>243</v>
          </cell>
          <cell r="B246" t="str">
            <v>し</v>
          </cell>
          <cell r="D246" t="str">
            <v>実教出版</v>
          </cell>
          <cell r="E246" t="str">
            <v>チャレンジライセンス　乙種４類危険物取扱者テキスト（新訂版）</v>
          </cell>
        </row>
        <row r="247">
          <cell r="A247">
            <v>244</v>
          </cell>
          <cell r="B247" t="str">
            <v>し</v>
          </cell>
          <cell r="D247" t="str">
            <v>実教出版</v>
          </cell>
          <cell r="E247" t="str">
            <v>調理１</v>
          </cell>
        </row>
        <row r="248">
          <cell r="A248">
            <v>245</v>
          </cell>
          <cell r="B248" t="str">
            <v>し</v>
          </cell>
          <cell r="D248" t="str">
            <v>実教出版</v>
          </cell>
          <cell r="E248" t="str">
            <v>調理２</v>
          </cell>
        </row>
        <row r="249">
          <cell r="A249">
            <v>246</v>
          </cell>
          <cell r="B249" t="str">
            <v>し</v>
          </cell>
          <cell r="D249" t="str">
            <v>実教出版</v>
          </cell>
          <cell r="E249" t="str">
            <v>福祉情報活用</v>
          </cell>
        </row>
        <row r="250">
          <cell r="A250">
            <v>247</v>
          </cell>
          <cell r="B250" t="str">
            <v>し</v>
          </cell>
          <cell r="D250" t="str">
            <v>実教出版</v>
          </cell>
          <cell r="E250" t="str">
            <v>要点と演習　ビジネス能力検定３級</v>
          </cell>
        </row>
        <row r="251">
          <cell r="A251">
            <v>248</v>
          </cell>
          <cell r="B251" t="str">
            <v>し</v>
          </cell>
          <cell r="D251" t="str">
            <v>実教出版</v>
          </cell>
          <cell r="E251" t="str">
            <v>リビングデザイン</v>
          </cell>
        </row>
        <row r="252">
          <cell r="A252">
            <v>249</v>
          </cell>
          <cell r="B252" t="str">
            <v>し</v>
          </cell>
          <cell r="D252" t="str">
            <v>実教出版</v>
          </cell>
          <cell r="E252" t="str">
            <v>精選電気基礎　新訂版</v>
          </cell>
        </row>
        <row r="253">
          <cell r="A253">
            <v>250</v>
          </cell>
          <cell r="B253" t="str">
            <v>し</v>
          </cell>
          <cell r="D253" t="str">
            <v>実教出版</v>
          </cell>
          <cell r="E253" t="str">
            <v>情報テクノロジー</v>
          </cell>
        </row>
        <row r="254">
          <cell r="A254">
            <v>251</v>
          </cell>
          <cell r="B254" t="str">
            <v>し</v>
          </cell>
          <cell r="C254" t="str">
            <v>62-3</v>
          </cell>
          <cell r="D254" t="str">
            <v>集英社</v>
          </cell>
          <cell r="E254" t="str">
            <v>ちびまるこちゃんの音読暗誦教室</v>
          </cell>
        </row>
        <row r="255">
          <cell r="A255">
            <v>252</v>
          </cell>
          <cell r="B255" t="str">
            <v>し</v>
          </cell>
          <cell r="C255" t="str">
            <v>62-3</v>
          </cell>
          <cell r="D255" t="str">
            <v>集英社</v>
          </cell>
          <cell r="E255" t="str">
            <v>ちびまるこちゃんの敬語教室</v>
          </cell>
        </row>
        <row r="256">
          <cell r="A256">
            <v>253</v>
          </cell>
          <cell r="B256" t="str">
            <v>し</v>
          </cell>
          <cell r="C256" t="str">
            <v>62-7</v>
          </cell>
          <cell r="D256" t="str">
            <v>秀学社</v>
          </cell>
          <cell r="E256" t="str">
            <v>WATCH２　イマジネーションの旅</v>
          </cell>
        </row>
        <row r="257">
          <cell r="A257">
            <v>254</v>
          </cell>
          <cell r="B257" t="str">
            <v>し</v>
          </cell>
          <cell r="C257" t="str">
            <v>62-7</v>
          </cell>
          <cell r="D257" t="str">
            <v>秀学社</v>
          </cell>
          <cell r="E257" t="str">
            <v>美術資料　大阪府版</v>
          </cell>
        </row>
        <row r="258">
          <cell r="A258">
            <v>255</v>
          </cell>
          <cell r="B258" t="str">
            <v>し</v>
          </cell>
          <cell r="D258" t="str">
            <v>受験研究社</v>
          </cell>
          <cell r="E258" t="str">
            <v>なるほど！理科図録</v>
          </cell>
        </row>
        <row r="259">
          <cell r="A259">
            <v>256</v>
          </cell>
          <cell r="B259" t="str">
            <v>し</v>
          </cell>
          <cell r="C259" t="str">
            <v>62-8</v>
          </cell>
          <cell r="D259" t="str">
            <v>主婦と生活</v>
          </cell>
          <cell r="E259" t="str">
            <v>幸せ！一人暮らし完全サポートBOOK</v>
          </cell>
        </row>
        <row r="260">
          <cell r="A260">
            <v>257</v>
          </cell>
          <cell r="B260" t="str">
            <v>し</v>
          </cell>
          <cell r="C260" t="str">
            <v>62-8</v>
          </cell>
          <cell r="D260" t="str">
            <v>主婦と生活</v>
          </cell>
          <cell r="E260" t="str">
            <v>見てわかるビジネスマナー集</v>
          </cell>
        </row>
        <row r="261">
          <cell r="A261">
            <v>258</v>
          </cell>
          <cell r="B261" t="str">
            <v>し</v>
          </cell>
          <cell r="C261" t="str">
            <v>62-12</v>
          </cell>
          <cell r="D261" t="str">
            <v>主婦の友社</v>
          </cell>
          <cell r="E261" t="str">
            <v>はじめての花づくり</v>
          </cell>
        </row>
        <row r="262">
          <cell r="A262">
            <v>259</v>
          </cell>
          <cell r="B262" t="str">
            <v>し</v>
          </cell>
          <cell r="C262" t="str">
            <v>62-12</v>
          </cell>
          <cell r="D262" t="str">
            <v>主婦の友社</v>
          </cell>
          <cell r="E262" t="str">
            <v>はじめてのおもしろ理科実験＆工作</v>
          </cell>
        </row>
        <row r="263">
          <cell r="A263">
            <v>260</v>
          </cell>
          <cell r="B263" t="str">
            <v>し</v>
          </cell>
          <cell r="C263" t="str">
            <v>12-2</v>
          </cell>
          <cell r="D263" t="str">
            <v>小学館</v>
          </cell>
          <cell r="E263" t="str">
            <v>科学の実験～あそび・工作・手品～</v>
          </cell>
        </row>
        <row r="264">
          <cell r="A264">
            <v>261</v>
          </cell>
          <cell r="B264" t="str">
            <v>し</v>
          </cell>
          <cell r="C264" t="str">
            <v>12-2</v>
          </cell>
          <cell r="D264" t="str">
            <v>小学館</v>
          </cell>
          <cell r="E264" t="str">
            <v>きせつの行事あそび</v>
          </cell>
        </row>
        <row r="265">
          <cell r="A265">
            <v>262</v>
          </cell>
          <cell r="B265" t="str">
            <v>し</v>
          </cell>
          <cell r="C265" t="str">
            <v>12-2</v>
          </cell>
          <cell r="D265" t="str">
            <v>小学館</v>
          </cell>
          <cell r="E265" t="str">
            <v>なぜ？どうして？科学の不思議</v>
          </cell>
        </row>
        <row r="266">
          <cell r="A266">
            <v>263</v>
          </cell>
          <cell r="B266" t="str">
            <v>し</v>
          </cell>
          <cell r="C266" t="str">
            <v>12-2</v>
          </cell>
          <cell r="D266" t="str">
            <v>小学館</v>
          </cell>
          <cell r="E266" t="str">
            <v>本物の大きさ絵本原寸大すいぞく館</v>
          </cell>
        </row>
        <row r="267">
          <cell r="A267">
            <v>264</v>
          </cell>
          <cell r="B267" t="str">
            <v>し</v>
          </cell>
          <cell r="C267" t="str">
            <v>12-2</v>
          </cell>
          <cell r="D267" t="str">
            <v>小学館</v>
          </cell>
          <cell r="E267" t="str">
            <v>楽しく遊ぶ学ぶ　せいかつ図鑑</v>
          </cell>
        </row>
        <row r="268">
          <cell r="A268">
            <v>265</v>
          </cell>
          <cell r="B268" t="str">
            <v>し</v>
          </cell>
          <cell r="C268" t="str">
            <v>12-2</v>
          </cell>
          <cell r="D268" t="str">
            <v>小学館</v>
          </cell>
          <cell r="E268" t="str">
            <v>にほんのマナー　えほん</v>
          </cell>
        </row>
        <row r="269">
          <cell r="A269">
            <v>266</v>
          </cell>
          <cell r="B269" t="str">
            <v>し</v>
          </cell>
          <cell r="C269" t="str">
            <v>12-2</v>
          </cell>
          <cell r="D269" t="str">
            <v>小学館</v>
          </cell>
          <cell r="E269" t="str">
            <v>マンガでわかるよのなかのルール</v>
          </cell>
        </row>
        <row r="270">
          <cell r="A270">
            <v>267</v>
          </cell>
          <cell r="B270" t="str">
            <v>し</v>
          </cell>
          <cell r="C270" t="str">
            <v>12-2</v>
          </cell>
          <cell r="D270" t="str">
            <v>小学館</v>
          </cell>
          <cell r="E270" t="str">
            <v>えいごではなそう！ミニオンABCの絵本</v>
          </cell>
        </row>
        <row r="271">
          <cell r="A271">
            <v>268</v>
          </cell>
          <cell r="B271" t="str">
            <v>し</v>
          </cell>
          <cell r="C271" t="str">
            <v>62-4</v>
          </cell>
          <cell r="D271" t="str">
            <v>少年写真新</v>
          </cell>
          <cell r="E271" t="str">
            <v>大切なからだ・こころ</v>
          </cell>
        </row>
        <row r="272">
          <cell r="A272">
            <v>269</v>
          </cell>
          <cell r="B272" t="str">
            <v>し</v>
          </cell>
          <cell r="C272" t="str">
            <v>62-22</v>
          </cell>
          <cell r="D272" t="str">
            <v>新星出版社</v>
          </cell>
          <cell r="E272" t="str">
            <v>イチバン親切な掃除と洗濯の教科書</v>
          </cell>
        </row>
        <row r="273">
          <cell r="A273">
            <v>270</v>
          </cell>
          <cell r="B273" t="str">
            <v>し</v>
          </cell>
          <cell r="C273" t="str">
            <v>62-22</v>
          </cell>
          <cell r="D273" t="str">
            <v>新星出版社</v>
          </cell>
          <cell r="E273" t="str">
            <v>イチバン親切な野菜づくりの教科書</v>
          </cell>
        </row>
        <row r="274">
          <cell r="A274">
            <v>271</v>
          </cell>
          <cell r="B274" t="str">
            <v>し</v>
          </cell>
          <cell r="C274" t="str">
            <v>62-22</v>
          </cell>
          <cell r="D274" t="str">
            <v>新星出版社</v>
          </cell>
          <cell r="E274" t="str">
            <v>イチバン親切な料理の教科書</v>
          </cell>
        </row>
        <row r="275">
          <cell r="A275">
            <v>272</v>
          </cell>
          <cell r="B275" t="str">
            <v>し</v>
          </cell>
          <cell r="C275" t="str">
            <v>62-22</v>
          </cell>
          <cell r="D275" t="str">
            <v>新星出版社</v>
          </cell>
          <cell r="E275" t="str">
            <v>ひとめ目でわかる　料理の教科書　きほん編</v>
          </cell>
        </row>
        <row r="276">
          <cell r="A276">
            <v>273</v>
          </cell>
          <cell r="B276" t="str">
            <v>し</v>
          </cell>
          <cell r="C276" t="str">
            <v>62-22</v>
          </cell>
          <cell r="D276" t="str">
            <v>新星出版社</v>
          </cell>
          <cell r="E276" t="str">
            <v>ひとめ目でわかる　お菓子の教科書　きほん編</v>
          </cell>
        </row>
        <row r="277">
          <cell r="A277">
            <v>274</v>
          </cell>
          <cell r="B277" t="str">
            <v>し</v>
          </cell>
          <cell r="C277" t="str">
            <v>62-22</v>
          </cell>
          <cell r="D277" t="str">
            <v>新星出版社</v>
          </cell>
          <cell r="E277" t="str">
            <v>おいしい野菜を育てましょう！はじめての野菜づくり６０種類</v>
          </cell>
        </row>
        <row r="278">
          <cell r="A278">
            <v>275</v>
          </cell>
          <cell r="B278" t="str">
            <v>し</v>
          </cell>
          <cell r="C278" t="str">
            <v>62-22</v>
          </cell>
          <cell r="D278" t="str">
            <v>新星出版社</v>
          </cell>
          <cell r="E278" t="str">
            <v>徹底図解　パソコンのしくみ　新版</v>
          </cell>
        </row>
        <row r="279">
          <cell r="A279">
            <v>276</v>
          </cell>
          <cell r="B279" t="str">
            <v>し</v>
          </cell>
          <cell r="C279" t="str">
            <v>62-22</v>
          </cell>
          <cell r="D279" t="str">
            <v>新星出版社</v>
          </cell>
          <cell r="E279" t="str">
            <v>イチバン親切なソーイングの教科書</v>
          </cell>
        </row>
        <row r="280">
          <cell r="A280">
            <v>277</v>
          </cell>
          <cell r="B280" t="str">
            <v>し</v>
          </cell>
          <cell r="C280" t="str">
            <v>62-22</v>
          </cell>
          <cell r="D280" t="str">
            <v>新星出版社</v>
          </cell>
          <cell r="E280" t="str">
            <v>おいしいお菓子の教科書</v>
          </cell>
        </row>
        <row r="281">
          <cell r="A281">
            <v>278</v>
          </cell>
          <cell r="B281" t="str">
            <v>し</v>
          </cell>
          <cell r="D281" t="str">
            <v>神陵文庫</v>
          </cell>
          <cell r="E281" t="str">
            <v>はじめての研究法</v>
          </cell>
        </row>
        <row r="282">
          <cell r="A282">
            <v>279</v>
          </cell>
          <cell r="B282" t="str">
            <v>し</v>
          </cell>
          <cell r="D282" t="str">
            <v>神陵文庫</v>
          </cell>
          <cell r="E282" t="str">
            <v>理学療法学テキストＸ生活環境論　第１版</v>
          </cell>
        </row>
        <row r="283">
          <cell r="A283">
            <v>280</v>
          </cell>
          <cell r="B283" t="str">
            <v>し</v>
          </cell>
          <cell r="D283" t="str">
            <v>神陵文庫</v>
          </cell>
          <cell r="E283" t="str">
            <v>理学療法評価法　第３版</v>
          </cell>
        </row>
        <row r="284">
          <cell r="A284">
            <v>281</v>
          </cell>
          <cell r="B284" t="str">
            <v>し</v>
          </cell>
          <cell r="D284" t="str">
            <v>神陵文庫</v>
          </cell>
          <cell r="E284" t="str">
            <v>機能障害科学入門　第１版</v>
          </cell>
        </row>
        <row r="285">
          <cell r="A285">
            <v>282</v>
          </cell>
          <cell r="B285" t="str">
            <v>し</v>
          </cell>
          <cell r="D285" t="str">
            <v>神陵文庫</v>
          </cell>
          <cell r="E285" t="str">
            <v>はじめての研究法　第２版</v>
          </cell>
        </row>
        <row r="286">
          <cell r="A286">
            <v>283</v>
          </cell>
          <cell r="B286" t="str">
            <v>し</v>
          </cell>
          <cell r="D286" t="str">
            <v>翔泳社</v>
          </cell>
          <cell r="E286" t="str">
            <v>対人援助の現場で使える　聴く・伝える・共感する技術　便利帖</v>
          </cell>
        </row>
        <row r="287">
          <cell r="A287">
            <v>284</v>
          </cell>
          <cell r="B287" t="str">
            <v>し</v>
          </cell>
          <cell r="D287" t="str">
            <v>翔泳社</v>
          </cell>
          <cell r="E287" t="str">
            <v>Python1年生　体験してわかる！会話で学べる！プログラミングのしくみ</v>
          </cell>
        </row>
        <row r="288">
          <cell r="A288">
            <v>285</v>
          </cell>
          <cell r="B288" t="str">
            <v>し</v>
          </cell>
          <cell r="C288" t="str">
            <v/>
          </cell>
          <cell r="D288" t="str">
            <v>主婦の友社</v>
          </cell>
          <cell r="E288" t="str">
            <v>新版　はじめての茶の湯</v>
          </cell>
        </row>
        <row r="289">
          <cell r="A289">
            <v>286</v>
          </cell>
          <cell r="B289" t="str">
            <v>じ</v>
          </cell>
          <cell r="C289" t="str">
            <v/>
          </cell>
          <cell r="D289" t="str">
            <v>JTBパブリッシング</v>
          </cell>
          <cell r="E289" t="str">
            <v>るるぶ　地図でよくわかる都道府県大百科</v>
          </cell>
        </row>
        <row r="290">
          <cell r="A290">
            <v>287</v>
          </cell>
          <cell r="B290" t="str">
            <v>じ</v>
          </cell>
          <cell r="C290" t="str">
            <v/>
          </cell>
          <cell r="D290" t="str">
            <v>実教出版</v>
          </cell>
          <cell r="E290" t="str">
            <v>生活と福祉</v>
          </cell>
        </row>
        <row r="291">
          <cell r="A291">
            <v>288</v>
          </cell>
          <cell r="B291" t="str">
            <v>す</v>
          </cell>
          <cell r="C291" t="str">
            <v>63-8</v>
          </cell>
          <cell r="D291" t="str">
            <v>数研出版</v>
          </cell>
          <cell r="E291" t="str">
            <v>まちのしごと日記</v>
          </cell>
        </row>
        <row r="292">
          <cell r="A292">
            <v>289</v>
          </cell>
          <cell r="B292" t="str">
            <v>す</v>
          </cell>
          <cell r="C292" t="str">
            <v>13-2</v>
          </cell>
          <cell r="D292" t="str">
            <v>鈴木出版</v>
          </cell>
          <cell r="E292" t="str">
            <v>ことわざのえほん</v>
          </cell>
        </row>
        <row r="293">
          <cell r="A293">
            <v>290</v>
          </cell>
          <cell r="B293" t="str">
            <v>す</v>
          </cell>
          <cell r="C293" t="str">
            <v>13-2</v>
          </cell>
          <cell r="D293" t="str">
            <v>鈴木出版</v>
          </cell>
          <cell r="E293" t="str">
            <v>こどもヨガソングヨガであそぼう！～アートヨガほぐしあそび</v>
          </cell>
        </row>
        <row r="294">
          <cell r="A294">
            <v>291</v>
          </cell>
          <cell r="B294" t="str">
            <v>せ</v>
          </cell>
          <cell r="C294" t="str">
            <v>64-9</v>
          </cell>
          <cell r="D294" t="str">
            <v>西東社</v>
          </cell>
          <cell r="E294" t="str">
            <v>写真とイラストですぐわかる！安全・やさしい介護術</v>
          </cell>
        </row>
        <row r="295">
          <cell r="A295">
            <v>292</v>
          </cell>
          <cell r="B295" t="str">
            <v>せ</v>
          </cell>
          <cell r="C295" t="str">
            <v>64-9</v>
          </cell>
          <cell r="D295" t="str">
            <v>西東社</v>
          </cell>
          <cell r="E295" t="str">
            <v>プロが教えるはじめての野菜づくり-DVD６０分付き</v>
          </cell>
        </row>
        <row r="296">
          <cell r="A296">
            <v>293</v>
          </cell>
          <cell r="B296" t="str">
            <v>せ</v>
          </cell>
          <cell r="C296" t="str">
            <v>14-4</v>
          </cell>
          <cell r="D296" t="str">
            <v>成美堂出版</v>
          </cell>
          <cell r="E296" t="str">
            <v>目で見てわかる最新介護術</v>
          </cell>
        </row>
        <row r="297">
          <cell r="A297">
            <v>294</v>
          </cell>
          <cell r="B297" t="str">
            <v>せ</v>
          </cell>
          <cell r="C297" t="str">
            <v>14-4</v>
          </cell>
          <cell r="D297" t="str">
            <v>成美堂出版</v>
          </cell>
          <cell r="E297" t="str">
            <v>いちばんわかりやすい家事の基本大事典</v>
          </cell>
        </row>
        <row r="298">
          <cell r="A298">
            <v>295</v>
          </cell>
          <cell r="B298" t="str">
            <v>せ</v>
          </cell>
          <cell r="D298" t="str">
            <v>青春出版社</v>
          </cell>
          <cell r="E298" t="str">
            <v>面白いほど点が取れる！　小論文</v>
          </cell>
        </row>
        <row r="299">
          <cell r="A299">
            <v>296</v>
          </cell>
          <cell r="B299" t="str">
            <v>せ</v>
          </cell>
          <cell r="C299" t="str">
            <v>14-5</v>
          </cell>
          <cell r="D299" t="str">
            <v>世界文化社</v>
          </cell>
          <cell r="E299" t="str">
            <v>うたで楽しむーかけ算九九えほん</v>
          </cell>
        </row>
        <row r="300">
          <cell r="A300">
            <v>297</v>
          </cell>
          <cell r="B300" t="str">
            <v>せ</v>
          </cell>
          <cell r="C300" t="str">
            <v>14-5</v>
          </cell>
          <cell r="D300" t="str">
            <v>世界文化社</v>
          </cell>
          <cell r="E300" t="str">
            <v>はじめてのえいご</v>
          </cell>
        </row>
        <row r="301">
          <cell r="A301">
            <v>298</v>
          </cell>
          <cell r="B301" t="str">
            <v>せ</v>
          </cell>
          <cell r="C301" t="str">
            <v>14-5</v>
          </cell>
          <cell r="D301" t="str">
            <v>世界文化社</v>
          </cell>
          <cell r="E301" t="str">
            <v>はじめての日本知事絵本</v>
          </cell>
        </row>
        <row r="302">
          <cell r="A302">
            <v>299</v>
          </cell>
          <cell r="B302" t="str">
            <v>せ</v>
          </cell>
          <cell r="D302" t="str">
            <v>星湖舎</v>
          </cell>
          <cell r="E302" t="str">
            <v>エル・チャレンジ　清掃技能テスト</v>
          </cell>
        </row>
        <row r="303">
          <cell r="A303">
            <v>300</v>
          </cell>
          <cell r="B303" t="str">
            <v>そ</v>
          </cell>
          <cell r="C303" t="str">
            <v>15-3</v>
          </cell>
          <cell r="D303" t="str">
            <v>草思社</v>
          </cell>
          <cell r="E303" t="str">
            <v>考える力がつく子ども地図帳＜日本＞</v>
          </cell>
        </row>
        <row r="304">
          <cell r="A304">
            <v>301</v>
          </cell>
          <cell r="B304" t="str">
            <v>そ</v>
          </cell>
          <cell r="C304" t="str">
            <v>15-3</v>
          </cell>
          <cell r="D304" t="str">
            <v>草思社</v>
          </cell>
          <cell r="E304" t="str">
            <v>声に出して読みたい日本語</v>
          </cell>
        </row>
        <row r="305">
          <cell r="A305">
            <v>302</v>
          </cell>
          <cell r="B305" t="str">
            <v>そ</v>
          </cell>
          <cell r="C305" t="str">
            <v>15-3</v>
          </cell>
          <cell r="D305" t="str">
            <v>草思社</v>
          </cell>
          <cell r="E305" t="str">
            <v>みんなのためのルールブックあたりまえだけどとても大切なこと</v>
          </cell>
        </row>
        <row r="306">
          <cell r="A306">
            <v>303</v>
          </cell>
          <cell r="B306" t="str">
            <v>そ</v>
          </cell>
          <cell r="D306" t="str">
            <v>ソーテック社</v>
          </cell>
          <cell r="E306" t="str">
            <v>Premiere Pro スーパーリファレンス　cc2017/2015/2014/cc/cs6対応</v>
          </cell>
        </row>
        <row r="307">
          <cell r="A307">
            <v>304</v>
          </cell>
          <cell r="B307" t="str">
            <v>そ</v>
          </cell>
          <cell r="D307" t="str">
            <v>ソーテック社</v>
          </cell>
          <cell r="E307" t="str">
            <v>Premiere Pro スーパーリファレンス　cc2018/2017対応 Windows&amp;MacOS</v>
          </cell>
        </row>
        <row r="308">
          <cell r="A308">
            <v>305</v>
          </cell>
          <cell r="B308" t="str">
            <v>そ</v>
          </cell>
          <cell r="D308" t="str">
            <v>ソシム</v>
          </cell>
          <cell r="E308" t="str">
            <v>InDesignレッスンブック　cc2017/cs6/cs5/cs4対応</v>
          </cell>
        </row>
        <row r="309">
          <cell r="A309">
            <v>306</v>
          </cell>
          <cell r="B309" t="str">
            <v>そ</v>
          </cell>
          <cell r="D309" t="str">
            <v>ソシム</v>
          </cell>
          <cell r="E309" t="str">
            <v>HTML5＆CSS３　レッスンブック</v>
          </cell>
        </row>
        <row r="310">
          <cell r="A310">
            <v>307</v>
          </cell>
          <cell r="B310" t="str">
            <v>た</v>
          </cell>
          <cell r="C310" t="str">
            <v>66-5</v>
          </cell>
          <cell r="D310" t="str">
            <v>大修館書店</v>
          </cell>
          <cell r="E310" t="str">
            <v>ステップアップ高校スポーツ</v>
          </cell>
        </row>
        <row r="311">
          <cell r="A311">
            <v>308</v>
          </cell>
          <cell r="B311" t="str">
            <v>た</v>
          </cell>
          <cell r="C311" t="str">
            <v>66-5</v>
          </cell>
          <cell r="D311" t="str">
            <v>大修館書店</v>
          </cell>
          <cell r="E311" t="str">
            <v>ステップアップ高校スポーツ 2025</v>
          </cell>
        </row>
        <row r="312">
          <cell r="A312">
            <v>309</v>
          </cell>
          <cell r="B312" t="str">
            <v>た</v>
          </cell>
          <cell r="D312" t="str">
            <v>ダイヤモンド社</v>
          </cell>
          <cell r="E312" t="str">
            <v>この1冊で一気におさらい　小中学校9年分の算数・数学がわかる本</v>
          </cell>
        </row>
        <row r="313">
          <cell r="A313">
            <v>310</v>
          </cell>
          <cell r="B313" t="str">
            <v>た</v>
          </cell>
          <cell r="D313" t="str">
            <v>大峰閣</v>
          </cell>
          <cell r="E313" t="str">
            <v>骨格筋の形と触察法　第２版</v>
          </cell>
        </row>
        <row r="314">
          <cell r="A314">
            <v>311</v>
          </cell>
          <cell r="B314" t="str">
            <v>た</v>
          </cell>
          <cell r="C314" t="str">
            <v>66-10</v>
          </cell>
          <cell r="D314" t="str">
            <v>高橋書店</v>
          </cell>
          <cell r="E314" t="str">
            <v>おぼえる！学べる！たのしい四字熟語</v>
          </cell>
        </row>
        <row r="315">
          <cell r="A315">
            <v>312</v>
          </cell>
          <cell r="B315" t="str">
            <v>た</v>
          </cell>
          <cell r="C315" t="str">
            <v>66-10</v>
          </cell>
          <cell r="D315" t="str">
            <v>高橋書店</v>
          </cell>
          <cell r="E315" t="str">
            <v>たのしく読める　日本のすごい歴史人物伝</v>
          </cell>
        </row>
        <row r="316">
          <cell r="A316">
            <v>313</v>
          </cell>
          <cell r="B316" t="str">
            <v>た</v>
          </cell>
          <cell r="C316" t="str">
            <v>66-10</v>
          </cell>
          <cell r="D316" t="str">
            <v>高橋書店</v>
          </cell>
          <cell r="E316" t="str">
            <v>はじめてでも、おいしい　料理のきほん練習帳</v>
          </cell>
        </row>
        <row r="317">
          <cell r="A317">
            <v>314</v>
          </cell>
          <cell r="B317" t="str">
            <v>ち</v>
          </cell>
          <cell r="D317" t="str">
            <v>中経出版</v>
          </cell>
          <cell r="E317" t="str">
            <v>カラー版ＣＤ付　中学３年間の英語を10時間で復習する本</v>
          </cell>
        </row>
        <row r="318">
          <cell r="A318">
            <v>315</v>
          </cell>
          <cell r="B318" t="str">
            <v>ち</v>
          </cell>
          <cell r="D318" t="str">
            <v>中外医学社</v>
          </cell>
          <cell r="E318" t="str">
            <v>ナースの小児科学　第６版</v>
          </cell>
        </row>
        <row r="319">
          <cell r="A319">
            <v>316</v>
          </cell>
          <cell r="B319" t="str">
            <v>ち</v>
          </cell>
          <cell r="D319" t="str">
            <v>中外医学社</v>
          </cell>
          <cell r="E319" t="str">
            <v>ナースの内科学　　第１０版</v>
          </cell>
        </row>
        <row r="320">
          <cell r="A320">
            <v>317</v>
          </cell>
          <cell r="B320" t="str">
            <v>ち</v>
          </cell>
          <cell r="D320" t="str">
            <v>中災防</v>
          </cell>
          <cell r="E320" t="str">
            <v>ガス溶接・溶断作業の安全</v>
          </cell>
        </row>
        <row r="321">
          <cell r="A321">
            <v>318</v>
          </cell>
          <cell r="B321" t="str">
            <v>ち</v>
          </cell>
          <cell r="C321" t="str">
            <v>67-6</v>
          </cell>
          <cell r="D321" t="str">
            <v>中央法規</v>
          </cell>
          <cell r="E321" t="str">
            <v>介護職員初任者研修テキスト２</v>
          </cell>
        </row>
        <row r="322">
          <cell r="A322">
            <v>319</v>
          </cell>
          <cell r="B322" t="str">
            <v>ち</v>
          </cell>
          <cell r="C322" t="str">
            <v>67-6</v>
          </cell>
          <cell r="D322" t="str">
            <v>中央法規</v>
          </cell>
          <cell r="E322" t="str">
            <v>介護職員初任者研修テキスト１　第２版</v>
          </cell>
        </row>
        <row r="323">
          <cell r="A323">
            <v>320</v>
          </cell>
          <cell r="B323" t="str">
            <v>ち</v>
          </cell>
          <cell r="C323" t="str">
            <v>67-6</v>
          </cell>
          <cell r="D323" t="str">
            <v>中央法規</v>
          </cell>
          <cell r="E323" t="str">
            <v>ケアマネ・相談援助職必携　現場で役立つ！社会保障制度活用ガイド</v>
          </cell>
        </row>
        <row r="324">
          <cell r="A324">
            <v>321</v>
          </cell>
          <cell r="B324" t="str">
            <v>て</v>
          </cell>
          <cell r="C324" t="str">
            <v>69-2</v>
          </cell>
          <cell r="D324" t="str">
            <v>帝国書院</v>
          </cell>
          <cell r="E324" t="str">
            <v>アドバンス　中学歴史資料</v>
          </cell>
        </row>
        <row r="325">
          <cell r="A325">
            <v>322</v>
          </cell>
          <cell r="B325" t="str">
            <v>て</v>
          </cell>
          <cell r="C325" t="str">
            <v>69-2</v>
          </cell>
          <cell r="D325" t="str">
            <v>帝国書院</v>
          </cell>
          <cell r="E325" t="str">
            <v>大きな文字の地図帳</v>
          </cell>
        </row>
        <row r="326">
          <cell r="A326">
            <v>323</v>
          </cell>
          <cell r="B326" t="str">
            <v>て</v>
          </cell>
          <cell r="C326" t="str">
            <v>69-2</v>
          </cell>
          <cell r="D326" t="str">
            <v>帝国書院</v>
          </cell>
          <cell r="E326" t="str">
            <v>みんなの地図帳～見やすい・使いやすい～</v>
          </cell>
        </row>
        <row r="327">
          <cell r="A327">
            <v>324</v>
          </cell>
          <cell r="B327" t="str">
            <v>と</v>
          </cell>
          <cell r="C327" t="str">
            <v>70-12</v>
          </cell>
          <cell r="D327" t="str">
            <v>東京書籍</v>
          </cell>
          <cell r="E327" t="str">
            <v>日本語検定これならわかる図解日本語　超入門用</v>
          </cell>
        </row>
        <row r="328">
          <cell r="A328">
            <v>325</v>
          </cell>
          <cell r="B328" t="str">
            <v>と</v>
          </cell>
          <cell r="C328" t="str">
            <v>181</v>
          </cell>
          <cell r="D328" t="str">
            <v>東点</v>
          </cell>
          <cell r="E328" t="str">
            <v>人体の構造と機能　解剖学　第２版　</v>
          </cell>
        </row>
        <row r="329">
          <cell r="A329">
            <v>326</v>
          </cell>
          <cell r="B329" t="str">
            <v>と</v>
          </cell>
          <cell r="C329" t="str">
            <v>181</v>
          </cell>
          <cell r="D329" t="str">
            <v>東点</v>
          </cell>
          <cell r="E329" t="str">
            <v>人体の構造と機能　生理学　第３版　</v>
          </cell>
        </row>
        <row r="330">
          <cell r="A330">
            <v>327</v>
          </cell>
          <cell r="B330" t="str">
            <v>と</v>
          </cell>
          <cell r="C330" t="str">
            <v>181</v>
          </cell>
          <cell r="D330" t="str">
            <v>東点</v>
          </cell>
          <cell r="E330" t="str">
            <v>疾病の成り立ちと予防Ⅱ　病理（点字）</v>
          </cell>
        </row>
        <row r="331">
          <cell r="A331">
            <v>328</v>
          </cell>
          <cell r="B331" t="str">
            <v>と</v>
          </cell>
          <cell r="C331" t="str">
            <v>181</v>
          </cell>
          <cell r="D331" t="str">
            <v>東点</v>
          </cell>
          <cell r="E331" t="str">
            <v>改訂第７版医療と関係法規（墨字・点字・音声）</v>
          </cell>
        </row>
        <row r="332">
          <cell r="A332">
            <v>329</v>
          </cell>
          <cell r="B332" t="str">
            <v>と</v>
          </cell>
          <cell r="C332" t="str">
            <v>181</v>
          </cell>
          <cell r="D332" t="str">
            <v>東点</v>
          </cell>
          <cell r="E332" t="str">
            <v>生活と疾病Ⅱ臨床医学総論第２版</v>
          </cell>
        </row>
        <row r="333">
          <cell r="A333">
            <v>330</v>
          </cell>
          <cell r="B333" t="str">
            <v>と</v>
          </cell>
          <cell r="C333" t="str">
            <v>20-1</v>
          </cell>
          <cell r="D333" t="str">
            <v>童心社</v>
          </cell>
          <cell r="E333" t="str">
            <v>おかあさんとみる性の本　わたしのはなし</v>
          </cell>
        </row>
        <row r="334">
          <cell r="A334">
            <v>331</v>
          </cell>
          <cell r="B334" t="str">
            <v>と</v>
          </cell>
          <cell r="C334" t="str">
            <v>20-1</v>
          </cell>
          <cell r="D334" t="str">
            <v>童心社</v>
          </cell>
          <cell r="E334" t="str">
            <v>かずのほん２　０から１０まで</v>
          </cell>
        </row>
        <row r="335">
          <cell r="A335">
            <v>332</v>
          </cell>
          <cell r="B335" t="str">
            <v>と</v>
          </cell>
          <cell r="C335" t="str">
            <v>20-5</v>
          </cell>
          <cell r="D335" t="str">
            <v>同成社</v>
          </cell>
          <cell r="E335" t="str">
            <v>ゆっくり学ぶ子のためのこくご入門編</v>
          </cell>
        </row>
        <row r="336">
          <cell r="A336">
            <v>333</v>
          </cell>
          <cell r="B336" t="str">
            <v>と</v>
          </cell>
          <cell r="C336" t="str">
            <v>20-5</v>
          </cell>
          <cell r="D336" t="str">
            <v>同成社</v>
          </cell>
          <cell r="E336" t="str">
            <v>ゆっくり学ぶ子のためのこくご入門編２　改訂版ひらがなの読み書き</v>
          </cell>
        </row>
        <row r="337">
          <cell r="A337">
            <v>334</v>
          </cell>
          <cell r="B337" t="str">
            <v>と</v>
          </cell>
          <cell r="C337" t="str">
            <v>20-5</v>
          </cell>
          <cell r="D337" t="str">
            <v>同成社</v>
          </cell>
          <cell r="E337" t="str">
            <v>ゆっくり学ぶ子のためのこくご１　改訂版</v>
          </cell>
        </row>
        <row r="338">
          <cell r="A338">
            <v>335</v>
          </cell>
          <cell r="B338" t="str">
            <v>と</v>
          </cell>
          <cell r="C338" t="str">
            <v>20-5</v>
          </cell>
          <cell r="D338" t="str">
            <v>同成社</v>
          </cell>
          <cell r="E338" t="str">
            <v>ゆっくり学ぶ子のためのこくご２　改訂版</v>
          </cell>
        </row>
        <row r="339">
          <cell r="A339">
            <v>336</v>
          </cell>
          <cell r="B339" t="str">
            <v>と</v>
          </cell>
          <cell r="C339" t="str">
            <v>20-5</v>
          </cell>
          <cell r="D339" t="str">
            <v>同成社</v>
          </cell>
          <cell r="E339" t="str">
            <v>ゆっくり学ぶ子のためのこくご３　改訂版</v>
          </cell>
        </row>
        <row r="340">
          <cell r="A340">
            <v>337</v>
          </cell>
          <cell r="B340" t="str">
            <v>と</v>
          </cell>
          <cell r="C340" t="str">
            <v>20-5</v>
          </cell>
          <cell r="D340" t="str">
            <v>同成社</v>
          </cell>
          <cell r="E340" t="str">
            <v>ゆっくり学ぶ子のための国語４</v>
          </cell>
        </row>
        <row r="341">
          <cell r="A341">
            <v>338</v>
          </cell>
          <cell r="B341" t="str">
            <v>と</v>
          </cell>
          <cell r="C341" t="str">
            <v>20-5</v>
          </cell>
          <cell r="D341" t="str">
            <v>同成社</v>
          </cell>
          <cell r="E341" t="str">
            <v>ゆっくり学ぶ子のための国語５</v>
          </cell>
        </row>
        <row r="342">
          <cell r="A342">
            <v>339</v>
          </cell>
          <cell r="B342" t="str">
            <v>と</v>
          </cell>
          <cell r="C342" t="str">
            <v>20-5</v>
          </cell>
          <cell r="D342" t="str">
            <v>同成社</v>
          </cell>
          <cell r="E342" t="str">
            <v>ゆっくり学ぶ子のためのこくご入門編１　改訂版</v>
          </cell>
        </row>
        <row r="343">
          <cell r="A343">
            <v>340</v>
          </cell>
          <cell r="B343" t="str">
            <v>と</v>
          </cell>
          <cell r="C343" t="str">
            <v>20-5</v>
          </cell>
          <cell r="D343" t="str">
            <v>同成社</v>
          </cell>
          <cell r="E343" t="str">
            <v>ゆっくり学ぶ子のためのこくご２　改訂版</v>
          </cell>
        </row>
        <row r="344">
          <cell r="A344">
            <v>341</v>
          </cell>
          <cell r="B344" t="str">
            <v>と</v>
          </cell>
          <cell r="C344" t="str">
            <v>20-5</v>
          </cell>
          <cell r="D344" t="str">
            <v>同成社</v>
          </cell>
          <cell r="E344" t="str">
            <v>ゆっくり学ぶ子のためのさんすう１</v>
          </cell>
        </row>
        <row r="345">
          <cell r="A345">
            <v>342</v>
          </cell>
          <cell r="B345" t="str">
            <v>と</v>
          </cell>
          <cell r="C345" t="str">
            <v>20-5</v>
          </cell>
          <cell r="D345" t="str">
            <v>同成社</v>
          </cell>
          <cell r="E345" t="str">
            <v>ゆっくり学ぶ子のためのさんすう２</v>
          </cell>
        </row>
        <row r="346">
          <cell r="A346">
            <v>343</v>
          </cell>
          <cell r="B346" t="str">
            <v>と</v>
          </cell>
          <cell r="C346" t="str">
            <v>20-5</v>
          </cell>
          <cell r="D346" t="str">
            <v>同成社</v>
          </cell>
          <cell r="E346" t="str">
            <v>ゆっくり学ぶ子のためのさんすう３</v>
          </cell>
        </row>
        <row r="347">
          <cell r="A347">
            <v>344</v>
          </cell>
          <cell r="B347" t="str">
            <v>と</v>
          </cell>
          <cell r="C347" t="str">
            <v>20-5</v>
          </cell>
          <cell r="D347" t="str">
            <v>同成社</v>
          </cell>
          <cell r="E347" t="str">
            <v>ゆっくり学ぶ子のためのさんすう４</v>
          </cell>
        </row>
        <row r="348">
          <cell r="A348">
            <v>345</v>
          </cell>
          <cell r="B348" t="str">
            <v>と</v>
          </cell>
          <cell r="C348" t="str">
            <v>20-5</v>
          </cell>
          <cell r="D348" t="str">
            <v>同成社</v>
          </cell>
          <cell r="E348" t="str">
            <v>ゆっくり学ぶ子のためのさんすう５</v>
          </cell>
        </row>
        <row r="349">
          <cell r="A349">
            <v>346</v>
          </cell>
          <cell r="B349" t="str">
            <v>と</v>
          </cell>
          <cell r="C349" t="str">
            <v>196</v>
          </cell>
          <cell r="D349" t="str">
            <v>ヘレン</v>
          </cell>
          <cell r="E349" t="str">
            <v>生活と疾病ⅠＡ：リハビリテーション医学（概論編）</v>
          </cell>
        </row>
        <row r="350">
          <cell r="A350">
            <v>347</v>
          </cell>
          <cell r="B350" t="str">
            <v>と</v>
          </cell>
          <cell r="C350" t="str">
            <v>196</v>
          </cell>
          <cell r="D350" t="str">
            <v>ヘレン</v>
          </cell>
          <cell r="E350" t="str">
            <v>生活と疾病ⅠＢ：リハビリテーション医学（基礎運動学編）（墨字・点字・音声）</v>
          </cell>
        </row>
        <row r="351">
          <cell r="A351">
            <v>348</v>
          </cell>
          <cell r="B351" t="str">
            <v>と</v>
          </cell>
          <cell r="C351" t="str">
            <v>196</v>
          </cell>
          <cell r="D351" t="str">
            <v>ヘレン</v>
          </cell>
          <cell r="E351" t="str">
            <v>生活と疾病ⅠＢ：リハビリテーション医学（基礎運動学編）第２版　</v>
          </cell>
        </row>
        <row r="352">
          <cell r="A352">
            <v>349</v>
          </cell>
          <cell r="B352" t="str">
            <v>と</v>
          </cell>
          <cell r="C352" t="str">
            <v>196</v>
          </cell>
          <cell r="D352" t="str">
            <v>ヘレン</v>
          </cell>
          <cell r="E352" t="str">
            <v>地域理療と理療経営　第５版</v>
          </cell>
        </row>
        <row r="353">
          <cell r="A353">
            <v>350</v>
          </cell>
          <cell r="B353" t="str">
            <v>と</v>
          </cell>
          <cell r="C353" t="str">
            <v>20-7</v>
          </cell>
          <cell r="D353" t="str">
            <v>東洋館</v>
          </cell>
          <cell r="E353" t="str">
            <v>くらしに役立つ家庭改訂新版</v>
          </cell>
        </row>
        <row r="354">
          <cell r="A354">
            <v>351</v>
          </cell>
          <cell r="B354" t="str">
            <v>と</v>
          </cell>
          <cell r="C354" t="str">
            <v>20-7</v>
          </cell>
          <cell r="D354" t="str">
            <v>東洋館</v>
          </cell>
          <cell r="E354" t="str">
            <v>くらしに役立つ国語改訂新版</v>
          </cell>
        </row>
        <row r="355">
          <cell r="A355">
            <v>352</v>
          </cell>
          <cell r="B355" t="str">
            <v>と</v>
          </cell>
          <cell r="C355" t="str">
            <v>20-7</v>
          </cell>
          <cell r="D355" t="str">
            <v>東洋館</v>
          </cell>
          <cell r="E355" t="str">
            <v>くらしに役立つ社会改訂新版</v>
          </cell>
        </row>
        <row r="356">
          <cell r="A356">
            <v>353</v>
          </cell>
          <cell r="B356" t="str">
            <v>と</v>
          </cell>
          <cell r="C356" t="str">
            <v>20-7</v>
          </cell>
          <cell r="D356" t="str">
            <v>東洋館</v>
          </cell>
          <cell r="E356" t="str">
            <v>くらしに役立つ数学改訂新版</v>
          </cell>
        </row>
        <row r="357">
          <cell r="A357">
            <v>354</v>
          </cell>
          <cell r="B357" t="str">
            <v>と</v>
          </cell>
          <cell r="C357" t="str">
            <v>20-7</v>
          </cell>
          <cell r="D357" t="str">
            <v>東洋館</v>
          </cell>
          <cell r="E357" t="str">
            <v>くらしに役立つ保健体育改訂新版</v>
          </cell>
        </row>
        <row r="358">
          <cell r="A358">
            <v>355</v>
          </cell>
          <cell r="B358" t="str">
            <v>と</v>
          </cell>
          <cell r="C358" t="str">
            <v>20-7</v>
          </cell>
          <cell r="D358" t="str">
            <v>東洋館</v>
          </cell>
          <cell r="E358" t="str">
            <v>くらしに役立つ理科改訂新版</v>
          </cell>
        </row>
        <row r="359">
          <cell r="A359">
            <v>356</v>
          </cell>
          <cell r="B359" t="str">
            <v>と</v>
          </cell>
          <cell r="C359" t="str">
            <v>20-7</v>
          </cell>
          <cell r="D359" t="str">
            <v>東洋館</v>
          </cell>
          <cell r="E359" t="str">
            <v>くらしに役立つ音楽</v>
          </cell>
        </row>
        <row r="360">
          <cell r="A360">
            <v>357</v>
          </cell>
          <cell r="B360" t="str">
            <v>と</v>
          </cell>
          <cell r="C360" t="str">
            <v>20-7</v>
          </cell>
          <cell r="D360" t="str">
            <v>東洋館</v>
          </cell>
          <cell r="E360" t="str">
            <v>くらしに役立つ英語</v>
          </cell>
        </row>
        <row r="361">
          <cell r="A361">
            <v>358</v>
          </cell>
          <cell r="B361" t="str">
            <v>と</v>
          </cell>
          <cell r="C361" t="str">
            <v>20-7</v>
          </cell>
          <cell r="D361" t="str">
            <v>東洋館</v>
          </cell>
          <cell r="E361" t="str">
            <v>くらしに役立つソーシャルスキル よりよく暮らす・働く・楽しむ</v>
          </cell>
        </row>
        <row r="362">
          <cell r="A362">
            <v>359</v>
          </cell>
          <cell r="B362" t="str">
            <v>と</v>
          </cell>
          <cell r="C362" t="str">
            <v>20-4</v>
          </cell>
          <cell r="D362" t="str">
            <v>戸田デザイ</v>
          </cell>
          <cell r="E362" t="str">
            <v>よみかた絵本</v>
          </cell>
        </row>
        <row r="363">
          <cell r="A363">
            <v>360</v>
          </cell>
          <cell r="B363" t="str">
            <v>と</v>
          </cell>
          <cell r="C363" t="str">
            <v>20-2</v>
          </cell>
          <cell r="D363" t="str">
            <v>ドレミ楽譜</v>
          </cell>
          <cell r="E363" t="str">
            <v>みんなでうたおうニュー・スクール・ソング</v>
          </cell>
        </row>
        <row r="364">
          <cell r="A364">
            <v>361</v>
          </cell>
          <cell r="B364" t="str">
            <v>と</v>
          </cell>
          <cell r="C364" t="str">
            <v>20-7</v>
          </cell>
          <cell r="D364" t="str">
            <v>東洋館</v>
          </cell>
          <cell r="E364" t="str">
            <v>くらしに役立つ家庭</v>
          </cell>
        </row>
        <row r="365">
          <cell r="A365">
            <v>362</v>
          </cell>
          <cell r="B365" t="str">
            <v>と</v>
          </cell>
          <cell r="C365" t="str">
            <v>20-7</v>
          </cell>
          <cell r="D365" t="str">
            <v>東洋館</v>
          </cell>
          <cell r="E365" t="str">
            <v>くらしに役立つ国語</v>
          </cell>
        </row>
        <row r="366">
          <cell r="A366">
            <v>363</v>
          </cell>
          <cell r="B366" t="str">
            <v>と</v>
          </cell>
          <cell r="C366" t="str">
            <v>20-7</v>
          </cell>
          <cell r="D366" t="str">
            <v>東洋館</v>
          </cell>
          <cell r="E366" t="str">
            <v>くらしに役立つ社会</v>
          </cell>
        </row>
        <row r="367">
          <cell r="A367">
            <v>364</v>
          </cell>
          <cell r="B367" t="str">
            <v>と</v>
          </cell>
          <cell r="C367" t="str">
            <v>20-7</v>
          </cell>
          <cell r="D367" t="str">
            <v>東洋館</v>
          </cell>
          <cell r="E367" t="str">
            <v>くらしに役立つ数学</v>
          </cell>
        </row>
        <row r="368">
          <cell r="A368">
            <v>365</v>
          </cell>
          <cell r="B368" t="str">
            <v>と</v>
          </cell>
          <cell r="C368" t="str">
            <v>20-7</v>
          </cell>
          <cell r="D368" t="str">
            <v>東洋館</v>
          </cell>
          <cell r="E368" t="str">
            <v>くらしに役立つ保健体育</v>
          </cell>
        </row>
        <row r="369">
          <cell r="A369">
            <v>366</v>
          </cell>
          <cell r="B369" t="str">
            <v>と</v>
          </cell>
          <cell r="C369" t="str">
            <v>20-7</v>
          </cell>
          <cell r="D369" t="str">
            <v>東洋館</v>
          </cell>
          <cell r="E369" t="str">
            <v>くらしに役立つ理科</v>
          </cell>
        </row>
        <row r="370">
          <cell r="A370">
            <v>367</v>
          </cell>
          <cell r="B370" t="str">
            <v>な</v>
          </cell>
          <cell r="C370" t="str">
            <v>21-1</v>
          </cell>
          <cell r="D370" t="str">
            <v>永岡書店</v>
          </cell>
          <cell r="E370" t="str">
            <v>あそびうた大全集　２００</v>
          </cell>
        </row>
        <row r="371">
          <cell r="A371">
            <v>368</v>
          </cell>
          <cell r="B371" t="str">
            <v>な</v>
          </cell>
          <cell r="C371" t="str">
            <v>21-1</v>
          </cell>
          <cell r="D371" t="str">
            <v>永岡書店</v>
          </cell>
          <cell r="E371" t="str">
            <v>見て、学んで、力がつく！こども日本地図　2024年版</v>
          </cell>
        </row>
        <row r="372">
          <cell r="A372">
            <v>369</v>
          </cell>
          <cell r="B372" t="str">
            <v>な</v>
          </cell>
          <cell r="C372" t="str">
            <v>21-1</v>
          </cell>
          <cell r="D372" t="str">
            <v>永岡書店</v>
          </cell>
          <cell r="E372" t="str">
            <v>見て、学んで、力がつく！こども日本地図　2025年版</v>
          </cell>
        </row>
        <row r="373">
          <cell r="A373">
            <v>370</v>
          </cell>
          <cell r="B373" t="str">
            <v>な</v>
          </cell>
          <cell r="C373" t="str">
            <v>21-1</v>
          </cell>
          <cell r="D373" t="str">
            <v>永岡書店</v>
          </cell>
          <cell r="E373" t="str">
            <v>ワザあり全力解説！ゼロからわかるＳＰＩ</v>
          </cell>
        </row>
        <row r="374">
          <cell r="A374">
            <v>371</v>
          </cell>
          <cell r="B374" t="str">
            <v>な</v>
          </cell>
          <cell r="C374" t="str">
            <v>21-1</v>
          </cell>
          <cell r="D374" t="str">
            <v>永岡書店</v>
          </cell>
          <cell r="E374" t="str">
            <v>これ1冊で総復習は完璧！SPIすべてわかるノート</v>
          </cell>
        </row>
        <row r="375">
          <cell r="A375">
            <v>372</v>
          </cell>
          <cell r="B375" t="str">
            <v>な</v>
          </cell>
          <cell r="D375" t="str">
            <v>ナカニシヤ出版</v>
          </cell>
          <cell r="E375" t="str">
            <v>心とかかわる臨床心理　基礎・実際・方法　第３版</v>
          </cell>
        </row>
        <row r="376">
          <cell r="A376">
            <v>373</v>
          </cell>
          <cell r="B376" t="str">
            <v>な</v>
          </cell>
          <cell r="D376" t="str">
            <v>中山書店</v>
          </cell>
          <cell r="E376" t="str">
            <v>動画でわかる呼吸リハビリテーション　第５版</v>
          </cell>
        </row>
        <row r="377">
          <cell r="A377">
            <v>374</v>
          </cell>
          <cell r="B377" t="str">
            <v>な</v>
          </cell>
          <cell r="C377" t="str">
            <v>21-2</v>
          </cell>
          <cell r="D377" t="str">
            <v>ナツメ社</v>
          </cell>
          <cell r="E377" t="str">
            <v>一発合格！甲種危険物取扱者試験</v>
          </cell>
        </row>
        <row r="378">
          <cell r="A378">
            <v>375</v>
          </cell>
          <cell r="B378" t="str">
            <v>な</v>
          </cell>
          <cell r="C378" t="str">
            <v>21-2</v>
          </cell>
          <cell r="D378" t="str">
            <v>ナツメ社</v>
          </cell>
          <cell r="E378" t="str">
            <v>介護職のための困りごと＆お悩み解決ハンドブック</v>
          </cell>
        </row>
        <row r="379">
          <cell r="A379">
            <v>376</v>
          </cell>
          <cell r="B379" t="str">
            <v>な</v>
          </cell>
          <cell r="C379" t="str">
            <v>21-2</v>
          </cell>
          <cell r="D379" t="str">
            <v>ナツメ社</v>
          </cell>
          <cell r="E379" t="str">
            <v>日常の「ふしぎ」に学ぶ　たのしい科学</v>
          </cell>
        </row>
        <row r="380">
          <cell r="A380">
            <v>377</v>
          </cell>
          <cell r="B380" t="str">
            <v>な</v>
          </cell>
          <cell r="C380" t="str">
            <v>21-2</v>
          </cell>
          <cell r="D380" t="str">
            <v>ナツメ社</v>
          </cell>
          <cell r="E380" t="str">
            <v>早引き　介護用語ハンドブック　第4版</v>
          </cell>
        </row>
        <row r="381">
          <cell r="A381">
            <v>378</v>
          </cell>
          <cell r="B381" t="str">
            <v>な</v>
          </cell>
          <cell r="C381" t="str">
            <v>21-2</v>
          </cell>
          <cell r="D381" t="str">
            <v>ナツメ社</v>
          </cell>
          <cell r="E381" t="str">
            <v>早引き　介護のための医学知識ハンドブック　第２版</v>
          </cell>
        </row>
        <row r="382">
          <cell r="A382">
            <v>379</v>
          </cell>
          <cell r="B382" t="str">
            <v>な</v>
          </cell>
          <cell r="C382" t="str">
            <v>21-2</v>
          </cell>
          <cell r="D382" t="str">
            <v>ナツメ社</v>
          </cell>
          <cell r="E382" t="str">
            <v>【最新版】これ一冊ではじめる！日曜大工</v>
          </cell>
        </row>
        <row r="383">
          <cell r="A383">
            <v>380</v>
          </cell>
          <cell r="B383" t="str">
            <v>な</v>
          </cell>
          <cell r="D383" t="str">
            <v>南江堂</v>
          </cell>
          <cell r="E383" t="str">
            <v>衛生学・公衆衛生学　改訂第６版</v>
          </cell>
        </row>
        <row r="384">
          <cell r="A384">
            <v>381</v>
          </cell>
          <cell r="B384" t="str">
            <v>な</v>
          </cell>
          <cell r="D384" t="str">
            <v>南江堂</v>
          </cell>
          <cell r="E384" t="str">
            <v>柔道整復学・理論編　改訂第７版　</v>
          </cell>
        </row>
        <row r="385">
          <cell r="A385">
            <v>382</v>
          </cell>
          <cell r="B385" t="str">
            <v>な</v>
          </cell>
          <cell r="D385" t="str">
            <v>南江堂</v>
          </cell>
          <cell r="E385" t="str">
            <v>柔道整復学・実技編　改訂第２版　</v>
          </cell>
        </row>
        <row r="386">
          <cell r="A386">
            <v>383</v>
          </cell>
          <cell r="B386" t="str">
            <v>な</v>
          </cell>
          <cell r="D386" t="str">
            <v>南江堂</v>
          </cell>
          <cell r="E386" t="str">
            <v>柔道整復師と機能訓練指導　機能訓練指導員養成テキスト</v>
          </cell>
        </row>
        <row r="387">
          <cell r="A387">
            <v>384</v>
          </cell>
          <cell r="B387" t="str">
            <v>な</v>
          </cell>
          <cell r="D387" t="str">
            <v>南江堂</v>
          </cell>
          <cell r="E387" t="str">
            <v>シンプル理学療法学シリーズ　地域リハビリテーション学テキスト　改訂第４版　</v>
          </cell>
        </row>
        <row r="388">
          <cell r="A388">
            <v>385</v>
          </cell>
          <cell r="B388" t="str">
            <v>な</v>
          </cell>
          <cell r="D388" t="str">
            <v>南江堂</v>
          </cell>
          <cell r="E388" t="str">
            <v>シンプル理学療法学シリーズ　小児理学療法学テキスト　改訂第３版</v>
          </cell>
        </row>
        <row r="389">
          <cell r="A389">
            <v>386</v>
          </cell>
          <cell r="B389" t="str">
            <v>な</v>
          </cell>
          <cell r="D389" t="str">
            <v>南江堂</v>
          </cell>
          <cell r="E389" t="str">
            <v>シンプル理学療法学シリーズ　神経筋障害理学療法学テキスト　改訂第３版　</v>
          </cell>
        </row>
        <row r="390">
          <cell r="A390">
            <v>387</v>
          </cell>
          <cell r="B390" t="str">
            <v>な</v>
          </cell>
          <cell r="D390" t="str">
            <v>南江堂</v>
          </cell>
          <cell r="E390" t="str">
            <v>整形外科学テキスト　改訂第４版　</v>
          </cell>
        </row>
        <row r="391">
          <cell r="A391">
            <v>388</v>
          </cell>
          <cell r="B391" t="str">
            <v>な</v>
          </cell>
          <cell r="D391" t="str">
            <v>南江堂</v>
          </cell>
          <cell r="E391" t="str">
            <v>医療の中の柔道整復</v>
          </cell>
        </row>
        <row r="392">
          <cell r="A392">
            <v>389</v>
          </cell>
          <cell r="B392" t="str">
            <v>な</v>
          </cell>
          <cell r="D392" t="str">
            <v>南江堂</v>
          </cell>
          <cell r="E392" t="str">
            <v>施術の適応と医用画像の理解</v>
          </cell>
        </row>
        <row r="393">
          <cell r="A393">
            <v>390</v>
          </cell>
          <cell r="B393" t="str">
            <v>な</v>
          </cell>
          <cell r="D393" t="str">
            <v>南江堂</v>
          </cell>
          <cell r="E393" t="str">
            <v>生理学　改訂第４版　</v>
          </cell>
        </row>
        <row r="394">
          <cell r="A394">
            <v>391</v>
          </cell>
          <cell r="B394" t="str">
            <v>な</v>
          </cell>
          <cell r="D394" t="str">
            <v>南江堂</v>
          </cell>
          <cell r="E394" t="str">
            <v>リハビリテーション医学　改訂第４版　</v>
          </cell>
        </row>
        <row r="395">
          <cell r="A395">
            <v>392</v>
          </cell>
          <cell r="B395" t="str">
            <v>な</v>
          </cell>
          <cell r="D395" t="str">
            <v>南江堂</v>
          </cell>
          <cell r="E395" t="str">
            <v>整形外科学　改訂第４版　</v>
          </cell>
        </row>
        <row r="396">
          <cell r="A396">
            <v>393</v>
          </cell>
          <cell r="B396" t="str">
            <v>な</v>
          </cell>
          <cell r="D396" t="str">
            <v>南江堂</v>
          </cell>
          <cell r="E396" t="str">
            <v>外科学概論　改訂第４版　</v>
          </cell>
        </row>
        <row r="397">
          <cell r="A397">
            <v>394</v>
          </cell>
          <cell r="B397" t="str">
            <v>な</v>
          </cell>
          <cell r="D397" t="str">
            <v>南山堂</v>
          </cell>
          <cell r="E397" t="str">
            <v>ベッドサイドの神経の診かた　改訂第１８版</v>
          </cell>
        </row>
        <row r="398">
          <cell r="A398">
            <v>395</v>
          </cell>
          <cell r="B398" t="str">
            <v>な</v>
          </cell>
          <cell r="D398" t="str">
            <v>南江堂</v>
          </cell>
          <cell r="E398" t="str">
            <v>包帯固定学　改訂第２版　</v>
          </cell>
        </row>
        <row r="399">
          <cell r="A399">
            <v>396</v>
          </cell>
          <cell r="B399" t="str">
            <v>な</v>
          </cell>
          <cell r="D399" t="str">
            <v>南江堂</v>
          </cell>
          <cell r="E399" t="str">
            <v>予防と産業の理学療法　第１版</v>
          </cell>
        </row>
        <row r="400">
          <cell r="A400">
            <v>397</v>
          </cell>
          <cell r="B400" t="str">
            <v>な</v>
          </cell>
          <cell r="D400" t="str">
            <v>南江堂</v>
          </cell>
          <cell r="E400" t="str">
            <v>柔道</v>
          </cell>
        </row>
        <row r="401">
          <cell r="A401">
            <v>398</v>
          </cell>
          <cell r="B401" t="str">
            <v>な</v>
          </cell>
          <cell r="C401" t="str">
            <v/>
          </cell>
          <cell r="D401" t="str">
            <v>ナツメ社</v>
          </cell>
          <cell r="E401" t="str">
            <v>現場で役立つ！【早引き】介護用語辞典</v>
          </cell>
        </row>
        <row r="402">
          <cell r="A402">
            <v>399</v>
          </cell>
          <cell r="B402" t="str">
            <v>に</v>
          </cell>
          <cell r="D402" t="str">
            <v>日能研</v>
          </cell>
          <cell r="E402" t="str">
            <v>日本と世界のしくみがわかる！よのなかマップ　新版</v>
          </cell>
        </row>
        <row r="403">
          <cell r="A403">
            <v>400</v>
          </cell>
          <cell r="B403" t="str">
            <v>に</v>
          </cell>
          <cell r="D403" t="str">
            <v>日経BP社</v>
          </cell>
          <cell r="E403" t="str">
            <v>Ｓｃｒａｔｃｈで学ぶ　プログラミングとアルゴリズムの基本　改訂第２版</v>
          </cell>
        </row>
        <row r="404">
          <cell r="A404">
            <v>401</v>
          </cell>
          <cell r="B404" t="str">
            <v>に</v>
          </cell>
          <cell r="D404" t="str">
            <v>日経BP社</v>
          </cell>
          <cell r="E404" t="str">
            <v>いちばんやさしいＷｏｒｄ2016 スクール標準教科書　初級</v>
          </cell>
        </row>
        <row r="405">
          <cell r="A405">
            <v>402</v>
          </cell>
          <cell r="B405" t="str">
            <v>に</v>
          </cell>
          <cell r="D405" t="str">
            <v>日経BP社</v>
          </cell>
          <cell r="E405" t="str">
            <v>いちばんやさしいＥxcel2016 スクール標準教科書　初級</v>
          </cell>
        </row>
        <row r="406">
          <cell r="A406">
            <v>403</v>
          </cell>
          <cell r="B406" t="str">
            <v>に</v>
          </cell>
          <cell r="D406" t="str">
            <v>日経BP社</v>
          </cell>
          <cell r="E406" t="str">
            <v>やさしく学べるExcel2013スクール標準教科書1</v>
          </cell>
        </row>
        <row r="407">
          <cell r="A407">
            <v>404</v>
          </cell>
          <cell r="B407" t="str">
            <v>に</v>
          </cell>
          <cell r="D407" t="str">
            <v>日経BP社</v>
          </cell>
          <cell r="E407" t="str">
            <v>やさしく学べるWord2013スクール標準教科書1</v>
          </cell>
        </row>
        <row r="408">
          <cell r="A408">
            <v>405</v>
          </cell>
          <cell r="B408" t="str">
            <v>に</v>
          </cell>
          <cell r="D408" t="str">
            <v>日経BP社</v>
          </cell>
          <cell r="E408" t="str">
            <v>情報利活用文書作成　Word 2019対応</v>
          </cell>
        </row>
        <row r="409">
          <cell r="A409">
            <v>406</v>
          </cell>
          <cell r="B409" t="str">
            <v>に</v>
          </cell>
          <cell r="D409" t="str">
            <v>日経BP社</v>
          </cell>
          <cell r="E409" t="str">
            <v>情報利活用表計算　Excel 2019対応</v>
          </cell>
        </row>
        <row r="410">
          <cell r="A410">
            <v>407</v>
          </cell>
          <cell r="B410" t="str">
            <v>に</v>
          </cell>
          <cell r="D410" t="str">
            <v>日経BP社</v>
          </cell>
          <cell r="E410" t="str">
            <v>留学生のためのITテキスト</v>
          </cell>
        </row>
        <row r="411">
          <cell r="A411">
            <v>408</v>
          </cell>
          <cell r="B411" t="str">
            <v>に</v>
          </cell>
          <cell r="D411" t="str">
            <v>日本医療企画</v>
          </cell>
          <cell r="E411" t="str">
            <v>介護を知るはじめの一歩「介護に関する入門的研修」テキスト　わたしたちの介護</v>
          </cell>
        </row>
        <row r="412">
          <cell r="A412">
            <v>409</v>
          </cell>
          <cell r="B412" t="str">
            <v>に</v>
          </cell>
          <cell r="D412" t="str">
            <v>日本医療企画</v>
          </cell>
          <cell r="E412" t="str">
            <v>介護職員初任者研修課程</v>
          </cell>
        </row>
        <row r="413">
          <cell r="A413">
            <v>410</v>
          </cell>
          <cell r="B413" t="str">
            <v>に</v>
          </cell>
          <cell r="C413" t="str">
            <v>22-3</v>
          </cell>
          <cell r="D413" t="str">
            <v>日本教育研</v>
          </cell>
          <cell r="E413" t="str">
            <v>ひとりだちするための国語</v>
          </cell>
        </row>
        <row r="414">
          <cell r="A414">
            <v>411</v>
          </cell>
          <cell r="B414" t="str">
            <v>に</v>
          </cell>
          <cell r="C414" t="str">
            <v>22-3</v>
          </cell>
          <cell r="D414" t="str">
            <v>日本教育研</v>
          </cell>
          <cell r="E414" t="str">
            <v>ひとりだちするための算数・数学</v>
          </cell>
        </row>
        <row r="415">
          <cell r="A415">
            <v>412</v>
          </cell>
          <cell r="B415" t="str">
            <v>に</v>
          </cell>
          <cell r="C415" t="str">
            <v>22-3</v>
          </cell>
          <cell r="D415" t="str">
            <v>日本教育研</v>
          </cell>
          <cell r="E415" t="str">
            <v>ひとり立ちするためのビジネスマナー＆コミュニケーション</v>
          </cell>
        </row>
        <row r="416">
          <cell r="A416">
            <v>413</v>
          </cell>
          <cell r="B416" t="str">
            <v>に</v>
          </cell>
          <cell r="C416" t="str">
            <v>22-3</v>
          </cell>
          <cell r="D416" t="str">
            <v>日本教育研</v>
          </cell>
          <cell r="E416" t="str">
            <v>ひとりだちするための進路学習－あしたへのステップー</v>
          </cell>
        </row>
        <row r="417">
          <cell r="A417">
            <v>414</v>
          </cell>
          <cell r="B417" t="str">
            <v>に</v>
          </cell>
          <cell r="C417" t="str">
            <v>22-3</v>
          </cell>
          <cell r="D417" t="str">
            <v>日本教育研</v>
          </cell>
          <cell r="E417" t="str">
            <v>ひとりだちするための調理学習</v>
          </cell>
        </row>
        <row r="418">
          <cell r="A418">
            <v>415</v>
          </cell>
          <cell r="B418" t="str">
            <v>に</v>
          </cell>
          <cell r="C418" t="str">
            <v>22-3</v>
          </cell>
          <cell r="D418" t="str">
            <v>日本教育研</v>
          </cell>
          <cell r="E418" t="str">
            <v>ひとりだちするためのトラブル対策　予防・回避・対処が学べる　改訂版</v>
          </cell>
        </row>
        <row r="419">
          <cell r="A419">
            <v>416</v>
          </cell>
          <cell r="B419" t="str">
            <v>に</v>
          </cell>
          <cell r="C419" t="str">
            <v>22-3</v>
          </cell>
          <cell r="D419" t="str">
            <v>日本教育研</v>
          </cell>
          <cell r="E419" t="str">
            <v>ひとりだちするためのライフキャリア教育　豊かな自立生活への第１歩</v>
          </cell>
        </row>
        <row r="420">
          <cell r="A420">
            <v>417</v>
          </cell>
          <cell r="B420" t="str">
            <v>に</v>
          </cell>
          <cell r="C420" t="str">
            <v>22-3</v>
          </cell>
          <cell r="D420" t="str">
            <v>日本教育研</v>
          </cell>
          <cell r="E420" t="str">
            <v>私たちの進路＜あしたへのステップ＞</v>
          </cell>
        </row>
        <row r="421">
          <cell r="A421">
            <v>418</v>
          </cell>
          <cell r="B421" t="str">
            <v>に</v>
          </cell>
          <cell r="C421" t="str">
            <v>22-3</v>
          </cell>
          <cell r="D421" t="str">
            <v>日本教育研</v>
          </cell>
          <cell r="E421" t="str">
            <v>ひとりだちするための社会</v>
          </cell>
        </row>
        <row r="422">
          <cell r="A422">
            <v>419</v>
          </cell>
          <cell r="B422" t="str">
            <v>に</v>
          </cell>
          <cell r="C422" t="str">
            <v>22-3</v>
          </cell>
          <cell r="D422" t="str">
            <v>日本教育研</v>
          </cell>
          <cell r="E422" t="str">
            <v>ひとりだちするための理科</v>
          </cell>
        </row>
        <row r="423">
          <cell r="A423">
            <v>420</v>
          </cell>
          <cell r="B423" t="str">
            <v>に</v>
          </cell>
          <cell r="D423" t="str">
            <v>日本コンサルタントグループ</v>
          </cell>
          <cell r="E423" t="str">
            <v>フードサービス接客テキスト実践編</v>
          </cell>
        </row>
        <row r="424">
          <cell r="A424">
            <v>421</v>
          </cell>
          <cell r="B424" t="str">
            <v>に</v>
          </cell>
          <cell r="D424" t="str">
            <v>日本情報処理検定協会</v>
          </cell>
          <cell r="E424" t="str">
            <v>日本語ワープロ検定試験　日本語ワープロ模擬問題集　３・４級編</v>
          </cell>
        </row>
        <row r="425">
          <cell r="A425">
            <v>422</v>
          </cell>
          <cell r="B425" t="str">
            <v>に</v>
          </cell>
          <cell r="C425" t="str">
            <v>T217</v>
          </cell>
          <cell r="D425" t="str">
            <v>日点（一般）</v>
          </cell>
          <cell r="E425" t="str">
            <v>医療と社会　（点字・音声）　（第６版）</v>
          </cell>
        </row>
        <row r="426">
          <cell r="A426">
            <v>423</v>
          </cell>
          <cell r="B426" t="str">
            <v>に</v>
          </cell>
          <cell r="C426" t="str">
            <v>72-31</v>
          </cell>
          <cell r="D426" t="str">
            <v>日本図書</v>
          </cell>
          <cell r="E426" t="str">
            <v>メシが食える大人になる！もっとよのなかルールブック</v>
          </cell>
        </row>
        <row r="427">
          <cell r="A427">
            <v>424</v>
          </cell>
          <cell r="B427" t="str">
            <v>に</v>
          </cell>
          <cell r="C427" t="str">
            <v>72-31</v>
          </cell>
          <cell r="D427" t="str">
            <v>日本図書</v>
          </cell>
          <cell r="E427" t="str">
            <v>さんすうだいすき　第３巻かずってなんだ？（１）</v>
          </cell>
        </row>
        <row r="428">
          <cell r="A428">
            <v>425</v>
          </cell>
          <cell r="B428" t="str">
            <v>に</v>
          </cell>
          <cell r="C428" t="str">
            <v>72-31</v>
          </cell>
          <cell r="D428" t="str">
            <v>日本図書</v>
          </cell>
          <cell r="E428" t="str">
            <v>さんすうだいすき　第６巻かずってなんだ？（２）６～９９まで</v>
          </cell>
        </row>
        <row r="429">
          <cell r="A429">
            <v>426</v>
          </cell>
          <cell r="B429" t="str">
            <v>に</v>
          </cell>
          <cell r="C429" t="str">
            <v>72-31</v>
          </cell>
          <cell r="D429" t="str">
            <v>日本図書</v>
          </cell>
          <cell r="E429" t="str">
            <v>おやくそく　えほん　はじめての「よのなかルールブック」</v>
          </cell>
        </row>
        <row r="430">
          <cell r="A430">
            <v>427</v>
          </cell>
          <cell r="B430" t="str">
            <v>に</v>
          </cell>
          <cell r="D430" t="str">
            <v>日本能率協会マネジメントセンター</v>
          </cell>
          <cell r="E430" t="str">
            <v>介護福祉スタッフのマナー基本テキスト　改訂版</v>
          </cell>
        </row>
        <row r="431">
          <cell r="A431">
            <v>428</v>
          </cell>
          <cell r="B431" t="str">
            <v>に</v>
          </cell>
          <cell r="D431" t="str">
            <v>日本文教出版</v>
          </cell>
          <cell r="E431" t="str">
            <v>見てわかる情報モラル第３版スマホ・SNS時代の情報社会の歩き方２２Lessons</v>
          </cell>
        </row>
        <row r="432">
          <cell r="A432">
            <v>429</v>
          </cell>
          <cell r="B432" t="str">
            <v>に</v>
          </cell>
          <cell r="C432" t="str">
            <v>72-7</v>
          </cell>
          <cell r="D432" t="str">
            <v>日本文芸社</v>
          </cell>
          <cell r="E432" t="str">
            <v>はじめての野菜づくり</v>
          </cell>
        </row>
        <row r="433">
          <cell r="A433">
            <v>430</v>
          </cell>
          <cell r="B433" t="str">
            <v>に</v>
          </cell>
          <cell r="C433" t="str">
            <v>72-7</v>
          </cell>
          <cell r="D433" t="str">
            <v>日本文芸社</v>
          </cell>
          <cell r="E433" t="str">
            <v>「よくある失敗」と「対策」がわかる 野菜づくり</v>
          </cell>
        </row>
        <row r="434">
          <cell r="A434">
            <v>431</v>
          </cell>
          <cell r="B434" t="str">
            <v>に</v>
          </cell>
          <cell r="C434" t="str">
            <v>182</v>
          </cell>
          <cell r="D434" t="str">
            <v>ライト</v>
          </cell>
          <cell r="E434" t="str">
            <v>簡明経穴学　改訂版</v>
          </cell>
        </row>
        <row r="435">
          <cell r="A435">
            <v>432</v>
          </cell>
          <cell r="B435" t="str">
            <v>に</v>
          </cell>
          <cell r="C435" t="str">
            <v>182</v>
          </cell>
          <cell r="D435" t="str">
            <v>ライト</v>
          </cell>
          <cell r="E435" t="str">
            <v>基礎保健理療Ⅰ（東洋医学一般）第４版</v>
          </cell>
        </row>
        <row r="436">
          <cell r="A436">
            <v>433</v>
          </cell>
          <cell r="B436" t="str">
            <v>に</v>
          </cell>
          <cell r="C436" t="str">
            <v>182</v>
          </cell>
          <cell r="D436" t="str">
            <v>ライト</v>
          </cell>
          <cell r="E436" t="str">
            <v>基礎保健理療Ⅱ（保健理療理論）改訂版</v>
          </cell>
        </row>
        <row r="437">
          <cell r="A437">
            <v>434</v>
          </cell>
          <cell r="B437" t="str">
            <v>に</v>
          </cell>
          <cell r="C437" t="str">
            <v>182</v>
          </cell>
          <cell r="D437" t="str">
            <v>ライト</v>
          </cell>
          <cell r="E437" t="str">
            <v>生活と疾病Ⅲ　（臨床医学各論）第４版（墨字・点字・音声）　</v>
          </cell>
        </row>
        <row r="438">
          <cell r="A438">
            <v>435</v>
          </cell>
          <cell r="B438" t="str">
            <v>に</v>
          </cell>
          <cell r="C438" t="str">
            <v>182</v>
          </cell>
          <cell r="D438" t="str">
            <v>ライト</v>
          </cell>
          <cell r="E438" t="str">
            <v>生活と疾病Ⅲ　（臨床医学各論）第５版</v>
          </cell>
        </row>
        <row r="439">
          <cell r="A439">
            <v>436</v>
          </cell>
          <cell r="B439" t="str">
            <v>に</v>
          </cell>
          <cell r="C439" t="str">
            <v>182</v>
          </cell>
          <cell r="D439" t="str">
            <v>ライト</v>
          </cell>
          <cell r="E439" t="str">
            <v>保健理療基礎実習　第２版</v>
          </cell>
        </row>
        <row r="440">
          <cell r="A440">
            <v>437</v>
          </cell>
          <cell r="B440" t="str">
            <v>に</v>
          </cell>
          <cell r="C440" t="str">
            <v>182</v>
          </cell>
          <cell r="D440" t="str">
            <v>ライト</v>
          </cell>
          <cell r="E440" t="str">
            <v>保健理療臨床実習（墨字・点字・音声）</v>
          </cell>
        </row>
        <row r="441">
          <cell r="A441">
            <v>438</v>
          </cell>
          <cell r="B441" t="str">
            <v>に</v>
          </cell>
          <cell r="C441" t="str">
            <v>182</v>
          </cell>
          <cell r="D441" t="str">
            <v>ライト</v>
          </cell>
          <cell r="E441" t="str">
            <v>理療基礎実習　第２版</v>
          </cell>
        </row>
        <row r="442">
          <cell r="A442">
            <v>439</v>
          </cell>
          <cell r="B442" t="str">
            <v>に</v>
          </cell>
          <cell r="C442" t="str">
            <v>182</v>
          </cell>
          <cell r="D442" t="str">
            <v>ライト</v>
          </cell>
          <cell r="E442" t="str">
            <v>理療臨床実習（墨字・点字・音声）</v>
          </cell>
        </row>
        <row r="443">
          <cell r="A443">
            <v>440</v>
          </cell>
          <cell r="B443" t="str">
            <v>に</v>
          </cell>
          <cell r="C443" t="str">
            <v>182</v>
          </cell>
          <cell r="D443" t="str">
            <v>ライト</v>
          </cell>
          <cell r="E443" t="str">
            <v>鍼灸臨床における医療面接　【改訂版】　（点字・音声）　</v>
          </cell>
        </row>
        <row r="444">
          <cell r="A444">
            <v>441</v>
          </cell>
          <cell r="B444" t="str">
            <v>に</v>
          </cell>
          <cell r="C444" t="str">
            <v>182</v>
          </cell>
          <cell r="D444" t="str">
            <v>ライト</v>
          </cell>
          <cell r="E444" t="str">
            <v>新版　経路経穴概論　改訂第２版</v>
          </cell>
        </row>
        <row r="445">
          <cell r="A445">
            <v>442</v>
          </cell>
          <cell r="B445" t="str">
            <v>に</v>
          </cell>
          <cell r="C445" t="str">
            <v>182</v>
          </cell>
          <cell r="D445" t="str">
            <v>ライト</v>
          </cell>
          <cell r="E445" t="str">
            <v>保健理療　臨床実習　（墨字・点字・音声）</v>
          </cell>
        </row>
        <row r="446">
          <cell r="A446">
            <v>443</v>
          </cell>
          <cell r="B446" t="str">
            <v>に</v>
          </cell>
          <cell r="D446" t="str">
            <v>日刊工業</v>
          </cell>
          <cell r="E446" t="str">
            <v>トントンやさしい木工</v>
          </cell>
        </row>
        <row r="447">
          <cell r="A447">
            <v>444</v>
          </cell>
          <cell r="B447" t="str">
            <v>に</v>
          </cell>
          <cell r="D447" t="str">
            <v>日点（一般）</v>
          </cell>
          <cell r="E447" t="str">
            <v>医療と社会　（点字・音声）　（第７版）</v>
          </cell>
        </row>
        <row r="448">
          <cell r="A448">
            <v>445</v>
          </cell>
          <cell r="B448" t="str">
            <v>に</v>
          </cell>
          <cell r="C448" t="str">
            <v/>
          </cell>
          <cell r="D448" t="str">
            <v>日本図書センター</v>
          </cell>
          <cell r="E448" t="str">
            <v>さんすうだいすき第１巻　どちらがおおきい？</v>
          </cell>
        </row>
        <row r="449">
          <cell r="A449">
            <v>446</v>
          </cell>
          <cell r="B449" t="str">
            <v>に</v>
          </cell>
          <cell r="C449" t="str">
            <v/>
          </cell>
          <cell r="D449" t="str">
            <v>日本図書センター</v>
          </cell>
          <cell r="E449" t="str">
            <v>さんすうだいすき第２巻　なかまあつめ</v>
          </cell>
        </row>
        <row r="450">
          <cell r="A450">
            <v>447</v>
          </cell>
          <cell r="B450" t="str">
            <v>の</v>
          </cell>
          <cell r="C450" t="str">
            <v>25-1</v>
          </cell>
          <cell r="D450" t="str">
            <v>のら書店</v>
          </cell>
          <cell r="E450" t="str">
            <v>子どもと楽しむ行事とあそびのえほん</v>
          </cell>
        </row>
        <row r="451">
          <cell r="A451">
            <v>448</v>
          </cell>
          <cell r="B451" t="str">
            <v>の</v>
          </cell>
          <cell r="C451" t="str">
            <v>75-1</v>
          </cell>
          <cell r="D451" t="str">
            <v>農文協</v>
          </cell>
          <cell r="E451" t="str">
            <v>国産材でつくるインパクトドライバー　木工：木工・道具の基礎から家づくりまで</v>
          </cell>
        </row>
        <row r="452">
          <cell r="A452">
            <v>449</v>
          </cell>
          <cell r="B452" t="str">
            <v>は</v>
          </cell>
          <cell r="C452" t="str">
            <v>76-4</v>
          </cell>
          <cell r="D452" t="str">
            <v>白泉社</v>
          </cell>
          <cell r="E452" t="str">
            <v>１日１０分でちずをおぼえる絵本　改訂版</v>
          </cell>
        </row>
        <row r="453">
          <cell r="A453">
            <v>450</v>
          </cell>
          <cell r="B453" t="str">
            <v>は</v>
          </cell>
          <cell r="D453" t="str">
            <v>浜島書店</v>
          </cell>
          <cell r="E453" t="str">
            <v>最新　理科便覧　大阪府版</v>
          </cell>
        </row>
        <row r="454">
          <cell r="A454">
            <v>451</v>
          </cell>
          <cell r="B454" t="str">
            <v>は</v>
          </cell>
          <cell r="D454" t="str">
            <v>浜島書店</v>
          </cell>
          <cell r="E454" t="str">
            <v>最新　理科便覧　東京都版</v>
          </cell>
        </row>
        <row r="455">
          <cell r="A455">
            <v>452</v>
          </cell>
          <cell r="B455" t="str">
            <v>は</v>
          </cell>
          <cell r="D455" t="str">
            <v>パワー社</v>
          </cell>
          <cell r="E455" t="str">
            <v>わすれた算数・数学の勉強</v>
          </cell>
        </row>
        <row r="456">
          <cell r="A456">
            <v>453</v>
          </cell>
          <cell r="B456" t="str">
            <v>ひ</v>
          </cell>
          <cell r="C456" t="str">
            <v>27-1</v>
          </cell>
          <cell r="D456" t="str">
            <v>ひかりのくに</v>
          </cell>
          <cell r="E456" t="str">
            <v>からだとけんこう</v>
          </cell>
        </row>
        <row r="457">
          <cell r="A457">
            <v>454</v>
          </cell>
          <cell r="B457" t="str">
            <v>ひ</v>
          </cell>
          <cell r="C457" t="str">
            <v>27-1</v>
          </cell>
          <cell r="D457" t="str">
            <v>ひかりのくに</v>
          </cell>
          <cell r="E457" t="str">
            <v>なまえのことばえじてん</v>
          </cell>
        </row>
        <row r="458">
          <cell r="A458">
            <v>455</v>
          </cell>
          <cell r="B458" t="str">
            <v>ひ</v>
          </cell>
          <cell r="C458" t="str">
            <v>27-1</v>
          </cell>
          <cell r="D458" t="str">
            <v>ひかりのくに</v>
          </cell>
          <cell r="E458" t="str">
            <v>マナーやルールがどんどんわかる！新装改訂版　みぢかなマーク</v>
          </cell>
        </row>
        <row r="459">
          <cell r="A459">
            <v>456</v>
          </cell>
          <cell r="B459" t="str">
            <v>ひ</v>
          </cell>
          <cell r="C459" t="str">
            <v>27-3</v>
          </cell>
          <cell r="D459" t="str">
            <v>ひさかた</v>
          </cell>
          <cell r="E459" t="str">
            <v>漢字えほん</v>
          </cell>
        </row>
        <row r="460">
          <cell r="A460">
            <v>457</v>
          </cell>
          <cell r="B460" t="str">
            <v>ひ</v>
          </cell>
          <cell r="C460" t="str">
            <v>27-3</v>
          </cell>
          <cell r="D460" t="str">
            <v>ひさかた</v>
          </cell>
          <cell r="E460" t="str">
            <v>きせつとぎょうじのえほん</v>
          </cell>
        </row>
        <row r="461">
          <cell r="A461">
            <v>458</v>
          </cell>
          <cell r="B461" t="str">
            <v>ひ</v>
          </cell>
          <cell r="C461" t="str">
            <v>27-3</v>
          </cell>
          <cell r="D461" t="str">
            <v>ひさかた</v>
          </cell>
          <cell r="E461" t="str">
            <v>どうなってるの？からだのなか</v>
          </cell>
        </row>
        <row r="462">
          <cell r="A462">
            <v>459</v>
          </cell>
          <cell r="B462" t="str">
            <v>ひ</v>
          </cell>
          <cell r="C462" t="str">
            <v>27-3</v>
          </cell>
          <cell r="D462" t="str">
            <v>ひさかた</v>
          </cell>
          <cell r="E462" t="str">
            <v>ぼよよんのはら</v>
          </cell>
        </row>
        <row r="463">
          <cell r="A463">
            <v>460</v>
          </cell>
          <cell r="B463" t="str">
            <v>ひ</v>
          </cell>
          <cell r="C463" t="str">
            <v>27-3</v>
          </cell>
          <cell r="D463" t="str">
            <v>ひさかた</v>
          </cell>
          <cell r="E463" t="str">
            <v>わらべうたえほん　おべんとうばこのうた</v>
          </cell>
        </row>
        <row r="464">
          <cell r="A464">
            <v>461</v>
          </cell>
          <cell r="B464" t="str">
            <v>ふ</v>
          </cell>
          <cell r="C464" t="str">
            <v>28-1</v>
          </cell>
          <cell r="D464" t="str">
            <v>福音館</v>
          </cell>
          <cell r="E464" t="str">
            <v>絵で見る日本の歴史</v>
          </cell>
        </row>
        <row r="465">
          <cell r="A465">
            <v>462</v>
          </cell>
          <cell r="B465" t="str">
            <v>ふ</v>
          </cell>
          <cell r="C465" t="str">
            <v>28-1</v>
          </cell>
          <cell r="D465" t="str">
            <v>福音館</v>
          </cell>
          <cell r="E465" t="str">
            <v>はじめてであうすうがくの絵本１</v>
          </cell>
        </row>
        <row r="466">
          <cell r="A466">
            <v>463</v>
          </cell>
          <cell r="B466" t="str">
            <v>ふ</v>
          </cell>
          <cell r="C466" t="str">
            <v>28-1</v>
          </cell>
          <cell r="D466" t="str">
            <v>福音館</v>
          </cell>
          <cell r="E466" t="str">
            <v>そらまめくんのベッド</v>
          </cell>
        </row>
        <row r="467">
          <cell r="A467">
            <v>464</v>
          </cell>
          <cell r="B467" t="str">
            <v>ふ</v>
          </cell>
          <cell r="C467" t="str">
            <v>28-2</v>
          </cell>
          <cell r="D467" t="str">
            <v>福音館</v>
          </cell>
          <cell r="E467" t="str">
            <v>めっきらもっきらどおんどん</v>
          </cell>
        </row>
        <row r="468">
          <cell r="A468">
            <v>465</v>
          </cell>
          <cell r="B468" t="str">
            <v>ふ</v>
          </cell>
          <cell r="C468" t="str">
            <v>78-16</v>
          </cell>
          <cell r="D468" t="str">
            <v>扶桑社</v>
          </cell>
          <cell r="E468" t="str">
            <v>増補・改訂版　覚えておきたい！暮らしの基本10１</v>
          </cell>
        </row>
        <row r="469">
          <cell r="A469">
            <v>466</v>
          </cell>
          <cell r="B469" t="str">
            <v>ふ</v>
          </cell>
          <cell r="C469" t="str">
            <v>78-16</v>
          </cell>
          <cell r="D469" t="str">
            <v>扶桑社</v>
          </cell>
          <cell r="E469" t="str">
            <v>サザエさんと日本を旅しよう！</v>
          </cell>
        </row>
        <row r="470">
          <cell r="A470">
            <v>467</v>
          </cell>
          <cell r="B470" t="str">
            <v>ふ</v>
          </cell>
          <cell r="C470" t="str">
            <v>78-15</v>
          </cell>
          <cell r="D470" t="str">
            <v>ブティック</v>
          </cell>
          <cell r="E470" t="str">
            <v>主婦のミシン　おもしろい仕掛けの布こもの</v>
          </cell>
        </row>
        <row r="471">
          <cell r="A471">
            <v>468</v>
          </cell>
          <cell r="B471" t="str">
            <v>ふ</v>
          </cell>
          <cell r="C471" t="str">
            <v>28-8</v>
          </cell>
          <cell r="D471" t="str">
            <v>フレーベル</v>
          </cell>
          <cell r="E471" t="str">
            <v>ことばでひらく絵のせかい　はじめてであう美術館</v>
          </cell>
        </row>
        <row r="472">
          <cell r="A472">
            <v>469</v>
          </cell>
          <cell r="B472" t="str">
            <v>ふ</v>
          </cell>
          <cell r="D472" t="str">
            <v>文光堂</v>
          </cell>
          <cell r="E472" t="str">
            <v>脊髄損傷理学療法マニュアル　第３版</v>
          </cell>
        </row>
        <row r="473">
          <cell r="A473">
            <v>470</v>
          </cell>
          <cell r="B473" t="str">
            <v>ふ</v>
          </cell>
          <cell r="D473" t="str">
            <v>文光堂</v>
          </cell>
          <cell r="E473" t="str">
            <v>図解理学療法技術ガイド　第４版　</v>
          </cell>
        </row>
        <row r="474">
          <cell r="A474">
            <v>471</v>
          </cell>
          <cell r="B474" t="str">
            <v>ぶ</v>
          </cell>
          <cell r="D474" t="str">
            <v>ブロンズ新社</v>
          </cell>
          <cell r="E474" t="str">
            <v>これだれの</v>
          </cell>
        </row>
        <row r="475">
          <cell r="A475">
            <v>472</v>
          </cell>
          <cell r="B475" t="str">
            <v>へ</v>
          </cell>
          <cell r="C475" t="str">
            <v>29-1</v>
          </cell>
          <cell r="D475" t="str">
            <v>平凡社</v>
          </cell>
          <cell r="E475" t="str">
            <v>地図で学ぶ日本の歴史人物</v>
          </cell>
        </row>
        <row r="476">
          <cell r="A476">
            <v>473</v>
          </cell>
          <cell r="B476" t="str">
            <v>へ</v>
          </cell>
          <cell r="C476" t="str">
            <v>79-10</v>
          </cell>
          <cell r="D476" t="str">
            <v>ベレ出版</v>
          </cell>
          <cell r="E476" t="str">
            <v>小・中・高の計算がまるごとできる</v>
          </cell>
        </row>
        <row r="477">
          <cell r="A477">
            <v>474</v>
          </cell>
          <cell r="B477" t="str">
            <v>ほ</v>
          </cell>
          <cell r="C477" t="str">
            <v>30-2</v>
          </cell>
          <cell r="D477" t="str">
            <v>ポプラ</v>
          </cell>
          <cell r="E477" t="str">
            <v>わらべ　きみかのことばえほん</v>
          </cell>
        </row>
        <row r="478">
          <cell r="A478">
            <v>475</v>
          </cell>
          <cell r="B478" t="str">
            <v>ほ</v>
          </cell>
          <cell r="D478" t="str">
            <v>ボーンデジタル</v>
          </cell>
          <cell r="E478" t="str">
            <v>Photoshop＋lllustrator+lnDesignで基本力を身につけるデザインの教科書</v>
          </cell>
        </row>
        <row r="479">
          <cell r="A479">
            <v>476</v>
          </cell>
          <cell r="B479" t="str">
            <v>ほ</v>
          </cell>
          <cell r="C479" t="str">
            <v>80-13</v>
          </cell>
          <cell r="D479" t="str">
            <v>本の泉社</v>
          </cell>
          <cell r="E479" t="str">
            <v>小学校学習漢字1006字がすべて読める漢字童話</v>
          </cell>
        </row>
        <row r="480">
          <cell r="A480">
            <v>477</v>
          </cell>
          <cell r="B480" t="str">
            <v>ほ</v>
          </cell>
          <cell r="C480" t="str">
            <v/>
          </cell>
          <cell r="D480" t="str">
            <v>本の泉社</v>
          </cell>
          <cell r="E480" t="str">
            <v>新小学校漢字１０２６字　音読で楽しく学べる漢字童話</v>
          </cell>
        </row>
        <row r="481">
          <cell r="A481">
            <v>478</v>
          </cell>
          <cell r="B481" t="str">
            <v>ま</v>
          </cell>
          <cell r="C481" t="str">
            <v>81-7</v>
          </cell>
          <cell r="D481" t="str">
            <v>マール社</v>
          </cell>
          <cell r="E481" t="str">
            <v>やさしい陶芸 Ⅱ</v>
          </cell>
        </row>
        <row r="482">
          <cell r="A482">
            <v>479</v>
          </cell>
          <cell r="B482" t="str">
            <v>ま</v>
          </cell>
          <cell r="D482" t="str">
            <v>マイナビ</v>
          </cell>
          <cell r="E482" t="str">
            <v>家庭でできる洋服の洗い方とお手入れ</v>
          </cell>
        </row>
        <row r="483">
          <cell r="A483">
            <v>480</v>
          </cell>
          <cell r="B483" t="str">
            <v>ま</v>
          </cell>
          <cell r="D483" t="str">
            <v>マイナビ出版</v>
          </cell>
          <cell r="E483" t="str">
            <v>これからWebをはじめる人のHTML＆CSS、JavaScriptのきほんのきほん</v>
          </cell>
        </row>
        <row r="484">
          <cell r="A484">
            <v>481</v>
          </cell>
          <cell r="B484" t="str">
            <v>ま</v>
          </cell>
          <cell r="D484" t="str">
            <v>マガジンハウス</v>
          </cell>
          <cell r="E484" t="str">
            <v>はたらくきほん１００毎日がスタートアップ</v>
          </cell>
        </row>
        <row r="485">
          <cell r="A485">
            <v>482</v>
          </cell>
          <cell r="B485" t="str">
            <v>み</v>
          </cell>
          <cell r="C485" t="str">
            <v>82-16</v>
          </cell>
          <cell r="D485" t="str">
            <v>ミネルヴァ</v>
          </cell>
          <cell r="E485" t="str">
            <v>よくわかる社会福祉　第１１版</v>
          </cell>
        </row>
        <row r="486">
          <cell r="A486">
            <v>483</v>
          </cell>
          <cell r="B486" t="str">
            <v>み</v>
          </cell>
          <cell r="C486" t="str">
            <v>82-15</v>
          </cell>
          <cell r="D486" t="str">
            <v>三輪書店</v>
          </cell>
          <cell r="E486" t="str">
            <v>PT・OTのための統計学入門　第１版</v>
          </cell>
        </row>
        <row r="487">
          <cell r="A487">
            <v>484</v>
          </cell>
          <cell r="B487" t="str">
            <v>み</v>
          </cell>
          <cell r="C487" t="str">
            <v>82-15</v>
          </cell>
          <cell r="D487" t="str">
            <v>三輪書店</v>
          </cell>
          <cell r="E487" t="str">
            <v>PT・OTのための住環境整備論　第３版</v>
          </cell>
        </row>
        <row r="488">
          <cell r="A488">
            <v>485</v>
          </cell>
          <cell r="B488" t="str">
            <v>み</v>
          </cell>
          <cell r="C488" t="str">
            <v>32-1</v>
          </cell>
          <cell r="D488" t="str">
            <v>民衆社</v>
          </cell>
          <cell r="E488" t="str">
            <v>さんすうだいすき（あそぶ・つくる・しらべる）1年</v>
          </cell>
        </row>
        <row r="489">
          <cell r="A489">
            <v>486</v>
          </cell>
          <cell r="B489" t="str">
            <v>み</v>
          </cell>
          <cell r="C489" t="str">
            <v>32-1</v>
          </cell>
          <cell r="D489" t="str">
            <v>民衆社</v>
          </cell>
          <cell r="E489" t="str">
            <v>さんすうだいすき（あそぶ・つくる・しらべる）2年</v>
          </cell>
        </row>
        <row r="490">
          <cell r="A490">
            <v>487</v>
          </cell>
          <cell r="B490" t="str">
            <v>む</v>
          </cell>
          <cell r="C490" t="str">
            <v/>
          </cell>
          <cell r="D490" t="str">
            <v>むぎ書房</v>
          </cell>
          <cell r="E490" t="str">
            <v>わかるさんすう４</v>
          </cell>
        </row>
        <row r="491">
          <cell r="A491">
            <v>488</v>
          </cell>
          <cell r="B491" t="str">
            <v>め</v>
          </cell>
          <cell r="C491" t="str">
            <v>84-1</v>
          </cell>
          <cell r="D491" t="str">
            <v>明治図書</v>
          </cell>
          <cell r="E491" t="str">
            <v>グラフィックサイエンス最新理科資料集</v>
          </cell>
        </row>
        <row r="492">
          <cell r="A492">
            <v>489</v>
          </cell>
          <cell r="B492" t="str">
            <v>め</v>
          </cell>
          <cell r="D492" t="str">
            <v>メディカルプレス</v>
          </cell>
          <cell r="E492" t="str">
            <v>リハビリテーションのための人間発達学　第３版　</v>
          </cell>
        </row>
        <row r="493">
          <cell r="A493">
            <v>490</v>
          </cell>
          <cell r="B493" t="str">
            <v>や</v>
          </cell>
          <cell r="D493" t="str">
            <v>山川出版社</v>
          </cell>
          <cell r="E493" t="str">
            <v>山川ビジュアル版　日本史図録</v>
          </cell>
        </row>
        <row r="494">
          <cell r="A494">
            <v>491</v>
          </cell>
          <cell r="B494" t="str">
            <v>や</v>
          </cell>
          <cell r="C494" t="str">
            <v>36-1</v>
          </cell>
          <cell r="D494" t="str">
            <v>山と渓谷社</v>
          </cell>
          <cell r="E494" t="str">
            <v>家庭科の教科書　小学校低学年～高学年用</v>
          </cell>
        </row>
        <row r="495">
          <cell r="A495">
            <v>492</v>
          </cell>
          <cell r="B495" t="str">
            <v>ゆ</v>
          </cell>
          <cell r="D495" t="str">
            <v>ユーキャン学び出版</v>
          </cell>
          <cell r="E495" t="str">
            <v>見て遊んで楽しく覚える！よくわかる！日本の都道府県　第２版</v>
          </cell>
        </row>
        <row r="496">
          <cell r="A496">
            <v>493</v>
          </cell>
          <cell r="B496" t="str">
            <v>よ</v>
          </cell>
          <cell r="D496" t="str">
            <v>羊土社</v>
          </cell>
          <cell r="E496" t="str">
            <v>PT・OT　ゼロからの物理学　第１版</v>
          </cell>
        </row>
        <row r="497">
          <cell r="A497">
            <v>494</v>
          </cell>
          <cell r="B497" t="str">
            <v>よ</v>
          </cell>
          <cell r="D497" t="str">
            <v>羊土社</v>
          </cell>
          <cell r="E497" t="str">
            <v>ビジュアル実践リハ　整形外科リハビリテーション　第１版</v>
          </cell>
        </row>
        <row r="498">
          <cell r="A498">
            <v>495</v>
          </cell>
          <cell r="B498" t="str">
            <v>よ</v>
          </cell>
          <cell r="D498" t="str">
            <v>羊土社</v>
          </cell>
          <cell r="E498" t="str">
            <v>PT・OTビジュアルテキスト　ADL　第２版</v>
          </cell>
        </row>
        <row r="499">
          <cell r="A499">
            <v>496</v>
          </cell>
          <cell r="B499" t="str">
            <v>よ</v>
          </cell>
          <cell r="D499" t="str">
            <v>羊土社</v>
          </cell>
          <cell r="E499" t="str">
            <v>PT・OTのための臨床研究はじめの一歩　第１版</v>
          </cell>
        </row>
        <row r="500">
          <cell r="A500">
            <v>497</v>
          </cell>
          <cell r="B500" t="str">
            <v>よ</v>
          </cell>
          <cell r="D500" t="str">
            <v>羊土社</v>
          </cell>
          <cell r="E500" t="str">
            <v>PT・OTビジュアルテキスト　地域リハビリテーション学　第２版</v>
          </cell>
        </row>
        <row r="501">
          <cell r="A501">
            <v>498</v>
          </cell>
          <cell r="B501" t="str">
            <v>よ</v>
          </cell>
          <cell r="D501" t="str">
            <v>横浜日本語倶楽部</v>
          </cell>
          <cell r="E501" t="str">
            <v>留学生のためのWordドリルブック　word2016対応　ルビ付き　（情報演習）</v>
          </cell>
        </row>
        <row r="502">
          <cell r="A502">
            <v>499</v>
          </cell>
          <cell r="B502" t="str">
            <v>よ</v>
          </cell>
          <cell r="D502" t="str">
            <v>横浜日本語倶楽部</v>
          </cell>
          <cell r="E502" t="str">
            <v>留学生のためのExcelドリルブック　Excel2016対応　ルビ付き　（情報演習）</v>
          </cell>
        </row>
        <row r="503">
          <cell r="A503">
            <v>500</v>
          </cell>
          <cell r="B503" t="str">
            <v>よ</v>
          </cell>
          <cell r="C503" t="str">
            <v>88-6</v>
          </cell>
          <cell r="D503" t="str">
            <v>幼年教育</v>
          </cell>
          <cell r="E503" t="str">
            <v>かずあそび１</v>
          </cell>
        </row>
        <row r="504">
          <cell r="A504">
            <v>501</v>
          </cell>
          <cell r="B504" t="str">
            <v>よ</v>
          </cell>
          <cell r="D504" t="str">
            <v>羊土社</v>
          </cell>
          <cell r="E504" t="str">
            <v>リハビリに直結する！　運動器画像の見かた</v>
          </cell>
        </row>
        <row r="505">
          <cell r="A505">
            <v>502</v>
          </cell>
          <cell r="B505" t="str">
            <v>よ</v>
          </cell>
          <cell r="D505" t="str">
            <v>羊土社</v>
          </cell>
          <cell r="E505" t="str">
            <v>リハビリテーション基礎評価学　総論　第2版</v>
          </cell>
        </row>
        <row r="506">
          <cell r="A506">
            <v>503</v>
          </cell>
          <cell r="B506" t="str">
            <v>り</v>
          </cell>
          <cell r="D506" t="str">
            <v>リンクアップ</v>
          </cell>
          <cell r="E506" t="str">
            <v>大きな字でわかりやすいipad　アイパッド超入門</v>
          </cell>
        </row>
        <row r="507">
          <cell r="A507">
            <v>504</v>
          </cell>
          <cell r="B507" t="str">
            <v>り</v>
          </cell>
          <cell r="C507" t="str">
            <v>40-3</v>
          </cell>
          <cell r="D507" t="str">
            <v>リーブル</v>
          </cell>
          <cell r="E507" t="str">
            <v>しりとりしましょ！たべものあいうえお</v>
          </cell>
        </row>
        <row r="508">
          <cell r="A508">
            <v>505</v>
          </cell>
          <cell r="B508" t="str">
            <v>れ</v>
          </cell>
          <cell r="D508" t="str">
            <v>レタスクラブMOOK</v>
          </cell>
          <cell r="E508" t="str">
            <v>ゼロからはじめる　新版　さいほうの基本</v>
          </cell>
        </row>
        <row r="512">
          <cell r="D512">
            <v>505</v>
          </cell>
          <cell r="E512" t="str">
            <v>冊</v>
          </cell>
        </row>
      </sheetData>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等部"/>
      <sheetName val="様式３・高1"/>
      <sheetName val="様式３・高2"/>
      <sheetName val="様式３・高3"/>
      <sheetName val="ア"/>
      <sheetName val="イ"/>
      <sheetName val="ウ"/>
      <sheetName val="エ"/>
      <sheetName val="検算用"/>
      <sheetName val="検算表"/>
      <sheetName val="Sheet2"/>
    </sheetNames>
    <sheetDataSet>
      <sheetData sheetId="0" refreshError="1"/>
      <sheetData sheetId="1" refreshError="1"/>
      <sheetData sheetId="2" refreshError="1"/>
      <sheetData sheetId="3" refreshError="1"/>
      <sheetData sheetId="4">
        <row r="1">
          <cell r="B1" t="str">
            <v>発行者
の番号
・略称</v>
          </cell>
          <cell r="C1" t="str">
            <v>書　　　　　　名</v>
          </cell>
        </row>
        <row r="2">
          <cell r="A2" t="str">
            <v>a101</v>
          </cell>
          <cell r="B2" t="str">
            <v>2
東書</v>
          </cell>
          <cell r="C2" t="str">
            <v>あたらしい こくご　一上_x000D_</v>
          </cell>
        </row>
        <row r="3">
          <cell r="A3" t="str">
            <v>a102</v>
          </cell>
          <cell r="B3" t="str">
            <v>2
東書</v>
          </cell>
          <cell r="C3" t="str">
            <v>あたらしい こくご　一下</v>
          </cell>
        </row>
        <row r="4">
          <cell r="A4" t="str">
            <v>a103</v>
          </cell>
          <cell r="B4" t="str">
            <v>2
東書</v>
          </cell>
          <cell r="C4" t="str">
            <v>新しい国語　二上</v>
          </cell>
        </row>
        <row r="5">
          <cell r="A5" t="str">
            <v>a104</v>
          </cell>
          <cell r="B5" t="str">
            <v>2
東書</v>
          </cell>
          <cell r="C5" t="str">
            <v>新しい国語　二下</v>
          </cell>
        </row>
        <row r="6">
          <cell r="A6" t="str">
            <v>a105</v>
          </cell>
          <cell r="B6" t="str">
            <v>2
東書</v>
          </cell>
          <cell r="C6" t="str">
            <v>新しい国語　三上_x000D_</v>
          </cell>
        </row>
        <row r="7">
          <cell r="A7" t="str">
            <v>a106</v>
          </cell>
          <cell r="B7" t="str">
            <v>2
東書</v>
          </cell>
          <cell r="C7" t="str">
            <v>新しい国語　三下</v>
          </cell>
        </row>
        <row r="8">
          <cell r="A8" t="str">
            <v>a107</v>
          </cell>
          <cell r="B8" t="str">
            <v>2
東書</v>
          </cell>
          <cell r="C8" t="str">
            <v>新しい国語　四上</v>
          </cell>
        </row>
        <row r="9">
          <cell r="A9" t="str">
            <v>a108</v>
          </cell>
          <cell r="B9" t="str">
            <v>2
東書</v>
          </cell>
          <cell r="C9" t="str">
            <v>新しい国語　四下</v>
          </cell>
        </row>
        <row r="10">
          <cell r="A10" t="str">
            <v>a109</v>
          </cell>
          <cell r="B10" t="str">
            <v>2
東書</v>
          </cell>
          <cell r="C10" t="str">
            <v>新しい国語　五_x000D_</v>
          </cell>
        </row>
        <row r="11">
          <cell r="A11" t="str">
            <v>a110</v>
          </cell>
          <cell r="B11" t="str">
            <v>2
東書</v>
          </cell>
          <cell r="C11" t="str">
            <v>新しい国語　六</v>
          </cell>
        </row>
        <row r="12">
          <cell r="A12" t="str">
            <v>a111</v>
          </cell>
          <cell r="B12" t="str">
            <v>11
学図</v>
          </cell>
          <cell r="C12" t="str">
            <v>みんなとまなぶ　_x000D_
しょうがっこう　こくご　一ねん　上</v>
          </cell>
        </row>
        <row r="13">
          <cell r="A13" t="str">
            <v>a112</v>
          </cell>
          <cell r="B13" t="str">
            <v>11
学図</v>
          </cell>
          <cell r="C13" t="str">
            <v>みんなとまなぶ　_x000D_
しょうがっこう　こくご　一ねん　下</v>
          </cell>
        </row>
        <row r="14">
          <cell r="A14" t="str">
            <v>a113</v>
          </cell>
          <cell r="B14" t="str">
            <v>11
学図</v>
          </cell>
          <cell r="C14" t="str">
            <v>みんなと学ぶ　小学校　こくご　_x000D_
二年　上</v>
          </cell>
        </row>
        <row r="15">
          <cell r="A15" t="str">
            <v>a114</v>
          </cell>
          <cell r="B15" t="str">
            <v>11
学図</v>
          </cell>
          <cell r="C15" t="str">
            <v>みんなと学ぶ　小学校　こくご　_x000D_
二年　下</v>
          </cell>
        </row>
        <row r="16">
          <cell r="A16" t="str">
            <v>a115</v>
          </cell>
          <cell r="B16" t="str">
            <v>11
学図</v>
          </cell>
          <cell r="C16" t="str">
            <v>みんなと学ぶ　小学校 国語　_x000D_
三年　上</v>
          </cell>
        </row>
        <row r="17">
          <cell r="A17" t="str">
            <v>a116</v>
          </cell>
          <cell r="B17" t="str">
            <v>11
学図</v>
          </cell>
          <cell r="C17" t="str">
            <v>みんなと学ぶ　小学校 国語　_x000D_
三年　下</v>
          </cell>
        </row>
        <row r="18">
          <cell r="A18" t="str">
            <v>a117</v>
          </cell>
          <cell r="B18" t="str">
            <v>11
学図</v>
          </cell>
          <cell r="C18" t="str">
            <v>みんなと学ぶ　小学校 国語　_x000D_
四年　上</v>
          </cell>
        </row>
        <row r="19">
          <cell r="A19" t="str">
            <v>a118</v>
          </cell>
          <cell r="B19" t="str">
            <v>11
学図</v>
          </cell>
          <cell r="C19" t="str">
            <v>みんなと学ぶ　小学校 国語　_x000D_
四年　下</v>
          </cell>
        </row>
        <row r="20">
          <cell r="A20" t="str">
            <v>a119</v>
          </cell>
          <cell r="B20" t="str">
            <v>11
学図</v>
          </cell>
          <cell r="C20" t="str">
            <v>みんなと学ぶ　小学校 国語　_x000D_
五年　上</v>
          </cell>
        </row>
        <row r="21">
          <cell r="A21" t="str">
            <v>a120</v>
          </cell>
          <cell r="B21" t="str">
            <v>11
学図</v>
          </cell>
          <cell r="C21" t="str">
            <v>みんなと学ぶ　小学校 国語　_x000D_
五年　下</v>
          </cell>
        </row>
        <row r="22">
          <cell r="A22" t="str">
            <v>a121</v>
          </cell>
          <cell r="B22" t="str">
            <v>11
学図</v>
          </cell>
          <cell r="C22" t="str">
            <v>みんなと学ぶ　小学校 国語　_x000D_
六年　上</v>
          </cell>
        </row>
        <row r="23">
          <cell r="A23" t="str">
            <v>a122</v>
          </cell>
          <cell r="B23" t="str">
            <v>11
学図</v>
          </cell>
          <cell r="C23" t="str">
            <v>みんなと学ぶ　小学校 国語　_x000D_
六年　下</v>
          </cell>
        </row>
        <row r="24">
          <cell r="A24" t="str">
            <v>a123</v>
          </cell>
          <cell r="B24" t="str">
            <v>17
教出</v>
          </cell>
          <cell r="C24" t="str">
            <v>ひろがることば　_x000D_
しょうがくこくご　一上</v>
          </cell>
        </row>
        <row r="25">
          <cell r="A25" t="str">
            <v>a124</v>
          </cell>
          <cell r="B25" t="str">
            <v>17
教出</v>
          </cell>
          <cell r="C25" t="str">
            <v>ひろがることば　_x000D_
しょうがくこくご　一下</v>
          </cell>
        </row>
        <row r="26">
          <cell r="A26" t="str">
            <v>a125</v>
          </cell>
          <cell r="B26" t="str">
            <v>17
教出</v>
          </cell>
          <cell r="C26" t="str">
            <v>ひろがることば　_x000D_
小学国語　二上</v>
          </cell>
        </row>
        <row r="27">
          <cell r="A27" t="str">
            <v>a126</v>
          </cell>
          <cell r="B27" t="str">
            <v>17
教出</v>
          </cell>
          <cell r="C27" t="str">
            <v>ひろがることば　_x000D_
小学国語　二下</v>
          </cell>
        </row>
        <row r="28">
          <cell r="A28" t="str">
            <v>a127</v>
          </cell>
          <cell r="B28" t="str">
            <v>17
教出</v>
          </cell>
          <cell r="C28" t="str">
            <v>ひろがる言葉　_x000D_
小学国語　三上</v>
          </cell>
        </row>
        <row r="29">
          <cell r="A29" t="str">
            <v>a128</v>
          </cell>
          <cell r="B29" t="str">
            <v>17
教出</v>
          </cell>
          <cell r="C29" t="str">
            <v>ひろがる言葉　_x000D_
小学国語　三下</v>
          </cell>
        </row>
        <row r="30">
          <cell r="A30" t="str">
            <v>a129</v>
          </cell>
          <cell r="B30" t="str">
            <v>17
教出</v>
          </cell>
          <cell r="C30" t="str">
            <v>ひろがる言葉　_x000D_
小学国語　四上</v>
          </cell>
        </row>
        <row r="31">
          <cell r="A31" t="str">
            <v>a130</v>
          </cell>
          <cell r="B31" t="str">
            <v>17
教出</v>
          </cell>
          <cell r="C31" t="str">
            <v>ひろがる言葉　_x000D_
小学国語　四下</v>
          </cell>
        </row>
        <row r="32">
          <cell r="A32" t="str">
            <v>a131</v>
          </cell>
          <cell r="B32" t="str">
            <v>17
教出</v>
          </cell>
          <cell r="C32" t="str">
            <v>ひろがる言葉　_x000D_
小学国語　五上</v>
          </cell>
        </row>
        <row r="33">
          <cell r="A33" t="str">
            <v>a132</v>
          </cell>
          <cell r="B33" t="str">
            <v>17
教出</v>
          </cell>
          <cell r="C33" t="str">
            <v>ひろがる言葉　_x000D_
小学国語　五下</v>
          </cell>
        </row>
        <row r="34">
          <cell r="A34" t="str">
            <v>a133</v>
          </cell>
          <cell r="B34" t="str">
            <v>17
教出</v>
          </cell>
          <cell r="C34" t="str">
            <v>ひろがる言葉　_x000D_
小学国語　六上</v>
          </cell>
        </row>
        <row r="35">
          <cell r="A35" t="str">
            <v>a134</v>
          </cell>
          <cell r="B35" t="str">
            <v>17
教出</v>
          </cell>
          <cell r="C35" t="str">
            <v>ひろがる言葉　_x000D_
小学国語　六下</v>
          </cell>
        </row>
        <row r="36">
          <cell r="A36" t="str">
            <v>a135</v>
          </cell>
          <cell r="B36" t="str">
            <v>38
光村</v>
          </cell>
          <cell r="C36" t="str">
            <v>こくご一上　かざぐるま</v>
          </cell>
        </row>
        <row r="37">
          <cell r="A37" t="str">
            <v>a136</v>
          </cell>
          <cell r="B37" t="str">
            <v>38
光村</v>
          </cell>
          <cell r="C37" t="str">
            <v>こくご一下　ともだち</v>
          </cell>
        </row>
        <row r="38">
          <cell r="A38" t="str">
            <v>a137</v>
          </cell>
          <cell r="B38" t="str">
            <v>38
光村</v>
          </cell>
          <cell r="C38" t="str">
            <v>こくご二上　たんぽぽ</v>
          </cell>
        </row>
        <row r="39">
          <cell r="A39" t="str">
            <v>a138</v>
          </cell>
          <cell r="B39" t="str">
            <v>38
光村</v>
          </cell>
          <cell r="C39" t="str">
            <v>こくご二下　赤とんぼ</v>
          </cell>
        </row>
        <row r="40">
          <cell r="A40" t="str">
            <v>a139</v>
          </cell>
          <cell r="B40" t="str">
            <v>38
光村</v>
          </cell>
          <cell r="C40" t="str">
            <v>国語三上　わかば_x000D_</v>
          </cell>
        </row>
        <row r="41">
          <cell r="A41" t="str">
            <v>a140</v>
          </cell>
          <cell r="B41" t="str">
            <v>38
光村</v>
          </cell>
          <cell r="C41" t="str">
            <v>国語三下　あおぞら</v>
          </cell>
        </row>
        <row r="42">
          <cell r="A42" t="str">
            <v>a141</v>
          </cell>
          <cell r="B42" t="str">
            <v>38
光村</v>
          </cell>
          <cell r="C42" t="str">
            <v>国語四上　かがやき</v>
          </cell>
        </row>
        <row r="43">
          <cell r="A43" t="str">
            <v>a142</v>
          </cell>
          <cell r="B43" t="str">
            <v>38
光村</v>
          </cell>
          <cell r="C43" t="str">
            <v>国語四下　はばたき</v>
          </cell>
        </row>
        <row r="44">
          <cell r="A44" t="str">
            <v>a143</v>
          </cell>
          <cell r="B44" t="str">
            <v>38
光村</v>
          </cell>
          <cell r="C44" t="str">
            <v>国語五　銀河_x000D_</v>
          </cell>
        </row>
        <row r="45">
          <cell r="A45" t="str">
            <v>a144</v>
          </cell>
          <cell r="B45" t="str">
            <v>38
光村</v>
          </cell>
          <cell r="C45" t="str">
            <v>国語六　創造</v>
          </cell>
        </row>
        <row r="46">
          <cell r="A46" t="str">
            <v>a145</v>
          </cell>
          <cell r="B46" t="str">
            <v>2
東書</v>
          </cell>
          <cell r="C46" t="str">
            <v>あたらしい　しょしゃ　一_x000D_</v>
          </cell>
        </row>
        <row r="47">
          <cell r="A47" t="str">
            <v>a146</v>
          </cell>
          <cell r="B47" t="str">
            <v>2
東書</v>
          </cell>
          <cell r="C47" t="str">
            <v>新しい　しょしゃ　二</v>
          </cell>
        </row>
        <row r="48">
          <cell r="A48" t="str">
            <v>a147</v>
          </cell>
          <cell r="B48" t="str">
            <v>2
東書</v>
          </cell>
          <cell r="C48" t="str">
            <v>新しい書写　三_x000D_</v>
          </cell>
        </row>
        <row r="49">
          <cell r="A49" t="str">
            <v>a148</v>
          </cell>
          <cell r="B49" t="str">
            <v>2
東書</v>
          </cell>
          <cell r="C49" t="str">
            <v>新しい書写　四</v>
          </cell>
        </row>
        <row r="50">
          <cell r="A50" t="str">
            <v>a149</v>
          </cell>
          <cell r="B50" t="str">
            <v>2
東書</v>
          </cell>
          <cell r="C50" t="str">
            <v>新しい書写　五_x000D_</v>
          </cell>
        </row>
        <row r="51">
          <cell r="A51" t="str">
            <v>a150</v>
          </cell>
          <cell r="B51" t="str">
            <v>2
東書</v>
          </cell>
          <cell r="C51" t="str">
            <v>新しい書写　六</v>
          </cell>
        </row>
        <row r="52">
          <cell r="A52" t="str">
            <v>a151</v>
          </cell>
          <cell r="B52" t="str">
            <v>11
学図</v>
          </cell>
          <cell r="C52" t="str">
            <v>みんなとまなぶ　_x000D_
しょうがっこうしょしゃ　一ねん</v>
          </cell>
        </row>
        <row r="53">
          <cell r="A53" t="str">
            <v>a152</v>
          </cell>
          <cell r="B53" t="str">
            <v>11
学図</v>
          </cell>
          <cell r="C53" t="str">
            <v>みんなと学ぶ　_x000D_
小学校しょしゃ　二年</v>
          </cell>
        </row>
        <row r="54">
          <cell r="A54" t="str">
            <v>a153</v>
          </cell>
          <cell r="B54" t="str">
            <v>11
学図</v>
          </cell>
          <cell r="C54" t="str">
            <v>みんなと学ぶ　小学校書写　三年_x000D_</v>
          </cell>
        </row>
        <row r="55">
          <cell r="A55" t="str">
            <v>a154</v>
          </cell>
          <cell r="B55" t="str">
            <v>11
学図</v>
          </cell>
          <cell r="C55" t="str">
            <v>みんなと学ぶ　小学校書写　四年</v>
          </cell>
        </row>
        <row r="56">
          <cell r="A56" t="str">
            <v>a155</v>
          </cell>
          <cell r="B56" t="str">
            <v>11
学図</v>
          </cell>
          <cell r="C56" t="str">
            <v>みんなと学ぶ　小学校書写　五年_x000D_</v>
          </cell>
        </row>
        <row r="57">
          <cell r="A57" t="str">
            <v>a156</v>
          </cell>
          <cell r="B57" t="str">
            <v>11
学図</v>
          </cell>
          <cell r="C57" t="str">
            <v>みんなと学ぶ　小学校書写　六年</v>
          </cell>
        </row>
        <row r="58">
          <cell r="A58" t="str">
            <v>a157</v>
          </cell>
          <cell r="B58" t="str">
            <v>17
教出</v>
          </cell>
          <cell r="C58" t="str">
            <v>しょうがく　しょしゃ　一ねん_x000D_</v>
          </cell>
        </row>
        <row r="59">
          <cell r="A59" t="str">
            <v>a158</v>
          </cell>
          <cell r="B59" t="str">
            <v>17
教出</v>
          </cell>
          <cell r="C59" t="str">
            <v>小学　しょしゃ　二年</v>
          </cell>
        </row>
        <row r="60">
          <cell r="A60" t="str">
            <v>a159</v>
          </cell>
          <cell r="B60" t="str">
            <v>17
教出</v>
          </cell>
          <cell r="C60" t="str">
            <v>小学　書写　三年_x000D_</v>
          </cell>
        </row>
        <row r="61">
          <cell r="A61" t="str">
            <v>a160</v>
          </cell>
          <cell r="B61" t="str">
            <v>17
教出</v>
          </cell>
          <cell r="C61" t="str">
            <v>小学　書写　四年</v>
          </cell>
        </row>
        <row r="62">
          <cell r="A62" t="str">
            <v>a161</v>
          </cell>
          <cell r="B62" t="str">
            <v>17
教出</v>
          </cell>
          <cell r="C62" t="str">
            <v>小学　書写　五年_x000D_</v>
          </cell>
        </row>
        <row r="63">
          <cell r="A63" t="str">
            <v>a162</v>
          </cell>
          <cell r="B63" t="str">
            <v>17
教出</v>
          </cell>
          <cell r="C63" t="str">
            <v>小学　書写　六年</v>
          </cell>
        </row>
        <row r="64">
          <cell r="A64" t="str">
            <v>a163</v>
          </cell>
          <cell r="B64" t="str">
            <v>38
光村</v>
          </cell>
          <cell r="C64" t="str">
            <v>しょしゃ　一ねん_x000D_</v>
          </cell>
        </row>
        <row r="65">
          <cell r="A65" t="str">
            <v>a164</v>
          </cell>
          <cell r="B65" t="str">
            <v>38
光村</v>
          </cell>
          <cell r="C65" t="str">
            <v>しょしゃ　二年</v>
          </cell>
        </row>
        <row r="66">
          <cell r="A66" t="str">
            <v>a165</v>
          </cell>
          <cell r="B66" t="str">
            <v>38
光村</v>
          </cell>
          <cell r="C66" t="str">
            <v>書写　三年_x000D_</v>
          </cell>
        </row>
        <row r="67">
          <cell r="A67" t="str">
            <v>a166</v>
          </cell>
          <cell r="B67" t="str">
            <v>38
光村</v>
          </cell>
          <cell r="C67" t="str">
            <v>書写　四年</v>
          </cell>
        </row>
        <row r="68">
          <cell r="A68" t="str">
            <v>a167</v>
          </cell>
          <cell r="B68" t="str">
            <v>38
光村</v>
          </cell>
          <cell r="C68" t="str">
            <v>書写　五年_x000D_</v>
          </cell>
        </row>
        <row r="69">
          <cell r="A69" t="str">
            <v>a168</v>
          </cell>
          <cell r="B69" t="str">
            <v>38
光村</v>
          </cell>
          <cell r="C69" t="str">
            <v>書写　六年</v>
          </cell>
        </row>
        <row r="70">
          <cell r="A70" t="str">
            <v>a169</v>
          </cell>
          <cell r="B70" t="str">
            <v>116
日文</v>
          </cell>
          <cell r="C70" t="str">
            <v>しょうがくしょしゃ　一ねん_x000D_</v>
          </cell>
        </row>
        <row r="71">
          <cell r="A71" t="str">
            <v>a170</v>
          </cell>
          <cell r="B71" t="str">
            <v>116
日文</v>
          </cell>
          <cell r="C71" t="str">
            <v>小学しょしゃ　二年</v>
          </cell>
        </row>
        <row r="72">
          <cell r="A72" t="str">
            <v>a171</v>
          </cell>
          <cell r="B72" t="str">
            <v>116
日文</v>
          </cell>
          <cell r="C72" t="str">
            <v>小学書写　三年_x000D_</v>
          </cell>
        </row>
        <row r="73">
          <cell r="A73" t="str">
            <v>a172</v>
          </cell>
          <cell r="B73" t="str">
            <v>116
日文</v>
          </cell>
          <cell r="C73" t="str">
            <v>小学書写　四年</v>
          </cell>
        </row>
        <row r="74">
          <cell r="A74" t="str">
            <v>a173</v>
          </cell>
          <cell r="B74" t="str">
            <v>116
日文</v>
          </cell>
          <cell r="C74" t="str">
            <v>小学書写　五年_x000D_</v>
          </cell>
        </row>
        <row r="75">
          <cell r="A75" t="str">
            <v>a174</v>
          </cell>
          <cell r="B75" t="str">
            <v>116
日文</v>
          </cell>
          <cell r="C75" t="str">
            <v>小学書写　六年</v>
          </cell>
        </row>
        <row r="76">
          <cell r="A76" t="str">
            <v>a175</v>
          </cell>
          <cell r="B76" t="str">
            <v>2
東書</v>
          </cell>
          <cell r="C76" t="str">
            <v>新しい社会３</v>
          </cell>
        </row>
        <row r="77">
          <cell r="A77" t="str">
            <v>a176</v>
          </cell>
          <cell r="B77" t="str">
            <v>2
東書</v>
          </cell>
          <cell r="C77" t="str">
            <v>新しい社会４</v>
          </cell>
        </row>
        <row r="78">
          <cell r="A78" t="str">
            <v>a177</v>
          </cell>
          <cell r="B78" t="str">
            <v>2
東書</v>
          </cell>
          <cell r="C78" t="str">
            <v>新しい社会５　上_x000D_</v>
          </cell>
        </row>
        <row r="79">
          <cell r="A79" t="str">
            <v>a178</v>
          </cell>
          <cell r="B79" t="str">
            <v>2
東書</v>
          </cell>
          <cell r="C79" t="str">
            <v>新しい社会５　下</v>
          </cell>
        </row>
        <row r="80">
          <cell r="A80" t="str">
            <v>a179</v>
          </cell>
          <cell r="B80" t="str">
            <v>2
東書</v>
          </cell>
          <cell r="C80" t="str">
            <v>新しい社会６　政治・国際編_x000D_</v>
          </cell>
        </row>
        <row r="81">
          <cell r="A81" t="str">
            <v>a180</v>
          </cell>
          <cell r="B81" t="str">
            <v>2
東書</v>
          </cell>
          <cell r="C81" t="str">
            <v>新しい社会６　歴史編</v>
          </cell>
        </row>
        <row r="82">
          <cell r="A82" t="str">
            <v>a181</v>
          </cell>
          <cell r="B82" t="str">
            <v>17
教出</v>
          </cell>
          <cell r="C82" t="str">
            <v>小学社会３</v>
          </cell>
        </row>
        <row r="83">
          <cell r="A83" t="str">
            <v>a182</v>
          </cell>
          <cell r="B83" t="str">
            <v>17
教出</v>
          </cell>
          <cell r="C83" t="str">
            <v>小学社会４</v>
          </cell>
        </row>
        <row r="84">
          <cell r="A84" t="str">
            <v>a183</v>
          </cell>
          <cell r="B84" t="str">
            <v>17
教出</v>
          </cell>
          <cell r="C84" t="str">
            <v>小学社会５</v>
          </cell>
        </row>
        <row r="85">
          <cell r="A85" t="str">
            <v>a184</v>
          </cell>
          <cell r="B85" t="str">
            <v>17
教出</v>
          </cell>
          <cell r="C85" t="str">
            <v>小学社会６</v>
          </cell>
        </row>
        <row r="86">
          <cell r="A86" t="str">
            <v>a185</v>
          </cell>
          <cell r="B86" t="str">
            <v>116
日文</v>
          </cell>
          <cell r="C86" t="str">
            <v>小学社会　３年</v>
          </cell>
        </row>
        <row r="87">
          <cell r="A87" t="str">
            <v>a186</v>
          </cell>
          <cell r="B87" t="str">
            <v>116
日文</v>
          </cell>
          <cell r="C87" t="str">
            <v>小学社会　４年</v>
          </cell>
        </row>
        <row r="88">
          <cell r="A88" t="str">
            <v>a187</v>
          </cell>
          <cell r="B88" t="str">
            <v>116
日文</v>
          </cell>
          <cell r="C88" t="str">
            <v>小学社会　５年</v>
          </cell>
        </row>
        <row r="89">
          <cell r="A89" t="str">
            <v>a188</v>
          </cell>
          <cell r="B89" t="str">
            <v>116
日文</v>
          </cell>
          <cell r="C89" t="str">
            <v>小学社会　６年</v>
          </cell>
        </row>
        <row r="90">
          <cell r="A90" t="str">
            <v>a189</v>
          </cell>
          <cell r="B90" t="str">
            <v>2
東書</v>
          </cell>
          <cell r="C90" t="str">
            <v>新しい地図帳</v>
          </cell>
        </row>
        <row r="91">
          <cell r="A91" t="str">
            <v>a190</v>
          </cell>
          <cell r="B91" t="str">
            <v>46
帝国</v>
          </cell>
          <cell r="C91" t="str">
            <v>楽しく学ぶ　小学生の地図帳　_x000D_
３・４・５・６年</v>
          </cell>
        </row>
        <row r="92">
          <cell r="A92" t="str">
            <v>a191</v>
          </cell>
          <cell r="B92" t="str">
            <v>2
東書</v>
          </cell>
          <cell r="C92" t="str">
            <v>あたらしい　さんすう　１①　_x000D_
さんすうの　とびら</v>
          </cell>
        </row>
        <row r="93">
          <cell r="A93" t="str">
            <v>a192</v>
          </cell>
          <cell r="B93" t="str">
            <v>2
東書</v>
          </cell>
          <cell r="C93" t="str">
            <v>あたらしい　さんすう　１②　_x000D_
さんすう　だいすき！</v>
          </cell>
        </row>
        <row r="94">
          <cell r="A94" t="str">
            <v>a193</v>
          </cell>
          <cell r="B94" t="str">
            <v>2
東書</v>
          </cell>
          <cell r="C94" t="str">
            <v>新しい算数　２上　_x000D_
考えるって　おもしろい！</v>
          </cell>
        </row>
        <row r="95">
          <cell r="A95" t="str">
            <v>a194</v>
          </cell>
          <cell r="B95" t="str">
            <v>2
東書</v>
          </cell>
          <cell r="C95" t="str">
            <v>新しい算数　２下　_x000D_
考えるって　おもしろい！</v>
          </cell>
        </row>
        <row r="96">
          <cell r="A96" t="str">
            <v>a195</v>
          </cell>
          <cell r="B96" t="str">
            <v>2
東書</v>
          </cell>
          <cell r="C96" t="str">
            <v>新しい算数　３上　_x000D_
考えるっておもしろい！</v>
          </cell>
        </row>
        <row r="97">
          <cell r="A97" t="str">
            <v>a196</v>
          </cell>
          <cell r="B97" t="str">
            <v>2
東書</v>
          </cell>
          <cell r="C97" t="str">
            <v>新しい算数　３下　_x000D_
考えるっておもしろい！</v>
          </cell>
        </row>
        <row r="98">
          <cell r="A98" t="str">
            <v>a197</v>
          </cell>
          <cell r="B98" t="str">
            <v>2
東書</v>
          </cell>
          <cell r="C98" t="str">
            <v>新しい算数　４上　_x000D_
考えると見方が広がる！</v>
          </cell>
        </row>
        <row r="99">
          <cell r="A99" t="str">
            <v>a198</v>
          </cell>
          <cell r="B99" t="str">
            <v>2
東書</v>
          </cell>
          <cell r="C99" t="str">
            <v>新しい算数　４下　_x000D_
考えると見方が広がる！</v>
          </cell>
        </row>
        <row r="100">
          <cell r="A100" t="str">
            <v>a199</v>
          </cell>
          <cell r="B100" t="str">
            <v>2
東書</v>
          </cell>
          <cell r="C100" t="str">
            <v>新しい算数　５上　_x000D_
考えると見方が広がる！</v>
          </cell>
        </row>
        <row r="101">
          <cell r="A101" t="str">
            <v>a200</v>
          </cell>
          <cell r="B101" t="str">
            <v>2
東書</v>
          </cell>
          <cell r="C101" t="str">
            <v>新しい算数　５下　_x000D_
考えると見方が広がる！</v>
          </cell>
        </row>
        <row r="102">
          <cell r="A102" t="str">
            <v>a201</v>
          </cell>
          <cell r="B102" t="str">
            <v>2
東書</v>
          </cell>
          <cell r="C102" t="str">
            <v>新しい算数　６　_x000D_
数学へジャンプ！</v>
          </cell>
        </row>
        <row r="103">
          <cell r="A103" t="str">
            <v>a202</v>
          </cell>
          <cell r="B103" t="str">
            <v>4
大日本</v>
          </cell>
          <cell r="C103" t="str">
            <v>たのしいさんすう１ねん</v>
          </cell>
        </row>
        <row r="104">
          <cell r="A104" t="str">
            <v>a203</v>
          </cell>
          <cell r="B104" t="str">
            <v>4
大日本</v>
          </cell>
          <cell r="C104" t="str">
            <v>たのしい算数２年</v>
          </cell>
        </row>
        <row r="105">
          <cell r="A105" t="str">
            <v>a204</v>
          </cell>
          <cell r="B105" t="str">
            <v>4
大日本</v>
          </cell>
          <cell r="C105" t="str">
            <v>たのしい算数３年</v>
          </cell>
        </row>
        <row r="106">
          <cell r="A106" t="str">
            <v>a205</v>
          </cell>
          <cell r="B106" t="str">
            <v>4
大日本</v>
          </cell>
          <cell r="C106" t="str">
            <v>たのしい算数４年</v>
          </cell>
        </row>
        <row r="107">
          <cell r="A107" t="str">
            <v>a206</v>
          </cell>
          <cell r="B107" t="str">
            <v>4
大日本</v>
          </cell>
          <cell r="C107" t="str">
            <v>たのしい算数５年</v>
          </cell>
        </row>
        <row r="108">
          <cell r="A108" t="str">
            <v>a207</v>
          </cell>
          <cell r="B108" t="str">
            <v>4
大日本</v>
          </cell>
          <cell r="C108" t="str">
            <v>たのしい算数６年</v>
          </cell>
        </row>
        <row r="109">
          <cell r="A109" t="str">
            <v>a208</v>
          </cell>
          <cell r="B109" t="str">
            <v>11
学図</v>
          </cell>
          <cell r="C109" t="str">
            <v>みんなとまなぶ　_x000D_
しょうがっこう　さんすう　１ねん上</v>
          </cell>
        </row>
        <row r="110">
          <cell r="A110" t="str">
            <v>a209</v>
          </cell>
          <cell r="B110" t="str">
            <v>11
学図</v>
          </cell>
          <cell r="C110" t="str">
            <v>みんなとまなぶ　_x000D_
しょうがっこう　さんすう　１ねん下</v>
          </cell>
        </row>
        <row r="111">
          <cell r="A111" t="str">
            <v>a210</v>
          </cell>
          <cell r="B111" t="str">
            <v>11
学図</v>
          </cell>
          <cell r="C111" t="str">
            <v>みんなと学ぶ　小学校　算数　_x000D_
２年上</v>
          </cell>
        </row>
        <row r="112">
          <cell r="A112" t="str">
            <v>a211</v>
          </cell>
          <cell r="B112" t="str">
            <v>11
学図</v>
          </cell>
          <cell r="C112" t="str">
            <v>みんなと学ぶ　小学校　算数　_x000D_
２年下</v>
          </cell>
        </row>
        <row r="113">
          <cell r="A113" t="str">
            <v>a212</v>
          </cell>
          <cell r="B113" t="str">
            <v>11
学図</v>
          </cell>
          <cell r="C113" t="str">
            <v>みんなと学ぶ　小学校　算数　_x000D_
３年上</v>
          </cell>
        </row>
        <row r="114">
          <cell r="A114" t="str">
            <v>a213</v>
          </cell>
          <cell r="B114" t="str">
            <v>11
学図</v>
          </cell>
          <cell r="C114" t="str">
            <v>みんなと学ぶ　小学校　算数　_x000D_
３年下</v>
          </cell>
        </row>
        <row r="115">
          <cell r="A115" t="str">
            <v>a214</v>
          </cell>
          <cell r="B115" t="str">
            <v>11
学図</v>
          </cell>
          <cell r="C115" t="str">
            <v>みんなと学ぶ　小学校　算数　_x000D_
４年上</v>
          </cell>
        </row>
        <row r="116">
          <cell r="A116" t="str">
            <v>a215</v>
          </cell>
          <cell r="B116" t="str">
            <v>11
学図</v>
          </cell>
          <cell r="C116" t="str">
            <v>みんなと学ぶ　小学校　算数　_x000D_
４年下</v>
          </cell>
        </row>
        <row r="117">
          <cell r="A117" t="str">
            <v>a216</v>
          </cell>
          <cell r="B117" t="str">
            <v>11
学図</v>
          </cell>
          <cell r="C117" t="str">
            <v>みんなと学ぶ　小学校　算数　_x000D_
５年上</v>
          </cell>
        </row>
        <row r="118">
          <cell r="A118" t="str">
            <v>a217</v>
          </cell>
          <cell r="B118" t="str">
            <v>11
学図</v>
          </cell>
          <cell r="C118" t="str">
            <v>みんなと学ぶ　小学校　算数　_x000D_
５年下</v>
          </cell>
        </row>
        <row r="119">
          <cell r="A119" t="str">
            <v>a218</v>
          </cell>
          <cell r="B119" t="str">
            <v>11
学図</v>
          </cell>
          <cell r="C119" t="str">
            <v>みんなと学ぶ　小学校　算数　_x000D_
６年</v>
          </cell>
        </row>
        <row r="120">
          <cell r="A120" t="str">
            <v>a219</v>
          </cell>
          <cell r="B120" t="str">
            <v>11
学図</v>
          </cell>
          <cell r="C120" t="str">
            <v>みんなと学ぶ　小学校　算数　_x000D_
６年　中学校へのかけ橋</v>
          </cell>
        </row>
        <row r="121">
          <cell r="A121" t="str">
            <v>a220</v>
          </cell>
          <cell r="B121" t="str">
            <v>17
教出</v>
          </cell>
          <cell r="C121" t="str">
            <v>しょうがくさんすう１</v>
          </cell>
        </row>
        <row r="122">
          <cell r="A122" t="str">
            <v>a221</v>
          </cell>
          <cell r="B122" t="str">
            <v>17
教出</v>
          </cell>
          <cell r="C122" t="str">
            <v>小学算数２上_x000D_</v>
          </cell>
        </row>
        <row r="123">
          <cell r="A123" t="str">
            <v>a222</v>
          </cell>
          <cell r="B123" t="str">
            <v>17
教出</v>
          </cell>
          <cell r="C123" t="str">
            <v>小学算数２下</v>
          </cell>
        </row>
        <row r="124">
          <cell r="A124" t="str">
            <v>a223</v>
          </cell>
          <cell r="B124" t="str">
            <v>17
教出</v>
          </cell>
          <cell r="C124" t="str">
            <v>小学算数３上_x000D_</v>
          </cell>
        </row>
        <row r="125">
          <cell r="A125" t="str">
            <v>a224</v>
          </cell>
          <cell r="B125" t="str">
            <v>17
教出</v>
          </cell>
          <cell r="C125" t="str">
            <v>小学算数３下</v>
          </cell>
        </row>
        <row r="126">
          <cell r="A126" t="str">
            <v>a225</v>
          </cell>
          <cell r="B126" t="str">
            <v>17
教出</v>
          </cell>
          <cell r="C126" t="str">
            <v>小学算数４上_x000D_</v>
          </cell>
        </row>
        <row r="127">
          <cell r="A127" t="str">
            <v>a226</v>
          </cell>
          <cell r="B127" t="str">
            <v>17
教出</v>
          </cell>
          <cell r="C127" t="str">
            <v>小学算数４下</v>
          </cell>
        </row>
        <row r="128">
          <cell r="A128" t="str">
            <v>a227</v>
          </cell>
          <cell r="B128" t="str">
            <v>17
教出</v>
          </cell>
          <cell r="C128" t="str">
            <v>小学算数５</v>
          </cell>
        </row>
        <row r="129">
          <cell r="A129" t="str">
            <v>a228</v>
          </cell>
          <cell r="B129" t="str">
            <v>17
教出</v>
          </cell>
          <cell r="C129" t="str">
            <v>小学算数６</v>
          </cell>
        </row>
        <row r="130">
          <cell r="A130" t="str">
            <v>a229</v>
          </cell>
          <cell r="B130" t="str">
            <v>61
啓林館</v>
          </cell>
          <cell r="C130" t="str">
            <v>わくわく　さんすう１</v>
          </cell>
        </row>
        <row r="131">
          <cell r="A131" t="str">
            <v>a230</v>
          </cell>
          <cell r="B131" t="str">
            <v>61
啓林館</v>
          </cell>
          <cell r="C131" t="str">
            <v>わくわく　算数２上_x000D_</v>
          </cell>
        </row>
        <row r="132">
          <cell r="A132" t="str">
            <v>a231</v>
          </cell>
          <cell r="B132" t="str">
            <v>61
啓林館</v>
          </cell>
          <cell r="C132" t="str">
            <v>わくわく　算数２下</v>
          </cell>
        </row>
        <row r="133">
          <cell r="A133" t="str">
            <v>a232</v>
          </cell>
          <cell r="B133" t="str">
            <v>61
啓林館</v>
          </cell>
          <cell r="C133" t="str">
            <v>わくわく　算数３上_x000D_</v>
          </cell>
        </row>
        <row r="134">
          <cell r="A134" t="str">
            <v>a233</v>
          </cell>
          <cell r="B134" t="str">
            <v>61
啓林館</v>
          </cell>
          <cell r="C134" t="str">
            <v>わくわく　算数３下</v>
          </cell>
        </row>
        <row r="135">
          <cell r="A135" t="str">
            <v>a234</v>
          </cell>
          <cell r="B135" t="str">
            <v>61
啓林館</v>
          </cell>
          <cell r="C135" t="str">
            <v>わくわく　算数４上_x000D_</v>
          </cell>
        </row>
        <row r="136">
          <cell r="A136" t="str">
            <v>a235</v>
          </cell>
          <cell r="B136" t="str">
            <v>61
啓林館</v>
          </cell>
          <cell r="C136" t="str">
            <v>わくわく　算数４下</v>
          </cell>
        </row>
        <row r="137">
          <cell r="A137" t="str">
            <v>a236</v>
          </cell>
          <cell r="B137" t="str">
            <v>61
啓林館</v>
          </cell>
          <cell r="C137" t="str">
            <v>わくわく　算数５</v>
          </cell>
        </row>
        <row r="138">
          <cell r="A138" t="str">
            <v>a237</v>
          </cell>
          <cell r="B138" t="str">
            <v>61
啓林館</v>
          </cell>
          <cell r="C138" t="str">
            <v>わくわく　算数６</v>
          </cell>
        </row>
        <row r="139">
          <cell r="A139" t="str">
            <v>a238</v>
          </cell>
          <cell r="B139" t="str">
            <v>116
日文</v>
          </cell>
          <cell r="C139" t="str">
            <v>しょうがく　さんすう　１ねん上_x000D_</v>
          </cell>
        </row>
        <row r="140">
          <cell r="A140" t="str">
            <v>a239</v>
          </cell>
          <cell r="B140" t="str">
            <v>116
日文</v>
          </cell>
          <cell r="C140" t="str">
            <v>しょうがく　さんすう　１ねん下</v>
          </cell>
        </row>
        <row r="141">
          <cell r="A141" t="str">
            <v>a240</v>
          </cell>
          <cell r="B141" t="str">
            <v>116
日文</v>
          </cell>
          <cell r="C141" t="str">
            <v>小学算数　２年上_x000D_</v>
          </cell>
        </row>
        <row r="142">
          <cell r="A142" t="str">
            <v>a241</v>
          </cell>
          <cell r="B142" t="str">
            <v>116
日文</v>
          </cell>
          <cell r="C142" t="str">
            <v>小学算数　２年下</v>
          </cell>
        </row>
        <row r="143">
          <cell r="A143" t="str">
            <v>a242</v>
          </cell>
          <cell r="B143" t="str">
            <v>116
日文</v>
          </cell>
          <cell r="C143" t="str">
            <v>小学算数　３年上_x000D_</v>
          </cell>
        </row>
        <row r="144">
          <cell r="A144" t="str">
            <v>a243</v>
          </cell>
          <cell r="B144" t="str">
            <v>116
日文</v>
          </cell>
          <cell r="C144" t="str">
            <v>小学算数　３年下</v>
          </cell>
        </row>
        <row r="145">
          <cell r="A145" t="str">
            <v>a244</v>
          </cell>
          <cell r="B145" t="str">
            <v>116
日文</v>
          </cell>
          <cell r="C145" t="str">
            <v>小学算数　４年上_x000D_</v>
          </cell>
        </row>
        <row r="146">
          <cell r="A146" t="str">
            <v>a245</v>
          </cell>
          <cell r="B146" t="str">
            <v>116
日文</v>
          </cell>
          <cell r="C146" t="str">
            <v>小学算数　４年下</v>
          </cell>
        </row>
        <row r="147">
          <cell r="A147" t="str">
            <v>a246</v>
          </cell>
          <cell r="B147" t="str">
            <v>116
日文</v>
          </cell>
          <cell r="C147" t="str">
            <v>小学算数　５年上_x000D_</v>
          </cell>
        </row>
        <row r="148">
          <cell r="A148" t="str">
            <v>a247</v>
          </cell>
          <cell r="B148" t="str">
            <v>116
日文</v>
          </cell>
          <cell r="C148" t="str">
            <v>小学算数　５年下</v>
          </cell>
        </row>
        <row r="149">
          <cell r="A149" t="str">
            <v>a248</v>
          </cell>
          <cell r="B149" t="str">
            <v>116
日文</v>
          </cell>
          <cell r="C149" t="str">
            <v>小学算数　６年</v>
          </cell>
        </row>
        <row r="150">
          <cell r="A150" t="str">
            <v>a249</v>
          </cell>
          <cell r="B150" t="str">
            <v>2
東書</v>
          </cell>
          <cell r="C150" t="str">
            <v>新しい理科　３</v>
          </cell>
        </row>
        <row r="151">
          <cell r="A151" t="str">
            <v>a250</v>
          </cell>
          <cell r="B151" t="str">
            <v>2
東書</v>
          </cell>
          <cell r="C151" t="str">
            <v>新しい理科　４</v>
          </cell>
        </row>
        <row r="152">
          <cell r="A152" t="str">
            <v>a251</v>
          </cell>
          <cell r="B152" t="str">
            <v>2
東書</v>
          </cell>
          <cell r="C152" t="str">
            <v>新しい理科　５</v>
          </cell>
        </row>
        <row r="153">
          <cell r="A153" t="str">
            <v>a252</v>
          </cell>
          <cell r="B153" t="str">
            <v>2
東書</v>
          </cell>
          <cell r="C153" t="str">
            <v>新しい理科　６</v>
          </cell>
        </row>
        <row r="154">
          <cell r="A154" t="str">
            <v>a253</v>
          </cell>
          <cell r="B154" t="str">
            <v>2
東書</v>
          </cell>
          <cell r="C154" t="str">
            <v>たのしい理科３年</v>
          </cell>
        </row>
        <row r="155">
          <cell r="A155" t="str">
            <v>a254</v>
          </cell>
          <cell r="B155" t="str">
            <v>2
東書</v>
          </cell>
          <cell r="C155" t="str">
            <v>たのしい理科４年</v>
          </cell>
        </row>
        <row r="156">
          <cell r="A156" t="str">
            <v>a255</v>
          </cell>
          <cell r="B156" t="str">
            <v>2
東書</v>
          </cell>
          <cell r="C156" t="str">
            <v>たのしい理科５年</v>
          </cell>
        </row>
        <row r="157">
          <cell r="A157" t="str">
            <v>a256</v>
          </cell>
          <cell r="B157" t="str">
            <v>2
東書</v>
          </cell>
          <cell r="C157" t="str">
            <v>たのしい理科６年</v>
          </cell>
        </row>
        <row r="158">
          <cell r="A158" t="str">
            <v>a257</v>
          </cell>
          <cell r="B158" t="str">
            <v>2
東書</v>
          </cell>
          <cell r="C158" t="str">
            <v>みんなと学ぶ　小学校理科　３年</v>
          </cell>
        </row>
        <row r="159">
          <cell r="A159" t="str">
            <v>a258</v>
          </cell>
          <cell r="B159" t="str">
            <v>2
東書</v>
          </cell>
          <cell r="C159" t="str">
            <v>みんなと学ぶ　小学校理科　４年</v>
          </cell>
        </row>
        <row r="160">
          <cell r="A160" t="str">
            <v>a259</v>
          </cell>
          <cell r="B160" t="str">
            <v>2
東書</v>
          </cell>
          <cell r="C160" t="str">
            <v>みんなと学ぶ　小学校理科　５年</v>
          </cell>
        </row>
        <row r="161">
          <cell r="A161" t="str">
            <v>a260</v>
          </cell>
          <cell r="B161" t="str">
            <v>2
東書</v>
          </cell>
          <cell r="C161" t="str">
            <v>みんなと学ぶ　小学校理科　６年</v>
          </cell>
        </row>
        <row r="162">
          <cell r="A162" t="str">
            <v>a261</v>
          </cell>
          <cell r="B162" t="str">
            <v>17
教出</v>
          </cell>
          <cell r="C162" t="str">
            <v>みらいをひらく　小学理科　３</v>
          </cell>
        </row>
        <row r="163">
          <cell r="A163" t="str">
            <v>a262</v>
          </cell>
          <cell r="B163" t="str">
            <v>17
教出</v>
          </cell>
          <cell r="C163" t="str">
            <v>未来をひらく　小学理科　４</v>
          </cell>
        </row>
        <row r="164">
          <cell r="A164" t="str">
            <v>a263</v>
          </cell>
          <cell r="B164" t="str">
            <v>17
教出</v>
          </cell>
          <cell r="C164" t="str">
            <v>未来をひらく　小学理科　５</v>
          </cell>
        </row>
        <row r="165">
          <cell r="A165" t="str">
            <v>a264</v>
          </cell>
          <cell r="B165" t="str">
            <v>17
教出</v>
          </cell>
          <cell r="C165" t="str">
            <v>未来をひらく　小学理科　６</v>
          </cell>
        </row>
        <row r="166">
          <cell r="A166" t="str">
            <v>a265</v>
          </cell>
          <cell r="B166" t="str">
            <v>26
信教</v>
          </cell>
          <cell r="C166" t="str">
            <v>楽しい理科　3年</v>
          </cell>
        </row>
        <row r="167">
          <cell r="A167" t="str">
            <v>a266</v>
          </cell>
          <cell r="B167" t="str">
            <v>26
信教</v>
          </cell>
          <cell r="C167" t="str">
            <v>楽しい理科　4年</v>
          </cell>
        </row>
        <row r="168">
          <cell r="A168" t="str">
            <v>a267</v>
          </cell>
          <cell r="B168" t="str">
            <v>26
信教</v>
          </cell>
          <cell r="C168" t="str">
            <v>楽しい理科　5年</v>
          </cell>
        </row>
        <row r="169">
          <cell r="A169" t="str">
            <v>a268</v>
          </cell>
          <cell r="B169" t="str">
            <v>26
信教</v>
          </cell>
          <cell r="C169" t="str">
            <v>楽しい理科　6年</v>
          </cell>
        </row>
        <row r="170">
          <cell r="A170" t="str">
            <v>a269</v>
          </cell>
          <cell r="B170" t="str">
            <v>61
啓林館</v>
          </cell>
          <cell r="C170" t="str">
            <v>わくわく理科　３</v>
          </cell>
        </row>
        <row r="171">
          <cell r="A171" t="str">
            <v>a270</v>
          </cell>
          <cell r="B171" t="str">
            <v>61
啓林館</v>
          </cell>
          <cell r="C171" t="str">
            <v>わくわく理科　４</v>
          </cell>
        </row>
        <row r="172">
          <cell r="A172" t="str">
            <v>a271</v>
          </cell>
          <cell r="B172" t="str">
            <v>61
啓林館</v>
          </cell>
          <cell r="C172" t="str">
            <v>わくわく理科　５</v>
          </cell>
        </row>
        <row r="173">
          <cell r="A173" t="str">
            <v>a272</v>
          </cell>
          <cell r="B173" t="str">
            <v>61
啓林館</v>
          </cell>
          <cell r="C173" t="str">
            <v>わくわく理科　６</v>
          </cell>
        </row>
        <row r="174">
          <cell r="A174" t="str">
            <v>a273</v>
          </cell>
          <cell r="B174" t="str">
            <v>2
東書</v>
          </cell>
          <cell r="C174" t="str">
            <v>どきどき わくわく　_x000D_
あたらしい せいかつ 上</v>
          </cell>
        </row>
        <row r="175">
          <cell r="A175" t="str">
            <v>a274</v>
          </cell>
          <cell r="B175" t="str">
            <v>2
東書</v>
          </cell>
          <cell r="C175" t="str">
            <v>あしたへ ジャンプ　_x000D_
新しい 生活 下</v>
          </cell>
        </row>
        <row r="176">
          <cell r="A176" t="str">
            <v>a275</v>
          </cell>
          <cell r="B176" t="str">
            <v>4
大日本</v>
          </cell>
          <cell r="C176" t="str">
            <v>たのしい せいかつ 上 _x000D_
なかよし</v>
          </cell>
        </row>
        <row r="177">
          <cell r="A177" t="str">
            <v>a276</v>
          </cell>
          <cell r="B177" t="str">
            <v>4
大日本</v>
          </cell>
          <cell r="C177" t="str">
            <v>たのしい せいかつ 下 _x000D_
はっけん</v>
          </cell>
        </row>
        <row r="178">
          <cell r="A178" t="str">
            <v>a277</v>
          </cell>
          <cell r="B178" t="str">
            <v>11
学図</v>
          </cell>
          <cell r="C178" t="str">
            <v>みんなとまなぶ　_x000D_
しょうがっこう　せいかつ　上</v>
          </cell>
        </row>
        <row r="179">
          <cell r="A179" t="str">
            <v>a278</v>
          </cell>
          <cell r="B179" t="str">
            <v>11
学図</v>
          </cell>
          <cell r="C179" t="str">
            <v>みんなとまなぶ　_x000D_
しょうがっこう　せいかつ　下</v>
          </cell>
        </row>
        <row r="180">
          <cell r="A180" t="str">
            <v>a279</v>
          </cell>
          <cell r="B180" t="str">
            <v>17
教出</v>
          </cell>
          <cell r="C180" t="str">
            <v>せいかつ上 _x000D_
みんな なかよし</v>
          </cell>
        </row>
        <row r="181">
          <cell r="A181" t="str">
            <v>a280</v>
          </cell>
          <cell r="B181" t="str">
            <v>17
教出</v>
          </cell>
          <cell r="C181" t="str">
            <v>せいかつ下 _x000D_
なかよし ひろがれ</v>
          </cell>
        </row>
        <row r="182">
          <cell r="A182" t="str">
            <v>a281</v>
          </cell>
          <cell r="B182" t="str">
            <v>26
信教</v>
          </cell>
          <cell r="C182" t="str">
            <v>せいかつ　上　あおぞら_x000D_</v>
          </cell>
        </row>
        <row r="183">
          <cell r="A183" t="str">
            <v>a282</v>
          </cell>
          <cell r="B183" t="str">
            <v>26
信教</v>
          </cell>
          <cell r="C183" t="str">
            <v>せいかつ　下　そよかぜ</v>
          </cell>
        </row>
        <row r="184">
          <cell r="A184" t="str">
            <v>a283</v>
          </cell>
          <cell r="B184" t="str">
            <v>38
光村</v>
          </cell>
          <cell r="C184" t="str">
            <v>せいかつ　上　まいにち　あたらしい_x000D_</v>
          </cell>
        </row>
        <row r="185">
          <cell r="A185" t="str">
            <v>a284</v>
          </cell>
          <cell r="B185" t="str">
            <v>38
光村</v>
          </cell>
          <cell r="C185" t="str">
            <v>せいかつ　下　だいすき　みつけた</v>
          </cell>
        </row>
        <row r="186">
          <cell r="A186" t="str">
            <v>a285</v>
          </cell>
          <cell r="B186" t="str">
            <v>61
啓林館</v>
          </cell>
          <cell r="C186" t="str">
            <v>わくわく　せいかつ上_x000D_</v>
          </cell>
        </row>
        <row r="187">
          <cell r="A187" t="str">
            <v>a286</v>
          </cell>
          <cell r="B187" t="str">
            <v>61
啓林館</v>
          </cell>
          <cell r="C187" t="str">
            <v>いきいき　せいかつ下</v>
          </cell>
        </row>
        <row r="188">
          <cell r="A188" t="str">
            <v>a287</v>
          </cell>
          <cell r="B188" t="str">
            <v>116
日文</v>
          </cell>
          <cell r="C188" t="str">
            <v>わたしと せいかつ 上　_x000D_
みんな　なかよし</v>
          </cell>
        </row>
        <row r="189">
          <cell r="A189" t="str">
            <v>a288</v>
          </cell>
          <cell r="B189" t="str">
            <v>116
日文</v>
          </cell>
          <cell r="C189" t="str">
            <v>わたしと せいかつ 下　_x000D_
ふれあい　だいすき</v>
          </cell>
        </row>
        <row r="190">
          <cell r="A190" t="str">
            <v>a289</v>
          </cell>
          <cell r="B190" t="str">
            <v>17
教出</v>
          </cell>
          <cell r="C190" t="str">
            <v>小学音楽　_x000D_
おんがくのおくりもの　１</v>
          </cell>
        </row>
        <row r="191">
          <cell r="A191" t="str">
            <v>a290</v>
          </cell>
          <cell r="B191" t="str">
            <v>17
教出</v>
          </cell>
          <cell r="C191" t="str">
            <v>小学音楽　_x000D_
音楽のおくりもの　２</v>
          </cell>
        </row>
        <row r="192">
          <cell r="A192" t="str">
            <v>a291</v>
          </cell>
          <cell r="B192" t="str">
            <v>17
教出</v>
          </cell>
          <cell r="C192" t="str">
            <v>小学音楽　_x000D_
音楽のおくりもの　３</v>
          </cell>
        </row>
        <row r="193">
          <cell r="A193" t="str">
            <v>a292</v>
          </cell>
          <cell r="B193" t="str">
            <v>17
教出</v>
          </cell>
          <cell r="C193" t="str">
            <v>小学音楽　_x000D_
音楽のおくりもの　４</v>
          </cell>
        </row>
        <row r="194">
          <cell r="A194" t="str">
            <v>a293</v>
          </cell>
          <cell r="B194" t="str">
            <v>17
教出</v>
          </cell>
          <cell r="C194" t="str">
            <v>小学音楽　_x000D_
音楽のおくりもの　５</v>
          </cell>
        </row>
        <row r="195">
          <cell r="A195" t="str">
            <v>a294</v>
          </cell>
          <cell r="B195" t="str">
            <v>17
教出</v>
          </cell>
          <cell r="C195" t="str">
            <v>小学音楽　_x000D_
音楽のおくりもの　６</v>
          </cell>
        </row>
        <row r="196">
          <cell r="A196" t="str">
            <v>a295</v>
          </cell>
          <cell r="B196" t="str">
            <v>27
教芸</v>
          </cell>
          <cell r="C196" t="str">
            <v>小学生のおんがく　１</v>
          </cell>
        </row>
        <row r="197">
          <cell r="A197" t="str">
            <v>a296</v>
          </cell>
          <cell r="B197" t="str">
            <v>27
教芸</v>
          </cell>
          <cell r="C197" t="str">
            <v>小学生の音楽　２</v>
          </cell>
        </row>
        <row r="198">
          <cell r="A198" t="str">
            <v>a297</v>
          </cell>
          <cell r="B198" t="str">
            <v>27
教芸</v>
          </cell>
          <cell r="C198" t="str">
            <v>小学生の音楽　３</v>
          </cell>
        </row>
        <row r="199">
          <cell r="A199" t="str">
            <v>a298</v>
          </cell>
          <cell r="B199" t="str">
            <v>27
教芸</v>
          </cell>
          <cell r="C199" t="str">
            <v>小学生の音楽　４</v>
          </cell>
        </row>
        <row r="200">
          <cell r="A200" t="str">
            <v>a299</v>
          </cell>
          <cell r="B200" t="str">
            <v>27
教芸</v>
          </cell>
          <cell r="C200" t="str">
            <v>小学生の音楽　５</v>
          </cell>
        </row>
        <row r="201">
          <cell r="A201" t="str">
            <v>a300</v>
          </cell>
          <cell r="B201" t="str">
            <v>27
教芸</v>
          </cell>
          <cell r="C201" t="str">
            <v>小学生の音楽　６</v>
          </cell>
        </row>
        <row r="202">
          <cell r="A202" t="str">
            <v>a301</v>
          </cell>
          <cell r="B202" t="str">
            <v>9
開隆堂</v>
          </cell>
          <cell r="C202" t="str">
            <v>ずがこうさく１・２上　_x000D_
わくわくするね</v>
          </cell>
        </row>
        <row r="203">
          <cell r="A203" t="str">
            <v>a302</v>
          </cell>
          <cell r="B203" t="str">
            <v>9
開隆堂</v>
          </cell>
          <cell r="C203" t="str">
            <v>ずがこうさく１・２下　_x000D_
みつけたよ</v>
          </cell>
        </row>
        <row r="204">
          <cell r="A204" t="str">
            <v>a303</v>
          </cell>
          <cell r="B204" t="str">
            <v>9
開隆堂</v>
          </cell>
          <cell r="C204" t="str">
            <v>図画工作３・４上　_x000D_
できたらいいな</v>
          </cell>
        </row>
        <row r="205">
          <cell r="A205" t="str">
            <v>a304</v>
          </cell>
          <cell r="B205" t="str">
            <v>9
開隆堂</v>
          </cell>
          <cell r="C205" t="str">
            <v>図画工作３・４下　_x000D_
力を合わせて</v>
          </cell>
        </row>
        <row r="206">
          <cell r="A206" t="str">
            <v>a305</v>
          </cell>
          <cell r="B206" t="str">
            <v>9
開隆堂</v>
          </cell>
          <cell r="C206" t="str">
            <v>図画工作５・６上　_x000D_
心をひらいて</v>
          </cell>
        </row>
        <row r="207">
          <cell r="A207" t="str">
            <v>a306</v>
          </cell>
          <cell r="B207" t="str">
            <v>9
開隆堂</v>
          </cell>
          <cell r="C207" t="str">
            <v>図画工作５・６下　_x000D_
つながる思い</v>
          </cell>
        </row>
        <row r="208">
          <cell r="A208" t="str">
            <v>a307</v>
          </cell>
          <cell r="B208" t="str">
            <v>116
日文</v>
          </cell>
          <cell r="C208" t="str">
            <v>ずがこうさく１・２上　_x000D_
たのしいな　おもしろいな</v>
          </cell>
        </row>
        <row r="209">
          <cell r="A209" t="str">
            <v>a308</v>
          </cell>
          <cell r="B209" t="str">
            <v>116
日文</v>
          </cell>
          <cell r="C209" t="str">
            <v>ずがこうさく１・２下　_x000D_
たのしいな　おもしろいな</v>
          </cell>
        </row>
        <row r="210">
          <cell r="A210" t="str">
            <v>a309</v>
          </cell>
          <cell r="B210" t="str">
            <v>116
日文</v>
          </cell>
          <cell r="C210" t="str">
            <v>図画工作３・４上　_x000D_
ためしたよ　見つけたよ</v>
          </cell>
        </row>
        <row r="211">
          <cell r="A211" t="str">
            <v>a310</v>
          </cell>
          <cell r="B211" t="str">
            <v>116
日文</v>
          </cell>
          <cell r="C211" t="str">
            <v>図画工作３・４下　_x000D_
ためしたよ　見つけたよ</v>
          </cell>
        </row>
        <row r="212">
          <cell r="A212" t="str">
            <v>a311</v>
          </cell>
          <cell r="B212" t="str">
            <v>116
日文</v>
          </cell>
          <cell r="C212" t="str">
            <v>図画工作５・６上　_x000D_
見つめて　広げて</v>
          </cell>
        </row>
        <row r="213">
          <cell r="A213" t="str">
            <v>a312</v>
          </cell>
          <cell r="B213" t="str">
            <v>116
日文</v>
          </cell>
          <cell r="C213" t="str">
            <v>図画工作５・６下　_x000D_
見つめて　広げて</v>
          </cell>
        </row>
        <row r="214">
          <cell r="A214" t="str">
            <v>a313</v>
          </cell>
          <cell r="B214" t="str">
            <v>2
東書</v>
          </cell>
          <cell r="C214" t="str">
            <v>新しい家庭　５・６</v>
          </cell>
        </row>
        <row r="215">
          <cell r="A215" t="str">
            <v>a314</v>
          </cell>
          <cell r="B215" t="str">
            <v>2
東書</v>
          </cell>
          <cell r="C215" t="str">
            <v>わたしたちの家庭科　_x000D_５・６</v>
          </cell>
        </row>
        <row r="216">
          <cell r="A216" t="str">
            <v>a315</v>
          </cell>
          <cell r="B216" t="str">
            <v>2
東書</v>
          </cell>
          <cell r="C216" t="str">
            <v>新しいほけん　３・４</v>
          </cell>
        </row>
        <row r="217">
          <cell r="A217" t="str">
            <v>a316</v>
          </cell>
          <cell r="B217" t="str">
            <v>2
東書</v>
          </cell>
          <cell r="C217" t="str">
            <v>新しい保健　５・６</v>
          </cell>
        </row>
        <row r="218">
          <cell r="A218" t="str">
            <v>a317</v>
          </cell>
          <cell r="B218" t="str">
            <v>4
大日本</v>
          </cell>
          <cell r="C218" t="str">
            <v>たのしいほけん　３・４年</v>
          </cell>
        </row>
        <row r="219">
          <cell r="A219" t="str">
            <v>a318</v>
          </cell>
          <cell r="B219" t="str">
            <v>4
大日本</v>
          </cell>
          <cell r="C219" t="str">
            <v>たのしい保健　５・６年</v>
          </cell>
        </row>
        <row r="220">
          <cell r="A220" t="str">
            <v>a319</v>
          </cell>
          <cell r="B220" t="str">
            <v>207
文教社</v>
          </cell>
          <cell r="C220" t="str">
            <v>わたしたちのほけん　３・４年</v>
          </cell>
        </row>
        <row r="221">
          <cell r="A221" t="str">
            <v>a320</v>
          </cell>
          <cell r="B221" t="str">
            <v>207
文教社</v>
          </cell>
          <cell r="C221" t="str">
            <v>わたしたちの保健　５・６年</v>
          </cell>
        </row>
        <row r="222">
          <cell r="A222" t="str">
            <v>a321</v>
          </cell>
          <cell r="B222" t="str">
            <v>208
光文</v>
          </cell>
          <cell r="C222" t="str">
            <v>小学ほけん　３・４年</v>
          </cell>
        </row>
        <row r="223">
          <cell r="A223" t="str">
            <v>a322</v>
          </cell>
          <cell r="B223" t="str">
            <v>208
光文</v>
          </cell>
          <cell r="C223" t="str">
            <v>小学保健　５・６年</v>
          </cell>
        </row>
        <row r="224">
          <cell r="A224" t="str">
            <v>a323</v>
          </cell>
          <cell r="B224" t="str">
            <v>224
学研</v>
          </cell>
          <cell r="C224" t="str">
            <v>みんなのほけん　３・４年</v>
          </cell>
        </row>
        <row r="225">
          <cell r="A225" t="str">
            <v>a324</v>
          </cell>
          <cell r="B225" t="str">
            <v>224
学研</v>
          </cell>
          <cell r="C225" t="str">
            <v>みんなの保健　５・６年</v>
          </cell>
        </row>
        <row r="226">
          <cell r="A226" t="str">
            <v>a325</v>
          </cell>
          <cell r="B226" t="str">
            <v>2
東書</v>
          </cell>
          <cell r="C226" t="str">
            <v>NEW HORIZON Elementary
English Course 5</v>
          </cell>
        </row>
        <row r="227">
          <cell r="A227" t="str">
            <v>a326</v>
          </cell>
          <cell r="B227" t="str">
            <v>2
東書</v>
          </cell>
          <cell r="C227" t="str">
            <v>NEW HORIZON Elementary
English Course
Picture Dictionary</v>
          </cell>
        </row>
        <row r="228">
          <cell r="A228" t="str">
            <v>a327</v>
          </cell>
          <cell r="B228" t="str">
            <v>2
東書</v>
          </cell>
          <cell r="C228" t="str">
            <v>NEW HORIZON Elementary
English Course 6</v>
          </cell>
        </row>
        <row r="229">
          <cell r="A229" t="str">
            <v>a328</v>
          </cell>
          <cell r="B229" t="str">
            <v>9
開隆堂</v>
          </cell>
          <cell r="C229" t="str">
            <v>Junior Sunshine 5_x000D_</v>
          </cell>
        </row>
        <row r="230">
          <cell r="A230" t="str">
            <v>a329</v>
          </cell>
          <cell r="B230" t="str">
            <v>9
開隆堂</v>
          </cell>
          <cell r="C230" t="str">
            <v>Junior Sunshine 6</v>
          </cell>
        </row>
        <row r="231">
          <cell r="A231" t="str">
            <v>a330</v>
          </cell>
          <cell r="B231" t="str">
            <v>11
学図</v>
          </cell>
          <cell r="C231" t="str">
            <v>JUNIOR TOTAL ENGLISH 1_x000D_</v>
          </cell>
        </row>
        <row r="232">
          <cell r="A232" t="str">
            <v>a331</v>
          </cell>
          <cell r="B232" t="str">
            <v>11
学図</v>
          </cell>
          <cell r="C232" t="str">
            <v>JUNIOR TOTAL ENGLISH 2</v>
          </cell>
        </row>
        <row r="233">
          <cell r="A233" t="str">
            <v>a332</v>
          </cell>
          <cell r="B233" t="str">
            <v>15
三省堂</v>
          </cell>
          <cell r="C233" t="str">
            <v>CROWN Jr. 5_x000D_</v>
          </cell>
        </row>
        <row r="234">
          <cell r="A234" t="str">
            <v>a333</v>
          </cell>
          <cell r="B234" t="str">
            <v>15
三省堂</v>
          </cell>
          <cell r="C234" t="str">
            <v>CROWN Jr. 6</v>
          </cell>
        </row>
        <row r="235">
          <cell r="A235" t="str">
            <v>a334</v>
          </cell>
          <cell r="B235" t="str">
            <v>17
教出</v>
          </cell>
          <cell r="C235" t="str">
            <v>ONE WORLD Smiles 5_x000D_</v>
          </cell>
        </row>
        <row r="236">
          <cell r="A236" t="str">
            <v>a335</v>
          </cell>
          <cell r="B236" t="str">
            <v>17
教出</v>
          </cell>
          <cell r="C236" t="str">
            <v>ONE WORLD Smiles 6</v>
          </cell>
        </row>
        <row r="237">
          <cell r="A237" t="str">
            <v>a336</v>
          </cell>
          <cell r="B237" t="str">
            <v>38
光村</v>
          </cell>
          <cell r="C237" t="str">
            <v>Here We Go! 5</v>
          </cell>
        </row>
        <row r="238">
          <cell r="A238" t="str">
            <v>a337</v>
          </cell>
          <cell r="B238" t="str">
            <v>38
光村</v>
          </cell>
          <cell r="C238" t="str">
            <v>Here We Go! 6</v>
          </cell>
        </row>
        <row r="239">
          <cell r="A239" t="str">
            <v>a338</v>
          </cell>
          <cell r="B239" t="str">
            <v>61
啓林館</v>
          </cell>
          <cell r="C239" t="str">
            <v>Blue Sky elementary 5_x000D_</v>
          </cell>
        </row>
        <row r="240">
          <cell r="A240" t="str">
            <v>a339</v>
          </cell>
          <cell r="B240" t="str">
            <v>61
啓林館</v>
          </cell>
          <cell r="C240" t="str">
            <v>Blue Sky elementary 6</v>
          </cell>
        </row>
        <row r="241">
          <cell r="A241" t="str">
            <v>a340</v>
          </cell>
          <cell r="B241" t="str">
            <v>2
東書</v>
          </cell>
          <cell r="C241" t="str">
            <v>新訂　あたらしいどうとく　１_x000D_</v>
          </cell>
        </row>
        <row r="242">
          <cell r="A242" t="str">
            <v>a341</v>
          </cell>
          <cell r="B242" t="str">
            <v>2
東書</v>
          </cell>
          <cell r="C242" t="str">
            <v>新訂　新しいどうとく　２</v>
          </cell>
        </row>
        <row r="243">
          <cell r="A243" t="str">
            <v>a342</v>
          </cell>
          <cell r="B243" t="str">
            <v>2
東書</v>
          </cell>
          <cell r="C243" t="str">
            <v>新訂　新しいどうとく　３_x000D_</v>
          </cell>
        </row>
        <row r="244">
          <cell r="A244" t="str">
            <v>a343</v>
          </cell>
          <cell r="B244" t="str">
            <v>2
東書</v>
          </cell>
          <cell r="C244" t="str">
            <v>新訂　新しいどうとく　４</v>
          </cell>
        </row>
        <row r="245">
          <cell r="A245" t="str">
            <v>a344</v>
          </cell>
          <cell r="B245" t="str">
            <v>2
東書</v>
          </cell>
          <cell r="C245" t="str">
            <v>新訂　新しい道徳　５_x000D_</v>
          </cell>
        </row>
        <row r="246">
          <cell r="A246" t="str">
            <v>a345</v>
          </cell>
          <cell r="B246" t="str">
            <v>2
東書</v>
          </cell>
          <cell r="C246" t="str">
            <v>新訂　新しい道徳　６</v>
          </cell>
        </row>
        <row r="247">
          <cell r="A247" t="str">
            <v>a346</v>
          </cell>
          <cell r="B247" t="str">
            <v>11
学図</v>
          </cell>
          <cell r="C247" t="str">
            <v>かがやけ みらい　しょうがっこうどうとく　１ねん　きづき_x000D_</v>
          </cell>
        </row>
        <row r="248">
          <cell r="A248" t="str">
            <v>a347</v>
          </cell>
          <cell r="B248" t="str">
            <v>11
学図</v>
          </cell>
          <cell r="C248" t="str">
            <v>かがやけ みらい　しょうがっこうどうとく　１ねん　まなび</v>
          </cell>
        </row>
        <row r="249">
          <cell r="A249" t="str">
            <v>a348</v>
          </cell>
          <cell r="B249" t="str">
            <v>11
学図</v>
          </cell>
          <cell r="C249" t="str">
            <v>かがやけ みらい　小学校どうとく　２年　きづき</v>
          </cell>
        </row>
        <row r="250">
          <cell r="A250" t="str">
            <v>a349</v>
          </cell>
          <cell r="B250" t="str">
            <v>11
学図</v>
          </cell>
          <cell r="C250" t="str">
            <v>かがやけ みらい　小学校どうとく　２年　まなび</v>
          </cell>
        </row>
        <row r="251">
          <cell r="A251" t="str">
            <v>a350</v>
          </cell>
          <cell r="B251" t="str">
            <v>11
学図</v>
          </cell>
          <cell r="C251" t="str">
            <v>かがやけ みらい　小学校どうとく　３年　きづき_x000D_</v>
          </cell>
        </row>
        <row r="252">
          <cell r="A252" t="str">
            <v>a351</v>
          </cell>
          <cell r="B252" t="str">
            <v>11
学図</v>
          </cell>
          <cell r="C252" t="str">
            <v>かがやけ みらい　小学校どうとく　３年　まなび</v>
          </cell>
        </row>
        <row r="253">
          <cell r="A253" t="str">
            <v>a352</v>
          </cell>
          <cell r="B253" t="str">
            <v>11
学図</v>
          </cell>
          <cell r="C253" t="str">
            <v>かがやけ みらい　小学校道徳　４年　きづき</v>
          </cell>
        </row>
        <row r="254">
          <cell r="A254" t="str">
            <v>a353</v>
          </cell>
          <cell r="B254" t="str">
            <v>11
学図</v>
          </cell>
          <cell r="C254" t="str">
            <v>かがやけ みらい　小学校道徳　４年　まなび</v>
          </cell>
        </row>
        <row r="255">
          <cell r="A255" t="str">
            <v>a354</v>
          </cell>
          <cell r="B255" t="str">
            <v>11
学図</v>
          </cell>
          <cell r="C255" t="str">
            <v>かがやけ みらい　小学校道徳　５年　きづき_x000D_</v>
          </cell>
        </row>
        <row r="256">
          <cell r="A256" t="str">
            <v>a355</v>
          </cell>
          <cell r="B256" t="str">
            <v>11
学図</v>
          </cell>
          <cell r="C256" t="str">
            <v>かがやけ みらい　小学校道徳　５年　まなび</v>
          </cell>
        </row>
        <row r="257">
          <cell r="A257" t="str">
            <v>a356</v>
          </cell>
          <cell r="B257" t="str">
            <v>11
学図</v>
          </cell>
          <cell r="C257" t="str">
            <v>かがやけ みらい　小学校道徳　６年　きづき</v>
          </cell>
        </row>
        <row r="258">
          <cell r="A258" t="str">
            <v>a357</v>
          </cell>
          <cell r="B258" t="str">
            <v>11
学図</v>
          </cell>
          <cell r="C258" t="str">
            <v>かがやけ みらい　小学校道徳　６年　まなび</v>
          </cell>
        </row>
        <row r="259">
          <cell r="A259" t="str">
            <v>a358</v>
          </cell>
          <cell r="B259" t="str">
            <v>17
教出</v>
          </cell>
          <cell r="C259" t="str">
            <v>しょうがくどうとく１　はばたこうあすへ_x000D_</v>
          </cell>
        </row>
        <row r="260">
          <cell r="A260" t="str">
            <v>a359</v>
          </cell>
          <cell r="B260" t="str">
            <v>17
教出</v>
          </cell>
          <cell r="C260" t="str">
            <v>小学どうとく２　はばたこう明日へ</v>
          </cell>
        </row>
        <row r="261">
          <cell r="A261" t="str">
            <v>a360</v>
          </cell>
          <cell r="B261" t="str">
            <v>17
教出</v>
          </cell>
          <cell r="C261" t="str">
            <v>小学どうとく３　はばたこう明日へ_x000D_</v>
          </cell>
        </row>
        <row r="262">
          <cell r="A262" t="str">
            <v>a361</v>
          </cell>
          <cell r="B262" t="str">
            <v>17
教出</v>
          </cell>
          <cell r="C262" t="str">
            <v>小学道徳４　はばたこう明日へ</v>
          </cell>
        </row>
        <row r="263">
          <cell r="A263" t="str">
            <v>a362</v>
          </cell>
          <cell r="B263" t="str">
            <v>17
教出</v>
          </cell>
          <cell r="C263" t="str">
            <v>小学道徳５　はばたこう明日へ_x000D_</v>
          </cell>
        </row>
        <row r="264">
          <cell r="A264" t="str">
            <v>a363</v>
          </cell>
          <cell r="B264" t="str">
            <v>17
教出</v>
          </cell>
          <cell r="C264" t="str">
            <v>小学道徳６　はばたこう明日へ</v>
          </cell>
        </row>
        <row r="265">
          <cell r="A265" t="str">
            <v>a364</v>
          </cell>
          <cell r="B265" t="str">
            <v>38
光村</v>
          </cell>
          <cell r="C265" t="str">
            <v>どうとく　１
きみが いちばん ひかるとき_x000D_</v>
          </cell>
        </row>
        <row r="266">
          <cell r="A266" t="str">
            <v>a365</v>
          </cell>
          <cell r="B266" t="str">
            <v>38
光村</v>
          </cell>
          <cell r="C266" t="str">
            <v>どうとく　２
きみが いちばん ひかるとき</v>
          </cell>
        </row>
        <row r="267">
          <cell r="A267" t="str">
            <v>a366</v>
          </cell>
          <cell r="B267" t="str">
            <v>38
光村</v>
          </cell>
          <cell r="C267" t="str">
            <v>どうとく　３
きみが いちばん ひかるとき_x000D_</v>
          </cell>
        </row>
        <row r="268">
          <cell r="A268" t="str">
            <v>a367</v>
          </cell>
          <cell r="B268" t="str">
            <v>38
光村</v>
          </cell>
          <cell r="C268" t="str">
            <v>道徳　４
きみが いちばん ひかるとき</v>
          </cell>
        </row>
        <row r="269">
          <cell r="A269" t="str">
            <v>a368</v>
          </cell>
          <cell r="B269" t="str">
            <v>38
光村</v>
          </cell>
          <cell r="C269" t="str">
            <v>道徳　５
きみが いちばん ひかるとき_x000D_</v>
          </cell>
        </row>
        <row r="270">
          <cell r="A270" t="str">
            <v>a369</v>
          </cell>
          <cell r="B270" t="str">
            <v>38
光村</v>
          </cell>
          <cell r="C270" t="str">
            <v>道徳　６
きみが いちばん ひかるとき</v>
          </cell>
        </row>
        <row r="271">
          <cell r="A271" t="str">
            <v>a370</v>
          </cell>
          <cell r="B271" t="str">
            <v>116
日文</v>
          </cell>
          <cell r="C271" t="str">
            <v>しょうがくどうとく　いきる ちから　１_x000D_</v>
          </cell>
        </row>
        <row r="272">
          <cell r="A272" t="str">
            <v>a371</v>
          </cell>
          <cell r="B272" t="str">
            <v>116
日文</v>
          </cell>
          <cell r="C272" t="str">
            <v>しょうがくどうとく　いきる ちから　１
どうとくノート</v>
          </cell>
        </row>
        <row r="273">
          <cell r="A273" t="str">
            <v>a372</v>
          </cell>
          <cell r="B273" t="str">
            <v>116
日文</v>
          </cell>
          <cell r="C273" t="str">
            <v>小学どうとく　生きる 力　２</v>
          </cell>
        </row>
        <row r="274">
          <cell r="A274" t="str">
            <v>a373</v>
          </cell>
          <cell r="B274" t="str">
            <v>116
日文</v>
          </cell>
          <cell r="C274" t="str">
            <v>小学どうとく　生きる 力　２　_x000D_
どうとくノート</v>
          </cell>
        </row>
        <row r="275">
          <cell r="A275" t="str">
            <v>a374</v>
          </cell>
          <cell r="B275" t="str">
            <v>116
日文</v>
          </cell>
          <cell r="C275" t="str">
            <v>小学どうとく　生きる力　３_x000D_</v>
          </cell>
        </row>
        <row r="276">
          <cell r="A276" t="str">
            <v>a375</v>
          </cell>
          <cell r="B276" t="str">
            <v>116
日文</v>
          </cell>
          <cell r="C276" t="str">
            <v>小学どうとく　生きる力　３　_x000D_
どうとくノート</v>
          </cell>
        </row>
        <row r="277">
          <cell r="A277" t="str">
            <v>a376</v>
          </cell>
          <cell r="B277" t="str">
            <v>116
日文</v>
          </cell>
          <cell r="C277" t="str">
            <v>小学道徳　生きる力　４</v>
          </cell>
        </row>
        <row r="278">
          <cell r="A278" t="str">
            <v>a377</v>
          </cell>
          <cell r="B278" t="str">
            <v>116
日文</v>
          </cell>
          <cell r="C278" t="str">
            <v>小学道徳　生きる力　４　_x000D_
道徳ノート</v>
          </cell>
        </row>
        <row r="279">
          <cell r="A279" t="str">
            <v>a378</v>
          </cell>
          <cell r="B279" t="str">
            <v>116
日文</v>
          </cell>
          <cell r="C279" t="str">
            <v>小学道徳　生きる力　５_x000D_</v>
          </cell>
        </row>
        <row r="280">
          <cell r="A280" t="str">
            <v>a379</v>
          </cell>
          <cell r="B280" t="str">
            <v>116
日文</v>
          </cell>
          <cell r="C280" t="str">
            <v>小学道徳　生きる力　５　_x000D_
道徳ノート</v>
          </cell>
        </row>
        <row r="281">
          <cell r="A281" t="str">
            <v>a380</v>
          </cell>
          <cell r="B281" t="str">
            <v>116
日文</v>
          </cell>
          <cell r="C281" t="str">
            <v>小学道徳　生きる力　６</v>
          </cell>
        </row>
        <row r="282">
          <cell r="A282" t="str">
            <v>a381</v>
          </cell>
          <cell r="B282" t="str">
            <v>116
日文</v>
          </cell>
          <cell r="C282" t="str">
            <v>小学道徳　生きる力　６　_x000D_
道徳ノート</v>
          </cell>
        </row>
        <row r="283">
          <cell r="A283" t="str">
            <v>a382</v>
          </cell>
          <cell r="B283" t="str">
            <v>208
光文</v>
          </cell>
          <cell r="C283" t="str">
            <v>しょうがく　どうとく　ゆたかな　こころ　１ねん_x000D_</v>
          </cell>
        </row>
        <row r="284">
          <cell r="A284" t="str">
            <v>a383</v>
          </cell>
          <cell r="B284" t="str">
            <v>208
光文</v>
          </cell>
          <cell r="C284" t="str">
            <v>小学　どうとく　ゆたかな　こころ
２年</v>
          </cell>
        </row>
        <row r="285">
          <cell r="A285" t="str">
            <v>a384</v>
          </cell>
          <cell r="B285" t="str">
            <v>208
光文</v>
          </cell>
          <cell r="C285" t="str">
            <v>小学どうとく　ゆたかな心　３年_x000D_</v>
          </cell>
        </row>
        <row r="286">
          <cell r="A286" t="str">
            <v>a385</v>
          </cell>
          <cell r="B286" t="str">
            <v>208
光文</v>
          </cell>
          <cell r="C286" t="str">
            <v>小学どうとく　ゆたかな心　４年</v>
          </cell>
        </row>
        <row r="287">
          <cell r="A287" t="str">
            <v>a386</v>
          </cell>
          <cell r="B287" t="str">
            <v>208
光文</v>
          </cell>
          <cell r="C287" t="str">
            <v>小学道徳　ゆたかな心　５年_x000D_</v>
          </cell>
        </row>
        <row r="288">
          <cell r="A288" t="str">
            <v>a387</v>
          </cell>
          <cell r="B288" t="str">
            <v>208
光文</v>
          </cell>
          <cell r="C288" t="str">
            <v>小学道徳　ゆたかな心　６年</v>
          </cell>
        </row>
        <row r="289">
          <cell r="A289" t="str">
            <v>a388</v>
          </cell>
          <cell r="B289" t="str">
            <v>224
学研</v>
          </cell>
          <cell r="C289" t="str">
            <v>新・みんなのどうとく１_x000D_</v>
          </cell>
        </row>
        <row r="290">
          <cell r="A290" t="str">
            <v>a389</v>
          </cell>
          <cell r="B290" t="str">
            <v>224
学研</v>
          </cell>
          <cell r="C290" t="str">
            <v>新・みんなのどうとく２</v>
          </cell>
        </row>
        <row r="291">
          <cell r="A291" t="str">
            <v>a390</v>
          </cell>
          <cell r="B291" t="str">
            <v>224
学研</v>
          </cell>
          <cell r="C291" t="str">
            <v>新・みんなのどうとく３_x000D_</v>
          </cell>
        </row>
        <row r="292">
          <cell r="A292" t="str">
            <v>a391</v>
          </cell>
          <cell r="B292" t="str">
            <v>224
学研</v>
          </cell>
          <cell r="C292" t="str">
            <v>新・みんなの道徳４</v>
          </cell>
        </row>
        <row r="293">
          <cell r="A293" t="str">
            <v>a392</v>
          </cell>
          <cell r="B293" t="str">
            <v>224
学研</v>
          </cell>
          <cell r="C293" t="str">
            <v>新・みんなの道徳５_x000D_</v>
          </cell>
        </row>
        <row r="294">
          <cell r="A294" t="str">
            <v>a393</v>
          </cell>
          <cell r="B294" t="str">
            <v>224
学研</v>
          </cell>
          <cell r="C294" t="str">
            <v>新・みんなの道徳６</v>
          </cell>
        </row>
        <row r="295">
          <cell r="A295" t="str">
            <v>a394</v>
          </cell>
          <cell r="B295" t="str">
            <v>232
あか図</v>
          </cell>
          <cell r="C295" t="str">
            <v>みんなでかんがえ，はなしあう
しょうがくせいのどうとく１_x000D_</v>
          </cell>
        </row>
        <row r="296">
          <cell r="A296" t="str">
            <v>a395</v>
          </cell>
          <cell r="B296" t="str">
            <v>232
あか図</v>
          </cell>
          <cell r="C296" t="str">
            <v>じぶんをみつめ，かんがえる
どうとくノート１</v>
          </cell>
        </row>
        <row r="297">
          <cell r="A297" t="str">
            <v>a396</v>
          </cell>
          <cell r="B297" t="str">
            <v>232
あか図</v>
          </cell>
          <cell r="C297" t="str">
            <v>みんなで考え，話し合う　
小学生のどうとく２</v>
          </cell>
        </row>
        <row r="298">
          <cell r="A298" t="str">
            <v>a397</v>
          </cell>
          <cell r="B298" t="str">
            <v>232
あか図</v>
          </cell>
          <cell r="C298" t="str">
            <v>自分を見つめ，考える
どうとくノート２</v>
          </cell>
        </row>
        <row r="299">
          <cell r="A299" t="str">
            <v>a398</v>
          </cell>
          <cell r="B299" t="str">
            <v>232
あか図</v>
          </cell>
          <cell r="C299" t="str">
            <v>みんなで考え，話し合う
小学生のどうとく３_x000D_</v>
          </cell>
        </row>
        <row r="300">
          <cell r="A300" t="str">
            <v>a399</v>
          </cell>
          <cell r="B300" t="str">
            <v>232
あか図</v>
          </cell>
          <cell r="C300" t="str">
            <v>自分を見つめ，考える
どうとくノート３</v>
          </cell>
        </row>
        <row r="301">
          <cell r="A301" t="str">
            <v>a400</v>
          </cell>
          <cell r="B301" t="str">
            <v>232
あか図</v>
          </cell>
          <cell r="C301" t="str">
            <v>みんなで考え，話し合う
小学生の道徳４</v>
          </cell>
        </row>
        <row r="302">
          <cell r="A302" t="str">
            <v>a401</v>
          </cell>
          <cell r="B302" t="str">
            <v>232
あか図</v>
          </cell>
          <cell r="C302" t="str">
            <v>自分を見つめ，考える　道徳ノート４</v>
          </cell>
        </row>
        <row r="303">
          <cell r="A303" t="str">
            <v>a402</v>
          </cell>
          <cell r="B303" t="str">
            <v>232
あか図</v>
          </cell>
          <cell r="C303" t="str">
            <v>みんなで考え，話し合う
小学生の道徳５_x000D_</v>
          </cell>
        </row>
        <row r="304">
          <cell r="A304" t="str">
            <v>a403</v>
          </cell>
          <cell r="B304" t="str">
            <v>232
あか図</v>
          </cell>
          <cell r="C304" t="str">
            <v>自分を見つめ，考える　道徳ノート５</v>
          </cell>
        </row>
        <row r="305">
          <cell r="A305" t="str">
            <v>a404</v>
          </cell>
          <cell r="B305" t="str">
            <v>232
あか図</v>
          </cell>
          <cell r="C305" t="str">
            <v>みんなで考え，話し合う
小学生の道徳６</v>
          </cell>
        </row>
        <row r="306">
          <cell r="A306" t="str">
            <v>a405</v>
          </cell>
          <cell r="B306" t="str">
            <v>232
あか図</v>
          </cell>
          <cell r="C306" t="str">
            <v>自分を見つめ，考える　道徳ノート６</v>
          </cell>
        </row>
        <row r="307">
          <cell r="A307" t="str">
            <v>b101</v>
          </cell>
          <cell r="B307" t="str">
            <v>2
東書</v>
          </cell>
          <cell r="C307" t="str">
            <v>新しい国語　１</v>
          </cell>
        </row>
        <row r="308">
          <cell r="A308" t="str">
            <v>b102</v>
          </cell>
          <cell r="B308" t="str">
            <v>2
東書</v>
          </cell>
          <cell r="C308" t="str">
            <v>新しい国語　２</v>
          </cell>
        </row>
        <row r="309">
          <cell r="A309" t="str">
            <v>b103</v>
          </cell>
          <cell r="B309" t="str">
            <v>2
東書</v>
          </cell>
          <cell r="C309" t="str">
            <v>新しい国語　３</v>
          </cell>
        </row>
        <row r="310">
          <cell r="A310" t="str">
            <v>b104</v>
          </cell>
          <cell r="B310" t="str">
            <v>15
三省堂</v>
          </cell>
          <cell r="C310" t="str">
            <v>現代の国語 １</v>
          </cell>
        </row>
        <row r="311">
          <cell r="A311" t="str">
            <v>b105</v>
          </cell>
          <cell r="B311" t="str">
            <v>15
三省堂</v>
          </cell>
          <cell r="C311" t="str">
            <v>現代の国語 ２</v>
          </cell>
        </row>
        <row r="312">
          <cell r="A312" t="str">
            <v>b106</v>
          </cell>
          <cell r="B312" t="str">
            <v>15
三省堂</v>
          </cell>
          <cell r="C312" t="str">
            <v>現代の国語 ３</v>
          </cell>
        </row>
        <row r="313">
          <cell r="A313" t="str">
            <v>b107</v>
          </cell>
          <cell r="B313" t="str">
            <v>17
教出</v>
          </cell>
          <cell r="C313" t="str">
            <v>伝え合う言葉　中学国語１</v>
          </cell>
        </row>
        <row r="314">
          <cell r="A314" t="str">
            <v>b108</v>
          </cell>
          <cell r="B314" t="str">
            <v>17
教出</v>
          </cell>
          <cell r="C314" t="str">
            <v>伝え合う言葉　中学国語２</v>
          </cell>
        </row>
        <row r="315">
          <cell r="A315" t="str">
            <v>b109</v>
          </cell>
          <cell r="B315" t="str">
            <v>17
教出</v>
          </cell>
          <cell r="C315" t="str">
            <v>伝え合う言葉　中学国語３</v>
          </cell>
        </row>
        <row r="316">
          <cell r="A316" t="str">
            <v>b110</v>
          </cell>
          <cell r="B316" t="str">
            <v>38
光村</v>
          </cell>
          <cell r="C316" t="str">
            <v>国語１</v>
          </cell>
        </row>
        <row r="317">
          <cell r="A317" t="str">
            <v>b111</v>
          </cell>
          <cell r="B317" t="str">
            <v>38
光村</v>
          </cell>
          <cell r="C317" t="str">
            <v>国語２</v>
          </cell>
        </row>
        <row r="318">
          <cell r="A318" t="str">
            <v>b112</v>
          </cell>
          <cell r="B318" t="str">
            <v>38
光村</v>
          </cell>
          <cell r="C318" t="str">
            <v>国語３</v>
          </cell>
        </row>
        <row r="319">
          <cell r="A319" t="str">
            <v>b113</v>
          </cell>
          <cell r="B319" t="str">
            <v>2
東書</v>
          </cell>
          <cell r="C319" t="str">
            <v>新しい書写　一・二・三年</v>
          </cell>
        </row>
        <row r="320">
          <cell r="A320" t="str">
            <v>b114</v>
          </cell>
          <cell r="B320" t="str">
            <v>15
三省堂</v>
          </cell>
          <cell r="C320" t="str">
            <v>現代の書写 一・二・三</v>
          </cell>
        </row>
        <row r="321">
          <cell r="A321" t="str">
            <v>b115</v>
          </cell>
          <cell r="B321" t="str">
            <v>17
教出</v>
          </cell>
          <cell r="C321" t="str">
            <v>中学書写</v>
          </cell>
        </row>
        <row r="322">
          <cell r="A322" t="str">
            <v>b116</v>
          </cell>
          <cell r="B322" t="str">
            <v>38
光村</v>
          </cell>
          <cell r="C322" t="str">
            <v>中学書写　一・二・三年</v>
          </cell>
        </row>
        <row r="323">
          <cell r="A323" t="str">
            <v>b117</v>
          </cell>
          <cell r="B323" t="str">
            <v>2
東書</v>
          </cell>
          <cell r="C323" t="str">
            <v>新しい社会　地理</v>
          </cell>
        </row>
        <row r="324">
          <cell r="A324" t="str">
            <v>b118</v>
          </cell>
          <cell r="B324" t="str">
            <v>17
教出</v>
          </cell>
          <cell r="C324" t="str">
            <v>中学社会　地理　地域にまなぶ</v>
          </cell>
        </row>
        <row r="325">
          <cell r="A325" t="str">
            <v>b119</v>
          </cell>
          <cell r="B325" t="str">
            <v>46
帝国</v>
          </cell>
          <cell r="C325" t="str">
            <v>社会科　中学生の地理
世界の姿と日本の国土</v>
          </cell>
        </row>
        <row r="326">
          <cell r="A326" t="str">
            <v>b120</v>
          </cell>
          <cell r="B326" t="str">
            <v>116
日文</v>
          </cell>
          <cell r="C326" t="str">
            <v>中学社会　地理的分野</v>
          </cell>
        </row>
        <row r="327">
          <cell r="A327" t="str">
            <v>b121</v>
          </cell>
          <cell r="B327" t="str">
            <v>2
東書</v>
          </cell>
          <cell r="C327" t="str">
            <v>新しい社会 歴史</v>
          </cell>
        </row>
        <row r="328">
          <cell r="A328" t="str">
            <v>b122</v>
          </cell>
          <cell r="B328" t="str">
            <v>17
教出</v>
          </cell>
          <cell r="C328" t="str">
            <v>中学社会　歴史　未来をひらく</v>
          </cell>
        </row>
        <row r="329">
          <cell r="A329" t="str">
            <v>b123</v>
          </cell>
          <cell r="B329" t="str">
            <v>46
帝国</v>
          </cell>
          <cell r="C329" t="str">
            <v>社会科　中学生の歴史
日本の歩みと世界の動き</v>
          </cell>
        </row>
        <row r="330">
          <cell r="A330" t="str">
            <v>b124</v>
          </cell>
          <cell r="B330" t="str">
            <v>81
山川</v>
          </cell>
          <cell r="C330" t="str">
            <v>中学歴史　日本と世界</v>
          </cell>
        </row>
        <row r="331">
          <cell r="A331" t="str">
            <v>b125</v>
          </cell>
          <cell r="B331" t="str">
            <v>116
日文</v>
          </cell>
          <cell r="C331" t="str">
            <v>中学社会　歴史的分野</v>
          </cell>
        </row>
        <row r="332">
          <cell r="A332" t="str">
            <v>b126</v>
          </cell>
          <cell r="B332" t="str">
            <v>225
自由社</v>
          </cell>
          <cell r="C332">
            <v>0</v>
          </cell>
        </row>
        <row r="333">
          <cell r="A333" t="str">
            <v>b127</v>
          </cell>
          <cell r="B333" t="str">
            <v>227
育鵬社</v>
          </cell>
          <cell r="C333" t="str">
            <v>［最新］新しい日本の歴史</v>
          </cell>
        </row>
        <row r="334">
          <cell r="A334" t="str">
            <v>b128</v>
          </cell>
          <cell r="B334" t="str">
            <v>229
学び舎</v>
          </cell>
          <cell r="C334" t="str">
            <v>ともに学ぶ人間の歴史</v>
          </cell>
        </row>
        <row r="335">
          <cell r="A335" t="str">
            <v>b129</v>
          </cell>
          <cell r="B335" t="str">
            <v>2
東書</v>
          </cell>
          <cell r="C335" t="str">
            <v>新しい社会　公民</v>
          </cell>
        </row>
        <row r="336">
          <cell r="A336" t="str">
            <v>b130</v>
          </cell>
          <cell r="B336" t="str">
            <v>17
教出</v>
          </cell>
          <cell r="C336" t="str">
            <v>中学社会　公民　ともに生きる</v>
          </cell>
        </row>
        <row r="337">
          <cell r="A337" t="str">
            <v>b131</v>
          </cell>
          <cell r="B337" t="str">
            <v>46
帝国</v>
          </cell>
          <cell r="C337" t="str">
            <v>社会科　中学生の公民
よりよい社会を目指して</v>
          </cell>
        </row>
        <row r="338">
          <cell r="A338" t="str">
            <v>b132</v>
          </cell>
          <cell r="B338" t="str">
            <v>116
日文</v>
          </cell>
          <cell r="C338" t="str">
            <v>中学社会　公民的分野</v>
          </cell>
        </row>
        <row r="339">
          <cell r="A339" t="str">
            <v>b133</v>
          </cell>
          <cell r="B339" t="str">
            <v>225
自由社</v>
          </cell>
          <cell r="C339" t="str">
            <v>新しい公民教科書</v>
          </cell>
        </row>
        <row r="340">
          <cell r="A340" t="str">
            <v>b134</v>
          </cell>
          <cell r="B340" t="str">
            <v>227
育鵬社</v>
          </cell>
          <cell r="C340" t="str">
            <v>［最新］新しいみんなの公民</v>
          </cell>
        </row>
        <row r="341">
          <cell r="A341" t="str">
            <v>b135</v>
          </cell>
          <cell r="B341" t="str">
            <v>2
東書</v>
          </cell>
          <cell r="C341" t="str">
            <v>新しい社会　地図</v>
          </cell>
        </row>
        <row r="342">
          <cell r="A342" t="str">
            <v>b136</v>
          </cell>
          <cell r="B342" t="str">
            <v>46
帝国</v>
          </cell>
          <cell r="C342" t="str">
            <v>中学校社会科地図</v>
          </cell>
        </row>
        <row r="343">
          <cell r="A343" t="str">
            <v>b137</v>
          </cell>
          <cell r="B343" t="str">
            <v>2
東書</v>
          </cell>
          <cell r="C343" t="str">
            <v>新しい数学１</v>
          </cell>
        </row>
        <row r="344">
          <cell r="A344" t="str">
            <v>b138</v>
          </cell>
          <cell r="B344" t="str">
            <v>2
東書</v>
          </cell>
          <cell r="C344" t="str">
            <v>新しい数学２</v>
          </cell>
        </row>
        <row r="345">
          <cell r="A345" t="str">
            <v>b139</v>
          </cell>
          <cell r="B345" t="str">
            <v>2
東書</v>
          </cell>
          <cell r="C345" t="str">
            <v>新しい数学３</v>
          </cell>
        </row>
        <row r="346">
          <cell r="A346" t="str">
            <v>b140</v>
          </cell>
          <cell r="B346" t="str">
            <v>4
大日本</v>
          </cell>
          <cell r="C346" t="str">
            <v>数学の世界１</v>
          </cell>
        </row>
        <row r="347">
          <cell r="A347" t="str">
            <v>b141</v>
          </cell>
          <cell r="B347" t="str">
            <v>4
大日本</v>
          </cell>
          <cell r="C347" t="str">
            <v>数学の世界２</v>
          </cell>
        </row>
        <row r="348">
          <cell r="A348" t="str">
            <v>b142</v>
          </cell>
          <cell r="B348" t="str">
            <v>4
大日本</v>
          </cell>
          <cell r="C348" t="str">
            <v>数学の世界３</v>
          </cell>
        </row>
        <row r="349">
          <cell r="A349" t="str">
            <v>b143</v>
          </cell>
          <cell r="B349" t="str">
            <v>11
学図</v>
          </cell>
          <cell r="C349" t="str">
            <v>中学校数学１</v>
          </cell>
        </row>
        <row r="350">
          <cell r="A350" t="str">
            <v>b144</v>
          </cell>
          <cell r="B350" t="str">
            <v>11
学図</v>
          </cell>
          <cell r="C350" t="str">
            <v>中学校数学２</v>
          </cell>
        </row>
        <row r="351">
          <cell r="A351" t="str">
            <v>b145</v>
          </cell>
          <cell r="B351" t="str">
            <v>11
学図</v>
          </cell>
          <cell r="C351" t="str">
            <v>中学校数学３</v>
          </cell>
        </row>
        <row r="352">
          <cell r="A352" t="str">
            <v>b146</v>
          </cell>
          <cell r="B352" t="str">
            <v>17
教出</v>
          </cell>
          <cell r="C352" t="str">
            <v>中学数学　１</v>
          </cell>
        </row>
        <row r="353">
          <cell r="A353" t="str">
            <v>b147</v>
          </cell>
          <cell r="B353" t="str">
            <v>17
教出</v>
          </cell>
          <cell r="C353" t="str">
            <v>中学数学　２</v>
          </cell>
        </row>
        <row r="354">
          <cell r="A354" t="str">
            <v>b148</v>
          </cell>
          <cell r="B354" t="str">
            <v>17
教出</v>
          </cell>
          <cell r="C354" t="str">
            <v>中学数学　３</v>
          </cell>
        </row>
        <row r="355">
          <cell r="A355" t="str">
            <v>b149</v>
          </cell>
          <cell r="B355" t="str">
            <v>61
啓林館</v>
          </cell>
          <cell r="C355" t="str">
            <v>未来へひろがる数学 １</v>
          </cell>
        </row>
        <row r="356">
          <cell r="A356" t="str">
            <v>b150</v>
          </cell>
          <cell r="B356" t="str">
            <v>61
啓林館</v>
          </cell>
          <cell r="C356" t="str">
            <v>未来へひろがる数学 ２</v>
          </cell>
        </row>
        <row r="357">
          <cell r="A357" t="str">
            <v>b151</v>
          </cell>
          <cell r="B357" t="str">
            <v>61
啓林館</v>
          </cell>
          <cell r="C357" t="str">
            <v>未来へひろがる数学 ３</v>
          </cell>
        </row>
        <row r="358">
          <cell r="A358" t="str">
            <v>b152</v>
          </cell>
          <cell r="B358" t="str">
            <v>104
数研</v>
          </cell>
          <cell r="C358" t="str">
            <v>日々の学びに数学的な見方・考え方を
はたらかせる　これからの 数学１_x000D_</v>
          </cell>
        </row>
        <row r="359">
          <cell r="A359" t="str">
            <v>b153</v>
          </cell>
          <cell r="B359" t="str">
            <v>104
数研</v>
          </cell>
          <cell r="C359" t="str">
            <v>見方・考え方がはたらき，問題解決の
チカラが高まる　これからの 数学１
探究ノート</v>
          </cell>
        </row>
        <row r="360">
          <cell r="A360" t="str">
            <v>b154</v>
          </cell>
          <cell r="B360" t="str">
            <v>104
数研</v>
          </cell>
          <cell r="C360" t="str">
            <v>日々の学びに数学的な見方・考え方を
はたらかせる　これからの 数学２_x000D_</v>
          </cell>
        </row>
        <row r="361">
          <cell r="A361" t="str">
            <v>b155</v>
          </cell>
          <cell r="B361" t="str">
            <v>104
数研</v>
          </cell>
          <cell r="C361" t="str">
            <v>見方・考え方がはたらき，問題解決の
チカラが高まる　これからの 数学２
探究ノート</v>
          </cell>
        </row>
        <row r="362">
          <cell r="A362" t="str">
            <v>b156</v>
          </cell>
          <cell r="B362" t="str">
            <v>104
数研</v>
          </cell>
          <cell r="C362" t="str">
            <v>日々の学びに数学的な見方・考え方を
はたらかせる　これからの 数学３_x000D_</v>
          </cell>
        </row>
        <row r="363">
          <cell r="A363" t="str">
            <v>b157</v>
          </cell>
          <cell r="B363" t="str">
            <v>104
数研</v>
          </cell>
          <cell r="C363" t="str">
            <v>見方・考え方がはたらき，問題解決の
チカラが高まる　これからの 数学３
探究ノート</v>
          </cell>
        </row>
        <row r="364">
          <cell r="A364" t="str">
            <v>b158</v>
          </cell>
          <cell r="B364" t="str">
            <v>116
日文</v>
          </cell>
          <cell r="C364" t="str">
            <v>中学数学１</v>
          </cell>
        </row>
        <row r="365">
          <cell r="A365" t="str">
            <v>b159</v>
          </cell>
          <cell r="B365" t="str">
            <v>116
日文</v>
          </cell>
          <cell r="C365" t="str">
            <v>中学数学２</v>
          </cell>
        </row>
        <row r="366">
          <cell r="A366" t="str">
            <v>b160</v>
          </cell>
          <cell r="B366" t="str">
            <v>116
日文</v>
          </cell>
          <cell r="C366" t="str">
            <v>中学数学３</v>
          </cell>
        </row>
        <row r="367">
          <cell r="A367" t="str">
            <v>b161</v>
          </cell>
          <cell r="B367" t="str">
            <v>2
東書</v>
          </cell>
          <cell r="C367" t="str">
            <v>新しい科学１</v>
          </cell>
        </row>
        <row r="368">
          <cell r="A368" t="str">
            <v>b162</v>
          </cell>
          <cell r="B368" t="str">
            <v>2
東書</v>
          </cell>
          <cell r="C368" t="str">
            <v>新しい科学２</v>
          </cell>
        </row>
        <row r="369">
          <cell r="A369" t="str">
            <v>b163</v>
          </cell>
          <cell r="B369" t="str">
            <v>2
東書</v>
          </cell>
          <cell r="C369" t="str">
            <v>新しい科学３</v>
          </cell>
        </row>
        <row r="370">
          <cell r="A370" t="str">
            <v>b164</v>
          </cell>
          <cell r="B370" t="str">
            <v>4
大日本</v>
          </cell>
          <cell r="C370" t="str">
            <v>理科の世界　１</v>
          </cell>
        </row>
        <row r="371">
          <cell r="A371" t="str">
            <v>b165</v>
          </cell>
          <cell r="B371" t="str">
            <v>4
大日本</v>
          </cell>
          <cell r="C371" t="str">
            <v>理科の世界　２</v>
          </cell>
        </row>
        <row r="372">
          <cell r="A372" t="str">
            <v>b166</v>
          </cell>
          <cell r="B372" t="str">
            <v>4
大日本</v>
          </cell>
          <cell r="C372" t="str">
            <v>理科の世界　３</v>
          </cell>
        </row>
        <row r="373">
          <cell r="A373" t="str">
            <v>b167</v>
          </cell>
          <cell r="B373" t="str">
            <v>11
学図</v>
          </cell>
          <cell r="C373" t="str">
            <v>中学校科学１</v>
          </cell>
        </row>
        <row r="374">
          <cell r="A374" t="str">
            <v>b168</v>
          </cell>
          <cell r="B374" t="str">
            <v>11
学図</v>
          </cell>
          <cell r="C374" t="str">
            <v>中学校科学２</v>
          </cell>
        </row>
        <row r="375">
          <cell r="A375" t="str">
            <v>b169</v>
          </cell>
          <cell r="B375" t="str">
            <v>11
学図</v>
          </cell>
          <cell r="C375" t="str">
            <v>中学校科学３</v>
          </cell>
        </row>
        <row r="376">
          <cell r="A376" t="str">
            <v>b170</v>
          </cell>
          <cell r="B376" t="str">
            <v>17
教出</v>
          </cell>
          <cell r="C376" t="str">
            <v>自然の探究　中学理科　１</v>
          </cell>
        </row>
        <row r="377">
          <cell r="A377" t="str">
            <v>b171</v>
          </cell>
          <cell r="B377" t="str">
            <v>17
教出</v>
          </cell>
          <cell r="C377" t="str">
            <v>自然の探究　中学理科　２</v>
          </cell>
        </row>
        <row r="378">
          <cell r="A378" t="str">
            <v>b172</v>
          </cell>
          <cell r="B378" t="str">
            <v>17
教出</v>
          </cell>
          <cell r="C378" t="str">
            <v>自然の探究　中学理科　３</v>
          </cell>
        </row>
        <row r="379">
          <cell r="A379" t="str">
            <v>b173</v>
          </cell>
          <cell r="B379" t="str">
            <v>61
啓林館</v>
          </cell>
          <cell r="C379" t="str">
            <v>未来へひろがるサイエンス１</v>
          </cell>
        </row>
        <row r="380">
          <cell r="A380" t="str">
            <v>b174</v>
          </cell>
          <cell r="B380" t="str">
            <v>61
啓林館</v>
          </cell>
          <cell r="C380" t="str">
            <v>未来へひろがるサイエンス２</v>
          </cell>
        </row>
        <row r="381">
          <cell r="A381" t="str">
            <v>b175</v>
          </cell>
          <cell r="B381" t="str">
            <v>61
啓林館</v>
          </cell>
          <cell r="C381" t="str">
            <v>未来へひろがるサイエンス３</v>
          </cell>
        </row>
        <row r="382">
          <cell r="A382" t="str">
            <v>b176</v>
          </cell>
          <cell r="B382" t="str">
            <v>17
教出</v>
          </cell>
          <cell r="C382" t="str">
            <v>中学音楽　１　音楽のおくりもの</v>
          </cell>
        </row>
        <row r="383">
          <cell r="A383" t="str">
            <v>b177</v>
          </cell>
          <cell r="B383" t="str">
            <v>17
教出</v>
          </cell>
          <cell r="C383" t="str">
            <v>中学音楽　２・３上　音楽のおくりもの_x000D_</v>
          </cell>
        </row>
        <row r="384">
          <cell r="A384" t="str">
            <v>b178</v>
          </cell>
          <cell r="B384" t="str">
            <v>17
教出</v>
          </cell>
          <cell r="C384" t="str">
            <v>中学音楽　２・３下　音楽のおくりもの</v>
          </cell>
        </row>
        <row r="385">
          <cell r="A385" t="str">
            <v>b179</v>
          </cell>
          <cell r="B385" t="str">
            <v>27
教芸</v>
          </cell>
          <cell r="C385" t="str">
            <v>中学生の音楽　１</v>
          </cell>
        </row>
        <row r="386">
          <cell r="A386" t="str">
            <v>b180</v>
          </cell>
          <cell r="B386" t="str">
            <v>27
教芸</v>
          </cell>
          <cell r="C386" t="str">
            <v>中学生の音楽　２・３上</v>
          </cell>
        </row>
        <row r="387">
          <cell r="A387" t="str">
            <v>b181</v>
          </cell>
          <cell r="B387" t="str">
            <v>27
教芸</v>
          </cell>
          <cell r="C387" t="str">
            <v>中学生の音楽　２・３下</v>
          </cell>
        </row>
        <row r="388">
          <cell r="A388" t="str">
            <v>b182</v>
          </cell>
          <cell r="B388" t="str">
            <v>17
教出</v>
          </cell>
          <cell r="C388" t="str">
            <v>中学器楽　音楽のおくりもの</v>
          </cell>
        </row>
        <row r="389">
          <cell r="A389" t="str">
            <v>b183</v>
          </cell>
          <cell r="B389" t="str">
            <v>17
教出</v>
          </cell>
          <cell r="C389" t="str">
            <v>中学生の器楽</v>
          </cell>
        </row>
        <row r="390">
          <cell r="A390" t="str">
            <v>b184</v>
          </cell>
          <cell r="B390" t="str">
            <v>9
開隆堂</v>
          </cell>
          <cell r="C390" t="str">
            <v>美術　１　発見と創造</v>
          </cell>
        </row>
        <row r="391">
          <cell r="A391" t="str">
            <v>b185</v>
          </cell>
          <cell r="B391" t="str">
            <v>9
開隆堂</v>
          </cell>
          <cell r="C391" t="str">
            <v>美術　２・３　探求と継承</v>
          </cell>
        </row>
        <row r="392">
          <cell r="A392" t="str">
            <v>b186</v>
          </cell>
          <cell r="B392" t="str">
            <v>38
光村</v>
          </cell>
          <cell r="C392" t="str">
            <v>美 術 １</v>
          </cell>
        </row>
        <row r="393">
          <cell r="A393" t="str">
            <v>b187</v>
          </cell>
          <cell r="B393" t="str">
            <v>38
光村</v>
          </cell>
          <cell r="C393" t="str">
            <v>美 術 ２・３</v>
          </cell>
        </row>
        <row r="394">
          <cell r="A394" t="str">
            <v>b188</v>
          </cell>
          <cell r="B394" t="str">
            <v>116
日文</v>
          </cell>
          <cell r="C394" t="str">
            <v>美術１　美術との出会い</v>
          </cell>
        </row>
        <row r="395">
          <cell r="A395" t="str">
            <v>b189</v>
          </cell>
          <cell r="B395" t="str">
            <v>116
日文</v>
          </cell>
          <cell r="C395" t="str">
            <v>美術２・３上　学びの実感と広がり_x000D_</v>
          </cell>
        </row>
        <row r="396">
          <cell r="A396" t="str">
            <v>b190</v>
          </cell>
          <cell r="B396" t="str">
            <v>116
日文</v>
          </cell>
          <cell r="C396" t="str">
            <v>美術２・３下　学びの探求と未来</v>
          </cell>
        </row>
        <row r="397">
          <cell r="A397" t="str">
            <v>b191</v>
          </cell>
          <cell r="B397" t="str">
            <v>2
東書</v>
          </cell>
          <cell r="C397" t="str">
            <v>新しい保健体育</v>
          </cell>
        </row>
        <row r="398">
          <cell r="A398" t="str">
            <v>b192</v>
          </cell>
          <cell r="B398" t="str">
            <v>4
大日本</v>
          </cell>
          <cell r="C398" t="str">
            <v>中学校保健体育</v>
          </cell>
        </row>
        <row r="399">
          <cell r="A399" t="str">
            <v>b193</v>
          </cell>
          <cell r="B399" t="str">
            <v>50
大修館</v>
          </cell>
          <cell r="C399" t="str">
            <v>最新　中学校保健体育</v>
          </cell>
        </row>
        <row r="400">
          <cell r="A400" t="str">
            <v>b194</v>
          </cell>
          <cell r="B400" t="str">
            <v>224
学研</v>
          </cell>
          <cell r="C400" t="str">
            <v>中学保健体育</v>
          </cell>
        </row>
        <row r="401">
          <cell r="A401" t="str">
            <v>b195</v>
          </cell>
          <cell r="B401" t="str">
            <v>2
東書</v>
          </cell>
          <cell r="C401" t="str">
            <v>新しい技術・家庭　技術分野　      未来を創る Technology</v>
          </cell>
        </row>
        <row r="402">
          <cell r="A402" t="str">
            <v>b196</v>
          </cell>
          <cell r="B402" t="str">
            <v>6
教図</v>
          </cell>
          <cell r="C402" t="str">
            <v>New技術・家庭　技術分野
明日を創造する_x000D_</v>
          </cell>
        </row>
        <row r="403">
          <cell r="A403" t="str">
            <v>b197</v>
          </cell>
          <cell r="B403" t="str">
            <v>6
教図</v>
          </cell>
          <cell r="C403" t="str">
            <v>New技術・家庭　技術分野
明日を創造する技術ハンドブック</v>
          </cell>
        </row>
        <row r="404">
          <cell r="A404" t="str">
            <v>b198</v>
          </cell>
          <cell r="B404" t="str">
            <v>9
開隆堂</v>
          </cell>
          <cell r="C404" t="str">
            <v>技術・家庭　技術分野　                テクノロジーに希望をのせて</v>
          </cell>
        </row>
        <row r="405">
          <cell r="A405" t="str">
            <v>b199</v>
          </cell>
          <cell r="B405" t="str">
            <v>2
東書</v>
          </cell>
          <cell r="C405" t="str">
            <v>新しい技術・家庭　家庭分野　      自立と共生を目指して</v>
          </cell>
        </row>
        <row r="406">
          <cell r="A406" t="str">
            <v>b200</v>
          </cell>
          <cell r="B406" t="str">
            <v>6
教図</v>
          </cell>
          <cell r="C406" t="str">
            <v>New技術・家庭　家庭分野
くらしを創造する</v>
          </cell>
        </row>
        <row r="407">
          <cell r="A407" t="str">
            <v>b201</v>
          </cell>
          <cell r="B407" t="str">
            <v>9
開隆堂</v>
          </cell>
          <cell r="C407" t="str">
            <v>技術・家庭　家庭分野
生活の土台　自立と共生</v>
          </cell>
        </row>
        <row r="408">
          <cell r="A408" t="str">
            <v>b202</v>
          </cell>
          <cell r="B408" t="str">
            <v>2
東書</v>
          </cell>
          <cell r="C408" t="str">
            <v>NEW HORIZON
English Course 1_x000D_</v>
          </cell>
        </row>
        <row r="409">
          <cell r="A409" t="str">
            <v>b203</v>
          </cell>
          <cell r="B409" t="str">
            <v>2
東書</v>
          </cell>
          <cell r="C409" t="str">
            <v>NEW HORIZON 
English Course 2_x000D_</v>
          </cell>
        </row>
        <row r="410">
          <cell r="A410" t="str">
            <v>b204</v>
          </cell>
          <cell r="B410" t="str">
            <v>2
東書</v>
          </cell>
          <cell r="C410" t="str">
            <v>NEW HORIZON 
English Course 3</v>
          </cell>
        </row>
        <row r="411">
          <cell r="A411" t="str">
            <v>b205</v>
          </cell>
          <cell r="B411" t="str">
            <v>9
開隆堂</v>
          </cell>
          <cell r="C411" t="str">
            <v>SUNSHINE ENGLISH COURSE 1_x000D_</v>
          </cell>
        </row>
        <row r="412">
          <cell r="A412" t="str">
            <v>b206</v>
          </cell>
          <cell r="B412" t="str">
            <v>9
開隆堂</v>
          </cell>
          <cell r="C412" t="str">
            <v>SUNSHINE ENGLISH COURSE 2_x000D_</v>
          </cell>
        </row>
        <row r="413">
          <cell r="A413" t="str">
            <v>b207</v>
          </cell>
          <cell r="B413" t="str">
            <v>9
開隆堂</v>
          </cell>
          <cell r="C413" t="str">
            <v>_x000D_SUNSHINE ENGLISH COURSE 3</v>
          </cell>
        </row>
        <row r="414">
          <cell r="A414" t="str">
            <v>b208</v>
          </cell>
          <cell r="B414" t="str">
            <v>15
三省堂</v>
          </cell>
          <cell r="C414" t="str">
            <v>NEW CROWN English Series 1_x000D_</v>
          </cell>
        </row>
        <row r="415">
          <cell r="A415" t="str">
            <v>b209</v>
          </cell>
          <cell r="B415" t="str">
            <v>15
三省堂</v>
          </cell>
          <cell r="C415" t="str">
            <v>NEW CROWN English Series 2</v>
          </cell>
        </row>
        <row r="416">
          <cell r="A416" t="str">
            <v>b210</v>
          </cell>
          <cell r="B416" t="str">
            <v>15
三省堂</v>
          </cell>
          <cell r="C416" t="str">
            <v>NEW CROWN English Series 3</v>
          </cell>
        </row>
        <row r="417">
          <cell r="A417" t="str">
            <v>b211</v>
          </cell>
          <cell r="B417" t="str">
            <v>17
教出</v>
          </cell>
          <cell r="C417" t="str">
            <v>ONE WORLD English Course 1_x000D_</v>
          </cell>
        </row>
        <row r="418">
          <cell r="A418" t="str">
            <v>b212</v>
          </cell>
          <cell r="B418" t="str">
            <v>17
教出</v>
          </cell>
          <cell r="C418" t="str">
            <v>_x000D_ONE WORLD English Course 2_x000D_</v>
          </cell>
        </row>
        <row r="419">
          <cell r="A419" t="str">
            <v>b213</v>
          </cell>
          <cell r="B419" t="str">
            <v>17
教出</v>
          </cell>
          <cell r="C419" t="str">
            <v>ONE WORLD English Course 3</v>
          </cell>
        </row>
        <row r="420">
          <cell r="A420" t="str">
            <v>b214</v>
          </cell>
          <cell r="B420" t="str">
            <v>38
光村</v>
          </cell>
          <cell r="C420" t="str">
            <v>Here We Go!　ENGLISH COURSE　1_x000D_</v>
          </cell>
        </row>
        <row r="421">
          <cell r="A421" t="str">
            <v>b215</v>
          </cell>
          <cell r="B421" t="str">
            <v>38
光村</v>
          </cell>
          <cell r="C421" t="str">
            <v>Here We Go!　ENGLISH COURSE　2_x000D_</v>
          </cell>
        </row>
        <row r="422">
          <cell r="A422" t="str">
            <v>b216</v>
          </cell>
          <cell r="B422" t="str">
            <v>38
光村</v>
          </cell>
          <cell r="C422" t="str">
            <v>Here We Go!　ENGLISH COURSE　3</v>
          </cell>
        </row>
        <row r="423">
          <cell r="A423" t="str">
            <v>b217</v>
          </cell>
          <cell r="B423" t="str">
            <v>61
啓林館</v>
          </cell>
          <cell r="C423" t="str">
            <v>BLUE SKY English Course 1_x000D_</v>
          </cell>
        </row>
        <row r="424">
          <cell r="A424" t="str">
            <v>b218</v>
          </cell>
          <cell r="B424" t="str">
            <v>61
啓林館</v>
          </cell>
          <cell r="C424" t="str">
            <v>BLUE SKY English Course 2_x000D_</v>
          </cell>
        </row>
        <row r="425">
          <cell r="A425" t="str">
            <v>b219</v>
          </cell>
          <cell r="B425" t="str">
            <v>61
啓林館</v>
          </cell>
          <cell r="C425" t="str">
            <v>BLUE SKY English Course 3</v>
          </cell>
        </row>
        <row r="426">
          <cell r="A426" t="str">
            <v>b220</v>
          </cell>
          <cell r="B426" t="str">
            <v>2
東書</v>
          </cell>
          <cell r="C426" t="str">
            <v>新訂　新しい道徳１_x000D_</v>
          </cell>
        </row>
        <row r="427">
          <cell r="A427" t="str">
            <v>b221</v>
          </cell>
          <cell r="B427" t="str">
            <v>2
東書</v>
          </cell>
          <cell r="C427" t="str">
            <v>新訂　新しい道徳２_x000D_</v>
          </cell>
        </row>
        <row r="428">
          <cell r="A428" t="str">
            <v>b222</v>
          </cell>
          <cell r="B428" t="str">
            <v>2
東書</v>
          </cell>
          <cell r="C428" t="str">
            <v>新訂　新しい道徳３</v>
          </cell>
        </row>
        <row r="429">
          <cell r="A429" t="str">
            <v>b223</v>
          </cell>
          <cell r="B429" t="str">
            <v>17
教出</v>
          </cell>
          <cell r="C429" t="str">
            <v>中学道徳１　とびだそう未来へ_x000D_</v>
          </cell>
        </row>
        <row r="430">
          <cell r="A430" t="str">
            <v>b224</v>
          </cell>
          <cell r="B430" t="str">
            <v>17
教出</v>
          </cell>
          <cell r="C430" t="str">
            <v>中学道徳２　とびだそう未来へ_x000D_</v>
          </cell>
        </row>
        <row r="431">
          <cell r="A431" t="str">
            <v>b225</v>
          </cell>
          <cell r="B431" t="str">
            <v>17
教出</v>
          </cell>
          <cell r="C431" t="str">
            <v>中学道徳３　とびだそう未来へ</v>
          </cell>
        </row>
        <row r="432">
          <cell r="A432" t="str">
            <v>b226</v>
          </cell>
          <cell r="B432" t="str">
            <v>38
光村</v>
          </cell>
          <cell r="C432" t="str">
            <v>中学道徳　１　
きみが　いちばん　ひかるとき_x000D_</v>
          </cell>
        </row>
        <row r="433">
          <cell r="A433" t="str">
            <v>b227</v>
          </cell>
          <cell r="B433" t="str">
            <v>38
光村</v>
          </cell>
          <cell r="C433" t="str">
            <v>_x000D_中学道徳　２　
きみが　いちばん　ひかるとき_x000D_</v>
          </cell>
        </row>
        <row r="434">
          <cell r="A434" t="str">
            <v>b228</v>
          </cell>
          <cell r="B434" t="str">
            <v>38
光村</v>
          </cell>
          <cell r="C434" t="str">
            <v>中学道徳　３　
きみが　いちばん　ひかるとき</v>
          </cell>
        </row>
        <row r="435">
          <cell r="A435" t="str">
            <v>b229</v>
          </cell>
          <cell r="B435" t="str">
            <v>116
日文</v>
          </cell>
          <cell r="C435" t="str">
            <v>中学道徳　あすを生きる　１_x000D_</v>
          </cell>
        </row>
        <row r="436">
          <cell r="A436" t="str">
            <v>b230</v>
          </cell>
          <cell r="B436" t="str">
            <v>116
日文</v>
          </cell>
          <cell r="C436" t="str">
            <v xml:space="preserve">中学道徳　あすを生きる　１
道徳ノート
</v>
          </cell>
        </row>
        <row r="437">
          <cell r="A437" t="str">
            <v>b231</v>
          </cell>
          <cell r="B437" t="str">
            <v>116
日文</v>
          </cell>
          <cell r="C437" t="str">
            <v>中学道徳　あすを生きる　２_x000D_</v>
          </cell>
        </row>
        <row r="438">
          <cell r="A438" t="str">
            <v>b232</v>
          </cell>
          <cell r="B438" t="str">
            <v>116
日文</v>
          </cell>
          <cell r="C438" t="str">
            <v>中学道徳　あすを生きる　２
道徳ノート_x000D_</v>
          </cell>
        </row>
        <row r="439">
          <cell r="A439" t="str">
            <v>b233</v>
          </cell>
          <cell r="B439" t="str">
            <v>116
日文</v>
          </cell>
          <cell r="C439" t="str">
            <v>中学道徳　あすを生きる　３_x000D_</v>
          </cell>
        </row>
        <row r="440">
          <cell r="A440" t="str">
            <v>b234</v>
          </cell>
          <cell r="B440" t="str">
            <v>116
日文</v>
          </cell>
          <cell r="C440" t="str">
            <v>中学道徳　あすを生きる　３
道徳ノート</v>
          </cell>
        </row>
        <row r="441">
          <cell r="A441" t="str">
            <v>b235</v>
          </cell>
          <cell r="B441" t="str">
            <v>224
学研</v>
          </cell>
          <cell r="C441" t="str">
            <v>新・中学生の道徳　明日への扉　１_x000D_</v>
          </cell>
        </row>
        <row r="442">
          <cell r="A442" t="str">
            <v>b236</v>
          </cell>
          <cell r="B442" t="str">
            <v>224
学研</v>
          </cell>
          <cell r="C442" t="str">
            <v>新・中学生の道徳　明日への扉　２_x000D_</v>
          </cell>
        </row>
        <row r="443">
          <cell r="A443" t="str">
            <v>b237</v>
          </cell>
          <cell r="B443" t="str">
            <v>224
学研</v>
          </cell>
          <cell r="C443" t="str">
            <v>新・中学生の道徳　明日への扉　３</v>
          </cell>
        </row>
        <row r="444">
          <cell r="A444" t="str">
            <v>b238</v>
          </cell>
          <cell r="B444" t="str">
            <v>232
あか図</v>
          </cell>
          <cell r="C444" t="str">
            <v>中学生の道徳　自分を見つめる１_x000D_</v>
          </cell>
        </row>
        <row r="445">
          <cell r="A445" t="str">
            <v>b239</v>
          </cell>
          <cell r="B445" t="str">
            <v>232
あか図</v>
          </cell>
          <cell r="C445" t="str">
            <v>中学生の道徳ノート　自分を見つめる１_x000D_</v>
          </cell>
        </row>
        <row r="446">
          <cell r="A446" t="str">
            <v>b240</v>
          </cell>
          <cell r="B446" t="str">
            <v>232
あか図</v>
          </cell>
          <cell r="C446" t="str">
            <v>中学生の道徳　自分を考える２_x000D_</v>
          </cell>
        </row>
        <row r="447">
          <cell r="A447" t="str">
            <v>b241</v>
          </cell>
          <cell r="B447" t="str">
            <v>232
あか図</v>
          </cell>
          <cell r="C447" t="str">
            <v>中学生の道徳ノート　自分を考える２_x000D_</v>
          </cell>
        </row>
        <row r="448">
          <cell r="A448" t="str">
            <v>b242</v>
          </cell>
          <cell r="B448" t="str">
            <v>232
あか図</v>
          </cell>
          <cell r="C448" t="str">
            <v>中学生の道徳　自分をのばす３_x000D_</v>
          </cell>
        </row>
        <row r="449">
          <cell r="A449" t="str">
            <v>b243</v>
          </cell>
          <cell r="B449" t="str">
            <v>232
あか図</v>
          </cell>
          <cell r="C449" t="str">
            <v>中学生の道徳ノート　自分をのばす３</v>
          </cell>
        </row>
        <row r="450">
          <cell r="A450" t="str">
            <v>b244</v>
          </cell>
          <cell r="B450" t="str">
            <v>233
日科</v>
          </cell>
          <cell r="C450" t="str">
            <v>道徳　中学１　生き方から学ぶ_x000D_</v>
          </cell>
        </row>
        <row r="451">
          <cell r="A451" t="str">
            <v>b245</v>
          </cell>
          <cell r="B451" t="str">
            <v>233
日科</v>
          </cell>
          <cell r="C451" t="str">
            <v>道徳　中学２　生き方を見つめる_x000D_</v>
          </cell>
        </row>
        <row r="452">
          <cell r="A452" t="str">
            <v>b246</v>
          </cell>
          <cell r="B452" t="str">
            <v>233
日科</v>
          </cell>
          <cell r="C452" t="str">
            <v>道徳　中学３　生き方を創造する</v>
          </cell>
        </row>
        <row r="453">
          <cell r="A453" t="str">
            <v>R05a101</v>
          </cell>
          <cell r="B453" t="str">
            <v>東書</v>
          </cell>
          <cell r="C453" t="str">
            <v>新編　あたらしい　こくご　一上
新編　あたらしい　こくご　一下</v>
          </cell>
        </row>
        <row r="454">
          <cell r="A454" t="str">
            <v>R05a102</v>
          </cell>
          <cell r="B454" t="str">
            <v>東書</v>
          </cell>
          <cell r="C454" t="str">
            <v>新編　新しい　国語　二上
新編　新しい　国語　二下</v>
          </cell>
        </row>
        <row r="455">
          <cell r="A455" t="str">
            <v>R05a103</v>
          </cell>
          <cell r="B455" t="str">
            <v>東書</v>
          </cell>
          <cell r="C455" t="str">
            <v>新編　新しい国語　三上
新編　新しい国語　三下</v>
          </cell>
        </row>
        <row r="456">
          <cell r="A456" t="str">
            <v>R05a104</v>
          </cell>
          <cell r="B456" t="str">
            <v>東書</v>
          </cell>
          <cell r="C456" t="str">
            <v>新編　新しい国語　四上
新編　新しい国語　四下</v>
          </cell>
        </row>
        <row r="457">
          <cell r="A457" t="str">
            <v>R05a105</v>
          </cell>
          <cell r="B457" t="str">
            <v>東書</v>
          </cell>
          <cell r="C457" t="str">
            <v>新編　新しい国語　五</v>
          </cell>
        </row>
        <row r="458">
          <cell r="A458" t="str">
            <v>R05a106</v>
          </cell>
          <cell r="B458" t="str">
            <v>東書</v>
          </cell>
          <cell r="C458" t="str">
            <v xml:space="preserve">新編　新しい国語　六
</v>
          </cell>
        </row>
        <row r="459">
          <cell r="A459" t="str">
            <v>R05a107</v>
          </cell>
          <cell r="B459" t="str">
            <v>教出</v>
          </cell>
          <cell r="C459" t="str">
            <v>ひろがることば　しょうがくこくご　一上
ひろがることば　しょうがくこくご　一下</v>
          </cell>
        </row>
        <row r="460">
          <cell r="A460" t="str">
            <v>R05a108</v>
          </cell>
          <cell r="B460" t="str">
            <v>教出</v>
          </cell>
          <cell r="C460" t="str">
            <v>ひろがることば　小学国語　二上
ひろがることば　小学国語　二下</v>
          </cell>
        </row>
        <row r="461">
          <cell r="A461" t="str">
            <v>R05a109</v>
          </cell>
          <cell r="B461" t="str">
            <v>教出</v>
          </cell>
          <cell r="C461" t="str">
            <v>ひろがる言葉　小学国語　三上
ひろがる言葉　小学国語　三下</v>
          </cell>
        </row>
        <row r="462">
          <cell r="A462" t="str">
            <v>R05a110</v>
          </cell>
          <cell r="B462" t="str">
            <v>教出</v>
          </cell>
          <cell r="C462" t="str">
            <v>ひろがる言葉　小学国語　四上
ひろがる言葉　小学国語　四下</v>
          </cell>
        </row>
        <row r="463">
          <cell r="A463" t="str">
            <v>R05a111</v>
          </cell>
          <cell r="B463" t="str">
            <v>教出</v>
          </cell>
          <cell r="C463" t="str">
            <v>ひろがる言葉　小学国語　五上
ひろがる言葉　小学国語　五下</v>
          </cell>
        </row>
        <row r="464">
          <cell r="A464" t="str">
            <v>R05a112</v>
          </cell>
          <cell r="B464" t="str">
            <v>教出</v>
          </cell>
          <cell r="C464" t="str">
            <v>ひろがる言葉　小学国語　六上
ひろがる言葉　小学国語　六下</v>
          </cell>
        </row>
        <row r="465">
          <cell r="A465" t="str">
            <v>R05a113</v>
          </cell>
          <cell r="B465" t="str">
            <v>光村</v>
          </cell>
          <cell r="C465" t="str">
            <v>こくご一上　かざぐるま
こくご一下　ともだち</v>
          </cell>
        </row>
        <row r="466">
          <cell r="A466" t="str">
            <v>R05a114</v>
          </cell>
          <cell r="B466" t="str">
            <v>光村</v>
          </cell>
          <cell r="C466" t="str">
            <v>こくご二上　たんぽぽ
こくご二下　赤とんぼ</v>
          </cell>
        </row>
        <row r="467">
          <cell r="A467" t="str">
            <v>R05a115</v>
          </cell>
          <cell r="B467" t="str">
            <v>光村</v>
          </cell>
          <cell r="C467" t="str">
            <v>国語三上　わかば
国語三下　あおぞら</v>
          </cell>
        </row>
        <row r="468">
          <cell r="A468" t="str">
            <v>R05a116</v>
          </cell>
          <cell r="B468" t="str">
            <v>光村</v>
          </cell>
          <cell r="C468" t="str">
            <v>国語四上　かがやき
国語四下　はばたき</v>
          </cell>
        </row>
        <row r="469">
          <cell r="A469" t="str">
            <v>R05a117</v>
          </cell>
          <cell r="B469" t="str">
            <v>光村</v>
          </cell>
          <cell r="C469" t="str">
            <v>国語五　銀河</v>
          </cell>
        </row>
        <row r="470">
          <cell r="A470" t="str">
            <v>R05a118</v>
          </cell>
          <cell r="B470" t="str">
            <v>光村</v>
          </cell>
          <cell r="C470" t="str">
            <v xml:space="preserve">国語六　創造
</v>
          </cell>
        </row>
        <row r="471">
          <cell r="A471" t="str">
            <v>R05a119</v>
          </cell>
          <cell r="B471" t="str">
            <v>東書</v>
          </cell>
          <cell r="C471" t="str">
            <v>新編　あたらしい　しょしゃ　一</v>
          </cell>
        </row>
        <row r="472">
          <cell r="A472" t="str">
            <v>R05a120</v>
          </cell>
          <cell r="B472" t="str">
            <v>東書</v>
          </cell>
          <cell r="C472" t="str">
            <v>新編　新しい　しょしゃ　二</v>
          </cell>
        </row>
        <row r="473">
          <cell r="A473" t="str">
            <v>R05a121</v>
          </cell>
          <cell r="B473" t="str">
            <v>東書</v>
          </cell>
          <cell r="C473" t="str">
            <v>新編　新しい書写　三</v>
          </cell>
        </row>
        <row r="474">
          <cell r="A474" t="str">
            <v>R05a122</v>
          </cell>
          <cell r="B474" t="str">
            <v>東書</v>
          </cell>
          <cell r="C474" t="str">
            <v>新編　新しい書写　四</v>
          </cell>
        </row>
        <row r="475">
          <cell r="A475" t="str">
            <v>R05a123</v>
          </cell>
          <cell r="B475" t="str">
            <v>東書</v>
          </cell>
          <cell r="C475" t="str">
            <v>新編　新しい書写　五</v>
          </cell>
        </row>
        <row r="476">
          <cell r="A476" t="str">
            <v>R05a124</v>
          </cell>
          <cell r="B476" t="str">
            <v>東書</v>
          </cell>
          <cell r="C476" t="str">
            <v>新編　新しい書写　六</v>
          </cell>
        </row>
        <row r="477">
          <cell r="A477" t="str">
            <v>R05a125</v>
          </cell>
          <cell r="B477" t="str">
            <v>教出</v>
          </cell>
          <cell r="C477" t="str">
            <v>しょうがく　しょしゃ　一ねん</v>
          </cell>
        </row>
        <row r="478">
          <cell r="A478" t="str">
            <v>R05a126</v>
          </cell>
          <cell r="B478" t="str">
            <v>教出</v>
          </cell>
          <cell r="C478" t="str">
            <v>小学　しょしゃ　二年</v>
          </cell>
        </row>
        <row r="479">
          <cell r="A479" t="str">
            <v>R05a127</v>
          </cell>
          <cell r="B479" t="str">
            <v>教出</v>
          </cell>
          <cell r="C479" t="str">
            <v>小学　書写　三年</v>
          </cell>
        </row>
        <row r="480">
          <cell r="A480" t="str">
            <v>R05a128</v>
          </cell>
          <cell r="B480" t="str">
            <v>教出</v>
          </cell>
          <cell r="C480" t="str">
            <v>小学　書写　四年</v>
          </cell>
        </row>
        <row r="481">
          <cell r="A481" t="str">
            <v>R05a129</v>
          </cell>
          <cell r="B481" t="str">
            <v>教出</v>
          </cell>
          <cell r="C481" t="str">
            <v>小学　書写　五年</v>
          </cell>
        </row>
        <row r="482">
          <cell r="A482" t="str">
            <v>R05a130</v>
          </cell>
          <cell r="B482" t="str">
            <v>教出</v>
          </cell>
          <cell r="C482" t="str">
            <v xml:space="preserve">小学　書写　六年
</v>
          </cell>
        </row>
        <row r="483">
          <cell r="A483" t="str">
            <v>R05a131</v>
          </cell>
          <cell r="B483" t="str">
            <v>光村</v>
          </cell>
          <cell r="C483" t="str">
            <v>しょしゃ　一ねん</v>
          </cell>
        </row>
        <row r="484">
          <cell r="A484" t="str">
            <v>R05a132</v>
          </cell>
          <cell r="B484" t="str">
            <v>光村</v>
          </cell>
          <cell r="C484" t="str">
            <v>しょしゃ　二年</v>
          </cell>
        </row>
        <row r="485">
          <cell r="A485" t="str">
            <v>R05a133</v>
          </cell>
          <cell r="B485" t="str">
            <v>光村</v>
          </cell>
          <cell r="C485" t="str">
            <v>書写　三年</v>
          </cell>
        </row>
        <row r="486">
          <cell r="A486" t="str">
            <v>R05a134</v>
          </cell>
          <cell r="B486" t="str">
            <v>光村</v>
          </cell>
          <cell r="C486" t="str">
            <v>書写　四年</v>
          </cell>
        </row>
        <row r="487">
          <cell r="A487" t="str">
            <v>R05a135</v>
          </cell>
          <cell r="B487" t="str">
            <v>光村</v>
          </cell>
          <cell r="C487" t="str">
            <v>書写　五年</v>
          </cell>
        </row>
        <row r="488">
          <cell r="A488" t="str">
            <v>R05a136</v>
          </cell>
          <cell r="B488" t="str">
            <v>光村</v>
          </cell>
          <cell r="C488" t="str">
            <v xml:space="preserve">書写　六年
</v>
          </cell>
        </row>
        <row r="489">
          <cell r="A489" t="str">
            <v>R05a137</v>
          </cell>
          <cell r="B489" t="str">
            <v>東書</v>
          </cell>
          <cell r="C489" t="str">
            <v>新編　新しい社会３</v>
          </cell>
        </row>
        <row r="490">
          <cell r="A490" t="str">
            <v>R05a138</v>
          </cell>
          <cell r="B490" t="str">
            <v>東書</v>
          </cell>
          <cell r="C490" t="str">
            <v>新編　新しい社会４</v>
          </cell>
        </row>
        <row r="491">
          <cell r="A491" t="str">
            <v>R05a139</v>
          </cell>
          <cell r="B491" t="str">
            <v>東書</v>
          </cell>
          <cell r="C491" t="str">
            <v>新編　新しい社会５上
新編　新しい社会５下</v>
          </cell>
        </row>
        <row r="492">
          <cell r="A492" t="str">
            <v>R05a140</v>
          </cell>
          <cell r="B492" t="str">
            <v>東書</v>
          </cell>
          <cell r="C492" t="str">
            <v>新編　新しい社会６　政治・国際編
新編　新しい社会６　歴史編</v>
          </cell>
        </row>
        <row r="493">
          <cell r="A493" t="str">
            <v>R05a141</v>
          </cell>
          <cell r="B493" t="str">
            <v>教出</v>
          </cell>
          <cell r="C493" t="str">
            <v>小学社会３</v>
          </cell>
        </row>
        <row r="494">
          <cell r="A494" t="str">
            <v>R05a142</v>
          </cell>
          <cell r="B494" t="str">
            <v>教出</v>
          </cell>
          <cell r="C494" t="str">
            <v>小学社会４</v>
          </cell>
        </row>
        <row r="495">
          <cell r="A495" t="str">
            <v>R05a143</v>
          </cell>
          <cell r="B495" t="str">
            <v>教出</v>
          </cell>
          <cell r="C495" t="str">
            <v>小学社会５</v>
          </cell>
        </row>
        <row r="496">
          <cell r="A496" t="str">
            <v>R05a144</v>
          </cell>
          <cell r="B496" t="str">
            <v>教出</v>
          </cell>
          <cell r="C496" t="str">
            <v>小学社会６</v>
          </cell>
        </row>
        <row r="497">
          <cell r="A497" t="str">
            <v>R05a145</v>
          </cell>
          <cell r="B497" t="str">
            <v>日文</v>
          </cell>
          <cell r="C497" t="str">
            <v>小学社会　３年</v>
          </cell>
        </row>
        <row r="498">
          <cell r="A498" t="str">
            <v>R05a146</v>
          </cell>
          <cell r="B498" t="str">
            <v>日文</v>
          </cell>
          <cell r="C498" t="str">
            <v>小学社会　４年</v>
          </cell>
        </row>
        <row r="499">
          <cell r="A499" t="str">
            <v>R05a147</v>
          </cell>
          <cell r="B499" t="str">
            <v>日文</v>
          </cell>
          <cell r="C499" t="str">
            <v>小学社会　５年</v>
          </cell>
        </row>
        <row r="500">
          <cell r="A500" t="str">
            <v>R05a148</v>
          </cell>
          <cell r="B500" t="str">
            <v>日文</v>
          </cell>
          <cell r="C500" t="str">
            <v xml:space="preserve">小学社会　６年
</v>
          </cell>
        </row>
        <row r="501">
          <cell r="A501" t="str">
            <v>R05a149</v>
          </cell>
          <cell r="B501" t="str">
            <v>東書</v>
          </cell>
          <cell r="C501" t="str">
            <v>新編　新しい地図帳</v>
          </cell>
        </row>
        <row r="502">
          <cell r="A502" t="str">
            <v>R05a150</v>
          </cell>
          <cell r="B502" t="str">
            <v>帝国</v>
          </cell>
          <cell r="C502" t="str">
            <v xml:space="preserve">楽しく学ぶ　小学生の地図帳　３・４・５・６年
</v>
          </cell>
        </row>
        <row r="503">
          <cell r="A503" t="str">
            <v>R05a151</v>
          </cell>
          <cell r="B503" t="str">
            <v>東書</v>
          </cell>
          <cell r="C503" t="str">
            <v>新編　あたらしい　さんすう　１①　はじめよう！さんすう
新編　あたらしい　さんすう　１②　みつけよう！さんすう</v>
          </cell>
        </row>
        <row r="504">
          <cell r="A504" t="str">
            <v>R05a152</v>
          </cell>
          <cell r="B504" t="str">
            <v>東書</v>
          </cell>
          <cell r="C504" t="str">
            <v>新編　新しい算数　２上　考えるって　おもしろい！
新編　新しい算数　２下　考えるって　おもしろい！</v>
          </cell>
        </row>
        <row r="505">
          <cell r="A505" t="str">
            <v>R05a153</v>
          </cell>
          <cell r="B505" t="str">
            <v>東書</v>
          </cell>
          <cell r="C505" t="str">
            <v>新編　新しい算数　３上　考えたことが　つながるね！
新編　新しい算数　３下　考えたことが　つながるね！</v>
          </cell>
        </row>
        <row r="506">
          <cell r="A506" t="str">
            <v>R05a154</v>
          </cell>
          <cell r="B506" t="str">
            <v>東書</v>
          </cell>
          <cell r="C506" t="str">
            <v>新編　新しい算数　４上　考えたことが　つながるね！
新編　新しい算数　４下　考えたことが　つながるね！</v>
          </cell>
        </row>
        <row r="507">
          <cell r="A507" t="str">
            <v>R05a155</v>
          </cell>
          <cell r="B507" t="str">
            <v>東書</v>
          </cell>
          <cell r="C507" t="str">
            <v>新編　新しい算数　５上　考えたことが　つながるね！
新編　新しい算数　５下　考えたことが　つながるね！</v>
          </cell>
        </row>
        <row r="508">
          <cell r="A508" t="str">
            <v>R05a156</v>
          </cell>
          <cell r="B508" t="str">
            <v>東書</v>
          </cell>
          <cell r="C508" t="str">
            <v xml:space="preserve">新編　新しい算数　６　数学へジャンプ！
</v>
          </cell>
        </row>
        <row r="509">
          <cell r="A509" t="str">
            <v>R05a157</v>
          </cell>
          <cell r="B509" t="str">
            <v>大日本</v>
          </cell>
          <cell r="C509" t="str">
            <v>新版 たのしいさんすう１ねん①
新版 たのしいさんすう１ねん②</v>
          </cell>
        </row>
        <row r="510">
          <cell r="A510" t="str">
            <v>R05a158</v>
          </cell>
          <cell r="B510" t="str">
            <v>大日本</v>
          </cell>
          <cell r="C510" t="str">
            <v>新版 たのしい算数２年</v>
          </cell>
        </row>
        <row r="511">
          <cell r="A511" t="str">
            <v>R05a159</v>
          </cell>
          <cell r="B511" t="str">
            <v>大日本</v>
          </cell>
          <cell r="C511" t="str">
            <v>新版 たのしい算数３年</v>
          </cell>
        </row>
        <row r="512">
          <cell r="A512" t="str">
            <v>R05a160</v>
          </cell>
          <cell r="B512" t="str">
            <v>大日本</v>
          </cell>
          <cell r="C512" t="str">
            <v>新版 たのしい算数４年</v>
          </cell>
        </row>
        <row r="513">
          <cell r="A513" t="str">
            <v>R05a161</v>
          </cell>
          <cell r="B513" t="str">
            <v>大日本</v>
          </cell>
          <cell r="C513" t="str">
            <v>新版 たのしい算数５年</v>
          </cell>
        </row>
        <row r="514">
          <cell r="A514" t="str">
            <v>R05a162</v>
          </cell>
          <cell r="B514" t="str">
            <v>大日本</v>
          </cell>
          <cell r="C514" t="str">
            <v xml:space="preserve">新版 たのしい算数６年
</v>
          </cell>
        </row>
        <row r="515">
          <cell r="A515" t="str">
            <v>R05a163</v>
          </cell>
          <cell r="B515" t="str">
            <v>学図</v>
          </cell>
          <cell r="C515" t="str">
            <v>みんなとまなぶ　しょうがっこう　さんすう　１ねん上
みんなとまなぶ　しょうがっこう　さんすう　１ねん下</v>
          </cell>
        </row>
        <row r="516">
          <cell r="A516" t="str">
            <v>R05a164</v>
          </cell>
          <cell r="B516" t="str">
            <v>学図</v>
          </cell>
          <cell r="C516" t="str">
            <v>みんなと学ぶ　小学校　算数　２年上
みんなと学ぶ　小学校　算数　２年下</v>
          </cell>
        </row>
        <row r="517">
          <cell r="A517" t="str">
            <v>R05a165</v>
          </cell>
          <cell r="B517" t="str">
            <v>学図</v>
          </cell>
          <cell r="C517" t="str">
            <v>みんなと学ぶ　小学校　算数　３年上
みんなと学ぶ　小学校　算数　３年下</v>
          </cell>
        </row>
        <row r="518">
          <cell r="A518" t="str">
            <v>R05a166</v>
          </cell>
          <cell r="B518" t="str">
            <v>学図</v>
          </cell>
          <cell r="C518" t="str">
            <v>みんなと学ぶ　小学校　算数　４年上
みんなと学ぶ　小学校　算数　４年下</v>
          </cell>
        </row>
        <row r="519">
          <cell r="A519" t="str">
            <v>R05a167</v>
          </cell>
          <cell r="B519" t="str">
            <v>学図</v>
          </cell>
          <cell r="C519" t="str">
            <v>みんなと学ぶ　小学校　算数　５年上
みんなと学ぶ　小学校　算数　５年下</v>
          </cell>
        </row>
        <row r="520">
          <cell r="A520" t="str">
            <v>R05a168</v>
          </cell>
          <cell r="B520" t="str">
            <v>学図</v>
          </cell>
          <cell r="C520" t="str">
            <v>みんなと学ぶ　小学校　算数　６年
みんなと学ぶ　小学校　算数　６年　中学校へのかけ橋</v>
          </cell>
        </row>
        <row r="521">
          <cell r="A521" t="str">
            <v>R05a169</v>
          </cell>
          <cell r="B521" t="str">
            <v>教出</v>
          </cell>
          <cell r="C521" t="str">
            <v>しょうがくさんすう１</v>
          </cell>
        </row>
        <row r="522">
          <cell r="A522" t="str">
            <v>R05a170</v>
          </cell>
          <cell r="B522" t="str">
            <v>教出</v>
          </cell>
          <cell r="C522" t="str">
            <v>小学算数２上
小学算数２下</v>
          </cell>
        </row>
        <row r="523">
          <cell r="A523" t="str">
            <v>R05a171</v>
          </cell>
          <cell r="B523" t="str">
            <v>教出</v>
          </cell>
          <cell r="C523" t="str">
            <v>小学算数３上
小学算数３下</v>
          </cell>
        </row>
        <row r="524">
          <cell r="A524" t="str">
            <v>R05a172</v>
          </cell>
          <cell r="B524" t="str">
            <v>教出</v>
          </cell>
          <cell r="C524" t="str">
            <v>小学算数４上
小学算数４下</v>
          </cell>
        </row>
        <row r="525">
          <cell r="A525" t="str">
            <v>R05a173</v>
          </cell>
          <cell r="B525" t="str">
            <v>教出</v>
          </cell>
          <cell r="C525" t="str">
            <v>小学算数５</v>
          </cell>
        </row>
        <row r="526">
          <cell r="A526" t="str">
            <v>R05a174</v>
          </cell>
          <cell r="B526" t="str">
            <v>教出</v>
          </cell>
          <cell r="C526" t="str">
            <v xml:space="preserve">小学算数６
</v>
          </cell>
        </row>
        <row r="527">
          <cell r="A527" t="str">
            <v>R05a175</v>
          </cell>
          <cell r="B527" t="str">
            <v>啓林館</v>
          </cell>
          <cell r="C527" t="str">
            <v>わくわく　さんすう１　すたあと　ぶっく
わくわく　さんすう１</v>
          </cell>
        </row>
        <row r="528">
          <cell r="A528" t="str">
            <v>R05a176</v>
          </cell>
          <cell r="B528" t="str">
            <v>啓林館</v>
          </cell>
          <cell r="C528" t="str">
            <v>わくわく　算数２上
わくわく　算数２下</v>
          </cell>
        </row>
        <row r="529">
          <cell r="A529" t="str">
            <v>R05a177</v>
          </cell>
          <cell r="B529" t="str">
            <v>啓林館</v>
          </cell>
          <cell r="C529" t="str">
            <v>わくわく　算数３上
わくわく　算数３下</v>
          </cell>
        </row>
        <row r="530">
          <cell r="A530" t="str">
            <v>R05a178</v>
          </cell>
          <cell r="B530" t="str">
            <v>啓林館</v>
          </cell>
          <cell r="C530" t="str">
            <v>わくわく　算数４上
わくわく　算数４下</v>
          </cell>
        </row>
        <row r="531">
          <cell r="A531" t="str">
            <v>R05a179</v>
          </cell>
          <cell r="B531" t="str">
            <v>啓林館</v>
          </cell>
          <cell r="C531" t="str">
            <v>わくわく　算数５</v>
          </cell>
        </row>
        <row r="532">
          <cell r="A532" t="str">
            <v>R05a180</v>
          </cell>
          <cell r="B532" t="str">
            <v>啓林館</v>
          </cell>
          <cell r="C532" t="str">
            <v xml:space="preserve">わくわく　算数６
</v>
          </cell>
        </row>
        <row r="533">
          <cell r="A533" t="str">
            <v>R05a181</v>
          </cell>
          <cell r="B533" t="str">
            <v>日文</v>
          </cell>
          <cell r="C533" t="str">
            <v>しょうがく　さんすう１①
しょうがく　さんすう１②</v>
          </cell>
        </row>
        <row r="534">
          <cell r="A534" t="str">
            <v>R05a182</v>
          </cell>
          <cell r="B534" t="str">
            <v>日文</v>
          </cell>
          <cell r="C534" t="str">
            <v>小学算数２上
小学算数２下</v>
          </cell>
        </row>
        <row r="535">
          <cell r="A535" t="str">
            <v>R05a183</v>
          </cell>
          <cell r="B535" t="str">
            <v>日文</v>
          </cell>
          <cell r="C535" t="str">
            <v>小学算数３上
小学算数３下</v>
          </cell>
        </row>
        <row r="536">
          <cell r="A536" t="str">
            <v>R05a184</v>
          </cell>
          <cell r="B536" t="str">
            <v>日文</v>
          </cell>
          <cell r="C536" t="str">
            <v>小学算数４上
小学算数４下</v>
          </cell>
        </row>
        <row r="537">
          <cell r="A537" t="str">
            <v>R05a185</v>
          </cell>
          <cell r="B537" t="str">
            <v>日文</v>
          </cell>
          <cell r="C537" t="str">
            <v>小学算数５</v>
          </cell>
        </row>
        <row r="538">
          <cell r="A538" t="str">
            <v>R05a186</v>
          </cell>
          <cell r="B538" t="str">
            <v>日文</v>
          </cell>
          <cell r="C538" t="str">
            <v xml:space="preserve">小学算数６
</v>
          </cell>
        </row>
        <row r="539">
          <cell r="A539" t="str">
            <v>R05a187</v>
          </cell>
          <cell r="B539" t="str">
            <v>東書</v>
          </cell>
          <cell r="C539" t="str">
            <v>新編　新しい理科　３</v>
          </cell>
        </row>
        <row r="540">
          <cell r="A540" t="str">
            <v>R05a188</v>
          </cell>
          <cell r="B540" t="str">
            <v>東書</v>
          </cell>
          <cell r="C540" t="str">
            <v>新編　新しい理科　４</v>
          </cell>
        </row>
        <row r="541">
          <cell r="A541" t="str">
            <v>R05a189</v>
          </cell>
          <cell r="B541" t="str">
            <v>東書</v>
          </cell>
          <cell r="C541" t="str">
            <v>新編　新しい理科　５</v>
          </cell>
        </row>
        <row r="542">
          <cell r="A542" t="str">
            <v>R05a190</v>
          </cell>
          <cell r="B542" t="str">
            <v>東書</v>
          </cell>
          <cell r="C542" t="str">
            <v>新編　新しい理科　６</v>
          </cell>
        </row>
        <row r="543">
          <cell r="A543" t="str">
            <v>R05a191</v>
          </cell>
          <cell r="B543" t="str">
            <v>大日本</v>
          </cell>
          <cell r="C543" t="str">
            <v>新版 たのしい理科３年</v>
          </cell>
        </row>
        <row r="544">
          <cell r="A544" t="str">
            <v>R05a192</v>
          </cell>
          <cell r="B544" t="str">
            <v>大日本</v>
          </cell>
          <cell r="C544" t="str">
            <v>新版 たのしい理科４年</v>
          </cell>
        </row>
        <row r="545">
          <cell r="A545" t="str">
            <v>R05a193</v>
          </cell>
          <cell r="B545" t="str">
            <v>大日本</v>
          </cell>
          <cell r="C545" t="str">
            <v>新版 たのしい理科５年</v>
          </cell>
        </row>
        <row r="546">
          <cell r="A546" t="str">
            <v>R05a194</v>
          </cell>
          <cell r="B546" t="str">
            <v>大日本</v>
          </cell>
          <cell r="C546" t="str">
            <v>新版 たのしい理科６年</v>
          </cell>
        </row>
        <row r="547">
          <cell r="A547" t="str">
            <v>R05a195</v>
          </cell>
          <cell r="B547" t="str">
            <v>学図</v>
          </cell>
          <cell r="C547" t="str">
            <v>みんなと学ぶ　小学校　理科　３年</v>
          </cell>
        </row>
        <row r="548">
          <cell r="A548" t="str">
            <v>R05a196</v>
          </cell>
          <cell r="B548" t="str">
            <v>学図</v>
          </cell>
          <cell r="C548" t="str">
            <v>みんなと学ぶ　小学校　理科　４年</v>
          </cell>
        </row>
        <row r="549">
          <cell r="A549" t="str">
            <v>R05a197</v>
          </cell>
          <cell r="B549" t="str">
            <v>学図</v>
          </cell>
          <cell r="C549" t="str">
            <v>みんなと学ぶ　小学校　理科　５年</v>
          </cell>
        </row>
        <row r="550">
          <cell r="A550" t="str">
            <v>R05a198</v>
          </cell>
          <cell r="B550" t="str">
            <v>学図</v>
          </cell>
          <cell r="C550" t="str">
            <v xml:space="preserve">みんなと学ぶ　小学校　理科　６年
</v>
          </cell>
        </row>
        <row r="551">
          <cell r="A551" t="str">
            <v>R05a199</v>
          </cell>
          <cell r="B551" t="str">
            <v>教出</v>
          </cell>
          <cell r="C551" t="str">
            <v>みらいをひらく　小学理科３</v>
          </cell>
        </row>
        <row r="552">
          <cell r="A552" t="str">
            <v>R05a200</v>
          </cell>
          <cell r="B552" t="str">
            <v>教出</v>
          </cell>
          <cell r="C552" t="str">
            <v>未来をひらく　小学理科４</v>
          </cell>
        </row>
        <row r="553">
          <cell r="A553" t="str">
            <v>R05a201</v>
          </cell>
          <cell r="B553" t="str">
            <v>教出</v>
          </cell>
          <cell r="C553" t="str">
            <v>未来をひらく　小学理科５</v>
          </cell>
        </row>
        <row r="554">
          <cell r="A554" t="str">
            <v>R05a202</v>
          </cell>
          <cell r="B554" t="str">
            <v>教出</v>
          </cell>
          <cell r="C554" t="str">
            <v>未来をひらく　小学理科６</v>
          </cell>
        </row>
        <row r="555">
          <cell r="A555" t="str">
            <v>R05a203</v>
          </cell>
          <cell r="B555" t="str">
            <v>信教</v>
          </cell>
          <cell r="C555" t="str">
            <v>楽しい理科　3年</v>
          </cell>
        </row>
        <row r="556">
          <cell r="A556" t="str">
            <v>R05a204</v>
          </cell>
          <cell r="B556" t="str">
            <v>信教</v>
          </cell>
          <cell r="C556" t="str">
            <v>楽しい理科　4年</v>
          </cell>
        </row>
        <row r="557">
          <cell r="A557" t="str">
            <v>R05a205</v>
          </cell>
          <cell r="B557" t="str">
            <v>信教</v>
          </cell>
          <cell r="C557" t="str">
            <v>楽しい理科　5年</v>
          </cell>
        </row>
        <row r="558">
          <cell r="A558" t="str">
            <v>R05a206</v>
          </cell>
          <cell r="B558" t="str">
            <v>信教</v>
          </cell>
          <cell r="C558" t="str">
            <v>楽しい理科　6年</v>
          </cell>
        </row>
        <row r="559">
          <cell r="A559" t="str">
            <v>R05a207</v>
          </cell>
          <cell r="B559" t="str">
            <v>啓林館</v>
          </cell>
          <cell r="C559" t="str">
            <v>わくわく理科　３</v>
          </cell>
        </row>
        <row r="560">
          <cell r="A560" t="str">
            <v>R05a208</v>
          </cell>
          <cell r="B560" t="str">
            <v>啓林館</v>
          </cell>
          <cell r="C560" t="str">
            <v>わくわく理科　４</v>
          </cell>
        </row>
        <row r="561">
          <cell r="A561" t="str">
            <v>R05a209</v>
          </cell>
          <cell r="B561" t="str">
            <v>啓林館</v>
          </cell>
          <cell r="C561" t="str">
            <v>わくわく理科　５</v>
          </cell>
        </row>
        <row r="562">
          <cell r="A562" t="str">
            <v>R05a210</v>
          </cell>
          <cell r="B562" t="str">
            <v>啓林館</v>
          </cell>
          <cell r="C562" t="str">
            <v xml:space="preserve">わくわく理科　６
</v>
          </cell>
        </row>
        <row r="563">
          <cell r="A563" t="str">
            <v>R05a211</v>
          </cell>
          <cell r="B563" t="str">
            <v>東書</v>
          </cell>
          <cell r="C563" t="str">
            <v>どきどき　わくわく　新編　あたらしい　せいかつ　上
あしたへ　ジャンプ　新編　新しい　生活　下</v>
          </cell>
        </row>
        <row r="564">
          <cell r="A564" t="str">
            <v>R05a212</v>
          </cell>
          <cell r="B564" t="str">
            <v>大日本</v>
          </cell>
          <cell r="C564" t="str">
            <v>新版 たのしいせいかつ 上 だいすき
新版 たのしいせいかつ 下 ひろがれ</v>
          </cell>
        </row>
        <row r="565">
          <cell r="A565" t="str">
            <v>R05a213</v>
          </cell>
          <cell r="B565" t="str">
            <v>学図</v>
          </cell>
          <cell r="C565" t="str">
            <v>みんなとまなぶ　しょうがっこう　せいかつ　上
みんなとまなぶ　しょうがっこう　せいかつ　下</v>
          </cell>
        </row>
        <row r="566">
          <cell r="A566" t="str">
            <v>R05a214</v>
          </cell>
          <cell r="B566" t="str">
            <v>教出</v>
          </cell>
          <cell r="C566" t="str">
            <v>せいかつ上 みんな なかよし
せいかつ下 なかよし ひろがれ</v>
          </cell>
        </row>
        <row r="567">
          <cell r="A567" t="str">
            <v>R05a215</v>
          </cell>
          <cell r="B567" t="str">
            <v>信教</v>
          </cell>
          <cell r="C567" t="str">
            <v>せいかつ　上　あおぞら
せいかつ　下　そよかぜ</v>
          </cell>
        </row>
        <row r="568">
          <cell r="A568" t="str">
            <v>R05a216</v>
          </cell>
          <cell r="B568" t="str">
            <v>光村</v>
          </cell>
          <cell r="C568" t="str">
            <v>せいかつ　たんけんたい　上 はじめてが　いっぱい
せいかつ　たんけんたい　下 はっけん　だいすき</v>
          </cell>
        </row>
        <row r="569">
          <cell r="A569" t="str">
            <v>R05a217</v>
          </cell>
          <cell r="B569" t="str">
            <v>啓林館</v>
          </cell>
          <cell r="C569" t="str">
            <v>わくわく　せいかつ上
いきいき　せいかつ下</v>
          </cell>
        </row>
        <row r="570">
          <cell r="A570" t="str">
            <v>R05a218</v>
          </cell>
          <cell r="B570" t="str">
            <v>教出</v>
          </cell>
          <cell r="C570" t="str">
            <v>小学音楽　おんがくのおくりもの１</v>
          </cell>
        </row>
        <row r="571">
          <cell r="A571" t="str">
            <v>R05a219</v>
          </cell>
          <cell r="B571" t="str">
            <v>教出</v>
          </cell>
          <cell r="C571" t="str">
            <v>小学音楽　音楽のおくりもの２</v>
          </cell>
        </row>
        <row r="572">
          <cell r="A572" t="str">
            <v>R05a220</v>
          </cell>
          <cell r="B572" t="str">
            <v>教出</v>
          </cell>
          <cell r="C572" t="str">
            <v>小学音楽　音楽のおくりもの３</v>
          </cell>
        </row>
        <row r="573">
          <cell r="A573" t="str">
            <v>R05a221</v>
          </cell>
          <cell r="B573" t="str">
            <v>教出</v>
          </cell>
          <cell r="C573" t="str">
            <v>小学音楽　音楽のおくりもの４</v>
          </cell>
        </row>
        <row r="574">
          <cell r="A574" t="str">
            <v>R05a222</v>
          </cell>
          <cell r="B574" t="str">
            <v>教出</v>
          </cell>
          <cell r="C574" t="str">
            <v>小学音楽　音楽のおくりもの５</v>
          </cell>
        </row>
        <row r="575">
          <cell r="A575" t="str">
            <v>R05a223</v>
          </cell>
          <cell r="B575" t="str">
            <v>教出</v>
          </cell>
          <cell r="C575" t="str">
            <v>小学音楽　音楽のおくりもの６</v>
          </cell>
        </row>
        <row r="576">
          <cell r="A576" t="str">
            <v>R05a224</v>
          </cell>
          <cell r="B576" t="str">
            <v>教芸</v>
          </cell>
          <cell r="C576" t="str">
            <v>小学生のおんがく　１</v>
          </cell>
        </row>
        <row r="577">
          <cell r="A577" t="str">
            <v>R05a225</v>
          </cell>
          <cell r="B577" t="str">
            <v>教芸</v>
          </cell>
          <cell r="C577" t="str">
            <v>小学生の音楽　２</v>
          </cell>
        </row>
        <row r="578">
          <cell r="A578" t="str">
            <v>R05a226</v>
          </cell>
          <cell r="B578" t="str">
            <v>教芸</v>
          </cell>
          <cell r="C578" t="str">
            <v>小学生の音楽　３</v>
          </cell>
        </row>
        <row r="579">
          <cell r="A579" t="str">
            <v>R05a227</v>
          </cell>
          <cell r="B579" t="str">
            <v>教芸</v>
          </cell>
          <cell r="C579" t="str">
            <v>小学生の音楽　４</v>
          </cell>
        </row>
        <row r="580">
          <cell r="A580" t="str">
            <v>R05a228</v>
          </cell>
          <cell r="B580" t="str">
            <v>教芸</v>
          </cell>
          <cell r="C580" t="str">
            <v>小学生の音楽　５</v>
          </cell>
        </row>
        <row r="581">
          <cell r="A581" t="str">
            <v>R05a229</v>
          </cell>
          <cell r="B581" t="str">
            <v>教芸</v>
          </cell>
          <cell r="C581" t="str">
            <v xml:space="preserve">小学生の音楽　６
</v>
          </cell>
        </row>
        <row r="582">
          <cell r="A582" t="str">
            <v>R05a230</v>
          </cell>
          <cell r="B582" t="str">
            <v>開隆堂</v>
          </cell>
          <cell r="C582" t="str">
            <v>ずがこうさく１・２上　わくわくするね
ずがこうさく１・２下　_x000D_みつけたよ</v>
          </cell>
        </row>
        <row r="583">
          <cell r="A583" t="str">
            <v>R05a231</v>
          </cell>
          <cell r="B583" t="str">
            <v>開隆堂</v>
          </cell>
          <cell r="C583" t="str">
            <v>図画工作３・４上　_x000D_できたらいいな
図画工作３・４下　_x000D_力を合わせて</v>
          </cell>
        </row>
        <row r="584">
          <cell r="A584" t="str">
            <v>R05a232</v>
          </cell>
          <cell r="B584" t="str">
            <v>開隆堂</v>
          </cell>
          <cell r="C584" t="str">
            <v>図画工作５・６上　_x000D_心をひらいて
図画工作５・６下　_x000D_つながる思い</v>
          </cell>
        </row>
        <row r="585">
          <cell r="A585" t="str">
            <v>R05a233</v>
          </cell>
          <cell r="B585" t="str">
            <v>日文</v>
          </cell>
          <cell r="C585" t="str">
            <v>ずがこうさく１・２上　まるごと　たのしもう
ずがこうさく１・２下　まるごと　たのしもう</v>
          </cell>
        </row>
        <row r="586">
          <cell r="A586" t="str">
            <v>R05a234</v>
          </cell>
          <cell r="B586" t="str">
            <v>日文</v>
          </cell>
          <cell r="C586" t="str">
            <v>図画工作３・４上　ためす　見つける
図画工作３・４下　ためす　見つける</v>
          </cell>
        </row>
        <row r="587">
          <cell r="A587" t="str">
            <v>R05a235</v>
          </cell>
          <cell r="B587" t="str">
            <v>日文</v>
          </cell>
          <cell r="C587" t="str">
            <v>図画工作５・６上　わたしとひびき合う
図画工作５・６下　わたしとひびき合う</v>
          </cell>
        </row>
        <row r="588">
          <cell r="A588" t="str">
            <v>R05a236</v>
          </cell>
          <cell r="B588" t="str">
            <v>東書</v>
          </cell>
          <cell r="C588" t="str">
            <v>新編　新しい家庭　５・６　私がつくる　みんなでつくる　明日をつくる</v>
          </cell>
        </row>
        <row r="589">
          <cell r="A589" t="str">
            <v>R05a237</v>
          </cell>
          <cell r="B589" t="str">
            <v>開隆堂</v>
          </cell>
          <cell r="C589" t="str">
            <v xml:space="preserve">わたしたちの家庭科　５・６
</v>
          </cell>
        </row>
        <row r="590">
          <cell r="A590" t="str">
            <v>R05a238</v>
          </cell>
          <cell r="B590" t="str">
            <v>東書</v>
          </cell>
          <cell r="C590" t="str">
            <v>新編　新しいほけん　３・４</v>
          </cell>
        </row>
        <row r="591">
          <cell r="A591" t="str">
            <v>R05a239</v>
          </cell>
          <cell r="B591" t="str">
            <v>東書</v>
          </cell>
          <cell r="C591" t="str">
            <v>新編　新しい保健　５・６</v>
          </cell>
        </row>
        <row r="592">
          <cell r="A592" t="str">
            <v>R05a240</v>
          </cell>
          <cell r="B592" t="str">
            <v>大日本</v>
          </cell>
          <cell r="C592" t="str">
            <v>新版 たのしいほけん３・４年</v>
          </cell>
        </row>
        <row r="593">
          <cell r="A593" t="str">
            <v>R05a241</v>
          </cell>
          <cell r="B593" t="str">
            <v>大日本</v>
          </cell>
          <cell r="C593" t="str">
            <v>新版 たのしい保健５・６年</v>
          </cell>
        </row>
        <row r="594">
          <cell r="A594" t="str">
            <v>R05a242</v>
          </cell>
          <cell r="B594" t="str">
            <v>大修館</v>
          </cell>
          <cell r="C594" t="str">
            <v>新 小学校ほけん 3・4年</v>
          </cell>
        </row>
        <row r="595">
          <cell r="A595" t="str">
            <v>R05a243</v>
          </cell>
          <cell r="B595" t="str">
            <v>大修館</v>
          </cell>
          <cell r="C595" t="str">
            <v>新 小学校保健 5・6年</v>
          </cell>
        </row>
        <row r="596">
          <cell r="A596" t="str">
            <v>R05a244</v>
          </cell>
          <cell r="B596" t="str">
            <v>文教社</v>
          </cell>
          <cell r="C596" t="str">
            <v>新わたしたちのほけん　３・４年</v>
          </cell>
        </row>
        <row r="597">
          <cell r="A597" t="str">
            <v>R05a245</v>
          </cell>
          <cell r="B597" t="str">
            <v>文教社</v>
          </cell>
          <cell r="C597" t="str">
            <v>新わたしたちの保健　５・６年</v>
          </cell>
        </row>
        <row r="598">
          <cell r="A598" t="str">
            <v>R05a246</v>
          </cell>
          <cell r="B598" t="str">
            <v>光文</v>
          </cell>
          <cell r="C598" t="str">
            <v>小学ほけん　３・４年</v>
          </cell>
        </row>
        <row r="599">
          <cell r="A599" t="str">
            <v>R05a247</v>
          </cell>
          <cell r="B599" t="str">
            <v>光文</v>
          </cell>
          <cell r="C599" t="str">
            <v>小学保健　５・６年</v>
          </cell>
        </row>
        <row r="600">
          <cell r="A600" t="str">
            <v>R05a248</v>
          </cell>
          <cell r="B600" t="str">
            <v>学研</v>
          </cell>
          <cell r="C600" t="str">
            <v>新・みんなのほけん３・４年</v>
          </cell>
        </row>
        <row r="601">
          <cell r="A601" t="str">
            <v>R05a249</v>
          </cell>
          <cell r="B601" t="str">
            <v>学研</v>
          </cell>
          <cell r="C601" t="str">
            <v xml:space="preserve">新・みんなの保健５・６年
</v>
          </cell>
        </row>
        <row r="602">
          <cell r="A602" t="str">
            <v>R05a250</v>
          </cell>
          <cell r="B602" t="str">
            <v>東書</v>
          </cell>
          <cell r="C602" t="str">
            <v>NEW HORIZON Elementary English Course 5</v>
          </cell>
        </row>
        <row r="603">
          <cell r="A603" t="str">
            <v>R05a251</v>
          </cell>
          <cell r="B603" t="str">
            <v>東書</v>
          </cell>
          <cell r="C603" t="str">
            <v>NEW HORIZON Elementary English Course My Picture Dictionary</v>
          </cell>
        </row>
        <row r="604">
          <cell r="A604" t="str">
            <v>R05a252</v>
          </cell>
          <cell r="B604" t="str">
            <v>東書</v>
          </cell>
          <cell r="C604" t="str">
            <v>NEW HORIZON Elementary English Course 6</v>
          </cell>
        </row>
        <row r="605">
          <cell r="A605" t="str">
            <v>R05a253</v>
          </cell>
          <cell r="B605" t="str">
            <v>開隆堂</v>
          </cell>
          <cell r="C605" t="str">
            <v>Junior Sunshine 5
Junior Sunshine 5 Word Book</v>
          </cell>
        </row>
        <row r="606">
          <cell r="A606" t="str">
            <v>R05a254</v>
          </cell>
          <cell r="B606" t="str">
            <v>開隆堂</v>
          </cell>
          <cell r="C606" t="str">
            <v>Junior Sunshine 6
Junior Sunshine 6 Word Book</v>
          </cell>
        </row>
        <row r="607">
          <cell r="A607" t="str">
            <v>R05a255</v>
          </cell>
          <cell r="B607" t="str">
            <v>三省堂</v>
          </cell>
          <cell r="C607" t="str">
            <v>CROWN Jr. 5</v>
          </cell>
        </row>
        <row r="608">
          <cell r="A608" t="str">
            <v>R05a256</v>
          </cell>
          <cell r="B608" t="str">
            <v>三省堂</v>
          </cell>
          <cell r="C608" t="str">
            <v>CROWN Jr. My Dictionary</v>
          </cell>
        </row>
        <row r="609">
          <cell r="A609" t="str">
            <v>R05a257</v>
          </cell>
          <cell r="B609" t="str">
            <v>三省堂</v>
          </cell>
          <cell r="C609" t="str">
            <v>CROWN Jr. 6</v>
          </cell>
        </row>
        <row r="610">
          <cell r="A610" t="str">
            <v>R05a258</v>
          </cell>
          <cell r="B610" t="str">
            <v>教出</v>
          </cell>
          <cell r="C610" t="str">
            <v>ONE WORLD Smiles 5</v>
          </cell>
        </row>
        <row r="611">
          <cell r="A611" t="str">
            <v>R05a259</v>
          </cell>
          <cell r="B611" t="str">
            <v>教出</v>
          </cell>
          <cell r="C611" t="str">
            <v>ONE WORLD Smiles 6</v>
          </cell>
        </row>
        <row r="612">
          <cell r="A612" t="str">
            <v>R05a260</v>
          </cell>
          <cell r="B612" t="str">
            <v>光村</v>
          </cell>
          <cell r="C612" t="str">
            <v>Here We Go! 5</v>
          </cell>
        </row>
        <row r="613">
          <cell r="A613" t="str">
            <v>R05a261</v>
          </cell>
          <cell r="B613" t="str">
            <v>光村</v>
          </cell>
          <cell r="C613" t="str">
            <v>Here We Go! 6</v>
          </cell>
        </row>
        <row r="614">
          <cell r="A614" t="str">
            <v>R05a262</v>
          </cell>
          <cell r="B614" t="str">
            <v>啓林館</v>
          </cell>
          <cell r="C614" t="str">
            <v>Blue Sky elementary 5</v>
          </cell>
        </row>
        <row r="615">
          <cell r="A615" t="str">
            <v>R05a263</v>
          </cell>
          <cell r="B615" t="str">
            <v>啓林館</v>
          </cell>
          <cell r="C615" t="str">
            <v xml:space="preserve">Blue Sky elementary 6
</v>
          </cell>
        </row>
        <row r="616">
          <cell r="A616" t="str">
            <v>R05a264</v>
          </cell>
          <cell r="B616" t="str">
            <v>東書</v>
          </cell>
          <cell r="C616" t="str">
            <v>新編　あたらしい　どうとく　１</v>
          </cell>
        </row>
        <row r="617">
          <cell r="A617" t="str">
            <v>R05a265</v>
          </cell>
          <cell r="B617" t="str">
            <v>東書</v>
          </cell>
          <cell r="C617" t="str">
            <v>新編　新しい　どうとく　２</v>
          </cell>
        </row>
        <row r="618">
          <cell r="A618" t="str">
            <v>R05a266</v>
          </cell>
          <cell r="B618" t="str">
            <v>東書</v>
          </cell>
          <cell r="C618" t="str">
            <v>新編　新しいどうとく　３</v>
          </cell>
        </row>
        <row r="619">
          <cell r="A619" t="str">
            <v>R05a267</v>
          </cell>
          <cell r="B619" t="str">
            <v>東書</v>
          </cell>
          <cell r="C619" t="str">
            <v>新編　新しいどうとく　４</v>
          </cell>
        </row>
        <row r="620">
          <cell r="A620" t="str">
            <v>R05a268</v>
          </cell>
          <cell r="B620" t="str">
            <v>東書</v>
          </cell>
          <cell r="C620" t="str">
            <v>新編　新しい道徳　５</v>
          </cell>
        </row>
        <row r="621">
          <cell r="A621" t="str">
            <v>R05a269</v>
          </cell>
          <cell r="B621" t="str">
            <v>東書</v>
          </cell>
          <cell r="C621" t="str">
            <v>新編　新しい道徳　６</v>
          </cell>
        </row>
        <row r="622">
          <cell r="A622" t="str">
            <v>R05a270</v>
          </cell>
          <cell r="B622" t="str">
            <v>教出</v>
          </cell>
          <cell r="C622" t="str">
            <v>しょうがくどうとく１　はばたこうあすへ</v>
          </cell>
        </row>
        <row r="623">
          <cell r="A623" t="str">
            <v>R05a271</v>
          </cell>
          <cell r="B623" t="str">
            <v>教出</v>
          </cell>
          <cell r="C623" t="str">
            <v>小学どうとく２　はばたこう明日へ</v>
          </cell>
        </row>
        <row r="624">
          <cell r="A624" t="str">
            <v>R05a272</v>
          </cell>
          <cell r="B624" t="str">
            <v>教出</v>
          </cell>
          <cell r="C624" t="str">
            <v>小学どうとく３　はばたこう明日へ</v>
          </cell>
        </row>
        <row r="625">
          <cell r="A625" t="str">
            <v>R05a273</v>
          </cell>
          <cell r="B625" t="str">
            <v>教出</v>
          </cell>
          <cell r="C625" t="str">
            <v>小学道徳４　はばたこう明日へ</v>
          </cell>
        </row>
        <row r="626">
          <cell r="A626" t="str">
            <v>R05a274</v>
          </cell>
          <cell r="B626" t="str">
            <v>教出</v>
          </cell>
          <cell r="C626" t="str">
            <v>小学道徳５　はばたこう明日へ</v>
          </cell>
        </row>
        <row r="627">
          <cell r="A627" t="str">
            <v>R05a275</v>
          </cell>
          <cell r="B627" t="str">
            <v>教出</v>
          </cell>
          <cell r="C627" t="str">
            <v xml:space="preserve">小学道徳６　はばたこう明日へ
</v>
          </cell>
        </row>
        <row r="628">
          <cell r="A628" t="str">
            <v>R05a276</v>
          </cell>
          <cell r="B628" t="str">
            <v>光村</v>
          </cell>
          <cell r="C628" t="str">
            <v>どうとく　１　きみが いちばん ひかるとき</v>
          </cell>
        </row>
        <row r="629">
          <cell r="A629" t="str">
            <v>R05a277</v>
          </cell>
          <cell r="B629" t="str">
            <v>光村</v>
          </cell>
          <cell r="C629" t="str">
            <v>どうとく　２　きみが いちばん ひかるとき</v>
          </cell>
        </row>
        <row r="630">
          <cell r="A630" t="str">
            <v>R05a278</v>
          </cell>
          <cell r="B630" t="str">
            <v>光村</v>
          </cell>
          <cell r="C630" t="str">
            <v>どうとく　３　きみが いちばん ひかるとき</v>
          </cell>
        </row>
        <row r="631">
          <cell r="A631" t="str">
            <v>R05a279</v>
          </cell>
          <cell r="B631" t="str">
            <v>光村</v>
          </cell>
          <cell r="C631" t="str">
            <v>道徳　４　きみが いちばん ひかるとき</v>
          </cell>
        </row>
        <row r="632">
          <cell r="A632" t="str">
            <v>R05a280</v>
          </cell>
          <cell r="B632" t="str">
            <v>光村</v>
          </cell>
          <cell r="C632" t="str">
            <v>道徳　５　きみが いちばん ひかるとき</v>
          </cell>
        </row>
        <row r="633">
          <cell r="A633" t="str">
            <v>R05a281</v>
          </cell>
          <cell r="B633" t="str">
            <v>光村</v>
          </cell>
          <cell r="C633" t="str">
            <v xml:space="preserve">道徳　６　きみが いちばん ひかるとき
</v>
          </cell>
        </row>
        <row r="634">
          <cell r="A634" t="str">
            <v>R05a282</v>
          </cell>
          <cell r="B634" t="str">
            <v>日文</v>
          </cell>
          <cell r="C634" t="str">
            <v>しょうがく どうとく　いきる ちから　１
しょうがく どうとく　いきる ちから　１　どうとくノート</v>
          </cell>
        </row>
        <row r="635">
          <cell r="A635" t="str">
            <v>R05a283</v>
          </cell>
          <cell r="B635" t="str">
            <v>日文</v>
          </cell>
          <cell r="C635" t="str">
            <v>小学 どうとく　生きる 力　２
小学 どうとく　生きる 力　２　どうとくノート</v>
          </cell>
        </row>
        <row r="636">
          <cell r="A636" t="str">
            <v>R05a284</v>
          </cell>
          <cell r="B636" t="str">
            <v>日文</v>
          </cell>
          <cell r="C636" t="str">
            <v>小学どうとく　生きる力　３
小学どうとく　生きる力　３　どうとくノート</v>
          </cell>
        </row>
        <row r="637">
          <cell r="A637" t="str">
            <v>R05a285</v>
          </cell>
          <cell r="B637" t="str">
            <v>日文</v>
          </cell>
          <cell r="C637" t="str">
            <v>小学道徳　生きる力　４
小学道徳　生きる力　４　道徳ノート</v>
          </cell>
        </row>
        <row r="638">
          <cell r="A638" t="str">
            <v>R05a286</v>
          </cell>
          <cell r="B638" t="str">
            <v>日文</v>
          </cell>
          <cell r="C638" t="str">
            <v>小学道徳　生きる力　５
小学道徳　生きる力　５　道徳ノート</v>
          </cell>
        </row>
        <row r="639">
          <cell r="A639" t="str">
            <v>R05a287</v>
          </cell>
          <cell r="B639" t="str">
            <v>日文</v>
          </cell>
          <cell r="C639" t="str">
            <v>小学道徳　生きる力　６
小学道徳　生きる力　６　道徳ノート</v>
          </cell>
        </row>
        <row r="640">
          <cell r="A640" t="str">
            <v>R05a288</v>
          </cell>
          <cell r="B640" t="str">
            <v>光文</v>
          </cell>
          <cell r="C640" t="str">
            <v>しょうがく　どうとく　ゆたかな　こころ　１ねん</v>
          </cell>
        </row>
        <row r="641">
          <cell r="A641" t="str">
            <v>R05a289</v>
          </cell>
          <cell r="B641" t="str">
            <v>光文</v>
          </cell>
          <cell r="C641" t="str">
            <v>小学　どうとく　ゆたかな　こころ　２年</v>
          </cell>
        </row>
        <row r="642">
          <cell r="A642" t="str">
            <v>R05a290</v>
          </cell>
          <cell r="B642" t="str">
            <v>光文</v>
          </cell>
          <cell r="C642" t="str">
            <v>小学どうとく　ゆたかな心　３年</v>
          </cell>
        </row>
        <row r="643">
          <cell r="A643" t="str">
            <v>R05a291</v>
          </cell>
          <cell r="B643" t="str">
            <v>光文</v>
          </cell>
          <cell r="C643" t="str">
            <v>小学道徳　ゆたかな心　４年</v>
          </cell>
        </row>
        <row r="644">
          <cell r="A644" t="str">
            <v>R05a292</v>
          </cell>
          <cell r="B644" t="str">
            <v>光文</v>
          </cell>
          <cell r="C644" t="str">
            <v>小学道徳　ゆたかな心　５年</v>
          </cell>
        </row>
        <row r="645">
          <cell r="A645" t="str">
            <v>R05a293</v>
          </cell>
          <cell r="B645" t="str">
            <v>光文</v>
          </cell>
          <cell r="C645" t="str">
            <v>小学道徳　ゆたかな心　６年</v>
          </cell>
        </row>
        <row r="646">
          <cell r="A646" t="str">
            <v>R05a294</v>
          </cell>
          <cell r="B646" t="str">
            <v>学研</v>
          </cell>
          <cell r="C646" t="str">
            <v>新版　みんなのどうとく１</v>
          </cell>
        </row>
        <row r="647">
          <cell r="A647" t="str">
            <v>R05a295</v>
          </cell>
          <cell r="B647" t="str">
            <v>学研</v>
          </cell>
          <cell r="C647" t="str">
            <v>新版　みんなのどうとく２</v>
          </cell>
        </row>
        <row r="648">
          <cell r="A648" t="str">
            <v>R05a296</v>
          </cell>
          <cell r="B648" t="str">
            <v>学研</v>
          </cell>
          <cell r="C648" t="str">
            <v>新版　みんなのどうとく３</v>
          </cell>
        </row>
        <row r="649">
          <cell r="A649" t="str">
            <v>R05a297</v>
          </cell>
          <cell r="B649" t="str">
            <v>学研</v>
          </cell>
          <cell r="C649" t="str">
            <v>新版　みんなの道徳４</v>
          </cell>
        </row>
        <row r="650">
          <cell r="A650" t="str">
            <v>R05a298</v>
          </cell>
          <cell r="B650" t="str">
            <v>学研</v>
          </cell>
          <cell r="C650" t="str">
            <v>新版　みんなの道徳５</v>
          </cell>
        </row>
        <row r="651">
          <cell r="A651" t="str">
            <v>R05a299</v>
          </cell>
          <cell r="B651" t="str">
            <v>学研</v>
          </cell>
          <cell r="C651" t="str">
            <v xml:space="preserve">新版　みんなの道徳６
</v>
          </cell>
        </row>
        <row r="652">
          <cell r="A652" t="str">
            <v>R06b101</v>
          </cell>
          <cell r="B652" t="str">
            <v>東書</v>
          </cell>
          <cell r="C652" t="str">
            <v>新編　新しい国語　１</v>
          </cell>
        </row>
        <row r="653">
          <cell r="A653" t="str">
            <v>R06b102</v>
          </cell>
          <cell r="B653" t="str">
            <v>東書</v>
          </cell>
          <cell r="C653" t="str">
            <v>新編　新しい国語　２</v>
          </cell>
        </row>
        <row r="654">
          <cell r="A654" t="str">
            <v>R06b103</v>
          </cell>
          <cell r="B654" t="str">
            <v>東書</v>
          </cell>
          <cell r="C654" t="str">
            <v>新編　新しい国語　３</v>
          </cell>
        </row>
        <row r="655">
          <cell r="A655" t="str">
            <v>R06b104</v>
          </cell>
          <cell r="B655" t="str">
            <v>三省堂</v>
          </cell>
          <cell r="C655" t="str">
            <v>現代の国語 １</v>
          </cell>
        </row>
        <row r="656">
          <cell r="A656" t="str">
            <v>R06b105</v>
          </cell>
          <cell r="B656" t="str">
            <v>三省堂</v>
          </cell>
          <cell r="C656" t="str">
            <v>現代の国語 ２</v>
          </cell>
        </row>
        <row r="657">
          <cell r="A657" t="str">
            <v>R06b106</v>
          </cell>
          <cell r="B657" t="str">
            <v>三省堂</v>
          </cell>
          <cell r="C657" t="str">
            <v>現代の国語 ３</v>
          </cell>
        </row>
        <row r="658">
          <cell r="A658" t="str">
            <v>R06b107</v>
          </cell>
          <cell r="B658" t="str">
            <v>教出</v>
          </cell>
          <cell r="C658" t="str">
            <v>伝え合う言葉　中学国語１</v>
          </cell>
        </row>
        <row r="659">
          <cell r="A659" t="str">
            <v>R06b108</v>
          </cell>
          <cell r="B659" t="str">
            <v>教出</v>
          </cell>
          <cell r="C659" t="str">
            <v>伝え合う言葉　中学国語２</v>
          </cell>
        </row>
        <row r="660">
          <cell r="A660" t="str">
            <v>R06b109</v>
          </cell>
          <cell r="B660" t="str">
            <v>教出</v>
          </cell>
          <cell r="C660" t="str">
            <v>伝え合う言葉　中学国語３</v>
          </cell>
        </row>
        <row r="661">
          <cell r="A661" t="str">
            <v>R06b110</v>
          </cell>
          <cell r="B661" t="str">
            <v>光村</v>
          </cell>
          <cell r="C661" t="str">
            <v>国語１</v>
          </cell>
        </row>
        <row r="662">
          <cell r="A662" t="str">
            <v>R06b111</v>
          </cell>
          <cell r="B662" t="str">
            <v>光村</v>
          </cell>
          <cell r="C662" t="str">
            <v>国語２</v>
          </cell>
        </row>
        <row r="663">
          <cell r="A663" t="str">
            <v>R06b112</v>
          </cell>
          <cell r="B663" t="str">
            <v>光村</v>
          </cell>
          <cell r="C663" t="str">
            <v xml:space="preserve">国語３
</v>
          </cell>
        </row>
        <row r="664">
          <cell r="A664" t="str">
            <v>R06b113</v>
          </cell>
          <cell r="B664" t="str">
            <v>東書</v>
          </cell>
          <cell r="C664" t="str">
            <v>新編　新しい書写　一・二・三年</v>
          </cell>
        </row>
        <row r="665">
          <cell r="A665" t="str">
            <v>R06b114</v>
          </cell>
          <cell r="B665" t="str">
            <v>三省堂</v>
          </cell>
          <cell r="C665" t="str">
            <v>現代の書写 一・二・三</v>
          </cell>
        </row>
        <row r="666">
          <cell r="A666" t="str">
            <v>R06b115</v>
          </cell>
          <cell r="B666" t="str">
            <v>教出</v>
          </cell>
          <cell r="C666" t="str">
            <v>中学書写</v>
          </cell>
        </row>
        <row r="667">
          <cell r="A667" t="str">
            <v>R06b116</v>
          </cell>
          <cell r="B667" t="str">
            <v>光村</v>
          </cell>
          <cell r="C667" t="str">
            <v xml:space="preserve">中学書写　一・二・三年
</v>
          </cell>
        </row>
        <row r="668">
          <cell r="A668" t="str">
            <v>R06b117</v>
          </cell>
          <cell r="B668" t="str">
            <v>東書</v>
          </cell>
          <cell r="C668" t="str">
            <v>新編　新しい社会　地理</v>
          </cell>
        </row>
        <row r="669">
          <cell r="A669" t="str">
            <v>R06b118</v>
          </cell>
          <cell r="B669" t="str">
            <v>教出</v>
          </cell>
          <cell r="C669" t="str">
            <v>中学社会 地理 地域にまなぶ</v>
          </cell>
        </row>
        <row r="670">
          <cell r="A670" t="str">
            <v>R06b119</v>
          </cell>
          <cell r="B670" t="str">
            <v>帝国</v>
          </cell>
          <cell r="C670" t="str">
            <v>社会科　中学生の地理　世界の姿と日本の国土</v>
          </cell>
        </row>
        <row r="671">
          <cell r="A671" t="str">
            <v>R06b120</v>
          </cell>
          <cell r="B671" t="str">
            <v>日文</v>
          </cell>
          <cell r="C671" t="str">
            <v xml:space="preserve">中学社会　地理的分野
</v>
          </cell>
        </row>
        <row r="672">
          <cell r="A672" t="str">
            <v>R06b121</v>
          </cell>
          <cell r="B672" t="str">
            <v>東書</v>
          </cell>
          <cell r="C672" t="str">
            <v>新編　新しい社会 歴史</v>
          </cell>
        </row>
        <row r="673">
          <cell r="A673" t="str">
            <v>R06b122</v>
          </cell>
          <cell r="B673" t="str">
            <v>教出</v>
          </cell>
          <cell r="C673" t="str">
            <v>中学社会 歴史 未来をひらく</v>
          </cell>
        </row>
        <row r="674">
          <cell r="A674" t="str">
            <v>R06b123</v>
          </cell>
          <cell r="B674" t="str">
            <v>帝国</v>
          </cell>
          <cell r="C674" t="str">
            <v>社会科　中学生の歴史　日本の歩みと世界の動き</v>
          </cell>
        </row>
        <row r="675">
          <cell r="A675" t="str">
            <v>R06b124</v>
          </cell>
          <cell r="B675" t="str">
            <v>山川</v>
          </cell>
          <cell r="C675" t="str">
            <v>中学歴史　日本と世界　改訂版</v>
          </cell>
        </row>
        <row r="676">
          <cell r="A676" t="str">
            <v>R06b125</v>
          </cell>
          <cell r="B676" t="str">
            <v>日文</v>
          </cell>
          <cell r="C676" t="str">
            <v>中学社会　歴史的分野</v>
          </cell>
        </row>
        <row r="677">
          <cell r="A677" t="str">
            <v>R06b126</v>
          </cell>
          <cell r="B677" t="str">
            <v>自由社</v>
          </cell>
          <cell r="C677" t="str">
            <v>新しい歴史教科書</v>
          </cell>
        </row>
        <row r="678">
          <cell r="A678" t="str">
            <v>R06b127</v>
          </cell>
          <cell r="B678" t="str">
            <v>育鵬社</v>
          </cell>
          <cell r="C678" t="str">
            <v>新しい日本の歴史</v>
          </cell>
        </row>
        <row r="679">
          <cell r="A679" t="str">
            <v>R06b128</v>
          </cell>
          <cell r="B679" t="str">
            <v>学び舎</v>
          </cell>
          <cell r="C679" t="str">
            <v>ともに学ぶ人間の歴史</v>
          </cell>
        </row>
        <row r="680">
          <cell r="A680" t="str">
            <v>R06b129</v>
          </cell>
          <cell r="B680" t="str">
            <v>令書</v>
          </cell>
          <cell r="C680" t="str">
            <v xml:space="preserve">国史教科書 第７版
</v>
          </cell>
        </row>
        <row r="681">
          <cell r="A681" t="str">
            <v>R06b130</v>
          </cell>
          <cell r="B681" t="str">
            <v>東書</v>
          </cell>
          <cell r="C681" t="str">
            <v>新編　新しい社会　公民</v>
          </cell>
        </row>
        <row r="682">
          <cell r="A682" t="str">
            <v>R06b131</v>
          </cell>
          <cell r="B682" t="str">
            <v>教出</v>
          </cell>
          <cell r="C682" t="str">
            <v>中学社会 公民 ともに生きる</v>
          </cell>
        </row>
        <row r="683">
          <cell r="A683" t="str">
            <v>R06b132</v>
          </cell>
          <cell r="B683" t="str">
            <v>帝国</v>
          </cell>
          <cell r="C683" t="str">
            <v>社会科　中学生の公民　よりよい社会を目指して</v>
          </cell>
        </row>
        <row r="684">
          <cell r="A684" t="str">
            <v>R06b133</v>
          </cell>
          <cell r="B684" t="str">
            <v>日文</v>
          </cell>
          <cell r="C684" t="str">
            <v>中学社会　公民的分野</v>
          </cell>
        </row>
        <row r="685">
          <cell r="A685" t="str">
            <v>R06b134</v>
          </cell>
          <cell r="B685" t="str">
            <v>自由社</v>
          </cell>
          <cell r="C685" t="str">
            <v>新しい公民教科書</v>
          </cell>
        </row>
        <row r="686">
          <cell r="A686" t="str">
            <v>R06b135</v>
          </cell>
          <cell r="B686" t="str">
            <v>育鵬社</v>
          </cell>
          <cell r="C686" t="str">
            <v xml:space="preserve">新しいみんなの公民
</v>
          </cell>
        </row>
        <row r="687">
          <cell r="A687" t="str">
            <v>R06b136</v>
          </cell>
          <cell r="B687" t="str">
            <v>東書</v>
          </cell>
          <cell r="C687" t="str">
            <v>新編　新しい社会　地図</v>
          </cell>
        </row>
        <row r="688">
          <cell r="A688" t="str">
            <v>R06b137</v>
          </cell>
          <cell r="B688" t="str">
            <v>帝国</v>
          </cell>
          <cell r="C688" t="str">
            <v xml:space="preserve">中学校社会科地図
</v>
          </cell>
        </row>
        <row r="689">
          <cell r="A689" t="str">
            <v>R06b138</v>
          </cell>
          <cell r="B689" t="str">
            <v>東書</v>
          </cell>
          <cell r="C689" t="str">
            <v>新編　新しい数学 １　～MATH CONNECT　数学のつながり～</v>
          </cell>
        </row>
        <row r="690">
          <cell r="A690" t="str">
            <v>R06b139</v>
          </cell>
          <cell r="B690" t="str">
            <v>東書</v>
          </cell>
          <cell r="C690" t="str">
            <v>新編　新しい数学 ２　～MATH CONNECT　数学のつながり～</v>
          </cell>
        </row>
        <row r="691">
          <cell r="A691" t="str">
            <v>R06b140</v>
          </cell>
          <cell r="B691" t="str">
            <v>東書</v>
          </cell>
          <cell r="C691" t="str">
            <v>新編　新しい数学 ３　～MATH CONNECT　数学のつながり～</v>
          </cell>
        </row>
        <row r="692">
          <cell r="A692" t="str">
            <v>R06b141</v>
          </cell>
          <cell r="B692" t="str">
            <v>大日本</v>
          </cell>
          <cell r="C692" t="str">
            <v>数学の世界１</v>
          </cell>
        </row>
        <row r="693">
          <cell r="A693" t="str">
            <v>R06b142</v>
          </cell>
          <cell r="B693" t="str">
            <v>大日本</v>
          </cell>
          <cell r="C693" t="str">
            <v>数学の世界２</v>
          </cell>
        </row>
        <row r="694">
          <cell r="A694" t="str">
            <v>R06b143</v>
          </cell>
          <cell r="B694" t="str">
            <v>大日本</v>
          </cell>
          <cell r="C694" t="str">
            <v>数学の世界３</v>
          </cell>
        </row>
        <row r="695">
          <cell r="A695" t="str">
            <v>R06b144</v>
          </cell>
          <cell r="B695" t="str">
            <v>学図</v>
          </cell>
          <cell r="C695" t="str">
            <v>中学校 数学 1</v>
          </cell>
        </row>
        <row r="696">
          <cell r="A696" t="str">
            <v>R06b145</v>
          </cell>
          <cell r="B696" t="str">
            <v>学図</v>
          </cell>
          <cell r="C696" t="str">
            <v>中学校 数学 2</v>
          </cell>
        </row>
        <row r="697">
          <cell r="A697" t="str">
            <v>R06b146</v>
          </cell>
          <cell r="B697" t="str">
            <v>学図</v>
          </cell>
          <cell r="C697" t="str">
            <v>中学校 数学 3</v>
          </cell>
        </row>
        <row r="698">
          <cell r="A698" t="str">
            <v>R06b147</v>
          </cell>
          <cell r="B698" t="str">
            <v>教出</v>
          </cell>
          <cell r="C698" t="str">
            <v>中学数学１</v>
          </cell>
        </row>
        <row r="699">
          <cell r="A699" t="str">
            <v>R06b148</v>
          </cell>
          <cell r="B699" t="str">
            <v>教出</v>
          </cell>
          <cell r="C699" t="str">
            <v>中学数学２</v>
          </cell>
        </row>
        <row r="700">
          <cell r="A700" t="str">
            <v>R06b149</v>
          </cell>
          <cell r="B700" t="str">
            <v>教出</v>
          </cell>
          <cell r="C700" t="str">
            <v>中学数学３</v>
          </cell>
        </row>
        <row r="701">
          <cell r="A701" t="str">
            <v>R06b150</v>
          </cell>
          <cell r="B701" t="str">
            <v>啓林館</v>
          </cell>
          <cell r="C701" t="str">
            <v>未来へひろがる数学 1</v>
          </cell>
        </row>
        <row r="702">
          <cell r="A702" t="str">
            <v>R06b151</v>
          </cell>
          <cell r="B702" t="str">
            <v>啓林館</v>
          </cell>
          <cell r="C702" t="str">
            <v>未来へひろがる数学 2</v>
          </cell>
        </row>
        <row r="703">
          <cell r="A703" t="str">
            <v>R06b152</v>
          </cell>
          <cell r="B703" t="str">
            <v>啓林館</v>
          </cell>
          <cell r="C703" t="str">
            <v xml:space="preserve">未来へひろがる数学 3
</v>
          </cell>
        </row>
        <row r="704">
          <cell r="A704" t="str">
            <v>R06b153</v>
          </cell>
          <cell r="B704" t="str">
            <v>数研</v>
          </cell>
          <cell r="C704" t="str">
            <v>これからの　数学１</v>
          </cell>
        </row>
        <row r="705">
          <cell r="A705" t="str">
            <v>R06b154</v>
          </cell>
          <cell r="B705" t="str">
            <v>数研</v>
          </cell>
          <cell r="C705" t="str">
            <v>これからの　数学２</v>
          </cell>
        </row>
        <row r="706">
          <cell r="A706" t="str">
            <v>R06b155</v>
          </cell>
          <cell r="B706" t="str">
            <v>数研</v>
          </cell>
          <cell r="C706" t="str">
            <v>これからの　数学３</v>
          </cell>
        </row>
        <row r="707">
          <cell r="A707" t="str">
            <v>R06b156</v>
          </cell>
          <cell r="B707" t="str">
            <v>日文</v>
          </cell>
          <cell r="C707" t="str">
            <v>中学数学１</v>
          </cell>
        </row>
        <row r="708">
          <cell r="A708" t="str">
            <v>R06b157</v>
          </cell>
          <cell r="B708" t="str">
            <v>日文</v>
          </cell>
          <cell r="C708" t="str">
            <v>中学数学２</v>
          </cell>
        </row>
        <row r="709">
          <cell r="A709" t="str">
            <v>R06b158</v>
          </cell>
          <cell r="B709" t="str">
            <v>日文</v>
          </cell>
          <cell r="C709" t="str">
            <v xml:space="preserve">中学数学３
</v>
          </cell>
        </row>
        <row r="710">
          <cell r="A710" t="str">
            <v>R06b159</v>
          </cell>
          <cell r="B710" t="str">
            <v>東書</v>
          </cell>
          <cell r="C710" t="str">
            <v>新編　新しい科学１</v>
          </cell>
        </row>
        <row r="711">
          <cell r="A711" t="str">
            <v>R06b160</v>
          </cell>
          <cell r="B711" t="str">
            <v>東書</v>
          </cell>
          <cell r="C711" t="str">
            <v>新編　新しい科学２</v>
          </cell>
        </row>
        <row r="712">
          <cell r="A712" t="str">
            <v>R06b161</v>
          </cell>
          <cell r="B712" t="str">
            <v>東書</v>
          </cell>
          <cell r="C712" t="str">
            <v>新編　新しい科学３</v>
          </cell>
        </row>
        <row r="713">
          <cell r="A713" t="str">
            <v>R06b162</v>
          </cell>
          <cell r="B713" t="str">
            <v>大日本</v>
          </cell>
          <cell r="C713" t="str">
            <v>理科の世界　１</v>
          </cell>
        </row>
        <row r="714">
          <cell r="A714" t="str">
            <v>R06b163</v>
          </cell>
          <cell r="B714" t="str">
            <v>大日本</v>
          </cell>
          <cell r="C714" t="str">
            <v>理科の世界　２</v>
          </cell>
        </row>
        <row r="715">
          <cell r="A715" t="str">
            <v>R06b164</v>
          </cell>
          <cell r="B715" t="str">
            <v>大日本</v>
          </cell>
          <cell r="C715" t="str">
            <v>理科の世界　３</v>
          </cell>
        </row>
        <row r="716">
          <cell r="A716" t="str">
            <v>R06b165</v>
          </cell>
          <cell r="B716" t="str">
            <v>学図</v>
          </cell>
          <cell r="C716" t="str">
            <v>中学校 科学 1</v>
          </cell>
        </row>
        <row r="717">
          <cell r="A717" t="str">
            <v>R06b166</v>
          </cell>
          <cell r="B717" t="str">
            <v>学図</v>
          </cell>
          <cell r="C717" t="str">
            <v>中学校 科学 2</v>
          </cell>
        </row>
        <row r="718">
          <cell r="A718" t="str">
            <v>R06b167</v>
          </cell>
          <cell r="B718" t="str">
            <v>学図</v>
          </cell>
          <cell r="C718" t="str">
            <v>中学校 科学 3</v>
          </cell>
        </row>
        <row r="719">
          <cell r="A719" t="str">
            <v>R06b168</v>
          </cell>
          <cell r="B719" t="str">
            <v>教出</v>
          </cell>
          <cell r="C719" t="str">
            <v>自然の探究　中学理科１</v>
          </cell>
        </row>
        <row r="720">
          <cell r="A720" t="str">
            <v>R06b169</v>
          </cell>
          <cell r="B720" t="str">
            <v>教出</v>
          </cell>
          <cell r="C720" t="str">
            <v>自然の探究　中学理科２</v>
          </cell>
        </row>
        <row r="721">
          <cell r="A721" t="str">
            <v>R06b170</v>
          </cell>
          <cell r="B721" t="str">
            <v>教出</v>
          </cell>
          <cell r="C721" t="str">
            <v>自然の探究　中学理科３</v>
          </cell>
        </row>
        <row r="722">
          <cell r="A722" t="str">
            <v>R06b171</v>
          </cell>
          <cell r="B722" t="str">
            <v>啓林館</v>
          </cell>
          <cell r="C722" t="str">
            <v>未来へひろがるサイエンス１</v>
          </cell>
        </row>
        <row r="723">
          <cell r="A723" t="str">
            <v>R06b172</v>
          </cell>
          <cell r="B723" t="str">
            <v>啓林館</v>
          </cell>
          <cell r="C723" t="str">
            <v>未来へひろがるサイエンス２</v>
          </cell>
        </row>
        <row r="724">
          <cell r="A724" t="str">
            <v>R06b173</v>
          </cell>
          <cell r="B724" t="str">
            <v>啓林館</v>
          </cell>
          <cell r="C724" t="str">
            <v xml:space="preserve">未来へひろがるサイエンス３
</v>
          </cell>
        </row>
        <row r="725">
          <cell r="A725" t="str">
            <v>R06b174</v>
          </cell>
          <cell r="B725" t="str">
            <v>教出</v>
          </cell>
          <cell r="C725" t="str">
            <v>中学音楽 １　音楽のおくりもの</v>
          </cell>
        </row>
        <row r="726">
          <cell r="A726" t="str">
            <v>R06b175</v>
          </cell>
          <cell r="B726" t="str">
            <v>教出</v>
          </cell>
          <cell r="C726" t="str">
            <v>中学音楽 ２・３上　音楽のおくりもの
中学音楽 ２・３下　音楽のおくりもの</v>
          </cell>
        </row>
        <row r="727">
          <cell r="A727" t="str">
            <v>R06b176</v>
          </cell>
          <cell r="B727" t="str">
            <v>教芸</v>
          </cell>
          <cell r="C727" t="str">
            <v>中学生の音楽　１</v>
          </cell>
        </row>
        <row r="728">
          <cell r="A728" t="str">
            <v>R06b177</v>
          </cell>
          <cell r="B728" t="str">
            <v>教芸</v>
          </cell>
          <cell r="C728" t="str">
            <v>中学生の音楽　２・３上
中学生の音楽　２・３下</v>
          </cell>
        </row>
        <row r="729">
          <cell r="A729" t="str">
            <v>R06b178</v>
          </cell>
          <cell r="B729" t="str">
            <v>教出</v>
          </cell>
          <cell r="C729" t="str">
            <v>中学器楽 音楽のおくりもの</v>
          </cell>
        </row>
        <row r="730">
          <cell r="A730" t="str">
            <v>R06b179</v>
          </cell>
          <cell r="B730" t="str">
            <v>教芸</v>
          </cell>
          <cell r="C730" t="str">
            <v xml:space="preserve">中学生の器楽
</v>
          </cell>
        </row>
        <row r="731">
          <cell r="A731" t="str">
            <v>R06b180</v>
          </cell>
          <cell r="B731" t="str">
            <v>開隆堂</v>
          </cell>
          <cell r="C731" t="str">
            <v>美術 1</v>
          </cell>
        </row>
        <row r="732">
          <cell r="A732" t="str">
            <v>R06b181</v>
          </cell>
          <cell r="B732" t="str">
            <v>開隆堂</v>
          </cell>
          <cell r="C732" t="str">
            <v>美術 2・3</v>
          </cell>
        </row>
        <row r="733">
          <cell r="A733" t="str">
            <v>R06b182</v>
          </cell>
          <cell r="B733" t="str">
            <v>光村</v>
          </cell>
          <cell r="C733" t="str">
            <v>美術 １
美術 １ 資料</v>
          </cell>
        </row>
        <row r="734">
          <cell r="A734" t="str">
            <v>R06b183</v>
          </cell>
          <cell r="B734" t="str">
            <v>光村</v>
          </cell>
          <cell r="C734" t="str">
            <v>美術 ２・３</v>
          </cell>
        </row>
        <row r="735">
          <cell r="A735" t="str">
            <v>R06b184</v>
          </cell>
          <cell r="B735" t="str">
            <v>日文</v>
          </cell>
          <cell r="C735" t="str">
            <v>美術１　美術との出会い</v>
          </cell>
        </row>
        <row r="736">
          <cell r="A736" t="str">
            <v>R06b185</v>
          </cell>
          <cell r="B736" t="str">
            <v>日文</v>
          </cell>
          <cell r="C736" t="str">
            <v>美術２・３上　学びの実感と深まり
美術２・３下　学びの探求と未来</v>
          </cell>
        </row>
        <row r="737">
          <cell r="A737" t="str">
            <v>R06b186</v>
          </cell>
          <cell r="B737" t="str">
            <v>東書</v>
          </cell>
          <cell r="C737" t="str">
            <v>新編　新しい保健体育</v>
          </cell>
        </row>
        <row r="738">
          <cell r="A738" t="str">
            <v>R06b187</v>
          </cell>
          <cell r="B738" t="str">
            <v>大日本</v>
          </cell>
          <cell r="C738" t="str">
            <v>中学校保健体育</v>
          </cell>
        </row>
        <row r="739">
          <cell r="A739" t="str">
            <v>R06b188</v>
          </cell>
          <cell r="B739" t="str">
            <v>大修館</v>
          </cell>
          <cell r="C739" t="str">
            <v>最新　中学校保健体育</v>
          </cell>
        </row>
        <row r="740">
          <cell r="A740" t="str">
            <v>R06b189</v>
          </cell>
          <cell r="B740" t="str">
            <v>学研</v>
          </cell>
          <cell r="C740" t="str">
            <v xml:space="preserve">新・中学保健体育
</v>
          </cell>
        </row>
        <row r="741">
          <cell r="A741" t="str">
            <v>R06b190</v>
          </cell>
          <cell r="B741" t="str">
            <v>東書</v>
          </cell>
          <cell r="C741" t="str">
            <v>新編　新しい技術・家庭　技術分野　未来を創るTechnology</v>
          </cell>
        </row>
        <row r="742">
          <cell r="A742" t="str">
            <v>R06b191</v>
          </cell>
          <cell r="B742" t="str">
            <v>教図</v>
          </cell>
          <cell r="C742" t="str">
            <v>新　技術・家庭　技術分野　明日を創造する
新　技術・家庭　技術分野　明日を創造する　スキルアシスト</v>
          </cell>
        </row>
        <row r="743">
          <cell r="A743" t="str">
            <v>R06b193</v>
          </cell>
          <cell r="B743" t="str">
            <v>東書</v>
          </cell>
          <cell r="C743" t="str">
            <v>新編　新しい技術・家庭　家庭分野　自立と共生を目指して</v>
          </cell>
        </row>
        <row r="744">
          <cell r="A744" t="str">
            <v>R06b194</v>
          </cell>
          <cell r="B744" t="str">
            <v>教図</v>
          </cell>
          <cell r="C744" t="str">
            <v>新　技術・家庭　家庭分野　暮らしを創造する</v>
          </cell>
        </row>
        <row r="745">
          <cell r="A745" t="str">
            <v>R06b195</v>
          </cell>
          <cell r="B745" t="str">
            <v>開隆堂</v>
          </cell>
          <cell r="C745" t="str">
            <v xml:space="preserve">技術・家庭　家庭分野　自立しともに支え合う生活へ
</v>
          </cell>
        </row>
        <row r="746">
          <cell r="A746" t="str">
            <v>R06b196</v>
          </cell>
          <cell r="B746" t="str">
            <v>東書</v>
          </cell>
          <cell r="C746" t="str">
            <v>NEW HORIZON English Course 1</v>
          </cell>
        </row>
        <row r="747">
          <cell r="A747" t="str">
            <v>R06b197</v>
          </cell>
          <cell r="B747" t="str">
            <v>東書</v>
          </cell>
          <cell r="C747" t="str">
            <v>NEW HORIZON English Course 2</v>
          </cell>
        </row>
        <row r="748">
          <cell r="A748" t="str">
            <v>R06b198</v>
          </cell>
          <cell r="B748" t="str">
            <v>東書</v>
          </cell>
          <cell r="C748" t="str">
            <v>NEW HORIZON English Course 3</v>
          </cell>
        </row>
        <row r="749">
          <cell r="A749" t="str">
            <v>R06b199</v>
          </cell>
          <cell r="B749" t="str">
            <v>開隆堂</v>
          </cell>
          <cell r="C749" t="str">
            <v>Sunshine English Course 1</v>
          </cell>
        </row>
        <row r="750">
          <cell r="A750" t="str">
            <v>R06b200</v>
          </cell>
          <cell r="B750" t="str">
            <v>開隆堂</v>
          </cell>
          <cell r="C750" t="str">
            <v>Sunshine English Course 2</v>
          </cell>
        </row>
        <row r="751">
          <cell r="A751" t="str">
            <v>R06b201</v>
          </cell>
          <cell r="B751" t="str">
            <v>開隆堂</v>
          </cell>
          <cell r="C751" t="str">
            <v>Sunshine English Course 3</v>
          </cell>
        </row>
        <row r="752">
          <cell r="A752" t="str">
            <v>R06b202</v>
          </cell>
          <cell r="B752" t="str">
            <v>三省堂</v>
          </cell>
          <cell r="C752" t="str">
            <v>NEW CROWN English Series 1</v>
          </cell>
        </row>
        <row r="753">
          <cell r="A753" t="str">
            <v>R06b203</v>
          </cell>
          <cell r="B753" t="str">
            <v>三省堂</v>
          </cell>
          <cell r="C753" t="str">
            <v>NEW CROWN English Series 2</v>
          </cell>
        </row>
        <row r="754">
          <cell r="A754" t="str">
            <v>R06b204</v>
          </cell>
          <cell r="B754" t="str">
            <v>三省堂</v>
          </cell>
          <cell r="C754" t="str">
            <v>NEW CROWN English Series 3</v>
          </cell>
        </row>
        <row r="755">
          <cell r="A755" t="str">
            <v>R06b205</v>
          </cell>
          <cell r="B755" t="str">
            <v>教出</v>
          </cell>
          <cell r="C755" t="str">
            <v>ONE WORLD English Course 1</v>
          </cell>
        </row>
        <row r="756">
          <cell r="A756" t="str">
            <v>R06b206</v>
          </cell>
          <cell r="B756" t="str">
            <v>教出</v>
          </cell>
          <cell r="C756" t="str">
            <v>ONE WORLD English Course 2</v>
          </cell>
        </row>
        <row r="757">
          <cell r="A757" t="str">
            <v>R06b207</v>
          </cell>
          <cell r="B757" t="str">
            <v>教出</v>
          </cell>
          <cell r="C757" t="str">
            <v>ONE WORLD English Course 3</v>
          </cell>
        </row>
        <row r="758">
          <cell r="A758" t="str">
            <v>R06b208</v>
          </cell>
          <cell r="B758" t="str">
            <v>光村</v>
          </cell>
          <cell r="C758" t="str">
            <v>Here We Go! ENGLISH COURSE 1</v>
          </cell>
        </row>
        <row r="759">
          <cell r="A759" t="str">
            <v>R06b209</v>
          </cell>
          <cell r="B759" t="str">
            <v>光村</v>
          </cell>
          <cell r="C759" t="str">
            <v>Here We Go! ENGLISH COURSE 2</v>
          </cell>
        </row>
        <row r="760">
          <cell r="A760" t="str">
            <v>R06b210</v>
          </cell>
          <cell r="B760" t="str">
            <v>光村</v>
          </cell>
          <cell r="C760" t="str">
            <v>Here We Go! ENGLISH COURSE 3</v>
          </cell>
        </row>
        <row r="761">
          <cell r="A761" t="str">
            <v>R06b211</v>
          </cell>
          <cell r="B761" t="str">
            <v>啓林館</v>
          </cell>
          <cell r="C761" t="str">
            <v>BLUE SKY English Course 1</v>
          </cell>
        </row>
        <row r="762">
          <cell r="A762" t="str">
            <v>R06b212</v>
          </cell>
          <cell r="B762" t="str">
            <v>啓林館</v>
          </cell>
          <cell r="C762" t="str">
            <v>BLUE SKY English Course 2</v>
          </cell>
        </row>
        <row r="763">
          <cell r="A763" t="str">
            <v>R06b213</v>
          </cell>
          <cell r="B763" t="str">
            <v>啓林館</v>
          </cell>
          <cell r="C763" t="str">
            <v xml:space="preserve">BLUE SKY English Course 3
</v>
          </cell>
        </row>
        <row r="764">
          <cell r="A764" t="str">
            <v>R06b214</v>
          </cell>
          <cell r="B764" t="str">
            <v>東書</v>
          </cell>
          <cell r="C764" t="str">
            <v>新編　新しい道徳１</v>
          </cell>
        </row>
        <row r="765">
          <cell r="A765" t="str">
            <v>R06b215</v>
          </cell>
          <cell r="B765" t="str">
            <v>東書</v>
          </cell>
          <cell r="C765" t="str">
            <v>新編　新しい道徳２</v>
          </cell>
        </row>
        <row r="766">
          <cell r="A766" t="str">
            <v>R06b216</v>
          </cell>
          <cell r="B766" t="str">
            <v>東書</v>
          </cell>
          <cell r="C766" t="str">
            <v>新編　新しい道徳３</v>
          </cell>
        </row>
        <row r="767">
          <cell r="A767" t="str">
            <v>R06b217</v>
          </cell>
          <cell r="B767" t="str">
            <v>教出</v>
          </cell>
          <cell r="C767" t="str">
            <v>中学道徳１　とびだそう未来へ</v>
          </cell>
        </row>
        <row r="768">
          <cell r="A768" t="str">
            <v>R06b218</v>
          </cell>
          <cell r="B768" t="str">
            <v>教出</v>
          </cell>
          <cell r="C768" t="str">
            <v>中学道徳２　とびだそう未来へ</v>
          </cell>
        </row>
        <row r="769">
          <cell r="A769" t="str">
            <v>R06b219</v>
          </cell>
          <cell r="B769" t="str">
            <v>教出</v>
          </cell>
          <cell r="C769" t="str">
            <v>中学道徳３　とびだそう未来へ</v>
          </cell>
        </row>
        <row r="770">
          <cell r="A770" t="str">
            <v>R06b220</v>
          </cell>
          <cell r="B770" t="str">
            <v>光村</v>
          </cell>
          <cell r="C770" t="str">
            <v>中学道徳　１　きみが いちばん ひかるとき</v>
          </cell>
        </row>
        <row r="771">
          <cell r="A771" t="str">
            <v>R06b221</v>
          </cell>
          <cell r="B771" t="str">
            <v>光村</v>
          </cell>
          <cell r="C771" t="str">
            <v>中学道徳　２　きみが いちばん ひかるとき</v>
          </cell>
        </row>
        <row r="772">
          <cell r="A772" t="str">
            <v>R06b222</v>
          </cell>
          <cell r="B772" t="str">
            <v>光村</v>
          </cell>
          <cell r="C772" t="str">
            <v>中学道徳　３　きみが いちばん ひかるとき</v>
          </cell>
        </row>
        <row r="773">
          <cell r="A773" t="str">
            <v>R06b223</v>
          </cell>
          <cell r="B773" t="str">
            <v>日文</v>
          </cell>
          <cell r="C773" t="str">
            <v>中学道徳　あすを生きる　１
中学道徳　あすを生きる　１　道徳ノート</v>
          </cell>
        </row>
        <row r="774">
          <cell r="A774" t="str">
            <v>R06b224</v>
          </cell>
          <cell r="B774" t="str">
            <v>日文</v>
          </cell>
          <cell r="C774" t="str">
            <v>中学道徳　あすを生きる　２
中学道徳　あすを生きる　２　道徳ノート</v>
          </cell>
        </row>
        <row r="775">
          <cell r="A775" t="str">
            <v>R06b225</v>
          </cell>
          <cell r="B775" t="str">
            <v>日文</v>
          </cell>
          <cell r="C775" t="str">
            <v>中学道徳　あすを生きる　３
中学道徳　あすを生きる　３　道徳ノート</v>
          </cell>
        </row>
        <row r="776">
          <cell r="A776" t="str">
            <v>R06b226</v>
          </cell>
          <cell r="B776" t="str">
            <v>学研</v>
          </cell>
          <cell r="C776" t="str">
            <v>新版　中学生の道徳　明日への扉　１</v>
          </cell>
        </row>
        <row r="777">
          <cell r="A777" t="str">
            <v>R06b227</v>
          </cell>
          <cell r="B777" t="str">
            <v>学研</v>
          </cell>
          <cell r="C777" t="str">
            <v>新版　中学生の道徳　明日への扉　２</v>
          </cell>
        </row>
        <row r="778">
          <cell r="A778" t="str">
            <v>R06b228</v>
          </cell>
          <cell r="B778" t="str">
            <v>学研</v>
          </cell>
          <cell r="C778" t="str">
            <v xml:space="preserve">新版　中学生の道徳　明日への扉　３
</v>
          </cell>
        </row>
        <row r="779">
          <cell r="A779" t="str">
            <v>R06b229</v>
          </cell>
          <cell r="B779" t="str">
            <v>あか図</v>
          </cell>
          <cell r="C779" t="str">
            <v>中学生の道徳１</v>
          </cell>
        </row>
        <row r="780">
          <cell r="A780" t="str">
            <v>R06b230</v>
          </cell>
          <cell r="B780" t="str">
            <v>あか図</v>
          </cell>
          <cell r="C780" t="str">
            <v>中学生の道徳２</v>
          </cell>
        </row>
        <row r="781">
          <cell r="A781" t="str">
            <v>R06b231</v>
          </cell>
          <cell r="B781" t="str">
            <v>あか図</v>
          </cell>
          <cell r="C781" t="str">
            <v>中学生の道徳３</v>
          </cell>
        </row>
        <row r="782">
          <cell r="A782" t="str">
            <v>R06b232</v>
          </cell>
          <cell r="B782" t="str">
            <v>日科</v>
          </cell>
          <cell r="C782" t="str">
            <v>道徳　中学校１　生き方から学ぶ</v>
          </cell>
        </row>
        <row r="783">
          <cell r="A783" t="str">
            <v>R06b233</v>
          </cell>
          <cell r="B783" t="str">
            <v>日科</v>
          </cell>
          <cell r="C783" t="str">
            <v>道徳　中学校２　生き方を見つめる</v>
          </cell>
        </row>
        <row r="784">
          <cell r="A784" t="str">
            <v>R06b234</v>
          </cell>
          <cell r="B784" t="str">
            <v>日科</v>
          </cell>
          <cell r="C784" t="str">
            <v xml:space="preserve">道徳　中学校３　生き方を創造する
</v>
          </cell>
        </row>
        <row r="785">
          <cell r="A785" t="str">
            <v>c101</v>
          </cell>
          <cell r="B785" t="str">
            <v>東書</v>
          </cell>
          <cell r="C785" t="str">
            <v>新編現代の国語</v>
          </cell>
        </row>
        <row r="786">
          <cell r="A786" t="str">
            <v>c102</v>
          </cell>
          <cell r="B786" t="str">
            <v>東書</v>
          </cell>
          <cell r="C786" t="str">
            <v>精選現代の国語</v>
          </cell>
        </row>
        <row r="787">
          <cell r="A787" t="str">
            <v>c103</v>
          </cell>
          <cell r="B787" t="str">
            <v>東書</v>
          </cell>
          <cell r="C787" t="str">
            <v>現代の国語</v>
          </cell>
        </row>
        <row r="788">
          <cell r="A788" t="str">
            <v>c104</v>
          </cell>
          <cell r="B788" t="str">
            <v>三省堂</v>
          </cell>
          <cell r="C788" t="str">
            <v>精選 現代の国語 改訂版</v>
          </cell>
        </row>
        <row r="789">
          <cell r="A789" t="str">
            <v>c105</v>
          </cell>
          <cell r="B789" t="str">
            <v>三省堂</v>
          </cell>
          <cell r="C789" t="str">
            <v>新 現代の国語 改訂版</v>
          </cell>
        </row>
        <row r="790">
          <cell r="A790" t="str">
            <v>c106</v>
          </cell>
          <cell r="B790" t="str">
            <v>大修館</v>
          </cell>
          <cell r="C790" t="str">
            <v>現代の国語 改訂版</v>
          </cell>
        </row>
        <row r="791">
          <cell r="A791" t="str">
            <v>c107</v>
          </cell>
          <cell r="B791" t="str">
            <v>大修館</v>
          </cell>
          <cell r="C791" t="str">
            <v>新編 現代の国語 改訂版</v>
          </cell>
        </row>
        <row r="792">
          <cell r="A792" t="str">
            <v>c108</v>
          </cell>
          <cell r="B792" t="str">
            <v>数研</v>
          </cell>
          <cell r="C792" t="str">
            <v>改訂版　現代の国語</v>
          </cell>
        </row>
        <row r="793">
          <cell r="A793" t="str">
            <v>c109</v>
          </cell>
          <cell r="B793" t="str">
            <v>数研</v>
          </cell>
          <cell r="C793" t="str">
            <v>増補新版　現代の国語</v>
          </cell>
        </row>
        <row r="794">
          <cell r="A794" t="str">
            <v>c110</v>
          </cell>
          <cell r="B794" t="str">
            <v>数研</v>
          </cell>
          <cell r="C794" t="str">
            <v>改訂版　高等学校　現代の国語</v>
          </cell>
        </row>
        <row r="795">
          <cell r="A795" t="str">
            <v>c111</v>
          </cell>
          <cell r="B795" t="str">
            <v>数研</v>
          </cell>
          <cell r="C795" t="str">
            <v>改訂版　新編　現代の国語</v>
          </cell>
        </row>
        <row r="796">
          <cell r="A796" t="str">
            <v>c112</v>
          </cell>
          <cell r="B796" t="str">
            <v>明治</v>
          </cell>
          <cell r="C796" t="str">
            <v>新　精選　現代の国語</v>
          </cell>
        </row>
        <row r="797">
          <cell r="A797" t="str">
            <v>c113</v>
          </cell>
          <cell r="B797" t="str">
            <v>筑摩</v>
          </cell>
          <cell r="C797" t="str">
            <v>ちくま　現代の国語</v>
          </cell>
        </row>
        <row r="798">
          <cell r="A798" t="str">
            <v>c114</v>
          </cell>
          <cell r="B798" t="str">
            <v>筑摩</v>
          </cell>
          <cell r="C798" t="str">
            <v>現代の国語　改訂版</v>
          </cell>
        </row>
        <row r="799">
          <cell r="A799" t="str">
            <v>c115</v>
          </cell>
          <cell r="B799" t="str">
            <v>第一</v>
          </cell>
          <cell r="C799" t="str">
            <v>高等学校 新訂現代の国語</v>
          </cell>
        </row>
        <row r="800">
          <cell r="A800" t="str">
            <v>c116</v>
          </cell>
          <cell r="B800" t="str">
            <v>第一</v>
          </cell>
          <cell r="C800" t="str">
            <v>高等学校 改訂版 精選現代の国語</v>
          </cell>
        </row>
        <row r="801">
          <cell r="A801" t="str">
            <v>c117</v>
          </cell>
          <cell r="B801" t="str">
            <v>第一</v>
          </cell>
          <cell r="C801" t="str">
            <v>高等学校 改訂版 標準現代の国語</v>
          </cell>
        </row>
        <row r="802">
          <cell r="A802" t="str">
            <v>c118</v>
          </cell>
          <cell r="B802" t="str">
            <v>第一</v>
          </cell>
          <cell r="C802" t="str">
            <v xml:space="preserve">高等学校　現代の国語
</v>
          </cell>
        </row>
        <row r="803">
          <cell r="A803" t="str">
            <v>c119</v>
          </cell>
          <cell r="B803" t="str">
            <v>第一</v>
          </cell>
          <cell r="C803" t="str">
            <v>高等学校　標準現代の国語</v>
          </cell>
        </row>
        <row r="804">
          <cell r="A804" t="str">
            <v>c120</v>
          </cell>
          <cell r="B804" t="str">
            <v>第一</v>
          </cell>
          <cell r="C804" t="str">
            <v>高等学校　新編現代の国語</v>
          </cell>
        </row>
        <row r="805">
          <cell r="A805" t="str">
            <v>c121</v>
          </cell>
          <cell r="B805" t="str">
            <v>桐原</v>
          </cell>
          <cell r="C805" t="str">
            <v>新　現代の国語</v>
          </cell>
        </row>
        <row r="806">
          <cell r="A806" t="str">
            <v>c122</v>
          </cell>
          <cell r="B806" t="str">
            <v>桐原</v>
          </cell>
          <cell r="C806" t="str">
            <v xml:space="preserve">探求　現代の国語
</v>
          </cell>
        </row>
        <row r="807">
          <cell r="A807" t="str">
            <v>c123</v>
          </cell>
          <cell r="B807" t="str">
            <v>東書</v>
          </cell>
          <cell r="C807" t="str">
            <v>新編言語文化</v>
          </cell>
        </row>
        <row r="808">
          <cell r="A808" t="str">
            <v>c124</v>
          </cell>
          <cell r="B808" t="str">
            <v>東書</v>
          </cell>
          <cell r="C808" t="str">
            <v>精選言語文化</v>
          </cell>
        </row>
        <row r="809">
          <cell r="A809" t="str">
            <v>c125</v>
          </cell>
          <cell r="B809" t="str">
            <v>三省堂</v>
          </cell>
          <cell r="C809" t="str">
            <v>精選 言語文化 改訂版</v>
          </cell>
        </row>
        <row r="810">
          <cell r="A810" t="str">
            <v>c126</v>
          </cell>
          <cell r="B810" t="str">
            <v>三省堂</v>
          </cell>
          <cell r="C810" t="str">
            <v>新 言語文化 改訂版</v>
          </cell>
        </row>
        <row r="811">
          <cell r="A811" t="str">
            <v>c127</v>
          </cell>
          <cell r="B811" t="str">
            <v>大修館</v>
          </cell>
          <cell r="C811" t="str">
            <v>言語文化 改訂版</v>
          </cell>
        </row>
        <row r="812">
          <cell r="A812" t="str">
            <v>c128</v>
          </cell>
          <cell r="B812" t="str">
            <v>大修館</v>
          </cell>
          <cell r="C812" t="str">
            <v>新編 言語文化 改訂版</v>
          </cell>
        </row>
        <row r="813">
          <cell r="A813" t="str">
            <v>c129</v>
          </cell>
          <cell r="B813" t="str">
            <v>数研</v>
          </cell>
          <cell r="C813" t="str">
            <v>改訂版　言語文化</v>
          </cell>
        </row>
        <row r="814">
          <cell r="A814" t="str">
            <v>c130</v>
          </cell>
          <cell r="B814" t="str">
            <v>数研</v>
          </cell>
          <cell r="C814" t="str">
            <v>改訂版　高等学校　言語文化</v>
          </cell>
        </row>
        <row r="815">
          <cell r="A815" t="str">
            <v>c131</v>
          </cell>
          <cell r="B815" t="str">
            <v>数研</v>
          </cell>
          <cell r="C815" t="str">
            <v>改訂版　新編　言語文化</v>
          </cell>
        </row>
        <row r="816">
          <cell r="A816" t="str">
            <v>c132</v>
          </cell>
          <cell r="B816" t="str">
            <v>文英堂</v>
          </cell>
          <cell r="C816" t="str">
            <v>言語文化</v>
          </cell>
        </row>
        <row r="817">
          <cell r="A817" t="str">
            <v>c133</v>
          </cell>
          <cell r="B817" t="str">
            <v>明治</v>
          </cell>
          <cell r="C817" t="str">
            <v>新　精選　言語文化</v>
          </cell>
        </row>
        <row r="818">
          <cell r="A818" t="str">
            <v>c134</v>
          </cell>
          <cell r="B818" t="str">
            <v>筑摩</v>
          </cell>
          <cell r="C818" t="str">
            <v xml:space="preserve">ちくま　言語文化
</v>
          </cell>
        </row>
        <row r="819">
          <cell r="A819" t="str">
            <v>c135</v>
          </cell>
          <cell r="B819" t="str">
            <v>筑摩</v>
          </cell>
          <cell r="C819" t="str">
            <v>言語文化　改訂版</v>
          </cell>
        </row>
        <row r="820">
          <cell r="A820" t="str">
            <v>c136</v>
          </cell>
          <cell r="B820" t="str">
            <v>第一</v>
          </cell>
          <cell r="C820" t="str">
            <v>高等学校 改訂版 精選言語文化</v>
          </cell>
        </row>
        <row r="821">
          <cell r="A821" t="str">
            <v>c137</v>
          </cell>
          <cell r="B821" t="str">
            <v>第一</v>
          </cell>
          <cell r="C821" t="str">
            <v>高等学校 改訂版 標準言語文化</v>
          </cell>
        </row>
        <row r="822">
          <cell r="A822" t="str">
            <v>c138</v>
          </cell>
          <cell r="B822" t="str">
            <v>第一</v>
          </cell>
          <cell r="C822" t="str">
            <v>高等学校　言語文化</v>
          </cell>
        </row>
        <row r="823">
          <cell r="A823" t="str">
            <v>c139</v>
          </cell>
          <cell r="B823" t="str">
            <v>第一</v>
          </cell>
          <cell r="C823" t="str">
            <v>高等学校　標準言語文化</v>
          </cell>
        </row>
        <row r="824">
          <cell r="A824" t="str">
            <v>c140</v>
          </cell>
          <cell r="B824" t="str">
            <v>第一</v>
          </cell>
          <cell r="C824" t="str">
            <v>高等学校　新編言語文化</v>
          </cell>
        </row>
        <row r="825">
          <cell r="A825" t="str">
            <v>c141</v>
          </cell>
          <cell r="B825" t="str">
            <v>桐原</v>
          </cell>
          <cell r="C825" t="str">
            <v xml:space="preserve">探求　言語文化　改訂版
</v>
          </cell>
        </row>
        <row r="826">
          <cell r="A826" t="str">
            <v>c142</v>
          </cell>
          <cell r="B826" t="str">
            <v>東書</v>
          </cell>
          <cell r="C826" t="str">
            <v>新編論理国語</v>
          </cell>
        </row>
        <row r="827">
          <cell r="A827" t="str">
            <v>c143</v>
          </cell>
          <cell r="B827" t="str">
            <v>東書</v>
          </cell>
          <cell r="C827" t="str">
            <v>精選論理国語</v>
          </cell>
        </row>
        <row r="828">
          <cell r="A828" t="str">
            <v>c144</v>
          </cell>
          <cell r="B828" t="str">
            <v>三省堂</v>
          </cell>
          <cell r="C828" t="str">
            <v>精選 論理国語</v>
          </cell>
        </row>
        <row r="829">
          <cell r="A829" t="str">
            <v>c145</v>
          </cell>
          <cell r="B829" t="str">
            <v>三省堂</v>
          </cell>
          <cell r="C829" t="str">
            <v>新 論理国語</v>
          </cell>
        </row>
        <row r="830">
          <cell r="A830" t="str">
            <v>c146</v>
          </cell>
          <cell r="B830" t="str">
            <v>大修館</v>
          </cell>
          <cell r="C830" t="str">
            <v>論理国語</v>
          </cell>
        </row>
        <row r="831">
          <cell r="A831" t="str">
            <v>c147</v>
          </cell>
          <cell r="B831" t="str">
            <v>大修館</v>
          </cell>
          <cell r="C831" t="str">
            <v>新編 論理国語</v>
          </cell>
        </row>
        <row r="832">
          <cell r="A832" t="str">
            <v>c148</v>
          </cell>
          <cell r="B832" t="str">
            <v>数研</v>
          </cell>
          <cell r="C832" t="str">
            <v>精選　論理国語</v>
          </cell>
        </row>
        <row r="833">
          <cell r="A833" t="str">
            <v>c149</v>
          </cell>
          <cell r="B833" t="str">
            <v>数研</v>
          </cell>
          <cell r="C833" t="str">
            <v>論理国語</v>
          </cell>
        </row>
        <row r="834">
          <cell r="A834" t="str">
            <v>c150</v>
          </cell>
          <cell r="B834" t="str">
            <v>明治</v>
          </cell>
          <cell r="C834" t="str">
            <v>精選　論理国語</v>
          </cell>
        </row>
        <row r="835">
          <cell r="A835" t="str">
            <v>c151</v>
          </cell>
          <cell r="B835" t="str">
            <v>筑摩</v>
          </cell>
          <cell r="C835" t="str">
            <v>論理国語</v>
          </cell>
        </row>
        <row r="836">
          <cell r="A836" t="str">
            <v>c152</v>
          </cell>
          <cell r="B836" t="str">
            <v>第一</v>
          </cell>
          <cell r="C836" t="str">
            <v>高等学校　論理国語</v>
          </cell>
        </row>
        <row r="837">
          <cell r="A837" t="str">
            <v>c153</v>
          </cell>
          <cell r="B837" t="str">
            <v>第一</v>
          </cell>
          <cell r="C837" t="str">
            <v>高等学校　標準論理国語</v>
          </cell>
        </row>
        <row r="838">
          <cell r="A838" t="str">
            <v>c154</v>
          </cell>
          <cell r="B838" t="str">
            <v>桐原</v>
          </cell>
          <cell r="C838" t="str">
            <v xml:space="preserve">探求　論理国語
</v>
          </cell>
        </row>
        <row r="839">
          <cell r="A839" t="str">
            <v>c155</v>
          </cell>
          <cell r="B839" t="str">
            <v>東書</v>
          </cell>
          <cell r="C839" t="str">
            <v>文学国語</v>
          </cell>
        </row>
        <row r="840">
          <cell r="A840" t="str">
            <v>c156</v>
          </cell>
          <cell r="B840" t="str">
            <v>三省堂</v>
          </cell>
          <cell r="C840" t="str">
            <v>精選 文学国語</v>
          </cell>
        </row>
        <row r="841">
          <cell r="A841" t="str">
            <v>c157</v>
          </cell>
          <cell r="B841" t="str">
            <v>三省堂</v>
          </cell>
          <cell r="C841" t="str">
            <v>新 文学国語</v>
          </cell>
        </row>
        <row r="842">
          <cell r="A842" t="str">
            <v>c158</v>
          </cell>
          <cell r="B842" t="str">
            <v>大修館</v>
          </cell>
          <cell r="C842" t="str">
            <v>文学国語</v>
          </cell>
        </row>
        <row r="843">
          <cell r="A843" t="str">
            <v>c159</v>
          </cell>
          <cell r="B843" t="str">
            <v>大修館</v>
          </cell>
          <cell r="C843" t="str">
            <v>新編 文学国語</v>
          </cell>
        </row>
        <row r="844">
          <cell r="A844" t="str">
            <v>c160</v>
          </cell>
          <cell r="B844" t="str">
            <v>数研</v>
          </cell>
          <cell r="C844" t="str">
            <v>文学国語</v>
          </cell>
        </row>
        <row r="845">
          <cell r="A845" t="str">
            <v>c161</v>
          </cell>
          <cell r="B845" t="str">
            <v>明治</v>
          </cell>
          <cell r="C845" t="str">
            <v>精選　文学国語</v>
          </cell>
        </row>
        <row r="846">
          <cell r="A846" t="str">
            <v>c162</v>
          </cell>
          <cell r="B846" t="str">
            <v>筑摩</v>
          </cell>
          <cell r="C846" t="str">
            <v>文学国語</v>
          </cell>
        </row>
        <row r="847">
          <cell r="A847" t="str">
            <v>c163</v>
          </cell>
          <cell r="B847" t="str">
            <v>第一</v>
          </cell>
          <cell r="C847" t="str">
            <v>高等学校　文学国語</v>
          </cell>
        </row>
        <row r="848">
          <cell r="A848" t="str">
            <v>c164</v>
          </cell>
          <cell r="B848" t="str">
            <v>第一</v>
          </cell>
          <cell r="C848" t="str">
            <v>高等学校　標準文学国語</v>
          </cell>
        </row>
        <row r="849">
          <cell r="A849" t="str">
            <v>c165</v>
          </cell>
          <cell r="B849" t="str">
            <v>桐原</v>
          </cell>
          <cell r="C849" t="str">
            <v xml:space="preserve">探求　文学国語
</v>
          </cell>
        </row>
        <row r="850">
          <cell r="A850" t="str">
            <v>c166</v>
          </cell>
          <cell r="B850" t="str">
            <v>東書</v>
          </cell>
          <cell r="C850" t="str">
            <v>国語表現</v>
          </cell>
        </row>
        <row r="851">
          <cell r="A851" t="str">
            <v>c167</v>
          </cell>
          <cell r="B851" t="str">
            <v>大修館</v>
          </cell>
          <cell r="C851" t="str">
            <v xml:space="preserve">国語表現
</v>
          </cell>
        </row>
        <row r="852">
          <cell r="A852" t="str">
            <v>c168</v>
          </cell>
          <cell r="B852" t="str">
            <v>東書</v>
          </cell>
          <cell r="C852" t="str">
            <v>新編古典探究</v>
          </cell>
        </row>
        <row r="853">
          <cell r="A853" t="str">
            <v>c169</v>
          </cell>
          <cell r="B853" t="str">
            <v>東書</v>
          </cell>
          <cell r="C853" t="str">
            <v>精選古典探究　古文編</v>
          </cell>
        </row>
        <row r="854">
          <cell r="A854" t="str">
            <v>c170</v>
          </cell>
          <cell r="B854" t="str">
            <v>東書</v>
          </cell>
          <cell r="C854" t="str">
            <v>精選古典探究　漢文編</v>
          </cell>
        </row>
        <row r="855">
          <cell r="A855" t="str">
            <v>c171</v>
          </cell>
          <cell r="B855" t="str">
            <v>三省堂</v>
          </cell>
          <cell r="C855" t="str">
            <v>精選 古典探究 古文編</v>
          </cell>
        </row>
        <row r="856">
          <cell r="A856" t="str">
            <v>c172</v>
          </cell>
          <cell r="B856" t="str">
            <v>三省堂</v>
          </cell>
          <cell r="C856" t="str">
            <v>精選 古典探究 漢文編</v>
          </cell>
        </row>
        <row r="857">
          <cell r="A857" t="str">
            <v>c173</v>
          </cell>
          <cell r="B857" t="str">
            <v>大修館</v>
          </cell>
          <cell r="C857" t="str">
            <v>古典探究 古文編</v>
          </cell>
        </row>
        <row r="858">
          <cell r="A858" t="str">
            <v>c174</v>
          </cell>
          <cell r="B858" t="str">
            <v>大修館</v>
          </cell>
          <cell r="C858" t="str">
            <v>古典探究 漢文編</v>
          </cell>
        </row>
        <row r="859">
          <cell r="A859" t="str">
            <v>c175</v>
          </cell>
          <cell r="B859" t="str">
            <v>大修館</v>
          </cell>
          <cell r="C859" t="str">
            <v>精選 古典探究</v>
          </cell>
        </row>
        <row r="860">
          <cell r="A860" t="str">
            <v>c176</v>
          </cell>
          <cell r="B860" t="str">
            <v>数研</v>
          </cell>
          <cell r="C860" t="str">
            <v>古典探究　古文編</v>
          </cell>
        </row>
        <row r="861">
          <cell r="A861" t="str">
            <v>c177</v>
          </cell>
          <cell r="B861" t="str">
            <v>数研</v>
          </cell>
          <cell r="C861" t="str">
            <v>古典探究　漢文編</v>
          </cell>
        </row>
        <row r="862">
          <cell r="A862" t="str">
            <v>c178</v>
          </cell>
          <cell r="B862" t="str">
            <v>数研</v>
          </cell>
          <cell r="C862" t="str">
            <v>高等学校　古典探究</v>
          </cell>
        </row>
        <row r="863">
          <cell r="A863" t="str">
            <v>c179</v>
          </cell>
          <cell r="B863" t="str">
            <v>文英堂</v>
          </cell>
          <cell r="C863" t="str">
            <v>古典探究</v>
          </cell>
        </row>
        <row r="864">
          <cell r="A864" t="str">
            <v>c180</v>
          </cell>
          <cell r="B864" t="str">
            <v>明治</v>
          </cell>
          <cell r="C864" t="str">
            <v>精選　古典探究　古文編</v>
          </cell>
        </row>
        <row r="865">
          <cell r="A865" t="str">
            <v>c181</v>
          </cell>
          <cell r="B865" t="str">
            <v>明治</v>
          </cell>
          <cell r="C865" t="str">
            <v>精選　古典探究　漢文編</v>
          </cell>
        </row>
        <row r="866">
          <cell r="A866" t="str">
            <v>c182</v>
          </cell>
          <cell r="B866" t="str">
            <v>筑摩</v>
          </cell>
          <cell r="C866" t="str">
            <v>古典探究　古文編</v>
          </cell>
        </row>
        <row r="867">
          <cell r="A867" t="str">
            <v>c183</v>
          </cell>
          <cell r="B867" t="str">
            <v>筑摩</v>
          </cell>
          <cell r="C867" t="str">
            <v>古典探究　漢文編</v>
          </cell>
        </row>
        <row r="868">
          <cell r="A868" t="str">
            <v>c184</v>
          </cell>
          <cell r="B868" t="str">
            <v>第一</v>
          </cell>
          <cell r="C868" t="str">
            <v>高等学校　古典探究　古文編</v>
          </cell>
        </row>
        <row r="869">
          <cell r="A869" t="str">
            <v>c185</v>
          </cell>
          <cell r="B869" t="str">
            <v>第一</v>
          </cell>
          <cell r="C869" t="str">
            <v xml:space="preserve">高等学校　古典探究　漢文編
</v>
          </cell>
        </row>
        <row r="870">
          <cell r="A870" t="str">
            <v>c186</v>
          </cell>
          <cell r="B870" t="str">
            <v>第一</v>
          </cell>
          <cell r="C870" t="str">
            <v>高等学校　精選古典探究</v>
          </cell>
        </row>
        <row r="871">
          <cell r="A871" t="str">
            <v>c187</v>
          </cell>
          <cell r="B871" t="str">
            <v>第一</v>
          </cell>
          <cell r="C871" t="str">
            <v>高等学校　標準古典探究</v>
          </cell>
        </row>
        <row r="872">
          <cell r="A872" t="str">
            <v>c188</v>
          </cell>
          <cell r="B872" t="str">
            <v>桐原</v>
          </cell>
          <cell r="C872" t="str">
            <v>探求　古典探究　古文編</v>
          </cell>
        </row>
        <row r="873">
          <cell r="A873" t="str">
            <v>c189</v>
          </cell>
          <cell r="B873" t="str">
            <v>桐原</v>
          </cell>
          <cell r="C873" t="str">
            <v xml:space="preserve">探求　古典探究　漢文編
</v>
          </cell>
        </row>
        <row r="874">
          <cell r="A874" t="str">
            <v>c190</v>
          </cell>
          <cell r="B874" t="str">
            <v>東書</v>
          </cell>
          <cell r="C874" t="str">
            <v>地理総合</v>
          </cell>
        </row>
        <row r="875">
          <cell r="A875" t="str">
            <v>c191</v>
          </cell>
          <cell r="B875" t="str">
            <v>実教</v>
          </cell>
          <cell r="C875" t="str">
            <v>新選地理総合　welcome to geography</v>
          </cell>
        </row>
        <row r="876">
          <cell r="A876" t="str">
            <v>c192</v>
          </cell>
          <cell r="B876" t="str">
            <v>帝国</v>
          </cell>
          <cell r="C876" t="str">
            <v>高等学校　新地理総合</v>
          </cell>
        </row>
        <row r="877">
          <cell r="A877" t="str">
            <v>c193</v>
          </cell>
          <cell r="B877" t="str">
            <v>帝国</v>
          </cell>
          <cell r="C877" t="str">
            <v>高校生の地理総合</v>
          </cell>
        </row>
        <row r="878">
          <cell r="A878" t="str">
            <v>c194</v>
          </cell>
          <cell r="B878" t="str">
            <v>山川</v>
          </cell>
          <cell r="C878" t="str">
            <v>地理総合 改訂版 世界に学び地域へつなぐ</v>
          </cell>
        </row>
        <row r="879">
          <cell r="A879" t="str">
            <v>c195</v>
          </cell>
          <cell r="B879" t="str">
            <v>山川</v>
          </cell>
          <cell r="C879" t="str">
            <v>わたしたちの地理総合 改訂版</v>
          </cell>
        </row>
        <row r="880">
          <cell r="A880" t="str">
            <v>c196</v>
          </cell>
          <cell r="B880" t="str">
            <v>第一</v>
          </cell>
          <cell r="C880" t="str">
            <v>高等学校 改訂版 地理総合 世界を学び、地域をつくる</v>
          </cell>
        </row>
        <row r="881">
          <cell r="A881" t="str">
            <v>c197</v>
          </cell>
          <cell r="B881" t="str">
            <v>第一</v>
          </cell>
          <cell r="C881" t="str">
            <v xml:space="preserve">高等学校　地理総合　世界を学び、地域をつくる
</v>
          </cell>
        </row>
        <row r="882">
          <cell r="A882" t="str">
            <v>c198</v>
          </cell>
          <cell r="B882" t="str">
            <v>東書</v>
          </cell>
          <cell r="C882" t="str">
            <v>地理探究</v>
          </cell>
        </row>
        <row r="883">
          <cell r="A883" t="str">
            <v>c199</v>
          </cell>
          <cell r="B883" t="str">
            <v>帝国</v>
          </cell>
          <cell r="C883" t="str">
            <v>新詳地理探究</v>
          </cell>
        </row>
        <row r="884">
          <cell r="A884" t="str">
            <v>c200</v>
          </cell>
          <cell r="B884" t="str">
            <v>山川</v>
          </cell>
          <cell r="C884" t="str">
            <v xml:space="preserve">地理探究
</v>
          </cell>
        </row>
        <row r="885">
          <cell r="A885" t="str">
            <v>c201</v>
          </cell>
          <cell r="B885" t="str">
            <v>東書</v>
          </cell>
          <cell r="C885" t="str">
            <v>歴史総合</v>
          </cell>
        </row>
        <row r="886">
          <cell r="A886" t="str">
            <v>c202</v>
          </cell>
          <cell r="B886" t="str">
            <v>東書</v>
          </cell>
          <cell r="C886" t="str">
            <v>Read&amp;Think 歴史総合</v>
          </cell>
        </row>
        <row r="887">
          <cell r="A887" t="str">
            <v>c203</v>
          </cell>
          <cell r="B887" t="str">
            <v>実教</v>
          </cell>
          <cell r="C887" t="str">
            <v>詳述歴史総合　新訂版</v>
          </cell>
        </row>
        <row r="888">
          <cell r="A888" t="str">
            <v>c204</v>
          </cell>
          <cell r="B888" t="str">
            <v>実教</v>
          </cell>
          <cell r="C888" t="str">
            <v>歴史総合　新訂版　むすびつく世界と日本</v>
          </cell>
        </row>
        <row r="889">
          <cell r="A889" t="str">
            <v>c205</v>
          </cell>
          <cell r="B889" t="str">
            <v>清水</v>
          </cell>
          <cell r="C889" t="str">
            <v>改訂版　私たちの歴史総合</v>
          </cell>
        </row>
        <row r="890">
          <cell r="A890" t="str">
            <v>c206</v>
          </cell>
          <cell r="B890" t="str">
            <v>帝国</v>
          </cell>
          <cell r="C890" t="str">
            <v>明解　歴史総合</v>
          </cell>
        </row>
        <row r="891">
          <cell r="A891" t="str">
            <v>c207</v>
          </cell>
          <cell r="B891" t="str">
            <v>山川</v>
          </cell>
          <cell r="C891" t="str">
            <v>歴史総合 近代から現代へ　改訂版</v>
          </cell>
        </row>
        <row r="892">
          <cell r="A892" t="str">
            <v>c208</v>
          </cell>
          <cell r="B892" t="str">
            <v>山川</v>
          </cell>
          <cell r="C892" t="str">
            <v>現代の歴史総合 みる・読みとく・考える　改訂版</v>
          </cell>
        </row>
        <row r="893">
          <cell r="A893" t="str">
            <v>c209</v>
          </cell>
          <cell r="B893" t="str">
            <v>山川</v>
          </cell>
          <cell r="C893" t="str">
            <v>わたしたちの歴史 日本から世界へ　改訂版</v>
          </cell>
        </row>
        <row r="894">
          <cell r="A894" t="str">
            <v>c210</v>
          </cell>
          <cell r="B894" t="str">
            <v>第一</v>
          </cell>
          <cell r="C894" t="str">
            <v>高等学校 改訂版 歴史総合</v>
          </cell>
        </row>
        <row r="895">
          <cell r="A895" t="str">
            <v>c211</v>
          </cell>
          <cell r="B895" t="str">
            <v>第一</v>
          </cell>
          <cell r="C895" t="str">
            <v>高等学校 改訂版 新歴史総合 過去との対話、つなぐ未来</v>
          </cell>
        </row>
        <row r="896">
          <cell r="A896" t="str">
            <v>c212</v>
          </cell>
          <cell r="B896" t="str">
            <v>第一</v>
          </cell>
          <cell r="C896" t="str">
            <v>高等学校　新歴史総合　過去との対話、つなぐ未来</v>
          </cell>
        </row>
        <row r="897">
          <cell r="A897" t="str">
            <v>c213</v>
          </cell>
          <cell r="B897" t="str">
            <v>明成社</v>
          </cell>
          <cell r="C897" t="str">
            <v xml:space="preserve">私たちの歴史総合
</v>
          </cell>
        </row>
        <row r="898">
          <cell r="A898" t="str">
            <v>c214</v>
          </cell>
          <cell r="B898" t="str">
            <v>東書</v>
          </cell>
          <cell r="C898" t="str">
            <v>日本史探究</v>
          </cell>
        </row>
        <row r="899">
          <cell r="A899" t="str">
            <v>c215</v>
          </cell>
          <cell r="B899" t="str">
            <v>実教</v>
          </cell>
          <cell r="C899" t="str">
            <v>日本史探究</v>
          </cell>
        </row>
        <row r="900">
          <cell r="A900" t="str">
            <v>c216</v>
          </cell>
          <cell r="B900" t="str">
            <v>実教</v>
          </cell>
          <cell r="C900" t="str">
            <v>精選日本史探究　今につなぐ　未来をえがく</v>
          </cell>
        </row>
        <row r="901">
          <cell r="A901" t="str">
            <v>c217</v>
          </cell>
          <cell r="B901" t="str">
            <v>清水</v>
          </cell>
          <cell r="C901" t="str">
            <v>高等学校　日本史探究</v>
          </cell>
        </row>
        <row r="902">
          <cell r="A902" t="str">
            <v>c218</v>
          </cell>
          <cell r="B902" t="str">
            <v>山川</v>
          </cell>
          <cell r="C902" t="str">
            <v>詳説日本史</v>
          </cell>
        </row>
        <row r="903">
          <cell r="A903" t="str">
            <v>c219</v>
          </cell>
          <cell r="B903" t="str">
            <v>山川</v>
          </cell>
          <cell r="C903" t="str">
            <v>高校日本史</v>
          </cell>
        </row>
        <row r="904">
          <cell r="A904" t="str">
            <v>c220</v>
          </cell>
          <cell r="B904" t="str">
            <v>第一</v>
          </cell>
          <cell r="C904" t="str">
            <v xml:space="preserve">高等学校　日本史探究
</v>
          </cell>
        </row>
        <row r="905">
          <cell r="A905" t="str">
            <v>c221</v>
          </cell>
          <cell r="B905" t="str">
            <v>東書</v>
          </cell>
          <cell r="C905" t="str">
            <v>世界史探究</v>
          </cell>
        </row>
        <row r="906">
          <cell r="A906" t="str">
            <v>c222</v>
          </cell>
          <cell r="B906" t="str">
            <v>実教</v>
          </cell>
          <cell r="C906" t="str">
            <v>世界史探究</v>
          </cell>
        </row>
        <row r="907">
          <cell r="A907" t="str">
            <v>c223</v>
          </cell>
          <cell r="B907" t="str">
            <v>帝国</v>
          </cell>
          <cell r="C907" t="str">
            <v>新詳世界史探究</v>
          </cell>
        </row>
        <row r="908">
          <cell r="A908" t="str">
            <v>c224</v>
          </cell>
          <cell r="B908" t="str">
            <v>山川</v>
          </cell>
          <cell r="C908" t="str">
            <v>詳説世界史</v>
          </cell>
        </row>
        <row r="909">
          <cell r="A909" t="str">
            <v>c225</v>
          </cell>
          <cell r="B909" t="str">
            <v>山川</v>
          </cell>
          <cell r="C909" t="str">
            <v>高校世界史</v>
          </cell>
        </row>
        <row r="910">
          <cell r="A910" t="str">
            <v>c226</v>
          </cell>
          <cell r="B910" t="str">
            <v>山川</v>
          </cell>
          <cell r="C910" t="str">
            <v>新世界史</v>
          </cell>
        </row>
        <row r="911">
          <cell r="A911" t="str">
            <v>c227</v>
          </cell>
          <cell r="B911" t="str">
            <v>第一</v>
          </cell>
          <cell r="C911" t="str">
            <v xml:space="preserve">高等学校　世界史探究
</v>
          </cell>
        </row>
        <row r="912">
          <cell r="A912" t="str">
            <v>c228</v>
          </cell>
          <cell r="B912" t="str">
            <v>帝国</v>
          </cell>
          <cell r="C912" t="str">
            <v>新詳高等地図</v>
          </cell>
        </row>
        <row r="913">
          <cell r="A913" t="str">
            <v>c229</v>
          </cell>
          <cell r="B913" t="str">
            <v>帝国</v>
          </cell>
          <cell r="C913" t="str">
            <v>標準高等地図</v>
          </cell>
        </row>
        <row r="914">
          <cell r="A914" t="str">
            <v>c230</v>
          </cell>
          <cell r="B914" t="str">
            <v>山川</v>
          </cell>
          <cell r="C914" t="str">
            <v>詳解現代地図 改訂版</v>
          </cell>
        </row>
        <row r="915">
          <cell r="A915" t="str">
            <v>c231</v>
          </cell>
          <cell r="B915" t="str">
            <v>山川</v>
          </cell>
          <cell r="C915" t="str">
            <v>基本地図帳 改訂版</v>
          </cell>
        </row>
        <row r="916">
          <cell r="A916" t="str">
            <v>c232</v>
          </cell>
          <cell r="B916" t="str">
            <v>山川</v>
          </cell>
          <cell r="C916" t="str">
            <v>コンパクト地理総合地図</v>
          </cell>
        </row>
        <row r="917">
          <cell r="A917" t="str">
            <v>c233</v>
          </cell>
          <cell r="B917" t="str">
            <v>山川</v>
          </cell>
          <cell r="C917" t="str">
            <v xml:space="preserve">高等地図帳
</v>
          </cell>
        </row>
        <row r="918">
          <cell r="A918" t="str">
            <v>c234</v>
          </cell>
          <cell r="B918" t="str">
            <v>東書</v>
          </cell>
          <cell r="C918" t="str">
            <v>公共</v>
          </cell>
        </row>
        <row r="919">
          <cell r="A919" t="str">
            <v>c235</v>
          </cell>
          <cell r="B919" t="str">
            <v>教図</v>
          </cell>
          <cell r="C919" t="str">
            <v>新訂版　高等学校　公共</v>
          </cell>
        </row>
        <row r="920">
          <cell r="A920" t="str">
            <v>c236</v>
          </cell>
          <cell r="B920" t="str">
            <v>実教</v>
          </cell>
          <cell r="C920" t="str">
            <v>詳述公共　新訂版</v>
          </cell>
        </row>
        <row r="921">
          <cell r="A921" t="str">
            <v>c237</v>
          </cell>
          <cell r="B921" t="str">
            <v>実教</v>
          </cell>
          <cell r="C921" t="str">
            <v>公共　新訂版　共につくる未来</v>
          </cell>
        </row>
        <row r="922">
          <cell r="A922" t="str">
            <v>c238</v>
          </cell>
          <cell r="B922" t="str">
            <v>清水</v>
          </cell>
          <cell r="C922" t="str">
            <v>改訂版　高等学校　公共</v>
          </cell>
        </row>
        <row r="923">
          <cell r="A923" t="str">
            <v>c239</v>
          </cell>
          <cell r="B923" t="str">
            <v>清水</v>
          </cell>
          <cell r="C923" t="str">
            <v>改訂版　私たちの公共</v>
          </cell>
        </row>
        <row r="924">
          <cell r="A924" t="str">
            <v>c240</v>
          </cell>
          <cell r="B924" t="str">
            <v>帝国</v>
          </cell>
          <cell r="C924" t="str">
            <v>高校生の公共</v>
          </cell>
        </row>
        <row r="925">
          <cell r="A925" t="str">
            <v>c241</v>
          </cell>
          <cell r="B925" t="str">
            <v>数研</v>
          </cell>
          <cell r="C925" t="str">
            <v>改訂版　公共</v>
          </cell>
        </row>
        <row r="926">
          <cell r="A926" t="str">
            <v>c242</v>
          </cell>
          <cell r="B926" t="str">
            <v>数研</v>
          </cell>
          <cell r="C926" t="str">
            <v>改訂版　高等学校　公共　
これからの社会について考える</v>
          </cell>
        </row>
        <row r="927">
          <cell r="A927" t="str">
            <v>c243</v>
          </cell>
          <cell r="B927" t="str">
            <v>第一</v>
          </cell>
          <cell r="C927" t="str">
            <v>高等学校 改訂版 公共</v>
          </cell>
        </row>
        <row r="928">
          <cell r="A928" t="str">
            <v>c244</v>
          </cell>
          <cell r="B928" t="str">
            <v>第一</v>
          </cell>
          <cell r="C928" t="str">
            <v>高等学校 改訂版 新公共</v>
          </cell>
        </row>
        <row r="929">
          <cell r="A929" t="str">
            <v>c245</v>
          </cell>
          <cell r="B929" t="str">
            <v>第一</v>
          </cell>
          <cell r="C929" t="str">
            <v>高等学校　新公共</v>
          </cell>
        </row>
        <row r="930">
          <cell r="A930" t="str">
            <v>c246</v>
          </cell>
          <cell r="B930" t="str">
            <v>東法</v>
          </cell>
          <cell r="C930" t="str">
            <v xml:space="preserve">公共　新訂版
</v>
          </cell>
        </row>
        <row r="931">
          <cell r="A931" t="str">
            <v>c247</v>
          </cell>
          <cell r="B931" t="str">
            <v>東書</v>
          </cell>
          <cell r="C931" t="str">
            <v>倫理</v>
          </cell>
        </row>
        <row r="932">
          <cell r="A932" t="str">
            <v>c248</v>
          </cell>
          <cell r="B932" t="str">
            <v>実教</v>
          </cell>
          <cell r="C932" t="str">
            <v>詳述倫理</v>
          </cell>
        </row>
        <row r="933">
          <cell r="A933" t="str">
            <v>c249</v>
          </cell>
          <cell r="B933" t="str">
            <v>清水</v>
          </cell>
          <cell r="C933" t="str">
            <v>高等学校　新倫理</v>
          </cell>
        </row>
        <row r="934">
          <cell r="A934" t="str">
            <v>c250</v>
          </cell>
          <cell r="B934" t="str">
            <v>数研</v>
          </cell>
          <cell r="C934" t="str">
            <v>倫理</v>
          </cell>
        </row>
        <row r="935">
          <cell r="A935" t="str">
            <v>c251</v>
          </cell>
          <cell r="B935" t="str">
            <v>第一</v>
          </cell>
          <cell r="C935" t="str">
            <v xml:space="preserve">高等学校　倫理
</v>
          </cell>
        </row>
        <row r="936">
          <cell r="A936" t="str">
            <v>c252</v>
          </cell>
          <cell r="B936" t="str">
            <v>東書</v>
          </cell>
          <cell r="C936" t="str">
            <v>政治・経済</v>
          </cell>
        </row>
        <row r="937">
          <cell r="A937" t="str">
            <v>c253</v>
          </cell>
          <cell r="B937" t="str">
            <v>教図</v>
          </cell>
          <cell r="C937" t="str">
            <v>政治・経済</v>
          </cell>
        </row>
        <row r="938">
          <cell r="A938" t="str">
            <v>c254</v>
          </cell>
          <cell r="B938" t="str">
            <v>実教</v>
          </cell>
          <cell r="C938" t="str">
            <v>詳述政治・経済</v>
          </cell>
        </row>
        <row r="939">
          <cell r="A939" t="str">
            <v>c255</v>
          </cell>
          <cell r="B939" t="str">
            <v>実教</v>
          </cell>
          <cell r="C939" t="str">
            <v>最新政治・経済</v>
          </cell>
        </row>
        <row r="940">
          <cell r="A940" t="str">
            <v>c256</v>
          </cell>
          <cell r="B940" t="str">
            <v>清水</v>
          </cell>
          <cell r="C940" t="str">
            <v>高等学校　政治・経済</v>
          </cell>
        </row>
        <row r="941">
          <cell r="A941" t="str">
            <v>c257</v>
          </cell>
          <cell r="B941" t="str">
            <v>数研</v>
          </cell>
          <cell r="C941" t="str">
            <v>政治・経済</v>
          </cell>
        </row>
        <row r="942">
          <cell r="A942" t="str">
            <v>c258</v>
          </cell>
          <cell r="B942" t="str">
            <v>第一</v>
          </cell>
          <cell r="C942" t="str">
            <v xml:space="preserve">高等学校　政治・経済
</v>
          </cell>
        </row>
        <row r="943">
          <cell r="A943" t="str">
            <v>c259</v>
          </cell>
          <cell r="B943" t="str">
            <v>東書</v>
          </cell>
          <cell r="C943" t="str">
            <v>改訂版　数学Ⅰ　Advanced</v>
          </cell>
        </row>
        <row r="944">
          <cell r="A944" t="str">
            <v>c260</v>
          </cell>
          <cell r="B944" t="str">
            <v>東書</v>
          </cell>
          <cell r="C944" t="str">
            <v>改訂版　数学Ⅰ　Standard</v>
          </cell>
        </row>
        <row r="945">
          <cell r="A945" t="str">
            <v>c261</v>
          </cell>
          <cell r="B945" t="str">
            <v>東書</v>
          </cell>
          <cell r="C945" t="str">
            <v>数学Ⅰ　Select</v>
          </cell>
        </row>
        <row r="946">
          <cell r="A946" t="str">
            <v>c262</v>
          </cell>
          <cell r="B946" t="str">
            <v>東書</v>
          </cell>
          <cell r="C946" t="str">
            <v>改訂版　数学Ⅰ　Essence</v>
          </cell>
        </row>
        <row r="947">
          <cell r="A947" t="str">
            <v>c263</v>
          </cell>
          <cell r="B947" t="str">
            <v>東書</v>
          </cell>
          <cell r="C947" t="str">
            <v>改訂版　新数学Ⅰ</v>
          </cell>
        </row>
        <row r="948">
          <cell r="A948" t="str">
            <v>c264</v>
          </cell>
          <cell r="B948" t="str">
            <v>東書</v>
          </cell>
          <cell r="C948" t="str">
            <v>改訂版　新数学Ⅰ　解答編</v>
          </cell>
        </row>
        <row r="949">
          <cell r="A949" t="str">
            <v>c265</v>
          </cell>
          <cell r="B949" t="str">
            <v>東書</v>
          </cell>
          <cell r="C949" t="str">
            <v>数学Ⅰ　The 探究</v>
          </cell>
        </row>
        <row r="950">
          <cell r="A950" t="str">
            <v>c266</v>
          </cell>
          <cell r="B950" t="str">
            <v>東書</v>
          </cell>
          <cell r="C950" t="str">
            <v>数学Ⅰ　Advanced</v>
          </cell>
        </row>
        <row r="951">
          <cell r="A951" t="str">
            <v>c267</v>
          </cell>
          <cell r="B951" t="str">
            <v>東書</v>
          </cell>
          <cell r="C951" t="str">
            <v>数学Ⅰ　Standard</v>
          </cell>
        </row>
        <row r="952">
          <cell r="A952" t="str">
            <v>c268</v>
          </cell>
          <cell r="B952" t="str">
            <v>実教</v>
          </cell>
          <cell r="C952" t="str">
            <v>数学Ⅰ Progress　新訂版</v>
          </cell>
        </row>
        <row r="953">
          <cell r="A953" t="str">
            <v>c269</v>
          </cell>
          <cell r="B953" t="str">
            <v>実教</v>
          </cell>
          <cell r="C953" t="str">
            <v>新編数学Ⅰ Flex</v>
          </cell>
        </row>
        <row r="954">
          <cell r="A954" t="str">
            <v>c270</v>
          </cell>
          <cell r="B954" t="str">
            <v>実教</v>
          </cell>
          <cell r="C954" t="str">
            <v>高校数学Ⅰ 新訂版</v>
          </cell>
        </row>
        <row r="955">
          <cell r="A955" t="str">
            <v>c271</v>
          </cell>
          <cell r="B955" t="str">
            <v>啓林館</v>
          </cell>
          <cell r="C955" t="str">
            <v>アルファ数学Ⅰ</v>
          </cell>
        </row>
        <row r="956">
          <cell r="A956" t="str">
            <v>c272</v>
          </cell>
          <cell r="B956" t="str">
            <v>啓林館</v>
          </cell>
          <cell r="C956" t="str">
            <v>深進数学Ⅰ　改訂版</v>
          </cell>
        </row>
        <row r="957">
          <cell r="A957" t="str">
            <v>c273</v>
          </cell>
          <cell r="B957" t="str">
            <v>啓林館</v>
          </cell>
          <cell r="C957" t="str">
            <v>爽解数学Ⅰ</v>
          </cell>
        </row>
        <row r="958">
          <cell r="A958" t="str">
            <v>c274</v>
          </cell>
          <cell r="B958" t="str">
            <v>啓林館</v>
          </cell>
          <cell r="C958" t="str">
            <v>新編数学Ⅰ　改訂版</v>
          </cell>
        </row>
        <row r="959">
          <cell r="A959" t="str">
            <v>c275</v>
          </cell>
          <cell r="B959" t="str">
            <v>啓林館</v>
          </cell>
          <cell r="C959" t="str">
            <v>数学Ⅰ</v>
          </cell>
        </row>
        <row r="960">
          <cell r="A960" t="str">
            <v>c276</v>
          </cell>
          <cell r="B960" t="str">
            <v>啓林館</v>
          </cell>
          <cell r="C960" t="str">
            <v>新編数学Ⅰ</v>
          </cell>
        </row>
        <row r="961">
          <cell r="A961" t="str">
            <v>c277</v>
          </cell>
          <cell r="B961" t="str">
            <v>啓林館</v>
          </cell>
          <cell r="C961" t="str">
            <v xml:space="preserve">深進数学Ⅰ
</v>
          </cell>
        </row>
        <row r="962">
          <cell r="A962" t="str">
            <v>c278</v>
          </cell>
          <cell r="B962" t="str">
            <v>数研</v>
          </cell>
          <cell r="C962" t="str">
            <v>改訂版　数学Ⅰ</v>
          </cell>
        </row>
        <row r="963">
          <cell r="A963" t="str">
            <v>c279</v>
          </cell>
          <cell r="B963" t="str">
            <v>数研</v>
          </cell>
          <cell r="C963" t="str">
            <v>改訂版　NEXT　数学Ⅰ</v>
          </cell>
        </row>
        <row r="964">
          <cell r="A964" t="str">
            <v>c280</v>
          </cell>
          <cell r="B964" t="str">
            <v>数研</v>
          </cell>
          <cell r="C964" t="str">
            <v>改訂版　高等学校　数学Ⅰ</v>
          </cell>
        </row>
        <row r="965">
          <cell r="A965" t="str">
            <v>c281</v>
          </cell>
          <cell r="B965" t="str">
            <v>数研</v>
          </cell>
          <cell r="C965" t="str">
            <v>改訂版　新編　数学Ⅰ</v>
          </cell>
        </row>
        <row r="966">
          <cell r="A966" t="str">
            <v>c282</v>
          </cell>
          <cell r="B966" t="str">
            <v>数研</v>
          </cell>
          <cell r="C966" t="str">
            <v>改訂版　最新　数学Ⅰ</v>
          </cell>
        </row>
        <row r="967">
          <cell r="A967" t="str">
            <v>c283</v>
          </cell>
          <cell r="B967" t="str">
            <v>数研</v>
          </cell>
          <cell r="C967" t="str">
            <v>改訂版　新　高校の数学Ⅰ</v>
          </cell>
        </row>
        <row r="968">
          <cell r="A968" t="str">
            <v>c284</v>
          </cell>
          <cell r="B968" t="str">
            <v>数研</v>
          </cell>
          <cell r="C968" t="str">
            <v>数学Ⅰ</v>
          </cell>
        </row>
        <row r="969">
          <cell r="A969" t="str">
            <v>c285</v>
          </cell>
          <cell r="B969" t="str">
            <v>数研</v>
          </cell>
          <cell r="C969" t="str">
            <v>高等学校　数学Ⅰ</v>
          </cell>
        </row>
        <row r="970">
          <cell r="A970" t="str">
            <v>c286</v>
          </cell>
          <cell r="B970" t="str">
            <v>数研</v>
          </cell>
          <cell r="C970" t="str">
            <v>新編　数学Ⅰ</v>
          </cell>
        </row>
        <row r="971">
          <cell r="A971" t="str">
            <v>c287</v>
          </cell>
          <cell r="B971" t="str">
            <v>数研</v>
          </cell>
          <cell r="C971" t="str">
            <v>最新　数学Ⅰ</v>
          </cell>
        </row>
        <row r="972">
          <cell r="A972" t="str">
            <v>c288</v>
          </cell>
          <cell r="B972" t="str">
            <v>数研</v>
          </cell>
          <cell r="C972" t="str">
            <v>新　高校の数学Ⅰ</v>
          </cell>
        </row>
        <row r="973">
          <cell r="A973" t="str">
            <v>c289</v>
          </cell>
          <cell r="B973" t="str">
            <v>数研</v>
          </cell>
          <cell r="C973" t="str">
            <v>NEXT　数学Ⅰ</v>
          </cell>
        </row>
        <row r="974">
          <cell r="A974" t="str">
            <v>c290</v>
          </cell>
          <cell r="B974" t="str">
            <v>第一</v>
          </cell>
          <cell r="C974" t="str">
            <v>よくわかる　新編数学Ⅰ</v>
          </cell>
        </row>
        <row r="975">
          <cell r="A975" t="str">
            <v>c291</v>
          </cell>
          <cell r="B975" t="str">
            <v>第一</v>
          </cell>
          <cell r="C975" t="str">
            <v>新編数学Ⅰ</v>
          </cell>
        </row>
        <row r="976">
          <cell r="A976" t="str">
            <v>c292</v>
          </cell>
          <cell r="B976" t="str">
            <v>第一</v>
          </cell>
          <cell r="C976" t="str">
            <v xml:space="preserve">新編数学Ⅰサポートブック
</v>
          </cell>
        </row>
        <row r="977">
          <cell r="A977" t="str">
            <v>c293</v>
          </cell>
          <cell r="B977" t="str">
            <v>東書</v>
          </cell>
          <cell r="C977" t="str">
            <v>数学Ⅱ　Essence</v>
          </cell>
        </row>
        <row r="978">
          <cell r="A978" t="str">
            <v>c294</v>
          </cell>
          <cell r="B978" t="str">
            <v>東書</v>
          </cell>
          <cell r="C978" t="str">
            <v>新数学Ⅱ</v>
          </cell>
        </row>
        <row r="979">
          <cell r="A979" t="str">
            <v>c295</v>
          </cell>
          <cell r="B979" t="str">
            <v>東書</v>
          </cell>
          <cell r="C979" t="str">
            <v>新数学Ⅱ　解答編</v>
          </cell>
        </row>
        <row r="980">
          <cell r="A980" t="str">
            <v>c296</v>
          </cell>
          <cell r="B980" t="str">
            <v>東書</v>
          </cell>
          <cell r="C980" t="str">
            <v>数学Ⅱ　Advanced</v>
          </cell>
        </row>
        <row r="981">
          <cell r="A981" t="str">
            <v>c297</v>
          </cell>
          <cell r="B981" t="str">
            <v>東書</v>
          </cell>
          <cell r="C981" t="str">
            <v>数学Ⅱ　Standard</v>
          </cell>
        </row>
        <row r="982">
          <cell r="A982" t="str">
            <v>c298</v>
          </cell>
          <cell r="B982" t="str">
            <v>実教</v>
          </cell>
          <cell r="C982" t="str">
            <v>数学Ⅱ　Progress</v>
          </cell>
        </row>
        <row r="983">
          <cell r="A983" t="str">
            <v>c299</v>
          </cell>
          <cell r="B983" t="str">
            <v>実教</v>
          </cell>
          <cell r="C983" t="str">
            <v>新編数学Ⅱ</v>
          </cell>
        </row>
        <row r="984">
          <cell r="A984" t="str">
            <v>c300</v>
          </cell>
          <cell r="B984" t="str">
            <v>実教</v>
          </cell>
          <cell r="C984" t="str">
            <v>高校数学Ⅱ</v>
          </cell>
        </row>
        <row r="985">
          <cell r="A985" t="str">
            <v>c301</v>
          </cell>
          <cell r="B985" t="str">
            <v>啓林館</v>
          </cell>
          <cell r="C985" t="str">
            <v>数学Ⅱ</v>
          </cell>
        </row>
        <row r="986">
          <cell r="A986" t="str">
            <v>c302</v>
          </cell>
          <cell r="B986" t="str">
            <v>啓林館</v>
          </cell>
          <cell r="C986" t="str">
            <v>新編数学Ⅱ</v>
          </cell>
        </row>
        <row r="987">
          <cell r="A987" t="str">
            <v>c303</v>
          </cell>
          <cell r="B987" t="str">
            <v>啓林館</v>
          </cell>
          <cell r="C987" t="str">
            <v>深進数学Ⅱ</v>
          </cell>
        </row>
        <row r="988">
          <cell r="A988" t="str">
            <v>c304</v>
          </cell>
          <cell r="B988" t="str">
            <v>数研</v>
          </cell>
          <cell r="C988" t="str">
            <v>新　高校の数学Ⅱ</v>
          </cell>
        </row>
        <row r="989">
          <cell r="A989" t="str">
            <v>c305</v>
          </cell>
          <cell r="B989" t="str">
            <v>数研</v>
          </cell>
          <cell r="C989" t="str">
            <v>数学Ⅱ</v>
          </cell>
        </row>
        <row r="990">
          <cell r="A990" t="str">
            <v>c306</v>
          </cell>
          <cell r="B990" t="str">
            <v>数研</v>
          </cell>
          <cell r="C990" t="str">
            <v>高等学校　数学Ⅱ</v>
          </cell>
        </row>
        <row r="991">
          <cell r="A991" t="str">
            <v>c307</v>
          </cell>
          <cell r="B991" t="str">
            <v>数研</v>
          </cell>
          <cell r="C991" t="str">
            <v>新編　数学Ⅱ</v>
          </cell>
        </row>
        <row r="992">
          <cell r="A992" t="str">
            <v>c308</v>
          </cell>
          <cell r="B992" t="str">
            <v>数研</v>
          </cell>
          <cell r="C992" t="str">
            <v>最新　数学Ⅱ</v>
          </cell>
        </row>
        <row r="993">
          <cell r="A993" t="str">
            <v>c309</v>
          </cell>
          <cell r="B993" t="str">
            <v>数研</v>
          </cell>
          <cell r="C993" t="str">
            <v>NEXT　数学Ⅱ</v>
          </cell>
        </row>
        <row r="994">
          <cell r="A994" t="str">
            <v>c310</v>
          </cell>
          <cell r="B994" t="str">
            <v>第一</v>
          </cell>
          <cell r="C994" t="str">
            <v>新編数学Ⅱ</v>
          </cell>
        </row>
        <row r="995">
          <cell r="A995" t="str">
            <v>c311</v>
          </cell>
          <cell r="B995" t="str">
            <v>第一</v>
          </cell>
          <cell r="C995" t="str">
            <v xml:space="preserve">新編数学Ⅱサポートブック
</v>
          </cell>
        </row>
        <row r="996">
          <cell r="A996" t="str">
            <v>c312</v>
          </cell>
          <cell r="B996" t="str">
            <v>東書</v>
          </cell>
          <cell r="C996" t="str">
            <v>数学Ⅲ　Advanced</v>
          </cell>
        </row>
        <row r="997">
          <cell r="A997" t="str">
            <v>c313</v>
          </cell>
          <cell r="B997" t="str">
            <v>東書</v>
          </cell>
          <cell r="C997" t="str">
            <v>数学Ⅲ　Standard</v>
          </cell>
        </row>
        <row r="998">
          <cell r="A998" t="str">
            <v>c314</v>
          </cell>
          <cell r="B998" t="str">
            <v>実教</v>
          </cell>
          <cell r="C998" t="str">
            <v>高校数学Ⅲ</v>
          </cell>
        </row>
        <row r="999">
          <cell r="A999" t="str">
            <v>c315</v>
          </cell>
          <cell r="B999" t="str">
            <v>実教</v>
          </cell>
          <cell r="C999" t="str">
            <v>数学Ⅲ　Progress</v>
          </cell>
        </row>
        <row r="1000">
          <cell r="A1000" t="str">
            <v>c316</v>
          </cell>
          <cell r="B1000" t="str">
            <v>実教</v>
          </cell>
          <cell r="C1000" t="str">
            <v>新編数学Ⅲ</v>
          </cell>
        </row>
        <row r="1001">
          <cell r="A1001" t="str">
            <v>c317</v>
          </cell>
          <cell r="B1001" t="str">
            <v>啓林館</v>
          </cell>
          <cell r="C1001" t="str">
            <v>数学Ⅲ</v>
          </cell>
        </row>
        <row r="1002">
          <cell r="A1002" t="str">
            <v>c318</v>
          </cell>
          <cell r="B1002" t="str">
            <v>啓林館</v>
          </cell>
          <cell r="C1002" t="str">
            <v>新編数学Ⅲ</v>
          </cell>
        </row>
        <row r="1003">
          <cell r="A1003" t="str">
            <v>c319</v>
          </cell>
          <cell r="B1003" t="str">
            <v>啓林館</v>
          </cell>
          <cell r="C1003" t="str">
            <v>深進数学Ⅲ</v>
          </cell>
        </row>
        <row r="1004">
          <cell r="A1004" t="str">
            <v>c320</v>
          </cell>
          <cell r="B1004" t="str">
            <v>数研</v>
          </cell>
          <cell r="C1004" t="str">
            <v>数学Ⅲ</v>
          </cell>
        </row>
        <row r="1005">
          <cell r="A1005" t="str">
            <v>c321</v>
          </cell>
          <cell r="B1005" t="str">
            <v>数研</v>
          </cell>
          <cell r="C1005" t="str">
            <v>高等学校　数学Ⅲ</v>
          </cell>
        </row>
        <row r="1006">
          <cell r="A1006" t="str">
            <v>c322</v>
          </cell>
          <cell r="B1006" t="str">
            <v>数研</v>
          </cell>
          <cell r="C1006" t="str">
            <v>新編　数学Ⅲ</v>
          </cell>
        </row>
        <row r="1007">
          <cell r="A1007" t="str">
            <v>c323</v>
          </cell>
          <cell r="B1007" t="str">
            <v>数研</v>
          </cell>
          <cell r="C1007" t="str">
            <v>最新　数学Ⅲ</v>
          </cell>
        </row>
        <row r="1008">
          <cell r="A1008" t="str">
            <v>c324</v>
          </cell>
          <cell r="B1008" t="str">
            <v>数研</v>
          </cell>
          <cell r="C1008" t="str">
            <v>NEXT　数学Ⅲ</v>
          </cell>
        </row>
        <row r="1009">
          <cell r="A1009" t="str">
            <v>c325</v>
          </cell>
          <cell r="B1009" t="str">
            <v>第一</v>
          </cell>
          <cell r="C1009" t="str">
            <v xml:space="preserve">新編数学Ⅲ
</v>
          </cell>
        </row>
        <row r="1010">
          <cell r="A1010" t="str">
            <v>c326</v>
          </cell>
          <cell r="B1010" t="str">
            <v>東書</v>
          </cell>
          <cell r="C1010" t="str">
            <v>改訂版　数学Ａ　Advanced</v>
          </cell>
        </row>
        <row r="1011">
          <cell r="A1011" t="str">
            <v>c327</v>
          </cell>
          <cell r="B1011" t="str">
            <v>東書</v>
          </cell>
          <cell r="C1011" t="str">
            <v>改訂版　数学Ａ　Standard</v>
          </cell>
        </row>
        <row r="1012">
          <cell r="A1012" t="str">
            <v>c328</v>
          </cell>
          <cell r="B1012" t="str">
            <v>東書</v>
          </cell>
          <cell r="C1012" t="str">
            <v>数学Ａ　Select</v>
          </cell>
        </row>
        <row r="1013">
          <cell r="A1013" t="str">
            <v>c329</v>
          </cell>
          <cell r="B1013" t="str">
            <v>東書</v>
          </cell>
          <cell r="C1013" t="str">
            <v>改訂版　数学Ａ　Essence</v>
          </cell>
        </row>
        <row r="1014">
          <cell r="A1014" t="str">
            <v>c330</v>
          </cell>
          <cell r="B1014" t="str">
            <v>東書</v>
          </cell>
          <cell r="C1014" t="str">
            <v>改訂版　新数学Ａ</v>
          </cell>
        </row>
        <row r="1015">
          <cell r="A1015" t="str">
            <v>c331</v>
          </cell>
          <cell r="B1015" t="str">
            <v>東書</v>
          </cell>
          <cell r="C1015" t="str">
            <v>改訂版　新数学Ａ　解答編</v>
          </cell>
        </row>
        <row r="1016">
          <cell r="A1016" t="str">
            <v>c332</v>
          </cell>
          <cell r="B1016" t="str">
            <v>東書</v>
          </cell>
          <cell r="C1016" t="str">
            <v>数学Ａ　The 探究</v>
          </cell>
        </row>
        <row r="1017">
          <cell r="A1017" t="str">
            <v>c333</v>
          </cell>
          <cell r="B1017" t="str">
            <v>東書</v>
          </cell>
          <cell r="C1017" t="str">
            <v>数学Ａ　Advanced</v>
          </cell>
        </row>
        <row r="1018">
          <cell r="A1018" t="str">
            <v>c334</v>
          </cell>
          <cell r="B1018" t="str">
            <v>東書</v>
          </cell>
          <cell r="C1018" t="str">
            <v>数学Ａ　Standard</v>
          </cell>
        </row>
        <row r="1019">
          <cell r="A1019" t="str">
            <v>c335</v>
          </cell>
          <cell r="B1019" t="str">
            <v>実教</v>
          </cell>
          <cell r="C1019" t="str">
            <v>数学A Progress　新訂版</v>
          </cell>
        </row>
        <row r="1020">
          <cell r="A1020" t="str">
            <v>c336</v>
          </cell>
          <cell r="B1020" t="str">
            <v>実教</v>
          </cell>
          <cell r="C1020" t="str">
            <v>新編数学A Flex</v>
          </cell>
        </row>
        <row r="1021">
          <cell r="A1021" t="str">
            <v>c337</v>
          </cell>
          <cell r="B1021" t="str">
            <v>実教</v>
          </cell>
          <cell r="C1021" t="str">
            <v>高校数学A 新訂版</v>
          </cell>
        </row>
        <row r="1022">
          <cell r="A1022" t="str">
            <v>c338</v>
          </cell>
          <cell r="B1022" t="str">
            <v>啓林館</v>
          </cell>
          <cell r="C1022" t="str">
            <v>アルファ数学Ａ</v>
          </cell>
        </row>
        <row r="1023">
          <cell r="A1023" t="str">
            <v>c339</v>
          </cell>
          <cell r="B1023" t="str">
            <v>啓林館</v>
          </cell>
          <cell r="C1023" t="str">
            <v>深進数学Ａ　改訂版</v>
          </cell>
        </row>
        <row r="1024">
          <cell r="A1024" t="str">
            <v>c340</v>
          </cell>
          <cell r="B1024" t="str">
            <v>啓林館</v>
          </cell>
          <cell r="C1024" t="str">
            <v>爽解数学Ａ</v>
          </cell>
        </row>
        <row r="1025">
          <cell r="A1025" t="str">
            <v>c341</v>
          </cell>
          <cell r="B1025" t="str">
            <v>啓林館</v>
          </cell>
          <cell r="C1025" t="str">
            <v>新編数学Ａ　改訂版</v>
          </cell>
        </row>
        <row r="1026">
          <cell r="A1026" t="str">
            <v>c342</v>
          </cell>
          <cell r="B1026" t="str">
            <v>啓林館</v>
          </cell>
          <cell r="C1026" t="str">
            <v>数学A</v>
          </cell>
        </row>
        <row r="1027">
          <cell r="A1027" t="str">
            <v>c343</v>
          </cell>
          <cell r="B1027" t="str">
            <v>啓林館</v>
          </cell>
          <cell r="C1027" t="str">
            <v>新編数学A</v>
          </cell>
        </row>
        <row r="1028">
          <cell r="A1028" t="str">
            <v>c344</v>
          </cell>
          <cell r="B1028" t="str">
            <v>啓林館</v>
          </cell>
          <cell r="C1028" t="str">
            <v xml:space="preserve">深進数学A
</v>
          </cell>
        </row>
        <row r="1029">
          <cell r="A1029" t="str">
            <v>c345</v>
          </cell>
          <cell r="B1029" t="str">
            <v>数研</v>
          </cell>
          <cell r="C1029" t="str">
            <v>改訂版　数学A</v>
          </cell>
        </row>
        <row r="1030">
          <cell r="A1030" t="str">
            <v>c346</v>
          </cell>
          <cell r="B1030" t="str">
            <v>数研</v>
          </cell>
          <cell r="C1030" t="str">
            <v>改訂版　NEXT　数学A</v>
          </cell>
        </row>
        <row r="1031">
          <cell r="A1031" t="str">
            <v>c347</v>
          </cell>
          <cell r="B1031" t="str">
            <v>数研</v>
          </cell>
          <cell r="C1031" t="str">
            <v>改訂版　高等学校　数学A</v>
          </cell>
        </row>
        <row r="1032">
          <cell r="A1032" t="str">
            <v>c348</v>
          </cell>
          <cell r="B1032" t="str">
            <v>数研</v>
          </cell>
          <cell r="C1032" t="str">
            <v>改訂版　新編　数学A</v>
          </cell>
        </row>
        <row r="1033">
          <cell r="A1033" t="str">
            <v>c349</v>
          </cell>
          <cell r="B1033" t="str">
            <v>数研</v>
          </cell>
          <cell r="C1033" t="str">
            <v>改訂版　最新　数学A</v>
          </cell>
        </row>
        <row r="1034">
          <cell r="A1034" t="str">
            <v>c350</v>
          </cell>
          <cell r="B1034" t="str">
            <v>数研</v>
          </cell>
          <cell r="C1034" t="str">
            <v>改訂版　新　高校の数学A</v>
          </cell>
        </row>
        <row r="1035">
          <cell r="A1035" t="str">
            <v>c351</v>
          </cell>
          <cell r="B1035" t="str">
            <v>数研</v>
          </cell>
          <cell r="C1035" t="str">
            <v>数学A</v>
          </cell>
        </row>
        <row r="1036">
          <cell r="A1036" t="str">
            <v>c352</v>
          </cell>
          <cell r="B1036" t="str">
            <v>数研</v>
          </cell>
          <cell r="C1036" t="str">
            <v>高等学校　数学A</v>
          </cell>
        </row>
        <row r="1037">
          <cell r="A1037" t="str">
            <v>c353</v>
          </cell>
          <cell r="B1037" t="str">
            <v>数研</v>
          </cell>
          <cell r="C1037" t="str">
            <v>新編　数学A</v>
          </cell>
        </row>
        <row r="1038">
          <cell r="A1038" t="str">
            <v>c354</v>
          </cell>
          <cell r="B1038" t="str">
            <v>数研</v>
          </cell>
          <cell r="C1038" t="str">
            <v>最新　数学A</v>
          </cell>
        </row>
        <row r="1039">
          <cell r="A1039" t="str">
            <v>c355</v>
          </cell>
          <cell r="B1039" t="str">
            <v>数研</v>
          </cell>
          <cell r="C1039" t="str">
            <v>新　高校の数学A</v>
          </cell>
        </row>
        <row r="1040">
          <cell r="A1040" t="str">
            <v>c356</v>
          </cell>
          <cell r="B1040" t="str">
            <v>数研</v>
          </cell>
          <cell r="C1040" t="str">
            <v>NEXT　数学A</v>
          </cell>
        </row>
        <row r="1041">
          <cell r="A1041" t="str">
            <v>c357</v>
          </cell>
          <cell r="B1041" t="str">
            <v>第一</v>
          </cell>
          <cell r="C1041" t="str">
            <v>よくわかる　新編数学Ａ</v>
          </cell>
        </row>
        <row r="1042">
          <cell r="A1042" t="str">
            <v>c358</v>
          </cell>
          <cell r="B1042" t="str">
            <v>第一</v>
          </cell>
          <cell r="C1042" t="str">
            <v>新編数学Ａ</v>
          </cell>
        </row>
        <row r="1043">
          <cell r="A1043" t="str">
            <v>c359</v>
          </cell>
          <cell r="B1043" t="str">
            <v>第一</v>
          </cell>
          <cell r="C1043" t="str">
            <v xml:space="preserve">新編数学Ａサポートブック
</v>
          </cell>
        </row>
        <row r="1044">
          <cell r="A1044" t="str">
            <v>c360</v>
          </cell>
          <cell r="B1044" t="str">
            <v>東書</v>
          </cell>
          <cell r="C1044" t="str">
            <v>数学Ｂ　Advanced</v>
          </cell>
        </row>
        <row r="1045">
          <cell r="A1045" t="str">
            <v>c361</v>
          </cell>
          <cell r="B1045" t="str">
            <v>東書</v>
          </cell>
          <cell r="C1045" t="str">
            <v>数学Ｂ　Standard</v>
          </cell>
        </row>
        <row r="1046">
          <cell r="A1046" t="str">
            <v>c362</v>
          </cell>
          <cell r="B1046" t="str">
            <v>東書</v>
          </cell>
          <cell r="C1046" t="str">
            <v>数学Ｂ　Essence</v>
          </cell>
        </row>
        <row r="1047">
          <cell r="A1047" t="str">
            <v>c363</v>
          </cell>
          <cell r="B1047" t="str">
            <v>実教</v>
          </cell>
          <cell r="C1047" t="str">
            <v>数学B　Progress</v>
          </cell>
        </row>
        <row r="1048">
          <cell r="A1048" t="str">
            <v>c364</v>
          </cell>
          <cell r="B1048" t="str">
            <v>実教</v>
          </cell>
          <cell r="C1048" t="str">
            <v>新編数学B</v>
          </cell>
        </row>
        <row r="1049">
          <cell r="A1049" t="str">
            <v>c365</v>
          </cell>
          <cell r="B1049" t="str">
            <v>実教</v>
          </cell>
          <cell r="C1049" t="str">
            <v>高校数学B</v>
          </cell>
        </row>
        <row r="1050">
          <cell r="A1050" t="str">
            <v>c366</v>
          </cell>
          <cell r="B1050" t="str">
            <v>啓林館</v>
          </cell>
          <cell r="C1050" t="str">
            <v>数学B</v>
          </cell>
        </row>
        <row r="1051">
          <cell r="A1051" t="str">
            <v>c367</v>
          </cell>
          <cell r="B1051" t="str">
            <v>啓林館</v>
          </cell>
          <cell r="C1051" t="str">
            <v>新編数学B</v>
          </cell>
        </row>
        <row r="1052">
          <cell r="A1052" t="str">
            <v>c368</v>
          </cell>
          <cell r="B1052" t="str">
            <v>啓林館</v>
          </cell>
          <cell r="C1052" t="str">
            <v>深進数学B</v>
          </cell>
        </row>
        <row r="1053">
          <cell r="A1053" t="str">
            <v>c369</v>
          </cell>
          <cell r="B1053" t="str">
            <v>数研</v>
          </cell>
          <cell r="C1053" t="str">
            <v>数学B</v>
          </cell>
        </row>
        <row r="1054">
          <cell r="A1054" t="str">
            <v>c370</v>
          </cell>
          <cell r="B1054" t="str">
            <v>数研</v>
          </cell>
          <cell r="C1054" t="str">
            <v>高等学校　数学B</v>
          </cell>
        </row>
        <row r="1055">
          <cell r="A1055" t="str">
            <v>c371</v>
          </cell>
          <cell r="B1055" t="str">
            <v>数研</v>
          </cell>
          <cell r="C1055" t="str">
            <v>新編　数学B</v>
          </cell>
        </row>
        <row r="1056">
          <cell r="A1056" t="str">
            <v>c372</v>
          </cell>
          <cell r="B1056" t="str">
            <v>数研</v>
          </cell>
          <cell r="C1056" t="str">
            <v>最新　数学B</v>
          </cell>
        </row>
        <row r="1057">
          <cell r="A1057" t="str">
            <v>c373</v>
          </cell>
          <cell r="B1057" t="str">
            <v>数研</v>
          </cell>
          <cell r="C1057" t="str">
            <v>新　高校の数学B</v>
          </cell>
        </row>
        <row r="1058">
          <cell r="A1058" t="str">
            <v>c374</v>
          </cell>
          <cell r="B1058" t="str">
            <v>数研</v>
          </cell>
          <cell r="C1058" t="str">
            <v>NEXT　数学B</v>
          </cell>
        </row>
        <row r="1059">
          <cell r="A1059" t="str">
            <v>c375</v>
          </cell>
          <cell r="B1059" t="str">
            <v>第一</v>
          </cell>
          <cell r="C1059" t="str">
            <v xml:space="preserve">新編数学Ｂ
</v>
          </cell>
        </row>
        <row r="1060">
          <cell r="A1060" t="str">
            <v>c376</v>
          </cell>
          <cell r="B1060" t="str">
            <v>東書</v>
          </cell>
          <cell r="C1060" t="str">
            <v>数学C　Advanced</v>
          </cell>
        </row>
        <row r="1061">
          <cell r="A1061" t="str">
            <v>c377</v>
          </cell>
          <cell r="B1061" t="str">
            <v>東書</v>
          </cell>
          <cell r="C1061" t="str">
            <v>数学C　Standard</v>
          </cell>
        </row>
        <row r="1062">
          <cell r="A1062" t="str">
            <v>c378</v>
          </cell>
          <cell r="B1062" t="str">
            <v>実教</v>
          </cell>
          <cell r="C1062" t="str">
            <v>数学C　Progress</v>
          </cell>
        </row>
        <row r="1063">
          <cell r="A1063" t="str">
            <v>c379</v>
          </cell>
          <cell r="B1063" t="str">
            <v>実教</v>
          </cell>
          <cell r="C1063" t="str">
            <v>新編数学C</v>
          </cell>
        </row>
        <row r="1064">
          <cell r="A1064" t="str">
            <v>c380</v>
          </cell>
          <cell r="B1064" t="str">
            <v>啓林館</v>
          </cell>
          <cell r="C1064" t="str">
            <v>数学C</v>
          </cell>
        </row>
        <row r="1065">
          <cell r="A1065" t="str">
            <v>c381</v>
          </cell>
          <cell r="B1065" t="str">
            <v>啓林館</v>
          </cell>
          <cell r="C1065" t="str">
            <v>新編数学C</v>
          </cell>
        </row>
        <row r="1066">
          <cell r="A1066" t="str">
            <v>c382</v>
          </cell>
          <cell r="B1066" t="str">
            <v>啓林館</v>
          </cell>
          <cell r="C1066" t="str">
            <v>深進数学C</v>
          </cell>
        </row>
        <row r="1067">
          <cell r="A1067" t="str">
            <v>c383</v>
          </cell>
          <cell r="B1067" t="str">
            <v>数研</v>
          </cell>
          <cell r="C1067" t="str">
            <v>数学Ｃ</v>
          </cell>
        </row>
        <row r="1068">
          <cell r="A1068" t="str">
            <v>c384</v>
          </cell>
          <cell r="B1068" t="str">
            <v>数研</v>
          </cell>
          <cell r="C1068" t="str">
            <v>高等学校　数学Ｃ</v>
          </cell>
        </row>
        <row r="1069">
          <cell r="A1069" t="str">
            <v>c385</v>
          </cell>
          <cell r="B1069" t="str">
            <v>数研</v>
          </cell>
          <cell r="C1069" t="str">
            <v>新編　数学Ｃ</v>
          </cell>
        </row>
        <row r="1070">
          <cell r="A1070" t="str">
            <v>c386</v>
          </cell>
          <cell r="B1070" t="str">
            <v>数研</v>
          </cell>
          <cell r="C1070" t="str">
            <v>最新　数学Ｃ</v>
          </cell>
        </row>
        <row r="1071">
          <cell r="A1071" t="str">
            <v>c387</v>
          </cell>
          <cell r="B1071" t="str">
            <v>数研</v>
          </cell>
          <cell r="C1071" t="str">
            <v>NEXT　数学Ｃ</v>
          </cell>
        </row>
        <row r="1072">
          <cell r="A1072" t="str">
            <v>c388</v>
          </cell>
          <cell r="B1072" t="str">
            <v>第一</v>
          </cell>
          <cell r="C1072" t="str">
            <v xml:space="preserve">新編数学Ｃ
</v>
          </cell>
        </row>
        <row r="1073">
          <cell r="A1073" t="str">
            <v>c389</v>
          </cell>
          <cell r="B1073" t="str">
            <v>東書</v>
          </cell>
          <cell r="C1073" t="str">
            <v>改訂 科学と人間生活</v>
          </cell>
        </row>
        <row r="1074">
          <cell r="A1074" t="str">
            <v>c390</v>
          </cell>
          <cell r="B1074" t="str">
            <v>実教</v>
          </cell>
          <cell r="C1074" t="str">
            <v>科学と人間生活　新訂版</v>
          </cell>
        </row>
        <row r="1075">
          <cell r="A1075" t="str">
            <v>c391</v>
          </cell>
          <cell r="B1075" t="str">
            <v>啓林館</v>
          </cell>
          <cell r="C1075" t="str">
            <v>高等学校 科学と人間生活 改訂版</v>
          </cell>
        </row>
        <row r="1076">
          <cell r="A1076" t="str">
            <v>c392</v>
          </cell>
          <cell r="B1076" t="str">
            <v>啓林館</v>
          </cell>
          <cell r="C1076" t="str">
            <v>高等学校 科学と人間生活</v>
          </cell>
        </row>
        <row r="1077">
          <cell r="A1077" t="str">
            <v>c393</v>
          </cell>
          <cell r="B1077" t="str">
            <v>数研</v>
          </cell>
          <cell r="C1077" t="str">
            <v>改訂版　科学と人間生活</v>
          </cell>
        </row>
        <row r="1078">
          <cell r="A1078" t="str">
            <v>c394</v>
          </cell>
          <cell r="B1078" t="str">
            <v>第一</v>
          </cell>
          <cell r="C1078" t="str">
            <v>高等学校 改訂 科学と人間生活</v>
          </cell>
        </row>
        <row r="1079">
          <cell r="A1079" t="str">
            <v>c395</v>
          </cell>
          <cell r="B1079" t="str">
            <v>第一</v>
          </cell>
          <cell r="C1079" t="str">
            <v xml:space="preserve">高等学校　科学と人間生活
</v>
          </cell>
        </row>
        <row r="1080">
          <cell r="A1080" t="str">
            <v>c396</v>
          </cell>
          <cell r="B1080" t="str">
            <v>東書</v>
          </cell>
          <cell r="C1080" t="str">
            <v>改訂 物理基礎</v>
          </cell>
        </row>
        <row r="1081">
          <cell r="A1081" t="str">
            <v>c397</v>
          </cell>
          <cell r="B1081" t="str">
            <v>東書</v>
          </cell>
          <cell r="C1081" t="str">
            <v>改訂 新編物理基礎</v>
          </cell>
        </row>
        <row r="1082">
          <cell r="A1082" t="str">
            <v>c398</v>
          </cell>
          <cell r="B1082" t="str">
            <v>実教</v>
          </cell>
          <cell r="C1082" t="str">
            <v>物理基礎　新訂版</v>
          </cell>
        </row>
        <row r="1083">
          <cell r="A1083" t="str">
            <v>c399</v>
          </cell>
          <cell r="B1083" t="str">
            <v>実教</v>
          </cell>
          <cell r="C1083" t="str">
            <v>高校物理基礎　新訂版</v>
          </cell>
        </row>
        <row r="1084">
          <cell r="A1084" t="str">
            <v>c400</v>
          </cell>
          <cell r="B1084" t="str">
            <v>啓林館</v>
          </cell>
          <cell r="C1084" t="str">
            <v>高等学校 物理基礎 改訂版</v>
          </cell>
        </row>
        <row r="1085">
          <cell r="A1085" t="str">
            <v>c401</v>
          </cell>
          <cell r="B1085" t="str">
            <v>啓林館</v>
          </cell>
          <cell r="C1085" t="str">
            <v>ⅰ版 物理基礎</v>
          </cell>
        </row>
        <row r="1086">
          <cell r="A1086" t="str">
            <v>c402</v>
          </cell>
          <cell r="B1086" t="str">
            <v>啓林館</v>
          </cell>
          <cell r="C1086" t="str">
            <v>高等学校 物理基礎</v>
          </cell>
        </row>
        <row r="1087">
          <cell r="A1087" t="str">
            <v>c403</v>
          </cell>
          <cell r="B1087" t="str">
            <v>啓林館</v>
          </cell>
          <cell r="C1087" t="str">
            <v>高等学校 考える物理基礎</v>
          </cell>
        </row>
        <row r="1088">
          <cell r="A1088" t="str">
            <v>c404</v>
          </cell>
          <cell r="B1088" t="str">
            <v>数研</v>
          </cell>
          <cell r="C1088" t="str">
            <v>改訂版　物理基礎</v>
          </cell>
        </row>
        <row r="1089">
          <cell r="A1089" t="str">
            <v>c405</v>
          </cell>
          <cell r="B1089" t="str">
            <v>数研</v>
          </cell>
          <cell r="C1089" t="str">
            <v>改訂版　新編　物理基礎</v>
          </cell>
        </row>
        <row r="1090">
          <cell r="A1090" t="str">
            <v>c406</v>
          </cell>
          <cell r="B1090" t="str">
            <v>第一</v>
          </cell>
          <cell r="C1090" t="str">
            <v>高等学校 改訂 物理基礎</v>
          </cell>
        </row>
        <row r="1091">
          <cell r="A1091" t="str">
            <v>c407</v>
          </cell>
          <cell r="B1091" t="str">
            <v>第一</v>
          </cell>
          <cell r="C1091" t="str">
            <v>高等学校 改訂 新物理基礎</v>
          </cell>
        </row>
        <row r="1092">
          <cell r="A1092" t="str">
            <v>c408</v>
          </cell>
          <cell r="B1092" t="str">
            <v>第一</v>
          </cell>
          <cell r="C1092" t="str">
            <v xml:space="preserve">高等学校　新物理基礎
</v>
          </cell>
        </row>
        <row r="1093">
          <cell r="A1093" t="str">
            <v>c409</v>
          </cell>
          <cell r="B1093" t="str">
            <v>東書</v>
          </cell>
          <cell r="C1093" t="str">
            <v>物理</v>
          </cell>
        </row>
        <row r="1094">
          <cell r="A1094" t="str">
            <v>c410</v>
          </cell>
          <cell r="B1094" t="str">
            <v>実教</v>
          </cell>
          <cell r="C1094" t="str">
            <v>物理</v>
          </cell>
        </row>
        <row r="1095">
          <cell r="A1095" t="str">
            <v>c411</v>
          </cell>
          <cell r="B1095" t="str">
            <v>啓林館</v>
          </cell>
          <cell r="C1095" t="str">
            <v>高等学校 物理</v>
          </cell>
        </row>
        <row r="1096">
          <cell r="A1096" t="str">
            <v>c412</v>
          </cell>
          <cell r="B1096" t="str">
            <v>啓林館</v>
          </cell>
          <cell r="C1096" t="str">
            <v>高等学校 総合物理１　
様々な運動　熱　波</v>
          </cell>
        </row>
        <row r="1097">
          <cell r="A1097" t="str">
            <v>c413</v>
          </cell>
          <cell r="B1097" t="str">
            <v>啓林館</v>
          </cell>
          <cell r="C1097" t="str">
            <v>高等学校 総合物理２　
電気と磁気　原子・分子の世界</v>
          </cell>
        </row>
        <row r="1098">
          <cell r="A1098" t="str">
            <v>c414</v>
          </cell>
          <cell r="B1098" t="str">
            <v>数研</v>
          </cell>
          <cell r="C1098" t="str">
            <v>物理</v>
          </cell>
        </row>
        <row r="1099">
          <cell r="A1099" t="str">
            <v>c415</v>
          </cell>
          <cell r="B1099" t="str">
            <v>数研</v>
          </cell>
          <cell r="C1099" t="str">
            <v>総合物理１　力と運動・熱</v>
          </cell>
        </row>
        <row r="1100">
          <cell r="A1100" t="str">
            <v>c416</v>
          </cell>
          <cell r="B1100" t="str">
            <v>数研</v>
          </cell>
          <cell r="C1100" t="str">
            <v>総合物理２　波・電気と磁気・原子</v>
          </cell>
        </row>
        <row r="1101">
          <cell r="A1101" t="str">
            <v>c417</v>
          </cell>
          <cell r="B1101" t="str">
            <v>第一</v>
          </cell>
          <cell r="C1101" t="str">
            <v xml:space="preserve">高等学校　物理
</v>
          </cell>
        </row>
        <row r="1102">
          <cell r="A1102" t="str">
            <v>c418</v>
          </cell>
          <cell r="B1102" t="str">
            <v>東書</v>
          </cell>
          <cell r="C1102" t="str">
            <v>改訂 化学基礎</v>
          </cell>
        </row>
        <row r="1103">
          <cell r="A1103" t="str">
            <v>c419</v>
          </cell>
          <cell r="B1103" t="str">
            <v>東書</v>
          </cell>
          <cell r="C1103" t="str">
            <v>改訂 新編化学基礎</v>
          </cell>
        </row>
        <row r="1104">
          <cell r="A1104" t="str">
            <v>c420</v>
          </cell>
          <cell r="B1104" t="str">
            <v>実教</v>
          </cell>
          <cell r="C1104" t="str">
            <v>化学基礎 academia　新訂版</v>
          </cell>
        </row>
        <row r="1105">
          <cell r="A1105" t="str">
            <v>c421</v>
          </cell>
          <cell r="B1105" t="str">
            <v>実教</v>
          </cell>
          <cell r="C1105" t="str">
            <v>化学基礎　新訂版</v>
          </cell>
        </row>
        <row r="1106">
          <cell r="A1106" t="str">
            <v>c422</v>
          </cell>
          <cell r="B1106" t="str">
            <v>実教</v>
          </cell>
          <cell r="C1106" t="str">
            <v>高校化学基礎　visual</v>
          </cell>
        </row>
        <row r="1107">
          <cell r="A1107" t="str">
            <v>c423</v>
          </cell>
          <cell r="B1107" t="str">
            <v>啓林館</v>
          </cell>
          <cell r="C1107" t="str">
            <v>高等学校 化学基礎 改訂版</v>
          </cell>
        </row>
        <row r="1108">
          <cell r="A1108" t="str">
            <v>c424</v>
          </cell>
          <cell r="B1108" t="str">
            <v>啓林館</v>
          </cell>
          <cell r="C1108" t="str">
            <v>ⅰ版 化学基礎 改訂版</v>
          </cell>
        </row>
        <row r="1109">
          <cell r="A1109" t="str">
            <v>c425</v>
          </cell>
          <cell r="B1109" t="str">
            <v>啓林館</v>
          </cell>
          <cell r="C1109" t="str">
            <v>高等学校 化学基礎</v>
          </cell>
        </row>
        <row r="1110">
          <cell r="A1110" t="str">
            <v>c426</v>
          </cell>
          <cell r="B1110" t="str">
            <v>啓林館</v>
          </cell>
          <cell r="C1110" t="str">
            <v>ⅰ版 化学基礎</v>
          </cell>
        </row>
        <row r="1111">
          <cell r="A1111" t="str">
            <v>c427</v>
          </cell>
          <cell r="B1111" t="str">
            <v>数研</v>
          </cell>
          <cell r="C1111" t="str">
            <v>改訂版　化学基礎</v>
          </cell>
        </row>
        <row r="1112">
          <cell r="A1112" t="str">
            <v>c428</v>
          </cell>
          <cell r="B1112" t="str">
            <v>数研</v>
          </cell>
          <cell r="C1112" t="str">
            <v>改訂版　高等学校　化学基礎</v>
          </cell>
        </row>
        <row r="1113">
          <cell r="A1113" t="str">
            <v>c429</v>
          </cell>
          <cell r="B1113" t="str">
            <v>数研</v>
          </cell>
          <cell r="C1113" t="str">
            <v>改訂版　新編　化学基礎</v>
          </cell>
        </row>
        <row r="1114">
          <cell r="A1114" t="str">
            <v>c430</v>
          </cell>
          <cell r="B1114" t="str">
            <v>第一</v>
          </cell>
          <cell r="C1114" t="str">
            <v>高等学校 改訂 化学基礎</v>
          </cell>
        </row>
        <row r="1115">
          <cell r="A1115" t="str">
            <v>c431</v>
          </cell>
          <cell r="B1115" t="str">
            <v>第一</v>
          </cell>
          <cell r="C1115" t="str">
            <v>高等学校 改訂 新化学基礎</v>
          </cell>
        </row>
        <row r="1116">
          <cell r="A1116" t="str">
            <v>c432</v>
          </cell>
          <cell r="B1116" t="str">
            <v>第一</v>
          </cell>
          <cell r="C1116" t="str">
            <v xml:space="preserve">高等学校　新化学基礎
</v>
          </cell>
        </row>
        <row r="1117">
          <cell r="A1117" t="str">
            <v>c433</v>
          </cell>
          <cell r="B1117" t="str">
            <v>東書</v>
          </cell>
          <cell r="C1117" t="str">
            <v>化学　Vol.1　理論編</v>
          </cell>
        </row>
        <row r="1118">
          <cell r="A1118" t="str">
            <v>c434</v>
          </cell>
          <cell r="B1118" t="str">
            <v>東書</v>
          </cell>
          <cell r="C1118" t="str">
            <v>化学　Vol.2　物質編</v>
          </cell>
        </row>
        <row r="1119">
          <cell r="A1119" t="str">
            <v>c435</v>
          </cell>
          <cell r="B1119" t="str">
            <v>実教</v>
          </cell>
          <cell r="C1119" t="str">
            <v>化学　academia</v>
          </cell>
        </row>
        <row r="1120">
          <cell r="A1120" t="str">
            <v>c436</v>
          </cell>
          <cell r="B1120" t="str">
            <v>実教</v>
          </cell>
          <cell r="C1120" t="str">
            <v>化学</v>
          </cell>
        </row>
        <row r="1121">
          <cell r="A1121" t="str">
            <v>c437</v>
          </cell>
          <cell r="B1121" t="str">
            <v>啓林館</v>
          </cell>
          <cell r="C1121" t="str">
            <v>高等学校 化学</v>
          </cell>
        </row>
        <row r="1122">
          <cell r="A1122" t="str">
            <v>c438</v>
          </cell>
          <cell r="B1122" t="str">
            <v>数研</v>
          </cell>
          <cell r="C1122" t="str">
            <v>化学</v>
          </cell>
        </row>
        <row r="1123">
          <cell r="A1123" t="str">
            <v>c439</v>
          </cell>
          <cell r="B1123" t="str">
            <v>数研</v>
          </cell>
          <cell r="C1123" t="str">
            <v>新編　化学</v>
          </cell>
        </row>
        <row r="1124">
          <cell r="A1124" t="str">
            <v>c440</v>
          </cell>
          <cell r="B1124" t="str">
            <v>第一</v>
          </cell>
          <cell r="C1124" t="str">
            <v xml:space="preserve">高等学校　化学
</v>
          </cell>
        </row>
        <row r="1125">
          <cell r="A1125" t="str">
            <v>c441</v>
          </cell>
          <cell r="B1125" t="str">
            <v>東書</v>
          </cell>
          <cell r="C1125" t="str">
            <v>改訂 生物基礎</v>
          </cell>
        </row>
        <row r="1126">
          <cell r="A1126" t="str">
            <v>c442</v>
          </cell>
          <cell r="B1126" t="str">
            <v>東書</v>
          </cell>
          <cell r="C1126" t="str">
            <v>改訂 新編生物基礎</v>
          </cell>
        </row>
        <row r="1127">
          <cell r="A1127" t="str">
            <v>c443</v>
          </cell>
          <cell r="B1127" t="str">
            <v>実教</v>
          </cell>
          <cell r="C1127" t="str">
            <v>生物基礎　新訂版</v>
          </cell>
        </row>
        <row r="1128">
          <cell r="A1128" t="str">
            <v>c444</v>
          </cell>
          <cell r="B1128" t="str">
            <v>実教</v>
          </cell>
          <cell r="C1128" t="str">
            <v>高校生物基礎　visual</v>
          </cell>
        </row>
        <row r="1129">
          <cell r="A1129" t="str">
            <v>c445</v>
          </cell>
          <cell r="B1129" t="str">
            <v>啓林館</v>
          </cell>
          <cell r="C1129" t="str">
            <v>高等学校 生物基礎 改訂版</v>
          </cell>
        </row>
        <row r="1130">
          <cell r="A1130" t="str">
            <v>c446</v>
          </cell>
          <cell r="B1130" t="str">
            <v>啓林館</v>
          </cell>
          <cell r="C1130" t="str">
            <v>ⅰ版 生物基礎 改訂版</v>
          </cell>
        </row>
        <row r="1131">
          <cell r="A1131" t="str">
            <v>c447</v>
          </cell>
          <cell r="B1131" t="str">
            <v>啓林館</v>
          </cell>
          <cell r="C1131" t="str">
            <v>高等学校 生物基礎</v>
          </cell>
        </row>
        <row r="1132">
          <cell r="A1132" t="str">
            <v>c448</v>
          </cell>
          <cell r="B1132" t="str">
            <v>啓林館</v>
          </cell>
          <cell r="C1132" t="str">
            <v>ⅰ版 生物基礎</v>
          </cell>
        </row>
        <row r="1133">
          <cell r="A1133" t="str">
            <v>c449</v>
          </cell>
          <cell r="B1133" t="str">
            <v>数研</v>
          </cell>
          <cell r="C1133" t="str">
            <v>改訂版　生物基礎</v>
          </cell>
        </row>
        <row r="1134">
          <cell r="A1134" t="str">
            <v>c450</v>
          </cell>
          <cell r="B1134" t="str">
            <v>数研</v>
          </cell>
          <cell r="C1134" t="str">
            <v>改訂版　高等学校　生物基礎</v>
          </cell>
        </row>
        <row r="1135">
          <cell r="A1135" t="str">
            <v>c451</v>
          </cell>
          <cell r="B1135" t="str">
            <v>数研</v>
          </cell>
          <cell r="C1135" t="str">
            <v>改訂版　新編　生物基礎</v>
          </cell>
        </row>
        <row r="1136">
          <cell r="A1136" t="str">
            <v>c452</v>
          </cell>
          <cell r="B1136" t="str">
            <v>第一</v>
          </cell>
          <cell r="C1136" t="str">
            <v>高等学校 改訂 生物基礎</v>
          </cell>
        </row>
        <row r="1137">
          <cell r="A1137" t="str">
            <v>c453</v>
          </cell>
          <cell r="B1137" t="str">
            <v>第一</v>
          </cell>
          <cell r="C1137" t="str">
            <v>高等学校 改訂 新生物基礎</v>
          </cell>
        </row>
        <row r="1138">
          <cell r="A1138" t="str">
            <v>c454</v>
          </cell>
          <cell r="B1138" t="str">
            <v>第一</v>
          </cell>
          <cell r="C1138" t="str">
            <v xml:space="preserve">高等学校　新生物基礎
</v>
          </cell>
        </row>
        <row r="1139">
          <cell r="A1139" t="str">
            <v>c455</v>
          </cell>
          <cell r="B1139" t="str">
            <v>東書</v>
          </cell>
          <cell r="C1139" t="str">
            <v>生物</v>
          </cell>
        </row>
        <row r="1140">
          <cell r="A1140" t="str">
            <v>c456</v>
          </cell>
          <cell r="B1140" t="str">
            <v>実教</v>
          </cell>
          <cell r="C1140" t="str">
            <v>生物</v>
          </cell>
        </row>
        <row r="1141">
          <cell r="A1141" t="str">
            <v>c457</v>
          </cell>
          <cell r="B1141" t="str">
            <v>啓林館</v>
          </cell>
          <cell r="C1141" t="str">
            <v>高等学校 生物</v>
          </cell>
        </row>
        <row r="1142">
          <cell r="A1142" t="str">
            <v>c458</v>
          </cell>
          <cell r="B1142" t="str">
            <v>数研</v>
          </cell>
          <cell r="C1142" t="str">
            <v>生物</v>
          </cell>
        </row>
        <row r="1143">
          <cell r="A1143" t="str">
            <v>c459</v>
          </cell>
          <cell r="B1143" t="str">
            <v>第一</v>
          </cell>
          <cell r="C1143" t="str">
            <v xml:space="preserve">高等学校　生物
</v>
          </cell>
        </row>
        <row r="1144">
          <cell r="A1144" t="str">
            <v>c460</v>
          </cell>
          <cell r="B1144" t="str">
            <v>東書</v>
          </cell>
          <cell r="C1144" t="str">
            <v>改訂 地学基礎</v>
          </cell>
        </row>
        <row r="1145">
          <cell r="A1145" t="str">
            <v>c461</v>
          </cell>
          <cell r="B1145" t="str">
            <v>実教</v>
          </cell>
          <cell r="C1145" t="str">
            <v>地学基礎　新訂版</v>
          </cell>
        </row>
        <row r="1146">
          <cell r="A1146" t="str">
            <v>c462</v>
          </cell>
          <cell r="B1146" t="str">
            <v>啓林館</v>
          </cell>
          <cell r="C1146" t="str">
            <v>高等学校 地学基礎 改訂版</v>
          </cell>
        </row>
        <row r="1147">
          <cell r="A1147" t="str">
            <v>c463</v>
          </cell>
          <cell r="B1147" t="str">
            <v>啓林館</v>
          </cell>
          <cell r="C1147" t="str">
            <v>高等学校 地学基礎</v>
          </cell>
        </row>
        <row r="1148">
          <cell r="A1148" t="str">
            <v>c464</v>
          </cell>
          <cell r="B1148" t="str">
            <v>数研</v>
          </cell>
          <cell r="C1148" t="str">
            <v>改訂版　高等学校　地学基礎</v>
          </cell>
        </row>
        <row r="1149">
          <cell r="A1149" t="str">
            <v>c465</v>
          </cell>
          <cell r="B1149" t="str">
            <v>第一</v>
          </cell>
          <cell r="C1149" t="str">
            <v>高等学校 改訂 地学基礎</v>
          </cell>
        </row>
        <row r="1150">
          <cell r="A1150" t="str">
            <v>c466</v>
          </cell>
          <cell r="B1150" t="str">
            <v>第一</v>
          </cell>
          <cell r="C1150" t="str">
            <v xml:space="preserve">高等学校 地学基礎
</v>
          </cell>
        </row>
        <row r="1151">
          <cell r="A1151" t="str">
            <v>c467</v>
          </cell>
          <cell r="B1151" t="str">
            <v>啓林館</v>
          </cell>
          <cell r="C1151" t="str">
            <v xml:space="preserve">高等学校 地学
</v>
          </cell>
        </row>
        <row r="1152">
          <cell r="A1152" t="str">
            <v>c468</v>
          </cell>
          <cell r="B1152" t="str">
            <v>大修館</v>
          </cell>
          <cell r="C1152" t="str">
            <v>現代高等保健体育 改訂版</v>
          </cell>
        </row>
        <row r="1153">
          <cell r="A1153" t="str">
            <v>c469</v>
          </cell>
          <cell r="B1153" t="str">
            <v>大修館</v>
          </cell>
          <cell r="C1153" t="str">
            <v>新高等保健体育 改訂版</v>
          </cell>
        </row>
        <row r="1154">
          <cell r="A1154" t="str">
            <v>c470</v>
          </cell>
          <cell r="B1154" t="str">
            <v>第一</v>
          </cell>
          <cell r="C1154" t="str">
            <v>高等学校 改訂版 保健体育Textbook</v>
          </cell>
        </row>
        <row r="1155">
          <cell r="A1155" t="str">
            <v>c471</v>
          </cell>
          <cell r="B1155" t="str">
            <v>第一</v>
          </cell>
          <cell r="C1155" t="str">
            <v>高等学校 改訂版 保健体育Activity</v>
          </cell>
        </row>
        <row r="1156">
          <cell r="A1156" t="str">
            <v>c472</v>
          </cell>
          <cell r="B1156" t="str">
            <v>第一</v>
          </cell>
          <cell r="C1156" t="str">
            <v>高等学校　保健体育　Textbook</v>
          </cell>
        </row>
        <row r="1157">
          <cell r="A1157" t="str">
            <v>c473</v>
          </cell>
          <cell r="B1157" t="str">
            <v>第一</v>
          </cell>
          <cell r="C1157" t="str">
            <v xml:space="preserve">高等学校　保健体育　Activity
</v>
          </cell>
        </row>
        <row r="1158">
          <cell r="A1158" t="str">
            <v>c474</v>
          </cell>
          <cell r="B1158" t="str">
            <v>教芸</v>
          </cell>
          <cell r="C1158" t="str">
            <v>MOUSA１</v>
          </cell>
        </row>
        <row r="1159">
          <cell r="A1159" t="str">
            <v>c475</v>
          </cell>
          <cell r="B1159" t="str">
            <v>教芸</v>
          </cell>
          <cell r="C1159" t="str">
            <v>高校生の音楽１</v>
          </cell>
        </row>
        <row r="1160">
          <cell r="A1160" t="str">
            <v>c476</v>
          </cell>
          <cell r="B1160" t="str">
            <v>大修館</v>
          </cell>
          <cell r="C1160" t="str">
            <v>音楽Ⅰ　改訂版　Ｔｕｔｔｉ＋</v>
          </cell>
        </row>
        <row r="1161">
          <cell r="A1161" t="str">
            <v>c477</v>
          </cell>
          <cell r="B1161" t="str">
            <v>友社</v>
          </cell>
          <cell r="C1161" t="str">
            <v xml:space="preserve">改訂版　ON! 1
</v>
          </cell>
        </row>
        <row r="1162">
          <cell r="A1162" t="str">
            <v>c478</v>
          </cell>
          <cell r="B1162" t="str">
            <v>教芸</v>
          </cell>
          <cell r="C1162" t="str">
            <v>高校生の音楽２</v>
          </cell>
        </row>
        <row r="1163">
          <cell r="A1163" t="str">
            <v>c479</v>
          </cell>
          <cell r="B1163" t="str">
            <v>教芸</v>
          </cell>
          <cell r="C1163" t="str">
            <v>MOUSA２</v>
          </cell>
        </row>
        <row r="1164">
          <cell r="A1164" t="str">
            <v>c480</v>
          </cell>
          <cell r="B1164" t="str">
            <v>大修館</v>
          </cell>
          <cell r="C1164" t="str">
            <v>音楽Ⅱ　Ｔｕｔｔｉ＋</v>
          </cell>
        </row>
        <row r="1165">
          <cell r="A1165" t="str">
            <v>c481</v>
          </cell>
          <cell r="B1165" t="str">
            <v>友社</v>
          </cell>
          <cell r="C1165" t="str">
            <v xml:space="preserve">ON! 2
</v>
          </cell>
        </row>
        <row r="1166">
          <cell r="A1166" t="str">
            <v>c482</v>
          </cell>
          <cell r="B1166" t="str">
            <v>教芸</v>
          </cell>
          <cell r="C1166" t="str">
            <v>Joy of Music</v>
          </cell>
        </row>
        <row r="1167">
          <cell r="A1167" t="str">
            <v>c483</v>
          </cell>
          <cell r="B1167" t="str">
            <v>友社</v>
          </cell>
          <cell r="C1167" t="str">
            <v xml:space="preserve">ON! 3
</v>
          </cell>
        </row>
        <row r="1168">
          <cell r="A1168" t="str">
            <v>c484</v>
          </cell>
          <cell r="B1168" t="str">
            <v>光村</v>
          </cell>
          <cell r="C1168" t="str">
            <v>美術１</v>
          </cell>
        </row>
        <row r="1169">
          <cell r="A1169" t="str">
            <v>c485</v>
          </cell>
          <cell r="B1169" t="str">
            <v>光村</v>
          </cell>
          <cell r="C1169" t="str">
            <v>美術１</v>
          </cell>
        </row>
        <row r="1170">
          <cell r="A1170" t="str">
            <v>c486</v>
          </cell>
          <cell r="B1170" t="str">
            <v>日文</v>
          </cell>
          <cell r="C1170" t="str">
            <v>新・高校生の美術１</v>
          </cell>
        </row>
        <row r="1171">
          <cell r="A1171" t="str">
            <v>c487</v>
          </cell>
          <cell r="B1171" t="str">
            <v>日文</v>
          </cell>
          <cell r="C1171" t="str">
            <v>高校生の美術１</v>
          </cell>
        </row>
        <row r="1172">
          <cell r="A1172" t="str">
            <v>c488</v>
          </cell>
          <cell r="B1172" t="str">
            <v>日文</v>
          </cell>
          <cell r="C1172" t="str">
            <v xml:space="preserve">高校美術
</v>
          </cell>
        </row>
        <row r="1173">
          <cell r="A1173" t="str">
            <v>c489</v>
          </cell>
          <cell r="B1173" t="str">
            <v>光村</v>
          </cell>
          <cell r="C1173" t="str">
            <v>美術２</v>
          </cell>
        </row>
        <row r="1174">
          <cell r="A1174" t="str">
            <v>c490</v>
          </cell>
          <cell r="B1174" t="str">
            <v>日文</v>
          </cell>
          <cell r="C1174" t="str">
            <v xml:space="preserve">高校生の美術２
</v>
          </cell>
        </row>
        <row r="1175">
          <cell r="A1175" t="str">
            <v>c491</v>
          </cell>
          <cell r="B1175" t="str">
            <v>光村</v>
          </cell>
          <cell r="C1175" t="str">
            <v>美術３</v>
          </cell>
        </row>
        <row r="1176">
          <cell r="A1176" t="str">
            <v>c492</v>
          </cell>
          <cell r="B1176" t="str">
            <v>日文</v>
          </cell>
          <cell r="C1176" t="str">
            <v xml:space="preserve">高校生の美術３
</v>
          </cell>
        </row>
        <row r="1177">
          <cell r="A1177" t="str">
            <v>c493</v>
          </cell>
          <cell r="B1177" t="str">
            <v>日文</v>
          </cell>
          <cell r="C1177" t="str">
            <v xml:space="preserve">工芸Ⅰ
</v>
          </cell>
        </row>
        <row r="1178">
          <cell r="A1178" t="str">
            <v>c494</v>
          </cell>
          <cell r="B1178" t="str">
            <v>日文</v>
          </cell>
          <cell r="C1178" t="str">
            <v xml:space="preserve">工芸Ⅱ
</v>
          </cell>
        </row>
        <row r="1179">
          <cell r="A1179" t="str">
            <v>c495</v>
          </cell>
          <cell r="B1179" t="str">
            <v>東書</v>
          </cell>
          <cell r="C1179" t="str">
            <v>書道Ⅰ</v>
          </cell>
        </row>
        <row r="1180">
          <cell r="A1180" t="str">
            <v>c496</v>
          </cell>
          <cell r="B1180" t="str">
            <v>教図</v>
          </cell>
          <cell r="C1180" t="str">
            <v>書Ⅰ</v>
          </cell>
        </row>
        <row r="1181">
          <cell r="A1181" t="str">
            <v>c497</v>
          </cell>
          <cell r="B1181" t="str">
            <v>光村</v>
          </cell>
          <cell r="C1181" t="str">
            <v>書Ⅰ</v>
          </cell>
        </row>
        <row r="1182">
          <cell r="A1182" t="str">
            <v>c498</v>
          </cell>
          <cell r="B1182" t="str">
            <v>光村</v>
          </cell>
          <cell r="C1182" t="str">
            <v>書Ⅰ</v>
          </cell>
        </row>
        <row r="1183">
          <cell r="A1183" t="str">
            <v>c499</v>
          </cell>
          <cell r="B1183" t="str">
            <v>大修館</v>
          </cell>
          <cell r="C1183" t="str">
            <v xml:space="preserve">新編　書道Ⅰ
</v>
          </cell>
        </row>
        <row r="1184">
          <cell r="A1184" t="str">
            <v>c500</v>
          </cell>
          <cell r="B1184" t="str">
            <v>東書</v>
          </cell>
          <cell r="C1184" t="str">
            <v>書道Ⅱ</v>
          </cell>
        </row>
        <row r="1185">
          <cell r="A1185" t="str">
            <v>c501</v>
          </cell>
          <cell r="B1185" t="str">
            <v>教図</v>
          </cell>
          <cell r="C1185" t="str">
            <v>書Ⅱ</v>
          </cell>
        </row>
        <row r="1186">
          <cell r="A1186" t="str">
            <v>c502</v>
          </cell>
          <cell r="B1186" t="str">
            <v>光村</v>
          </cell>
          <cell r="C1186" t="str">
            <v>書Ⅱ</v>
          </cell>
        </row>
        <row r="1187">
          <cell r="A1187" t="str">
            <v>c503</v>
          </cell>
          <cell r="B1187" t="str">
            <v>大修館</v>
          </cell>
          <cell r="C1187" t="str">
            <v xml:space="preserve">書道Ⅱ
</v>
          </cell>
        </row>
        <row r="1188">
          <cell r="A1188" t="str">
            <v>c504</v>
          </cell>
          <cell r="B1188" t="str">
            <v>東書</v>
          </cell>
          <cell r="C1188" t="str">
            <v>書道Ⅲ</v>
          </cell>
        </row>
        <row r="1189">
          <cell r="A1189" t="str">
            <v>c505</v>
          </cell>
          <cell r="B1189" t="str">
            <v>教図</v>
          </cell>
          <cell r="C1189" t="str">
            <v>書Ⅲ</v>
          </cell>
        </row>
        <row r="1190">
          <cell r="A1190" t="str">
            <v>c506</v>
          </cell>
          <cell r="B1190" t="str">
            <v>光村</v>
          </cell>
          <cell r="C1190" t="str">
            <v xml:space="preserve">書Ⅲ
</v>
          </cell>
        </row>
        <row r="1191">
          <cell r="A1191" t="str">
            <v>c507</v>
          </cell>
          <cell r="B1191" t="str">
            <v>東書</v>
          </cell>
          <cell r="C1191" t="str">
            <v>All Aboard! 
English CommunicationⅠ Revised</v>
          </cell>
        </row>
        <row r="1192">
          <cell r="A1192" t="str">
            <v>c508</v>
          </cell>
          <cell r="B1192" t="str">
            <v>東書</v>
          </cell>
          <cell r="C1192" t="str">
            <v>Power On 
English CommunicationⅠ Revised</v>
          </cell>
        </row>
        <row r="1193">
          <cell r="A1193" t="str">
            <v>c509</v>
          </cell>
          <cell r="B1193" t="str">
            <v>東書</v>
          </cell>
          <cell r="C1193" t="str">
            <v>BRIGHTEST 
English CommunicationⅠ</v>
          </cell>
        </row>
        <row r="1194">
          <cell r="A1194" t="str">
            <v>c510</v>
          </cell>
          <cell r="B1194" t="str">
            <v>東書</v>
          </cell>
          <cell r="C1194" t="str">
            <v>ENRICH LEARNING 
English CommunicationⅠ Revised</v>
          </cell>
        </row>
        <row r="1195">
          <cell r="A1195" t="str">
            <v>c511</v>
          </cell>
          <cell r="B1195" t="str">
            <v>開隆堂</v>
          </cell>
          <cell r="C1195" t="str">
            <v>Revised Amity 
English Communication Ⅰ</v>
          </cell>
        </row>
        <row r="1196">
          <cell r="A1196" t="str">
            <v>c512</v>
          </cell>
          <cell r="B1196" t="str">
            <v>開隆堂</v>
          </cell>
          <cell r="C1196" t="str">
            <v>Bloom 
English Communication Ⅰ</v>
          </cell>
        </row>
        <row r="1197">
          <cell r="A1197" t="str">
            <v>c513</v>
          </cell>
          <cell r="B1197" t="str">
            <v>開隆堂</v>
          </cell>
          <cell r="C1197" t="str">
            <v>Stellar 
English Communication Ⅰ</v>
          </cell>
        </row>
        <row r="1198">
          <cell r="A1198" t="str">
            <v>c514</v>
          </cell>
          <cell r="B1198" t="str">
            <v>三省堂</v>
          </cell>
          <cell r="C1198" t="str">
            <v>CROWN 
English Communication Ⅰ New Edition</v>
          </cell>
        </row>
        <row r="1199">
          <cell r="A1199" t="str">
            <v>c515</v>
          </cell>
          <cell r="B1199" t="str">
            <v>三省堂</v>
          </cell>
          <cell r="C1199" t="str">
            <v>MY WAY 
English Communication Ⅰ New Edition</v>
          </cell>
        </row>
        <row r="1200">
          <cell r="A1200" t="str">
            <v>c516</v>
          </cell>
          <cell r="B1200" t="str">
            <v>三省堂</v>
          </cell>
          <cell r="C1200" t="str">
            <v>VISTA 
English Communication Ⅰ New Edition</v>
          </cell>
        </row>
        <row r="1201">
          <cell r="A1201" t="str">
            <v>c517</v>
          </cell>
          <cell r="B1201" t="str">
            <v>大修館</v>
          </cell>
          <cell r="C1201" t="str">
            <v>CROSSROADS ENGLISH COMMUNICATION I Revised</v>
          </cell>
        </row>
        <row r="1202">
          <cell r="A1202" t="str">
            <v>c518</v>
          </cell>
          <cell r="B1202" t="str">
            <v>大修館</v>
          </cell>
          <cell r="C1202" t="str">
            <v>PANORAMA ENGLISH COMMUNICATION 1 Revised</v>
          </cell>
        </row>
        <row r="1203">
          <cell r="A1203" t="str">
            <v>c519</v>
          </cell>
          <cell r="B1203" t="str">
            <v>啓林館</v>
          </cell>
          <cell r="C1203" t="str">
            <v>Revised ELEMENT 
English Communication Ⅰ</v>
          </cell>
        </row>
        <row r="1204">
          <cell r="A1204" t="str">
            <v>c520</v>
          </cell>
          <cell r="B1204" t="str">
            <v>啓林館</v>
          </cell>
          <cell r="C1204" t="str">
            <v>Revised LANDMARK 
English Communication Ⅰ</v>
          </cell>
        </row>
        <row r="1205">
          <cell r="A1205" t="str">
            <v>c521</v>
          </cell>
          <cell r="B1205" t="str">
            <v>啓林館</v>
          </cell>
          <cell r="C1205" t="str">
            <v>Revised LANDMARK Fit 
English Communication Ⅰ</v>
          </cell>
        </row>
        <row r="1206">
          <cell r="A1206" t="str">
            <v>c522</v>
          </cell>
          <cell r="B1206" t="str">
            <v>啓林館</v>
          </cell>
          <cell r="C1206" t="str">
            <v>ELEMENT 
English Communication Ⅰ</v>
          </cell>
        </row>
        <row r="1207">
          <cell r="A1207" t="str">
            <v>c523</v>
          </cell>
          <cell r="B1207" t="str">
            <v>啓林館</v>
          </cell>
          <cell r="C1207" t="str">
            <v>LANDMARK 
English Communication Ⅰ</v>
          </cell>
        </row>
        <row r="1208">
          <cell r="A1208" t="str">
            <v>c524</v>
          </cell>
          <cell r="B1208" t="str">
            <v>啓林館</v>
          </cell>
          <cell r="C1208" t="str">
            <v>LANDMARK Fit 
English Communication Ⅰ</v>
          </cell>
        </row>
        <row r="1209">
          <cell r="A1209" t="str">
            <v>c525</v>
          </cell>
          <cell r="B1209" t="str">
            <v>数研</v>
          </cell>
          <cell r="C1209" t="str">
            <v xml:space="preserve">Revised BLUE MARBLE 
English Communication Ⅰ
</v>
          </cell>
        </row>
        <row r="1210">
          <cell r="A1210" t="str">
            <v>c526</v>
          </cell>
          <cell r="B1210" t="str">
            <v>数研</v>
          </cell>
          <cell r="C1210" t="str">
            <v>Revised BIG DIPPER 
English Communication Ⅰ</v>
          </cell>
        </row>
        <row r="1211">
          <cell r="A1211" t="str">
            <v>c527</v>
          </cell>
          <cell r="B1211" t="str">
            <v>数研</v>
          </cell>
          <cell r="C1211" t="str">
            <v>Revised COMET 
English Communication Ⅰ</v>
          </cell>
        </row>
        <row r="1212">
          <cell r="A1212" t="str">
            <v>c528</v>
          </cell>
          <cell r="B1212" t="str">
            <v>文英堂</v>
          </cell>
          <cell r="C1212" t="str">
            <v>New Edition GROVE 
English Communication Ⅰ</v>
          </cell>
        </row>
        <row r="1213">
          <cell r="A1213" t="str">
            <v>c529</v>
          </cell>
          <cell r="B1213" t="str">
            <v>増進堂</v>
          </cell>
          <cell r="C1213" t="str">
            <v>FLEX ENGLISH COMMUNICATION Ⅰ 
SECOND EDITION</v>
          </cell>
        </row>
        <row r="1214">
          <cell r="A1214" t="str">
            <v>c530</v>
          </cell>
          <cell r="B1214" t="str">
            <v>第一</v>
          </cell>
          <cell r="C1214" t="str">
            <v>CREATIVE English Communication I  
NEW EDITION</v>
          </cell>
        </row>
        <row r="1215">
          <cell r="A1215" t="str">
            <v>c531</v>
          </cell>
          <cell r="B1215" t="str">
            <v>第一</v>
          </cell>
          <cell r="C1215" t="str">
            <v>Vivid English Communication I  
NEW EDITION</v>
          </cell>
        </row>
        <row r="1216">
          <cell r="A1216" t="str">
            <v>c532</v>
          </cell>
          <cell r="B1216" t="str">
            <v>第一</v>
          </cell>
          <cell r="C1216" t="str">
            <v>Vivid English Communication Ⅰ</v>
          </cell>
        </row>
        <row r="1217">
          <cell r="A1217" t="str">
            <v>c533</v>
          </cell>
          <cell r="B1217" t="str">
            <v>桐原</v>
          </cell>
          <cell r="C1217" t="str">
            <v>Heartening English Communication Ⅰ 
New Edition</v>
          </cell>
        </row>
        <row r="1218">
          <cell r="A1218" t="str">
            <v>c534</v>
          </cell>
          <cell r="B1218" t="str">
            <v>いいずな</v>
          </cell>
          <cell r="C1218" t="str">
            <v xml:space="preserve">New Rays English Communication Ⅰ 
Revised Edition
</v>
          </cell>
        </row>
        <row r="1219">
          <cell r="A1219" t="str">
            <v>c535</v>
          </cell>
          <cell r="B1219" t="str">
            <v>東書</v>
          </cell>
          <cell r="C1219" t="str">
            <v>All Aboard! 
English Communication Ⅱ</v>
          </cell>
        </row>
        <row r="1220">
          <cell r="A1220" t="str">
            <v>c536</v>
          </cell>
          <cell r="B1220" t="str">
            <v>東書</v>
          </cell>
          <cell r="C1220" t="str">
            <v>Power On 
English Communication Ⅱ</v>
          </cell>
        </row>
        <row r="1221">
          <cell r="A1221" t="str">
            <v>c537</v>
          </cell>
          <cell r="B1221" t="str">
            <v>東書</v>
          </cell>
          <cell r="C1221" t="str">
            <v>ENRICH LEARNING 
ENGLISH COMMUNICATION Ⅱ</v>
          </cell>
        </row>
        <row r="1222">
          <cell r="A1222" t="str">
            <v>c538</v>
          </cell>
          <cell r="B1222" t="str">
            <v>開隆堂</v>
          </cell>
          <cell r="C1222" t="str">
            <v>Amity English Communication Ⅱ</v>
          </cell>
        </row>
        <row r="1223">
          <cell r="A1223" t="str">
            <v>c539</v>
          </cell>
          <cell r="B1223" t="str">
            <v>開隆堂</v>
          </cell>
          <cell r="C1223" t="str">
            <v>APPLAUSE ENGLISH COMMUNICATION Ⅱ</v>
          </cell>
        </row>
        <row r="1224">
          <cell r="A1224" t="str">
            <v>c540</v>
          </cell>
          <cell r="B1224" t="str">
            <v>開隆堂</v>
          </cell>
          <cell r="C1224" t="str">
            <v>Ambition English Communication Ⅱ</v>
          </cell>
        </row>
        <row r="1225">
          <cell r="A1225" t="str">
            <v>c541</v>
          </cell>
          <cell r="B1225" t="str">
            <v>三省堂</v>
          </cell>
          <cell r="C1225" t="str">
            <v>CROWN 
English Communication Ⅱ</v>
          </cell>
        </row>
        <row r="1226">
          <cell r="A1226" t="str">
            <v>c542</v>
          </cell>
          <cell r="B1226" t="str">
            <v>三省堂</v>
          </cell>
          <cell r="C1226" t="str">
            <v>MY WAY 
English Communication Ⅱ</v>
          </cell>
        </row>
        <row r="1227">
          <cell r="A1227" t="str">
            <v>c543</v>
          </cell>
          <cell r="B1227" t="str">
            <v>三省堂</v>
          </cell>
          <cell r="C1227" t="str">
            <v>VISTA 
English Communication Ⅱ</v>
          </cell>
        </row>
        <row r="1228">
          <cell r="A1228" t="str">
            <v>c544</v>
          </cell>
          <cell r="B1228" t="str">
            <v>大修館</v>
          </cell>
          <cell r="C1228" t="str">
            <v>Crossroads English Communication Ⅱ</v>
          </cell>
        </row>
        <row r="1229">
          <cell r="A1229" t="str">
            <v>c545</v>
          </cell>
          <cell r="B1229" t="str">
            <v>大修館</v>
          </cell>
          <cell r="C1229" t="str">
            <v>PANORAMA English Communication 2</v>
          </cell>
        </row>
        <row r="1230">
          <cell r="A1230" t="str">
            <v>c546</v>
          </cell>
          <cell r="B1230" t="str">
            <v>啓林館</v>
          </cell>
          <cell r="C1230" t="str">
            <v>ELEMENT 
English Communication Ⅱ</v>
          </cell>
        </row>
        <row r="1231">
          <cell r="A1231" t="str">
            <v>c547</v>
          </cell>
          <cell r="B1231" t="str">
            <v>啓林館</v>
          </cell>
          <cell r="C1231" t="str">
            <v>LANDMARK 
English Communication Ⅱ</v>
          </cell>
        </row>
        <row r="1232">
          <cell r="A1232" t="str">
            <v>c548</v>
          </cell>
          <cell r="B1232" t="str">
            <v>啓林館</v>
          </cell>
          <cell r="C1232" t="str">
            <v>LANDMARK Fit 
English Communication Ⅱ</v>
          </cell>
        </row>
        <row r="1233">
          <cell r="A1233" t="str">
            <v>c549</v>
          </cell>
          <cell r="B1233" t="str">
            <v>数研</v>
          </cell>
          <cell r="C1233" t="str">
            <v>BLUE MARBLE 
English Communication Ⅱ</v>
          </cell>
        </row>
        <row r="1234">
          <cell r="A1234" t="str">
            <v>c550</v>
          </cell>
          <cell r="B1234" t="str">
            <v>数研</v>
          </cell>
          <cell r="C1234" t="str">
            <v>BIG DIPPER 
English Communication Ⅱ</v>
          </cell>
        </row>
        <row r="1235">
          <cell r="A1235" t="str">
            <v>c551</v>
          </cell>
          <cell r="B1235" t="str">
            <v>数研</v>
          </cell>
          <cell r="C1235" t="str">
            <v>COMET 
English Communication Ⅱ</v>
          </cell>
        </row>
        <row r="1236">
          <cell r="A1236" t="str">
            <v>c552</v>
          </cell>
          <cell r="B1236" t="str">
            <v>文英堂</v>
          </cell>
          <cell r="C1236" t="str">
            <v>Grove English Communication Ⅱ</v>
          </cell>
        </row>
        <row r="1237">
          <cell r="A1237" t="str">
            <v>c553</v>
          </cell>
          <cell r="B1237" t="str">
            <v>増進堂</v>
          </cell>
          <cell r="C1237" t="str">
            <v xml:space="preserve">FLEX ENGLISH COMMUNICATION Ⅱ
</v>
          </cell>
        </row>
        <row r="1238">
          <cell r="A1238" t="str">
            <v>c554</v>
          </cell>
          <cell r="B1238" t="str">
            <v>第一</v>
          </cell>
          <cell r="C1238" t="str">
            <v>CREATIVE English Communication Ⅱ</v>
          </cell>
        </row>
        <row r="1239">
          <cell r="A1239" t="str">
            <v>c555</v>
          </cell>
          <cell r="B1239" t="str">
            <v>第一</v>
          </cell>
          <cell r="C1239" t="str">
            <v>Vivid English Communication Ⅱ</v>
          </cell>
        </row>
        <row r="1240">
          <cell r="A1240" t="str">
            <v>c556</v>
          </cell>
          <cell r="B1240" t="str">
            <v>桐原</v>
          </cell>
          <cell r="C1240" t="str">
            <v>Heartening English Communication Ⅱ</v>
          </cell>
        </row>
        <row r="1241">
          <cell r="A1241" t="str">
            <v>c557</v>
          </cell>
          <cell r="B1241" t="str">
            <v>いいずな</v>
          </cell>
          <cell r="C1241" t="str">
            <v xml:space="preserve">New Rays English Communication Ⅱ
</v>
          </cell>
        </row>
        <row r="1242">
          <cell r="A1242" t="str">
            <v>c558</v>
          </cell>
          <cell r="B1242" t="str">
            <v>東書</v>
          </cell>
          <cell r="C1242" t="str">
            <v>All Aboard! 
English Communication Ⅲ</v>
          </cell>
        </row>
        <row r="1243">
          <cell r="A1243" t="str">
            <v>c559</v>
          </cell>
          <cell r="B1243" t="str">
            <v>東書</v>
          </cell>
          <cell r="C1243" t="str">
            <v>Power On 
English Communication Ⅲ</v>
          </cell>
        </row>
        <row r="1244">
          <cell r="A1244" t="str">
            <v>c560</v>
          </cell>
          <cell r="B1244" t="str">
            <v>東書</v>
          </cell>
          <cell r="C1244" t="str">
            <v>ENRICH LEARNING 
ENGLISH COMMUNICATION Ⅲ</v>
          </cell>
        </row>
        <row r="1245">
          <cell r="A1245" t="str">
            <v>c561</v>
          </cell>
          <cell r="B1245" t="str">
            <v>開隆堂</v>
          </cell>
          <cell r="C1245" t="str">
            <v>APPLAUSE ENGLISH COMMUNICATION Ⅲ</v>
          </cell>
        </row>
        <row r="1246">
          <cell r="A1246" t="str">
            <v>c562</v>
          </cell>
          <cell r="B1246" t="str">
            <v>開隆堂</v>
          </cell>
          <cell r="C1246" t="str">
            <v>Ambition English Communication Ⅲ</v>
          </cell>
        </row>
        <row r="1247">
          <cell r="A1247" t="str">
            <v>c563</v>
          </cell>
          <cell r="B1247" t="str">
            <v>三省堂</v>
          </cell>
          <cell r="C1247" t="str">
            <v>CROWN 
English Communication Ⅲ</v>
          </cell>
        </row>
        <row r="1248">
          <cell r="A1248" t="str">
            <v>c564</v>
          </cell>
          <cell r="B1248" t="str">
            <v>三省堂</v>
          </cell>
          <cell r="C1248" t="str">
            <v>MY WAY 
English Communication Ⅲ</v>
          </cell>
        </row>
        <row r="1249">
          <cell r="A1249" t="str">
            <v>c565</v>
          </cell>
          <cell r="B1249" t="str">
            <v>三省堂</v>
          </cell>
          <cell r="C1249" t="str">
            <v>VISTA 
English Communication Ⅲ</v>
          </cell>
        </row>
        <row r="1250">
          <cell r="A1250" t="str">
            <v>c566</v>
          </cell>
          <cell r="B1250" t="str">
            <v>大修館</v>
          </cell>
          <cell r="C1250" t="str">
            <v>Crossroads English Communication Ⅲ</v>
          </cell>
        </row>
        <row r="1251">
          <cell r="A1251" t="str">
            <v>c567</v>
          </cell>
          <cell r="B1251" t="str">
            <v>大修館</v>
          </cell>
          <cell r="C1251" t="str">
            <v>PANORAMA English Communication 3</v>
          </cell>
        </row>
        <row r="1252">
          <cell r="A1252" t="str">
            <v>c568</v>
          </cell>
          <cell r="B1252" t="str">
            <v>啓林館</v>
          </cell>
          <cell r="C1252" t="str">
            <v>ELEMENT 
English Communication Ⅲ</v>
          </cell>
        </row>
        <row r="1253">
          <cell r="A1253" t="str">
            <v>c569</v>
          </cell>
          <cell r="B1253" t="str">
            <v>啓林館</v>
          </cell>
          <cell r="C1253" t="str">
            <v>LANDMARK 
English Communication Ⅲ</v>
          </cell>
        </row>
        <row r="1254">
          <cell r="A1254" t="str">
            <v>c570</v>
          </cell>
          <cell r="B1254" t="str">
            <v>啓林館</v>
          </cell>
          <cell r="C1254" t="str">
            <v xml:space="preserve">LANDMARK Fit 
English Communication Ⅲ
</v>
          </cell>
        </row>
        <row r="1255">
          <cell r="A1255" t="str">
            <v>c571</v>
          </cell>
          <cell r="B1255" t="str">
            <v>数研</v>
          </cell>
          <cell r="C1255" t="str">
            <v>BLUE MARBLE 
English Communication Ⅲ</v>
          </cell>
        </row>
        <row r="1256">
          <cell r="A1256" t="str">
            <v>c572</v>
          </cell>
          <cell r="B1256" t="str">
            <v>数研</v>
          </cell>
          <cell r="C1256" t="str">
            <v>BIG DIPPER 
English Communication Ⅲ</v>
          </cell>
        </row>
        <row r="1257">
          <cell r="A1257" t="str">
            <v>c573</v>
          </cell>
          <cell r="B1257" t="str">
            <v>数研</v>
          </cell>
          <cell r="C1257" t="str">
            <v>COMET 
English Communication Ⅲ</v>
          </cell>
        </row>
        <row r="1258">
          <cell r="A1258" t="str">
            <v>c574</v>
          </cell>
          <cell r="B1258" t="str">
            <v>文英堂</v>
          </cell>
          <cell r="C1258" t="str">
            <v>Grove English Communication Ⅲ</v>
          </cell>
        </row>
        <row r="1259">
          <cell r="A1259" t="str">
            <v>c575</v>
          </cell>
          <cell r="B1259" t="str">
            <v>増進堂</v>
          </cell>
          <cell r="C1259" t="str">
            <v>FLEX ENGLISH COMMUNICATION Ⅲ</v>
          </cell>
        </row>
        <row r="1260">
          <cell r="A1260" t="str">
            <v>c576</v>
          </cell>
          <cell r="B1260" t="str">
            <v>第一</v>
          </cell>
          <cell r="C1260" t="str">
            <v>CREATIVE English Communication Ⅲ</v>
          </cell>
        </row>
        <row r="1261">
          <cell r="A1261" t="str">
            <v>c577</v>
          </cell>
          <cell r="B1261" t="str">
            <v>第一</v>
          </cell>
          <cell r="C1261" t="str">
            <v>Vivid English Communication Ⅲ</v>
          </cell>
        </row>
        <row r="1262">
          <cell r="A1262" t="str">
            <v>c578</v>
          </cell>
          <cell r="B1262" t="str">
            <v>桐原</v>
          </cell>
          <cell r="C1262" t="str">
            <v>Heartening English Communication Ⅲ</v>
          </cell>
        </row>
        <row r="1263">
          <cell r="A1263" t="str">
            <v>c579</v>
          </cell>
          <cell r="B1263" t="str">
            <v>いいずな</v>
          </cell>
          <cell r="C1263" t="str">
            <v xml:space="preserve">New Rays English Communication Ⅲ
</v>
          </cell>
        </row>
        <row r="1264">
          <cell r="A1264" t="str">
            <v>c580</v>
          </cell>
          <cell r="B1264" t="str">
            <v>東書</v>
          </cell>
          <cell r="C1264" t="str">
            <v>NEW FAVORITE 
English Logic and ExpressionⅠ Revised</v>
          </cell>
        </row>
        <row r="1265">
          <cell r="A1265" t="str">
            <v>c581</v>
          </cell>
          <cell r="B1265" t="str">
            <v>開隆堂</v>
          </cell>
          <cell r="C1265" t="str">
            <v>Revised Amity 
English Logic and Expression Ⅰ</v>
          </cell>
        </row>
        <row r="1266">
          <cell r="A1266" t="str">
            <v>c582</v>
          </cell>
          <cell r="B1266" t="str">
            <v>開隆堂</v>
          </cell>
          <cell r="C1266" t="str">
            <v>Revised Applause 
English Logic and Expression Ⅰ</v>
          </cell>
        </row>
        <row r="1267">
          <cell r="A1267" t="str">
            <v>c583</v>
          </cell>
          <cell r="B1267" t="str">
            <v>三省堂</v>
          </cell>
          <cell r="C1267" t="str">
            <v>CROWN 
Logic and Expression Ⅰ New Edition</v>
          </cell>
        </row>
        <row r="1268">
          <cell r="A1268" t="str">
            <v>c584</v>
          </cell>
          <cell r="B1268" t="str">
            <v>三省堂</v>
          </cell>
          <cell r="C1268" t="str">
            <v>MY WAY 
Logic and Expression Ⅰ New Edition</v>
          </cell>
        </row>
        <row r="1269">
          <cell r="A1269" t="str">
            <v>c585</v>
          </cell>
          <cell r="B1269" t="str">
            <v>三省堂</v>
          </cell>
          <cell r="C1269" t="str">
            <v>VISTA 
Logic and Expression Ⅰ</v>
          </cell>
        </row>
        <row r="1270">
          <cell r="A1270" t="str">
            <v>c586</v>
          </cell>
          <cell r="B1270" t="str">
            <v>大修館</v>
          </cell>
          <cell r="C1270" t="str">
            <v>Genius English Logic and Expression I Revised</v>
          </cell>
        </row>
        <row r="1271">
          <cell r="A1271" t="str">
            <v>c587</v>
          </cell>
          <cell r="B1271" t="str">
            <v>啓林館</v>
          </cell>
          <cell r="C1271" t="str">
            <v xml:space="preserve">Revised Vision Quest English Logic and Expression Ⅰ Advanced
</v>
          </cell>
        </row>
        <row r="1272">
          <cell r="A1272" t="str">
            <v>c588</v>
          </cell>
          <cell r="B1272" t="str">
            <v>啓林館</v>
          </cell>
          <cell r="C1272" t="str">
            <v>Revised Vision Quest English Logic and Expression Ⅰ Standard</v>
          </cell>
        </row>
        <row r="1273">
          <cell r="A1273" t="str">
            <v>c589</v>
          </cell>
          <cell r="B1273" t="str">
            <v>啓林館</v>
          </cell>
          <cell r="C1273" t="str">
            <v>Vision Quest English Logic and Expression Ⅰ Advanced</v>
          </cell>
        </row>
        <row r="1274">
          <cell r="A1274" t="str">
            <v>c590</v>
          </cell>
          <cell r="B1274" t="str">
            <v>啓林館</v>
          </cell>
          <cell r="C1274" t="str">
            <v>Vision Quest English Logic and Expression Ⅰ Standard</v>
          </cell>
        </row>
        <row r="1275">
          <cell r="A1275" t="str">
            <v>c591</v>
          </cell>
          <cell r="B1275" t="str">
            <v>数研</v>
          </cell>
          <cell r="C1275" t="str">
            <v>Revised EARTHRISE 
English Logic and Expression Ⅰ Advanced</v>
          </cell>
        </row>
        <row r="1276">
          <cell r="A1276" t="str">
            <v>c592</v>
          </cell>
          <cell r="B1276" t="str">
            <v>数研</v>
          </cell>
          <cell r="C1276" t="str">
            <v>Revised EARTHRISE 
English Logic and Expression Ⅰ Standard</v>
          </cell>
        </row>
        <row r="1277">
          <cell r="A1277" t="str">
            <v>c593</v>
          </cell>
          <cell r="B1277" t="str">
            <v>数研</v>
          </cell>
          <cell r="C1277" t="str">
            <v>EARTHRISE 
English Logic and Expression Ⅰ Essential</v>
          </cell>
        </row>
        <row r="1278">
          <cell r="A1278" t="str">
            <v>c594</v>
          </cell>
          <cell r="B1278" t="str">
            <v>数研</v>
          </cell>
          <cell r="C1278" t="str">
            <v>Revised BIG DIPPER 
English Logic and Expression Ⅰ</v>
          </cell>
        </row>
        <row r="1279">
          <cell r="A1279" t="str">
            <v>c595</v>
          </cell>
          <cell r="B1279" t="str">
            <v>増進堂</v>
          </cell>
          <cell r="C1279" t="str">
            <v>MAINSTREAM English Logic and Expression Ⅰ Second Edition</v>
          </cell>
        </row>
        <row r="1280">
          <cell r="A1280" t="str">
            <v>c596</v>
          </cell>
          <cell r="B1280" t="str">
            <v>桐原</v>
          </cell>
          <cell r="C1280" t="str">
            <v>FACTBOOK English Logic and Expression Ⅰ New Edition</v>
          </cell>
        </row>
        <row r="1281">
          <cell r="A1281" t="str">
            <v>c597</v>
          </cell>
          <cell r="B1281" t="str">
            <v>チアーズ</v>
          </cell>
          <cell r="C1281" t="str">
            <v>ATLANTIS 
Logic and ExpressionⅠStandard</v>
          </cell>
        </row>
        <row r="1282">
          <cell r="A1282" t="str">
            <v>c598</v>
          </cell>
          <cell r="B1282" t="str">
            <v>いいずな</v>
          </cell>
          <cell r="C1282" t="str">
            <v>Harmony English Logic and Expression Ⅰ 
New Edition</v>
          </cell>
        </row>
        <row r="1283">
          <cell r="A1283" t="str">
            <v>c599</v>
          </cell>
          <cell r="B1283" t="str">
            <v>いいずな</v>
          </cell>
          <cell r="C1283" t="str">
            <v>be English Logic and Expression Ⅰ Clear 
New Edition</v>
          </cell>
        </row>
        <row r="1284">
          <cell r="A1284" t="str">
            <v>c600</v>
          </cell>
          <cell r="B1284" t="str">
            <v>いいずな</v>
          </cell>
          <cell r="C1284" t="str">
            <v xml:space="preserve">be English Logic and Expression Ⅰ Smart 
New Edition
</v>
          </cell>
        </row>
        <row r="1285">
          <cell r="A1285" t="str">
            <v>c601</v>
          </cell>
          <cell r="B1285" t="str">
            <v>東書</v>
          </cell>
          <cell r="C1285" t="str">
            <v>NEW FAVORITE 
English Logic and Expression Ⅱ</v>
          </cell>
        </row>
        <row r="1286">
          <cell r="A1286" t="str">
            <v>c602</v>
          </cell>
          <cell r="B1286" t="str">
            <v>開隆堂</v>
          </cell>
          <cell r="C1286" t="str">
            <v>Amity English Logic and Expression Ⅱ</v>
          </cell>
        </row>
        <row r="1287">
          <cell r="A1287" t="str">
            <v>c603</v>
          </cell>
          <cell r="B1287" t="str">
            <v>開隆堂</v>
          </cell>
          <cell r="C1287" t="str">
            <v>APPLAUSE ENGLISH LOGIC AND 
EXPRESSION Ⅱ</v>
          </cell>
        </row>
        <row r="1288">
          <cell r="A1288" t="str">
            <v>c604</v>
          </cell>
          <cell r="B1288" t="str">
            <v>三省堂</v>
          </cell>
          <cell r="C1288" t="str">
            <v>CROWN 
Logic and Expression Ⅱ</v>
          </cell>
        </row>
        <row r="1289">
          <cell r="A1289" t="str">
            <v>c605</v>
          </cell>
          <cell r="B1289" t="str">
            <v>三省堂</v>
          </cell>
          <cell r="C1289" t="str">
            <v>MY WAY 
Logic and Expression Ⅱ</v>
          </cell>
        </row>
        <row r="1290">
          <cell r="A1290" t="str">
            <v>c606</v>
          </cell>
          <cell r="B1290" t="str">
            <v>三省堂</v>
          </cell>
          <cell r="C1290" t="str">
            <v>VISTA 
Logic and Expression Ⅱ</v>
          </cell>
        </row>
        <row r="1291">
          <cell r="A1291" t="str">
            <v>c607</v>
          </cell>
          <cell r="B1291" t="str">
            <v>大修館</v>
          </cell>
          <cell r="C1291" t="str">
            <v>Genius English Logic and Expression Ⅱ</v>
          </cell>
        </row>
        <row r="1292">
          <cell r="A1292" t="str">
            <v>c608</v>
          </cell>
          <cell r="B1292" t="str">
            <v>啓林館</v>
          </cell>
          <cell r="C1292" t="str">
            <v>Vision Quest English Logic and Expression Ⅱ Ace</v>
          </cell>
        </row>
        <row r="1293">
          <cell r="A1293" t="str">
            <v>c609</v>
          </cell>
          <cell r="B1293" t="str">
            <v>啓林館</v>
          </cell>
          <cell r="C1293" t="str">
            <v>Vision Quest English Logic and Expression Ⅱ Hope</v>
          </cell>
        </row>
        <row r="1294">
          <cell r="A1294" t="str">
            <v>c610</v>
          </cell>
          <cell r="B1294" t="str">
            <v>数研</v>
          </cell>
          <cell r="C1294" t="str">
            <v>EARTHRISE 
English Logic and Expression Ⅱ Advanced</v>
          </cell>
        </row>
        <row r="1295">
          <cell r="A1295" t="str">
            <v>c611</v>
          </cell>
          <cell r="B1295" t="str">
            <v>数研</v>
          </cell>
          <cell r="C1295" t="str">
            <v>EARTHRISE 
English Logic and Expression Ⅱ Standard</v>
          </cell>
        </row>
        <row r="1296">
          <cell r="A1296" t="str">
            <v>c612</v>
          </cell>
          <cell r="B1296" t="str">
            <v>数研</v>
          </cell>
          <cell r="C1296" t="str">
            <v>BIG DIPPER 
English Logic and Expression Ⅱ</v>
          </cell>
        </row>
        <row r="1297">
          <cell r="A1297" t="str">
            <v>c613</v>
          </cell>
          <cell r="B1297" t="str">
            <v>増進堂</v>
          </cell>
          <cell r="C1297" t="str">
            <v>MAINSTREAM English Logic and Expression Ⅱ</v>
          </cell>
        </row>
        <row r="1298">
          <cell r="A1298" t="str">
            <v>c614</v>
          </cell>
          <cell r="B1298" t="str">
            <v>桐原</v>
          </cell>
          <cell r="C1298" t="str">
            <v>FACTBOOK English Logic and Expression Ⅱ</v>
          </cell>
        </row>
        <row r="1299">
          <cell r="A1299" t="str">
            <v>c615</v>
          </cell>
          <cell r="B1299" t="str">
            <v>いいずな</v>
          </cell>
          <cell r="C1299" t="str">
            <v>Harmony English Logic and Expression Ⅱ</v>
          </cell>
        </row>
        <row r="1300">
          <cell r="A1300" t="str">
            <v>c616</v>
          </cell>
          <cell r="B1300" t="str">
            <v>いいずな</v>
          </cell>
          <cell r="C1300" t="str">
            <v>be English Logic and Expression Ⅱ Clear</v>
          </cell>
        </row>
        <row r="1301">
          <cell r="A1301" t="str">
            <v>c617</v>
          </cell>
          <cell r="B1301" t="str">
            <v>いいずな</v>
          </cell>
          <cell r="C1301" t="str">
            <v xml:space="preserve">be English Logic and Expression Ⅱ Smart
</v>
          </cell>
        </row>
        <row r="1302">
          <cell r="A1302" t="str">
            <v>c618</v>
          </cell>
          <cell r="B1302" t="str">
            <v>東書</v>
          </cell>
          <cell r="C1302" t="str">
            <v>NEW FAVORITE 
English Logic and Expression Ⅲ</v>
          </cell>
        </row>
        <row r="1303">
          <cell r="A1303" t="str">
            <v>c619</v>
          </cell>
          <cell r="B1303" t="str">
            <v>開隆堂</v>
          </cell>
          <cell r="C1303" t="str">
            <v>APPLAUSE ENGLISH LOGIC AND EXPRESSION Ⅲ</v>
          </cell>
        </row>
        <row r="1304">
          <cell r="A1304" t="str">
            <v>c620</v>
          </cell>
          <cell r="B1304" t="str">
            <v>三省堂</v>
          </cell>
          <cell r="C1304" t="str">
            <v>CROWN 
Logic and Expression Ⅲ</v>
          </cell>
        </row>
        <row r="1305">
          <cell r="A1305" t="str">
            <v>c621</v>
          </cell>
          <cell r="B1305" t="str">
            <v>三省堂</v>
          </cell>
          <cell r="C1305" t="str">
            <v>MY WAY 
Logic and Expression Ⅲ</v>
          </cell>
        </row>
        <row r="1306">
          <cell r="A1306" t="str">
            <v>c622</v>
          </cell>
          <cell r="B1306" t="str">
            <v>大修館</v>
          </cell>
          <cell r="C1306" t="str">
            <v>Genius English Logic and Expression Ⅲ</v>
          </cell>
        </row>
        <row r="1307">
          <cell r="A1307" t="str">
            <v>c623</v>
          </cell>
          <cell r="B1307" t="str">
            <v>啓林館</v>
          </cell>
          <cell r="C1307" t="str">
            <v>Vision Quest English Logic and Expression Ⅲ</v>
          </cell>
        </row>
        <row r="1308">
          <cell r="A1308" t="str">
            <v>c624</v>
          </cell>
          <cell r="B1308" t="str">
            <v>数研</v>
          </cell>
          <cell r="C1308" t="str">
            <v>EARTHRISE 
English Logic and Expression Ⅲ Advanced</v>
          </cell>
        </row>
        <row r="1309">
          <cell r="A1309" t="str">
            <v>c625</v>
          </cell>
          <cell r="B1309" t="str">
            <v>数研</v>
          </cell>
          <cell r="C1309" t="str">
            <v>EARTHRISE 
English Logic and Expression Ⅲ Standard</v>
          </cell>
        </row>
        <row r="1310">
          <cell r="A1310" t="str">
            <v>c626</v>
          </cell>
          <cell r="B1310" t="str">
            <v>増進堂</v>
          </cell>
          <cell r="C1310" t="str">
            <v>MAINSTREAM English Logic and Expression Ⅲ</v>
          </cell>
        </row>
        <row r="1311">
          <cell r="A1311" t="str">
            <v>c627</v>
          </cell>
          <cell r="B1311" t="str">
            <v>桐原</v>
          </cell>
          <cell r="C1311" t="str">
            <v>FACTBOOK English Logic and Expression Ⅲ</v>
          </cell>
        </row>
        <row r="1312">
          <cell r="A1312" t="str">
            <v>c628</v>
          </cell>
          <cell r="B1312" t="str">
            <v>いいずな</v>
          </cell>
          <cell r="C1312" t="str">
            <v>Harmony English Logic and Expression Ⅲ</v>
          </cell>
        </row>
        <row r="1313">
          <cell r="A1313" t="str">
            <v>c629</v>
          </cell>
          <cell r="B1313" t="str">
            <v>いいずな</v>
          </cell>
          <cell r="C1313" t="str">
            <v>be English Logic and Expression Ⅲ Clear</v>
          </cell>
        </row>
        <row r="1314">
          <cell r="A1314" t="str">
            <v>c630</v>
          </cell>
          <cell r="B1314" t="str">
            <v>いいずな</v>
          </cell>
          <cell r="C1314" t="str">
            <v xml:space="preserve">be English Logic and Expression Ⅲ Smart
</v>
          </cell>
        </row>
        <row r="1315">
          <cell r="A1315" t="str">
            <v>c631</v>
          </cell>
          <cell r="B1315" t="str">
            <v>東書</v>
          </cell>
          <cell r="C1315" t="str">
            <v>家庭基礎　自立・共生・創造</v>
          </cell>
        </row>
        <row r="1316">
          <cell r="A1316" t="str">
            <v>c632</v>
          </cell>
          <cell r="B1316" t="str">
            <v>教図</v>
          </cell>
          <cell r="C1316" t="str">
            <v>ウェルビーイングにつなぐ　家庭基礎</v>
          </cell>
        </row>
        <row r="1317">
          <cell r="A1317" t="str">
            <v>c633</v>
          </cell>
          <cell r="B1317" t="str">
            <v>教図</v>
          </cell>
          <cell r="C1317" t="str">
            <v>家庭基礎　つながる暮らし 共に創る未来　
新訂版</v>
          </cell>
        </row>
        <row r="1318">
          <cell r="A1318" t="str">
            <v>c634</v>
          </cell>
          <cell r="B1318" t="str">
            <v>教図</v>
          </cell>
          <cell r="C1318" t="str">
            <v>Survive!! 　高等学校 家庭基礎 【改訂版】</v>
          </cell>
        </row>
        <row r="1319">
          <cell r="A1319" t="str">
            <v>c635</v>
          </cell>
          <cell r="B1319" t="str">
            <v>実教</v>
          </cell>
          <cell r="C1319" t="str">
            <v>新家庭基礎　気づく力 築く未来</v>
          </cell>
        </row>
        <row r="1320">
          <cell r="A1320" t="str">
            <v>c636</v>
          </cell>
          <cell r="B1320" t="str">
            <v>実教</v>
          </cell>
          <cell r="C1320" t="str">
            <v>新Agenda 家庭基礎</v>
          </cell>
        </row>
        <row r="1321">
          <cell r="A1321" t="str">
            <v>c637</v>
          </cell>
          <cell r="B1321" t="str">
            <v>実教</v>
          </cell>
          <cell r="C1321" t="str">
            <v>新図説家庭基礎</v>
          </cell>
        </row>
        <row r="1322">
          <cell r="A1322" t="str">
            <v>c638</v>
          </cell>
          <cell r="B1322" t="str">
            <v>開隆堂</v>
          </cell>
          <cell r="C1322" t="str">
            <v>家庭基礎 明日の生活を築く</v>
          </cell>
        </row>
        <row r="1323">
          <cell r="A1323" t="str">
            <v>c639</v>
          </cell>
          <cell r="B1323" t="str">
            <v>大修館</v>
          </cell>
          <cell r="C1323" t="str">
            <v>Creative Living 
『家庭基礎』で生活をつくろう　改訂版</v>
          </cell>
        </row>
        <row r="1324">
          <cell r="A1324" t="str">
            <v>c640</v>
          </cell>
          <cell r="B1324" t="str">
            <v>大修館</v>
          </cell>
          <cell r="C1324" t="str">
            <v>New Creative Living 
『家庭基礎』で生活をつくろう</v>
          </cell>
        </row>
        <row r="1325">
          <cell r="A1325" t="str">
            <v>c641</v>
          </cell>
          <cell r="B1325" t="str">
            <v>大修館</v>
          </cell>
          <cell r="C1325" t="str">
            <v>家庭基礎　生活をともにつくる</v>
          </cell>
        </row>
        <row r="1326">
          <cell r="A1326" t="str">
            <v>c642</v>
          </cell>
          <cell r="B1326" t="str">
            <v>第一</v>
          </cell>
          <cell r="C1326" t="str">
            <v>高等学校 改訂版 家庭基礎 持続可能な未来をつくる</v>
          </cell>
        </row>
        <row r="1327">
          <cell r="A1327" t="str">
            <v>c643</v>
          </cell>
          <cell r="B1327" t="str">
            <v>第一</v>
          </cell>
          <cell r="C1327" t="str">
            <v xml:space="preserve">高等学校　家庭基礎　持続可能な未来を
つくる
</v>
          </cell>
        </row>
        <row r="1328">
          <cell r="A1328" t="str">
            <v>c644</v>
          </cell>
          <cell r="B1328" t="str">
            <v>東書</v>
          </cell>
          <cell r="C1328" t="str">
            <v>家庭総合　自立・共生・創造</v>
          </cell>
        </row>
        <row r="1329">
          <cell r="A1329" t="str">
            <v>c645</v>
          </cell>
          <cell r="B1329" t="str">
            <v>教図</v>
          </cell>
          <cell r="C1329" t="str">
            <v>ウェルビーイングにつなぐ　家庭総合</v>
          </cell>
        </row>
        <row r="1330">
          <cell r="A1330" t="str">
            <v>c646</v>
          </cell>
          <cell r="B1330" t="str">
            <v>実教</v>
          </cell>
          <cell r="C1330" t="str">
            <v>新家庭総合</v>
          </cell>
        </row>
        <row r="1331">
          <cell r="A1331" t="str">
            <v>c647</v>
          </cell>
          <cell r="B1331" t="str">
            <v>開隆堂</v>
          </cell>
          <cell r="C1331" t="str">
            <v>家庭総合 明日の生活を築く</v>
          </cell>
        </row>
        <row r="1332">
          <cell r="A1332" t="str">
            <v>c648</v>
          </cell>
          <cell r="B1332" t="str">
            <v>大修館</v>
          </cell>
          <cell r="C1332" t="str">
            <v>Creative Living 
『家庭総合』で生活をつくろう　改訂版</v>
          </cell>
        </row>
        <row r="1333">
          <cell r="A1333" t="str">
            <v>c649</v>
          </cell>
          <cell r="B1333" t="str">
            <v>第一</v>
          </cell>
          <cell r="C1333" t="str">
            <v>高等学校 改訂版 家庭総合 持続可能な未来をつくる</v>
          </cell>
        </row>
        <row r="1334">
          <cell r="A1334" t="str">
            <v>c650</v>
          </cell>
          <cell r="B1334" t="str">
            <v>第一</v>
          </cell>
          <cell r="C1334" t="str">
            <v xml:space="preserve">高等学校　家庭総合　持続可能な未来を
つくる
</v>
          </cell>
        </row>
        <row r="1335">
          <cell r="A1335" t="str">
            <v>c651</v>
          </cell>
          <cell r="B1335" t="str">
            <v>東書</v>
          </cell>
          <cell r="C1335" t="str">
            <v>新編情報Ⅰ</v>
          </cell>
        </row>
        <row r="1336">
          <cell r="A1336" t="str">
            <v>c652</v>
          </cell>
          <cell r="B1336" t="str">
            <v>東書</v>
          </cell>
          <cell r="C1336" t="str">
            <v>情報Ⅰ Step Forward!</v>
          </cell>
        </row>
        <row r="1337">
          <cell r="A1337" t="str">
            <v>c653</v>
          </cell>
          <cell r="B1337" t="str">
            <v>実教</v>
          </cell>
          <cell r="C1337" t="str">
            <v>高校情報Ⅰ 新訂版</v>
          </cell>
        </row>
        <row r="1338">
          <cell r="A1338" t="str">
            <v>c654</v>
          </cell>
          <cell r="B1338" t="str">
            <v>実教</v>
          </cell>
          <cell r="C1338" t="str">
            <v>最新情報Ⅰ 新訂版</v>
          </cell>
        </row>
        <row r="1339">
          <cell r="A1339" t="str">
            <v>c655</v>
          </cell>
          <cell r="B1339" t="str">
            <v>実教</v>
          </cell>
          <cell r="C1339" t="str">
            <v>情報Ⅰ Flex</v>
          </cell>
        </row>
        <row r="1340">
          <cell r="A1340" t="str">
            <v>c656</v>
          </cell>
          <cell r="B1340" t="str">
            <v>実教</v>
          </cell>
          <cell r="C1340" t="str">
            <v>図説情報Ⅰ 新訂版</v>
          </cell>
        </row>
        <row r="1341">
          <cell r="A1341" t="str">
            <v>c657</v>
          </cell>
          <cell r="B1341" t="str">
            <v>実教</v>
          </cell>
          <cell r="C1341" t="str">
            <v>高校情報Ⅰ　JavaScript</v>
          </cell>
        </row>
        <row r="1342">
          <cell r="A1342" t="str">
            <v>c658</v>
          </cell>
          <cell r="B1342" t="str">
            <v>開隆堂</v>
          </cell>
          <cell r="C1342" t="str">
            <v>実践　情報Ⅰ</v>
          </cell>
        </row>
        <row r="1343">
          <cell r="A1343" t="str">
            <v>c659</v>
          </cell>
          <cell r="B1343" t="str">
            <v>大修館</v>
          </cell>
          <cell r="C1343" t="str">
            <v>高等学校情報Ⅰ</v>
          </cell>
        </row>
        <row r="1344">
          <cell r="A1344" t="str">
            <v>c660</v>
          </cell>
          <cell r="B1344" t="str">
            <v>数研</v>
          </cell>
          <cell r="C1344" t="str">
            <v>改訂版　高等学校　情報Ⅰ</v>
          </cell>
        </row>
        <row r="1345">
          <cell r="A1345" t="str">
            <v>c661</v>
          </cell>
          <cell r="B1345" t="str">
            <v>数研</v>
          </cell>
          <cell r="C1345" t="str">
            <v>改訂版　情報Ⅰ　Next</v>
          </cell>
        </row>
        <row r="1346">
          <cell r="A1346" t="str">
            <v>c662</v>
          </cell>
          <cell r="B1346" t="str">
            <v>日文</v>
          </cell>
          <cell r="C1346" t="str">
            <v>情報Ⅰ</v>
          </cell>
        </row>
        <row r="1347">
          <cell r="A1347" t="str">
            <v>c663</v>
          </cell>
          <cell r="B1347" t="str">
            <v>日文</v>
          </cell>
          <cell r="C1347" t="str">
            <v>情報Ⅰ ADVANCED</v>
          </cell>
        </row>
        <row r="1348">
          <cell r="A1348" t="str">
            <v>c664</v>
          </cell>
          <cell r="B1348" t="str">
            <v>日文</v>
          </cell>
          <cell r="C1348" t="str">
            <v>情報Ⅰ図解と実習－図解編</v>
          </cell>
        </row>
        <row r="1349">
          <cell r="A1349" t="str">
            <v>c665</v>
          </cell>
          <cell r="B1349" t="str">
            <v>日文</v>
          </cell>
          <cell r="C1349" t="str">
            <v>情報Ⅰ図解と実習－実習編</v>
          </cell>
        </row>
        <row r="1350">
          <cell r="A1350" t="str">
            <v>c666</v>
          </cell>
          <cell r="B1350" t="str">
            <v>第一</v>
          </cell>
          <cell r="C1350" t="str">
            <v>高等学校 改訂版 情報Ⅰ</v>
          </cell>
        </row>
        <row r="1351">
          <cell r="A1351" t="str">
            <v>c667</v>
          </cell>
          <cell r="B1351" t="str">
            <v>第一</v>
          </cell>
          <cell r="C1351" t="str">
            <v xml:space="preserve">高等学校　情報Ⅰ
</v>
          </cell>
        </row>
        <row r="1352">
          <cell r="A1352" t="str">
            <v>c668</v>
          </cell>
          <cell r="B1352" t="str">
            <v>東書</v>
          </cell>
          <cell r="C1352" t="str">
            <v>情報Ⅱ</v>
          </cell>
        </row>
        <row r="1353">
          <cell r="A1353" t="str">
            <v>c669</v>
          </cell>
          <cell r="B1353" t="str">
            <v>実教</v>
          </cell>
          <cell r="C1353" t="str">
            <v>情報Ⅱ</v>
          </cell>
        </row>
        <row r="1354">
          <cell r="A1354" t="str">
            <v>c670</v>
          </cell>
          <cell r="B1354" t="str">
            <v>日文</v>
          </cell>
          <cell r="C1354" t="str">
            <v xml:space="preserve">情報Ⅱ
</v>
          </cell>
        </row>
        <row r="1355">
          <cell r="A1355" t="str">
            <v>c671</v>
          </cell>
          <cell r="B1355" t="str">
            <v>啓林館</v>
          </cell>
          <cell r="C1355" t="str">
            <v>理数探究基礎 未来に向かって 改訂版</v>
          </cell>
        </row>
        <row r="1356">
          <cell r="A1356" t="str">
            <v>c672</v>
          </cell>
          <cell r="B1356" t="str">
            <v>啓林館</v>
          </cell>
          <cell r="C1356" t="str">
            <v>理数探究基礎 未来に向かって</v>
          </cell>
        </row>
        <row r="1357">
          <cell r="A1357" t="str">
            <v>c673</v>
          </cell>
          <cell r="B1357" t="str">
            <v>数研</v>
          </cell>
          <cell r="C1357" t="str">
            <v xml:space="preserve">理数探究基礎
</v>
          </cell>
        </row>
        <row r="1358">
          <cell r="A1358" t="str">
            <v>c674</v>
          </cell>
          <cell r="B1358" t="str">
            <v>実教</v>
          </cell>
          <cell r="C1358" t="str">
            <v>農業と環境</v>
          </cell>
        </row>
        <row r="1359">
          <cell r="A1359" t="str">
            <v>c675</v>
          </cell>
          <cell r="B1359" t="str">
            <v>実教</v>
          </cell>
          <cell r="C1359" t="str">
            <v>農業と情報</v>
          </cell>
        </row>
        <row r="1360">
          <cell r="A1360" t="str">
            <v>c676</v>
          </cell>
          <cell r="B1360" t="str">
            <v>実教</v>
          </cell>
          <cell r="C1360" t="str">
            <v>作物</v>
          </cell>
        </row>
        <row r="1361">
          <cell r="A1361" t="str">
            <v>c677</v>
          </cell>
          <cell r="B1361" t="str">
            <v>実教</v>
          </cell>
          <cell r="C1361" t="str">
            <v>野菜</v>
          </cell>
        </row>
        <row r="1362">
          <cell r="A1362" t="str">
            <v>c678</v>
          </cell>
          <cell r="B1362" t="str">
            <v>実教</v>
          </cell>
          <cell r="C1362" t="str">
            <v>果樹</v>
          </cell>
        </row>
        <row r="1363">
          <cell r="A1363" t="str">
            <v>c679</v>
          </cell>
          <cell r="B1363" t="str">
            <v>実教</v>
          </cell>
          <cell r="C1363" t="str">
            <v>草花</v>
          </cell>
        </row>
        <row r="1364">
          <cell r="A1364" t="str">
            <v>c680</v>
          </cell>
          <cell r="B1364" t="str">
            <v>実教</v>
          </cell>
          <cell r="C1364" t="str">
            <v>畜産</v>
          </cell>
        </row>
        <row r="1365">
          <cell r="A1365" t="str">
            <v>c681</v>
          </cell>
          <cell r="B1365" t="str">
            <v>実教</v>
          </cell>
          <cell r="C1365" t="str">
            <v>栽培と環境</v>
          </cell>
        </row>
        <row r="1366">
          <cell r="A1366" t="str">
            <v>c682</v>
          </cell>
          <cell r="B1366" t="str">
            <v>実教</v>
          </cell>
          <cell r="C1366" t="str">
            <v>農業経営</v>
          </cell>
        </row>
        <row r="1367">
          <cell r="A1367" t="str">
            <v>c683</v>
          </cell>
          <cell r="B1367" t="str">
            <v>実教</v>
          </cell>
          <cell r="C1367" t="str">
            <v>農業機械</v>
          </cell>
        </row>
        <row r="1368">
          <cell r="A1368" t="str">
            <v>c684</v>
          </cell>
          <cell r="B1368" t="str">
            <v>実教</v>
          </cell>
          <cell r="C1368" t="str">
            <v>植物バイオテクノロジー</v>
          </cell>
        </row>
        <row r="1369">
          <cell r="A1369" t="str">
            <v>c685</v>
          </cell>
          <cell r="B1369" t="str">
            <v>実教</v>
          </cell>
          <cell r="C1369" t="str">
            <v>食品製造</v>
          </cell>
        </row>
        <row r="1370">
          <cell r="A1370" t="str">
            <v>c686</v>
          </cell>
          <cell r="B1370" t="str">
            <v>実教</v>
          </cell>
          <cell r="C1370" t="str">
            <v>生物活用</v>
          </cell>
        </row>
        <row r="1371">
          <cell r="A1371" t="str">
            <v>c687</v>
          </cell>
          <cell r="B1371" t="str">
            <v>実教</v>
          </cell>
          <cell r="C1371" t="str">
            <v xml:space="preserve">地域資源活用
</v>
          </cell>
        </row>
        <row r="1372">
          <cell r="A1372" t="str">
            <v>c688</v>
          </cell>
          <cell r="B1372" t="str">
            <v>海文堂</v>
          </cell>
          <cell r="C1372" t="str">
            <v>飼育と環境</v>
          </cell>
        </row>
        <row r="1373">
          <cell r="A1373" t="str">
            <v>c689</v>
          </cell>
          <cell r="B1373" t="str">
            <v>実教</v>
          </cell>
          <cell r="C1373" t="str">
            <v>森林科学</v>
          </cell>
        </row>
        <row r="1374">
          <cell r="A1374" t="str">
            <v>c690</v>
          </cell>
          <cell r="B1374" t="str">
            <v>実教</v>
          </cell>
          <cell r="C1374" t="str">
            <v>森林経営</v>
          </cell>
        </row>
        <row r="1375">
          <cell r="A1375" t="str">
            <v>c691</v>
          </cell>
          <cell r="B1375" t="str">
            <v>実教</v>
          </cell>
          <cell r="C1375" t="str">
            <v>林産物利用</v>
          </cell>
        </row>
        <row r="1376">
          <cell r="A1376" t="str">
            <v>c692</v>
          </cell>
          <cell r="B1376" t="str">
            <v>実教</v>
          </cell>
          <cell r="C1376" t="str">
            <v>農業土木設計</v>
          </cell>
        </row>
        <row r="1377">
          <cell r="A1377" t="str">
            <v>c693</v>
          </cell>
          <cell r="B1377" t="str">
            <v>電機大</v>
          </cell>
          <cell r="C1377" t="str">
            <v>農業土木施工</v>
          </cell>
        </row>
        <row r="1378">
          <cell r="A1378" t="str">
            <v>c694</v>
          </cell>
          <cell r="B1378" t="str">
            <v>実教</v>
          </cell>
          <cell r="C1378" t="str">
            <v>水循環</v>
          </cell>
        </row>
        <row r="1379">
          <cell r="A1379" t="str">
            <v>c695</v>
          </cell>
          <cell r="B1379" t="str">
            <v>実教</v>
          </cell>
          <cell r="C1379" t="str">
            <v>造園計画</v>
          </cell>
        </row>
        <row r="1380">
          <cell r="A1380" t="str">
            <v>c696</v>
          </cell>
          <cell r="B1380" t="str">
            <v>電機大</v>
          </cell>
          <cell r="C1380" t="str">
            <v>造園施工管理</v>
          </cell>
        </row>
        <row r="1381">
          <cell r="A1381" t="str">
            <v>c697</v>
          </cell>
          <cell r="B1381" t="str">
            <v>実教</v>
          </cell>
          <cell r="C1381" t="str">
            <v xml:space="preserve">造園植栽
</v>
          </cell>
        </row>
        <row r="1382">
          <cell r="A1382" t="str">
            <v>c698</v>
          </cell>
          <cell r="B1382" t="str">
            <v>実教</v>
          </cell>
          <cell r="C1382" t="str">
            <v>工業技術基礎</v>
          </cell>
        </row>
        <row r="1383">
          <cell r="A1383" t="str">
            <v>c699</v>
          </cell>
          <cell r="B1383" t="str">
            <v>実教</v>
          </cell>
          <cell r="C1383" t="str">
            <v>機械製図</v>
          </cell>
        </row>
        <row r="1384">
          <cell r="A1384" t="str">
            <v>c700</v>
          </cell>
          <cell r="B1384" t="str">
            <v>実教</v>
          </cell>
          <cell r="C1384" t="str">
            <v>電気製図</v>
          </cell>
        </row>
        <row r="1385">
          <cell r="A1385" t="str">
            <v>c701</v>
          </cell>
          <cell r="B1385" t="str">
            <v>実教</v>
          </cell>
          <cell r="C1385" t="str">
            <v>電子製図</v>
          </cell>
        </row>
        <row r="1386">
          <cell r="A1386" t="str">
            <v>c702</v>
          </cell>
          <cell r="B1386" t="str">
            <v>実教</v>
          </cell>
          <cell r="C1386" t="str">
            <v>建築設計製図</v>
          </cell>
        </row>
        <row r="1387">
          <cell r="A1387" t="str">
            <v>c703</v>
          </cell>
          <cell r="B1387" t="str">
            <v>実教</v>
          </cell>
          <cell r="C1387" t="str">
            <v>土木製図</v>
          </cell>
        </row>
        <row r="1388">
          <cell r="A1388" t="str">
            <v>c704</v>
          </cell>
          <cell r="B1388" t="str">
            <v>実教</v>
          </cell>
          <cell r="C1388" t="str">
            <v>製図</v>
          </cell>
        </row>
        <row r="1389">
          <cell r="A1389" t="str">
            <v>c705</v>
          </cell>
          <cell r="B1389" t="str">
            <v>実教</v>
          </cell>
          <cell r="C1389" t="str">
            <v>工業情報数理　新訂版</v>
          </cell>
        </row>
        <row r="1390">
          <cell r="A1390" t="str">
            <v>c706</v>
          </cell>
          <cell r="B1390" t="str">
            <v>実教</v>
          </cell>
          <cell r="C1390" t="str">
            <v>精選工業情報数理</v>
          </cell>
        </row>
        <row r="1391">
          <cell r="A1391" t="str">
            <v>c707</v>
          </cell>
          <cell r="B1391" t="str">
            <v>オーム</v>
          </cell>
          <cell r="C1391" t="str">
            <v>工業情報数理</v>
          </cell>
        </row>
        <row r="1392">
          <cell r="A1392" t="str">
            <v>c708</v>
          </cell>
          <cell r="B1392" t="str">
            <v>実教</v>
          </cell>
          <cell r="C1392" t="str">
            <v>工業環境技術</v>
          </cell>
        </row>
        <row r="1393">
          <cell r="A1393" t="str">
            <v>c709</v>
          </cell>
          <cell r="B1393" t="str">
            <v>実教</v>
          </cell>
          <cell r="C1393" t="str">
            <v>機械工作1　新訂版</v>
          </cell>
        </row>
        <row r="1394">
          <cell r="A1394" t="str">
            <v>c710</v>
          </cell>
          <cell r="B1394" t="str">
            <v>実教</v>
          </cell>
          <cell r="C1394" t="str">
            <v>機械工作2　新訂版</v>
          </cell>
        </row>
        <row r="1395">
          <cell r="A1395" t="str">
            <v>c711</v>
          </cell>
          <cell r="B1395" t="str">
            <v>実教</v>
          </cell>
          <cell r="C1395" t="str">
            <v>機械設計1　新訂版</v>
          </cell>
        </row>
        <row r="1396">
          <cell r="A1396" t="str">
            <v>c712</v>
          </cell>
          <cell r="B1396" t="str">
            <v>実教</v>
          </cell>
          <cell r="C1396" t="str">
            <v>機械設計2　新訂版</v>
          </cell>
        </row>
        <row r="1397">
          <cell r="A1397" t="str">
            <v>c713</v>
          </cell>
          <cell r="B1397" t="str">
            <v>実教</v>
          </cell>
          <cell r="C1397" t="str">
            <v>原動機</v>
          </cell>
        </row>
        <row r="1398">
          <cell r="A1398" t="str">
            <v>c714</v>
          </cell>
          <cell r="B1398" t="str">
            <v>実教</v>
          </cell>
          <cell r="C1398" t="str">
            <v>電子機械</v>
          </cell>
        </row>
        <row r="1399">
          <cell r="A1399" t="str">
            <v>c715</v>
          </cell>
          <cell r="B1399" t="str">
            <v>実教</v>
          </cell>
          <cell r="C1399" t="str">
            <v xml:space="preserve">生産技術
</v>
          </cell>
        </row>
        <row r="1400">
          <cell r="A1400" t="str">
            <v>c716</v>
          </cell>
          <cell r="B1400" t="str">
            <v>実教</v>
          </cell>
          <cell r="C1400" t="str">
            <v>自動車工学１</v>
          </cell>
        </row>
        <row r="1401">
          <cell r="A1401" t="str">
            <v>c717</v>
          </cell>
          <cell r="B1401" t="str">
            <v>実教</v>
          </cell>
          <cell r="C1401" t="str">
            <v>自動車工学２</v>
          </cell>
        </row>
        <row r="1402">
          <cell r="A1402" t="str">
            <v>c718</v>
          </cell>
          <cell r="B1402" t="str">
            <v>実教</v>
          </cell>
          <cell r="C1402" t="str">
            <v>自動車整備</v>
          </cell>
        </row>
        <row r="1403">
          <cell r="A1403" t="str">
            <v>c719</v>
          </cell>
          <cell r="B1403" t="str">
            <v>実教</v>
          </cell>
          <cell r="C1403" t="str">
            <v>電気回路1　新訂版</v>
          </cell>
        </row>
        <row r="1404">
          <cell r="A1404" t="str">
            <v>c720</v>
          </cell>
          <cell r="B1404" t="str">
            <v>実教</v>
          </cell>
          <cell r="C1404" t="str">
            <v>電気回路2　新訂版</v>
          </cell>
        </row>
        <row r="1405">
          <cell r="A1405" t="str">
            <v>c721</v>
          </cell>
          <cell r="B1405" t="str">
            <v>実教</v>
          </cell>
          <cell r="C1405" t="str">
            <v>精選電気回路　新訂版</v>
          </cell>
        </row>
        <row r="1406">
          <cell r="A1406" t="str">
            <v>c722</v>
          </cell>
          <cell r="B1406" t="str">
            <v>オーム</v>
          </cell>
          <cell r="C1406" t="str">
            <v>電気回路１</v>
          </cell>
        </row>
        <row r="1407">
          <cell r="A1407" t="str">
            <v>c723</v>
          </cell>
          <cell r="B1407" t="str">
            <v>オーム</v>
          </cell>
          <cell r="C1407" t="str">
            <v>電気回路２</v>
          </cell>
        </row>
        <row r="1408">
          <cell r="A1408" t="str">
            <v>c724</v>
          </cell>
          <cell r="B1408" t="str">
            <v>コロナ</v>
          </cell>
          <cell r="C1408" t="str">
            <v>わかりやすい電気回路</v>
          </cell>
        </row>
        <row r="1409">
          <cell r="A1409" t="str">
            <v>c725</v>
          </cell>
          <cell r="B1409" t="str">
            <v>コロナ</v>
          </cell>
          <cell r="C1409" t="str">
            <v>電気回路（上）</v>
          </cell>
        </row>
        <row r="1410">
          <cell r="A1410" t="str">
            <v>c726</v>
          </cell>
          <cell r="B1410" t="str">
            <v>コロナ</v>
          </cell>
          <cell r="C1410" t="str">
            <v>電気回路（下）</v>
          </cell>
        </row>
        <row r="1411">
          <cell r="A1411" t="str">
            <v>c727</v>
          </cell>
          <cell r="B1411" t="str">
            <v>実教</v>
          </cell>
          <cell r="C1411" t="str">
            <v>電気機器</v>
          </cell>
        </row>
        <row r="1412">
          <cell r="A1412" t="str">
            <v>c728</v>
          </cell>
          <cell r="B1412" t="str">
            <v>オーム</v>
          </cell>
          <cell r="C1412" t="str">
            <v>電気機器</v>
          </cell>
        </row>
        <row r="1413">
          <cell r="A1413" t="str">
            <v>c729</v>
          </cell>
          <cell r="B1413" t="str">
            <v>実教</v>
          </cell>
          <cell r="C1413" t="str">
            <v>電力技術1</v>
          </cell>
        </row>
        <row r="1414">
          <cell r="A1414" t="str">
            <v>c730</v>
          </cell>
          <cell r="B1414" t="str">
            <v>実教</v>
          </cell>
          <cell r="C1414" t="str">
            <v>電力技術2</v>
          </cell>
        </row>
        <row r="1415">
          <cell r="A1415" t="str">
            <v>c731</v>
          </cell>
          <cell r="B1415" t="str">
            <v>オーム</v>
          </cell>
          <cell r="C1415" t="str">
            <v>電力技術１</v>
          </cell>
        </row>
        <row r="1416">
          <cell r="A1416" t="str">
            <v>c732</v>
          </cell>
          <cell r="B1416" t="str">
            <v>オーム</v>
          </cell>
          <cell r="C1416" t="str">
            <v>電力技術２</v>
          </cell>
        </row>
        <row r="1417">
          <cell r="A1417" t="str">
            <v>c733</v>
          </cell>
          <cell r="B1417" t="str">
            <v>実教</v>
          </cell>
          <cell r="C1417" t="str">
            <v>電子技術</v>
          </cell>
        </row>
        <row r="1418">
          <cell r="A1418" t="str">
            <v>c734</v>
          </cell>
          <cell r="B1418" t="str">
            <v>実教</v>
          </cell>
          <cell r="C1418" t="str">
            <v xml:space="preserve">電子回路
</v>
          </cell>
        </row>
        <row r="1419">
          <cell r="A1419" t="str">
            <v>c735</v>
          </cell>
          <cell r="B1419" t="str">
            <v>実教</v>
          </cell>
          <cell r="C1419" t="str">
            <v>電子計測制御</v>
          </cell>
        </row>
        <row r="1420">
          <cell r="A1420" t="str">
            <v>c736</v>
          </cell>
          <cell r="B1420" t="str">
            <v>実教</v>
          </cell>
          <cell r="C1420" t="str">
            <v>通信技術</v>
          </cell>
        </row>
        <row r="1421">
          <cell r="A1421" t="str">
            <v>c737</v>
          </cell>
          <cell r="B1421" t="str">
            <v>実教</v>
          </cell>
          <cell r="C1421" t="str">
            <v>プログラミング技術</v>
          </cell>
        </row>
        <row r="1422">
          <cell r="A1422" t="str">
            <v>c738</v>
          </cell>
          <cell r="B1422" t="str">
            <v>実教</v>
          </cell>
          <cell r="C1422" t="str">
            <v>ハードウェア技術</v>
          </cell>
        </row>
        <row r="1423">
          <cell r="A1423" t="str">
            <v>c739</v>
          </cell>
          <cell r="B1423" t="str">
            <v>実教</v>
          </cell>
          <cell r="C1423" t="str">
            <v>ソフトウェア技術</v>
          </cell>
        </row>
        <row r="1424">
          <cell r="A1424" t="str">
            <v>c740</v>
          </cell>
          <cell r="B1424" t="str">
            <v>実教</v>
          </cell>
          <cell r="C1424" t="str">
            <v>コンピュータシステム技術</v>
          </cell>
        </row>
        <row r="1425">
          <cell r="A1425" t="str">
            <v>c741</v>
          </cell>
          <cell r="B1425" t="str">
            <v>実教</v>
          </cell>
          <cell r="C1425" t="str">
            <v>建築構造</v>
          </cell>
        </row>
        <row r="1426">
          <cell r="A1426" t="str">
            <v>c742</v>
          </cell>
          <cell r="B1426" t="str">
            <v>実教</v>
          </cell>
          <cell r="C1426" t="str">
            <v>建築計画</v>
          </cell>
        </row>
        <row r="1427">
          <cell r="A1427" t="str">
            <v>c743</v>
          </cell>
          <cell r="B1427" t="str">
            <v>実教</v>
          </cell>
          <cell r="C1427" t="str">
            <v>建築構造設計</v>
          </cell>
        </row>
        <row r="1428">
          <cell r="A1428" t="str">
            <v>c744</v>
          </cell>
          <cell r="B1428" t="str">
            <v>実教</v>
          </cell>
          <cell r="C1428" t="str">
            <v>建築施工</v>
          </cell>
        </row>
        <row r="1429">
          <cell r="A1429" t="str">
            <v>c745</v>
          </cell>
          <cell r="B1429" t="str">
            <v>実教</v>
          </cell>
          <cell r="C1429" t="str">
            <v>建築法規</v>
          </cell>
        </row>
        <row r="1430">
          <cell r="A1430" t="str">
            <v>c746</v>
          </cell>
          <cell r="B1430" t="str">
            <v>実教</v>
          </cell>
          <cell r="C1430" t="str">
            <v>測量</v>
          </cell>
        </row>
        <row r="1431">
          <cell r="A1431" t="str">
            <v>c747</v>
          </cell>
          <cell r="B1431" t="str">
            <v>実教</v>
          </cell>
          <cell r="C1431" t="str">
            <v>土木基盤力学　水理学・土質力学</v>
          </cell>
        </row>
        <row r="1432">
          <cell r="A1432" t="str">
            <v>c748</v>
          </cell>
          <cell r="B1432" t="str">
            <v>実教</v>
          </cell>
          <cell r="C1432" t="str">
            <v>土木構造設計1</v>
          </cell>
        </row>
        <row r="1433">
          <cell r="A1433" t="str">
            <v>c749</v>
          </cell>
          <cell r="B1433" t="str">
            <v>実教</v>
          </cell>
          <cell r="C1433" t="str">
            <v>土木構造設計2</v>
          </cell>
        </row>
        <row r="1434">
          <cell r="A1434" t="str">
            <v>c750</v>
          </cell>
          <cell r="B1434" t="str">
            <v>実教</v>
          </cell>
          <cell r="C1434" t="str">
            <v>土木施工</v>
          </cell>
        </row>
        <row r="1435">
          <cell r="A1435" t="str">
            <v>c751</v>
          </cell>
          <cell r="B1435" t="str">
            <v>実教</v>
          </cell>
          <cell r="C1435" t="str">
            <v xml:space="preserve">社会基盤工学
</v>
          </cell>
        </row>
        <row r="1436">
          <cell r="A1436" t="str">
            <v>c752</v>
          </cell>
          <cell r="B1436" t="str">
            <v>実教</v>
          </cell>
          <cell r="C1436" t="str">
            <v>工業化学１</v>
          </cell>
        </row>
        <row r="1437">
          <cell r="A1437" t="str">
            <v>c753</v>
          </cell>
          <cell r="B1437" t="str">
            <v>実教</v>
          </cell>
          <cell r="C1437" t="str">
            <v>工業化学２</v>
          </cell>
        </row>
        <row r="1438">
          <cell r="A1438" t="str">
            <v>c754</v>
          </cell>
          <cell r="B1438" t="str">
            <v>実教</v>
          </cell>
          <cell r="C1438" t="str">
            <v>化学工学</v>
          </cell>
        </row>
        <row r="1439">
          <cell r="A1439" t="str">
            <v>c755</v>
          </cell>
          <cell r="B1439" t="str">
            <v>実教</v>
          </cell>
          <cell r="C1439" t="str">
            <v xml:space="preserve">地球環境化学
</v>
          </cell>
        </row>
        <row r="1440">
          <cell r="A1440" t="str">
            <v>c756</v>
          </cell>
          <cell r="B1440" t="str">
            <v>実教</v>
          </cell>
          <cell r="C1440" t="str">
            <v>設備工業製図</v>
          </cell>
        </row>
        <row r="1441">
          <cell r="A1441" t="str">
            <v>c757</v>
          </cell>
          <cell r="B1441" t="str">
            <v>実教</v>
          </cell>
          <cell r="C1441" t="str">
            <v>インテリア製図</v>
          </cell>
        </row>
        <row r="1442">
          <cell r="A1442" t="str">
            <v>c758</v>
          </cell>
          <cell r="B1442" t="str">
            <v>実教</v>
          </cell>
          <cell r="C1442" t="str">
            <v>デザイン製図</v>
          </cell>
        </row>
        <row r="1443">
          <cell r="A1443" t="str">
            <v>c759</v>
          </cell>
          <cell r="B1443" t="str">
            <v>実教</v>
          </cell>
          <cell r="C1443" t="str">
            <v>設備計画</v>
          </cell>
        </row>
        <row r="1444">
          <cell r="A1444" t="str">
            <v>c760</v>
          </cell>
          <cell r="B1444" t="str">
            <v>文科省</v>
          </cell>
          <cell r="C1444" t="str">
            <v>空気調和設備</v>
          </cell>
        </row>
        <row r="1445">
          <cell r="A1445" t="str">
            <v>c761</v>
          </cell>
          <cell r="B1445" t="str">
            <v>海文堂</v>
          </cell>
          <cell r="C1445" t="str">
            <v>衛生・防災設備</v>
          </cell>
        </row>
        <row r="1446">
          <cell r="A1446" t="str">
            <v>c762</v>
          </cell>
          <cell r="B1446" t="str">
            <v>海文堂</v>
          </cell>
          <cell r="C1446" t="str">
            <v>材料製造技術</v>
          </cell>
        </row>
        <row r="1447">
          <cell r="A1447" t="str">
            <v>c763</v>
          </cell>
          <cell r="B1447" t="str">
            <v>実教</v>
          </cell>
          <cell r="C1447" t="str">
            <v>材料工学</v>
          </cell>
        </row>
        <row r="1448">
          <cell r="A1448" t="str">
            <v>c764</v>
          </cell>
          <cell r="B1448" t="str">
            <v>実教</v>
          </cell>
          <cell r="C1448" t="str">
            <v>材料加工</v>
          </cell>
        </row>
        <row r="1449">
          <cell r="A1449" t="str">
            <v>c765</v>
          </cell>
          <cell r="B1449" t="str">
            <v>実教</v>
          </cell>
          <cell r="C1449" t="str">
            <v>セラミック工業</v>
          </cell>
        </row>
        <row r="1450">
          <cell r="A1450" t="str">
            <v>c766</v>
          </cell>
          <cell r="B1450" t="str">
            <v>実教</v>
          </cell>
          <cell r="C1450" t="str">
            <v>染織デザイン</v>
          </cell>
        </row>
        <row r="1451">
          <cell r="A1451" t="str">
            <v>c767</v>
          </cell>
          <cell r="B1451" t="str">
            <v>実教</v>
          </cell>
          <cell r="C1451" t="str">
            <v xml:space="preserve">インテリア計画
</v>
          </cell>
        </row>
        <row r="1452">
          <cell r="A1452" t="str">
            <v>c768</v>
          </cell>
          <cell r="B1452" t="str">
            <v>電機大</v>
          </cell>
          <cell r="C1452" t="str">
            <v>インテリア装備</v>
          </cell>
        </row>
        <row r="1453">
          <cell r="A1453" t="str">
            <v>c769</v>
          </cell>
          <cell r="B1453" t="str">
            <v>海文堂</v>
          </cell>
          <cell r="C1453" t="str">
            <v>インテリアエレメント生産</v>
          </cell>
        </row>
        <row r="1454">
          <cell r="A1454" t="str">
            <v>c770</v>
          </cell>
          <cell r="B1454" t="str">
            <v>実教</v>
          </cell>
          <cell r="C1454" t="str">
            <v>デザイン実践</v>
          </cell>
        </row>
        <row r="1455">
          <cell r="A1455" t="str">
            <v>c771</v>
          </cell>
          <cell r="B1455" t="str">
            <v>海文堂</v>
          </cell>
          <cell r="C1455" t="str">
            <v>デザイン材料</v>
          </cell>
        </row>
        <row r="1456">
          <cell r="A1456" t="str">
            <v>c772</v>
          </cell>
          <cell r="B1456" t="str">
            <v>実教</v>
          </cell>
          <cell r="C1456" t="str">
            <v xml:space="preserve">デザイン史
</v>
          </cell>
        </row>
        <row r="1457">
          <cell r="A1457" t="str">
            <v>c773</v>
          </cell>
          <cell r="B1457" t="str">
            <v>実教</v>
          </cell>
          <cell r="C1457" t="str">
            <v>ビジネス基礎　新訂版</v>
          </cell>
        </row>
        <row r="1458">
          <cell r="A1458" t="str">
            <v>c774</v>
          </cell>
          <cell r="B1458" t="str">
            <v>実教</v>
          </cell>
          <cell r="C1458" t="str">
            <v>ビジネス基礎</v>
          </cell>
        </row>
        <row r="1459">
          <cell r="A1459" t="str">
            <v>c775</v>
          </cell>
          <cell r="B1459" t="str">
            <v>東法</v>
          </cell>
          <cell r="C1459" t="str">
            <v>ビジネス基礎　新訂版</v>
          </cell>
        </row>
        <row r="1460">
          <cell r="A1460" t="str">
            <v>c776</v>
          </cell>
          <cell r="B1460" t="str">
            <v>TAC</v>
          </cell>
          <cell r="C1460" t="str">
            <v>ビジネス基礎　新訂版</v>
          </cell>
        </row>
        <row r="1461">
          <cell r="A1461" t="str">
            <v>c777</v>
          </cell>
          <cell r="B1461" t="str">
            <v>実教</v>
          </cell>
          <cell r="C1461" t="str">
            <v>ビジネス・コミュニケーション　新訂版</v>
          </cell>
        </row>
        <row r="1462">
          <cell r="A1462" t="str">
            <v>c778</v>
          </cell>
          <cell r="B1462" t="str">
            <v>東法</v>
          </cell>
          <cell r="C1462" t="str">
            <v>ビジネス・コミュニケーション　新訂版</v>
          </cell>
        </row>
        <row r="1463">
          <cell r="A1463" t="str">
            <v>c779</v>
          </cell>
          <cell r="B1463" t="str">
            <v>実教</v>
          </cell>
          <cell r="C1463" t="str">
            <v>マーケティング</v>
          </cell>
        </row>
        <row r="1464">
          <cell r="A1464" t="str">
            <v>c780</v>
          </cell>
          <cell r="B1464" t="str">
            <v>東法</v>
          </cell>
          <cell r="C1464" t="str">
            <v>マーケティング</v>
          </cell>
        </row>
        <row r="1465">
          <cell r="A1465" t="str">
            <v>c781</v>
          </cell>
          <cell r="B1465" t="str">
            <v>実教</v>
          </cell>
          <cell r="C1465" t="str">
            <v>商品開発と流通</v>
          </cell>
        </row>
        <row r="1466">
          <cell r="A1466" t="str">
            <v>c782</v>
          </cell>
          <cell r="B1466" t="str">
            <v>東法</v>
          </cell>
          <cell r="C1466" t="str">
            <v>商品開発と流通</v>
          </cell>
        </row>
        <row r="1467">
          <cell r="A1467" t="str">
            <v>c783</v>
          </cell>
          <cell r="B1467" t="str">
            <v>実教</v>
          </cell>
          <cell r="C1467" t="str">
            <v xml:space="preserve">観光ビジネス
</v>
          </cell>
        </row>
        <row r="1468">
          <cell r="A1468" t="str">
            <v>c784</v>
          </cell>
          <cell r="B1468" t="str">
            <v>東法</v>
          </cell>
          <cell r="C1468" t="str">
            <v>観光ビジネス</v>
          </cell>
        </row>
        <row r="1469">
          <cell r="A1469" t="str">
            <v>c785</v>
          </cell>
          <cell r="B1469" t="str">
            <v>実教</v>
          </cell>
          <cell r="C1469" t="str">
            <v>ビジネス・マネジメント</v>
          </cell>
        </row>
        <row r="1470">
          <cell r="A1470" t="str">
            <v>c786</v>
          </cell>
          <cell r="B1470" t="str">
            <v>東法</v>
          </cell>
          <cell r="C1470" t="str">
            <v>ビジネス・マネジメント</v>
          </cell>
        </row>
        <row r="1471">
          <cell r="A1471" t="str">
            <v>c787</v>
          </cell>
          <cell r="B1471" t="str">
            <v>実教</v>
          </cell>
          <cell r="C1471" t="str">
            <v>グローバル経済</v>
          </cell>
        </row>
        <row r="1472">
          <cell r="A1472" t="str">
            <v>c788</v>
          </cell>
          <cell r="B1472" t="str">
            <v>東法</v>
          </cell>
          <cell r="C1472" t="str">
            <v>グローバル経済</v>
          </cell>
        </row>
        <row r="1473">
          <cell r="A1473" t="str">
            <v>c789</v>
          </cell>
          <cell r="B1473" t="str">
            <v>実教</v>
          </cell>
          <cell r="C1473" t="str">
            <v>ビジネス法規</v>
          </cell>
        </row>
        <row r="1474">
          <cell r="A1474" t="str">
            <v>c790</v>
          </cell>
          <cell r="B1474" t="str">
            <v>東法</v>
          </cell>
          <cell r="C1474" t="str">
            <v>ビジネス法規</v>
          </cell>
        </row>
        <row r="1475">
          <cell r="A1475" t="str">
            <v>c791</v>
          </cell>
          <cell r="B1475" t="str">
            <v>実教</v>
          </cell>
          <cell r="C1475" t="str">
            <v>高校簿記　新訂版</v>
          </cell>
        </row>
        <row r="1476">
          <cell r="A1476" t="str">
            <v>c792</v>
          </cell>
          <cell r="B1476" t="str">
            <v>実教</v>
          </cell>
          <cell r="C1476" t="str">
            <v>新簿記　新訂版</v>
          </cell>
        </row>
        <row r="1477">
          <cell r="A1477" t="str">
            <v>c793</v>
          </cell>
          <cell r="B1477" t="str">
            <v>東法</v>
          </cell>
          <cell r="C1477" t="str">
            <v>簿記　新訂版</v>
          </cell>
        </row>
        <row r="1478">
          <cell r="A1478" t="str">
            <v>c794</v>
          </cell>
          <cell r="B1478" t="str">
            <v>東法</v>
          </cell>
          <cell r="C1478" t="str">
            <v>現代簿記</v>
          </cell>
        </row>
        <row r="1479">
          <cell r="A1479" t="str">
            <v>c795</v>
          </cell>
          <cell r="B1479" t="str">
            <v>TAC</v>
          </cell>
          <cell r="C1479" t="str">
            <v>簿記　新訂版</v>
          </cell>
        </row>
        <row r="1480">
          <cell r="A1480" t="str">
            <v>c796</v>
          </cell>
          <cell r="B1480" t="str">
            <v>実教</v>
          </cell>
          <cell r="C1480" t="str">
            <v>高校財務会計Ⅰ</v>
          </cell>
        </row>
        <row r="1481">
          <cell r="A1481" t="str">
            <v>c797</v>
          </cell>
          <cell r="B1481" t="str">
            <v>実教</v>
          </cell>
          <cell r="C1481" t="str">
            <v>新財務会計Ⅰ</v>
          </cell>
        </row>
        <row r="1482">
          <cell r="A1482" t="str">
            <v>c798</v>
          </cell>
          <cell r="B1482" t="str">
            <v>東法</v>
          </cell>
          <cell r="C1482" t="str">
            <v>財務会計Ⅰ</v>
          </cell>
        </row>
        <row r="1483">
          <cell r="A1483" t="str">
            <v>c799</v>
          </cell>
          <cell r="B1483" t="str">
            <v>TAC</v>
          </cell>
          <cell r="C1483" t="str">
            <v>財務会計Ⅰ</v>
          </cell>
        </row>
        <row r="1484">
          <cell r="A1484" t="str">
            <v>c800</v>
          </cell>
          <cell r="B1484" t="str">
            <v>実教</v>
          </cell>
          <cell r="C1484" t="str">
            <v>財務会計Ⅱ</v>
          </cell>
        </row>
        <row r="1485">
          <cell r="A1485" t="str">
            <v>c801</v>
          </cell>
          <cell r="B1485" t="str">
            <v>東法</v>
          </cell>
          <cell r="C1485" t="str">
            <v>財務会計Ⅱ</v>
          </cell>
        </row>
        <row r="1486">
          <cell r="A1486" t="str">
            <v>c802</v>
          </cell>
          <cell r="B1486" t="str">
            <v>ネット</v>
          </cell>
          <cell r="C1486" t="str">
            <v xml:space="preserve">新　使える財務会計Ⅱ
</v>
          </cell>
        </row>
        <row r="1487">
          <cell r="A1487" t="str">
            <v>c803</v>
          </cell>
          <cell r="B1487" t="str">
            <v>TAC</v>
          </cell>
          <cell r="C1487" t="str">
            <v>財務会計Ⅱ</v>
          </cell>
        </row>
        <row r="1488">
          <cell r="A1488" t="str">
            <v>c804</v>
          </cell>
          <cell r="B1488" t="str">
            <v>実教</v>
          </cell>
          <cell r="C1488" t="str">
            <v>原価計算</v>
          </cell>
        </row>
        <row r="1489">
          <cell r="A1489" t="str">
            <v>c805</v>
          </cell>
          <cell r="B1489" t="str">
            <v>東法</v>
          </cell>
          <cell r="C1489" t="str">
            <v>原価計算</v>
          </cell>
        </row>
        <row r="1490">
          <cell r="A1490" t="str">
            <v>c806</v>
          </cell>
          <cell r="B1490" t="str">
            <v>TAC</v>
          </cell>
          <cell r="C1490" t="str">
            <v>原価計算</v>
          </cell>
        </row>
        <row r="1491">
          <cell r="A1491" t="str">
            <v>c807</v>
          </cell>
          <cell r="B1491" t="str">
            <v>実教</v>
          </cell>
          <cell r="C1491" t="str">
            <v>管理会計</v>
          </cell>
        </row>
        <row r="1492">
          <cell r="A1492" t="str">
            <v>c808</v>
          </cell>
          <cell r="B1492" t="str">
            <v>ネット</v>
          </cell>
          <cell r="C1492" t="str">
            <v>新　楽しい管理会計</v>
          </cell>
        </row>
        <row r="1493">
          <cell r="A1493" t="str">
            <v>c809</v>
          </cell>
          <cell r="B1493" t="str">
            <v>TAC</v>
          </cell>
          <cell r="C1493" t="str">
            <v>管理会計</v>
          </cell>
        </row>
        <row r="1494">
          <cell r="A1494" t="str">
            <v>c810</v>
          </cell>
          <cell r="B1494" t="str">
            <v>実教</v>
          </cell>
          <cell r="C1494" t="str">
            <v>最新情報処理　新訂版　Advanced Computing</v>
          </cell>
        </row>
        <row r="1495">
          <cell r="A1495" t="str">
            <v>c811</v>
          </cell>
          <cell r="B1495" t="str">
            <v>実教</v>
          </cell>
          <cell r="C1495" t="str">
            <v>情報処理　新訂版　Prologue of Computer</v>
          </cell>
        </row>
        <row r="1496">
          <cell r="A1496" t="str">
            <v>c812</v>
          </cell>
          <cell r="B1496" t="str">
            <v>東法</v>
          </cell>
          <cell r="C1496" t="str">
            <v>情報処理　新訂版</v>
          </cell>
        </row>
        <row r="1497">
          <cell r="A1497" t="str">
            <v>c813</v>
          </cell>
          <cell r="B1497" t="str">
            <v>実教</v>
          </cell>
          <cell r="C1497" t="str">
            <v>ソフトウェア活用</v>
          </cell>
        </row>
        <row r="1498">
          <cell r="A1498" t="str">
            <v>c814</v>
          </cell>
          <cell r="B1498" t="str">
            <v>東法</v>
          </cell>
          <cell r="C1498" t="str">
            <v>ソフトウェア活用</v>
          </cell>
        </row>
        <row r="1499">
          <cell r="A1499" t="str">
            <v>c815</v>
          </cell>
          <cell r="B1499" t="str">
            <v>実教</v>
          </cell>
          <cell r="C1499" t="str">
            <v>最新プログラミング　オブジェクト指向プログラミング</v>
          </cell>
        </row>
        <row r="1500">
          <cell r="A1500" t="str">
            <v>c816</v>
          </cell>
          <cell r="B1500" t="str">
            <v>実教</v>
          </cell>
          <cell r="C1500" t="str">
            <v>プログラミング　～マクロ言語～</v>
          </cell>
        </row>
        <row r="1501">
          <cell r="A1501" t="str">
            <v>c817</v>
          </cell>
          <cell r="B1501" t="str">
            <v>東法</v>
          </cell>
          <cell r="C1501" t="str">
            <v>プログラミング</v>
          </cell>
        </row>
        <row r="1502">
          <cell r="A1502" t="str">
            <v>c818</v>
          </cell>
          <cell r="B1502" t="str">
            <v>実教</v>
          </cell>
          <cell r="C1502" t="str">
            <v>ネットワーク活用</v>
          </cell>
        </row>
        <row r="1503">
          <cell r="A1503" t="str">
            <v>c819</v>
          </cell>
          <cell r="B1503" t="str">
            <v>東法</v>
          </cell>
          <cell r="C1503" t="str">
            <v>ネットワーク活用</v>
          </cell>
        </row>
        <row r="1504">
          <cell r="A1504" t="str">
            <v>c820</v>
          </cell>
          <cell r="B1504" t="str">
            <v>実教</v>
          </cell>
          <cell r="C1504" t="str">
            <v xml:space="preserve">ネットワーク管理
</v>
          </cell>
        </row>
        <row r="1505">
          <cell r="A1505" t="str">
            <v>c821</v>
          </cell>
          <cell r="B1505" t="str">
            <v>海文堂</v>
          </cell>
          <cell r="C1505" t="str">
            <v>水産海洋基礎</v>
          </cell>
        </row>
        <row r="1506">
          <cell r="A1506" t="str">
            <v>c822</v>
          </cell>
          <cell r="B1506" t="str">
            <v>海文堂</v>
          </cell>
          <cell r="C1506" t="str">
            <v xml:space="preserve">海洋情報技術
</v>
          </cell>
        </row>
        <row r="1507">
          <cell r="A1507" t="str">
            <v>c823</v>
          </cell>
          <cell r="B1507" t="str">
            <v>実教</v>
          </cell>
          <cell r="C1507" t="str">
            <v>漁業</v>
          </cell>
        </row>
        <row r="1508">
          <cell r="A1508" t="str">
            <v>c824</v>
          </cell>
          <cell r="B1508" t="str">
            <v>海文堂</v>
          </cell>
          <cell r="C1508" t="str">
            <v>航海・計器</v>
          </cell>
        </row>
        <row r="1509">
          <cell r="A1509" t="str">
            <v>c825</v>
          </cell>
          <cell r="B1509" t="str">
            <v>海文堂</v>
          </cell>
          <cell r="C1509" t="str">
            <v>船舶運用</v>
          </cell>
        </row>
        <row r="1510">
          <cell r="A1510" t="str">
            <v>c826</v>
          </cell>
          <cell r="B1510" t="str">
            <v>実教</v>
          </cell>
          <cell r="C1510" t="str">
            <v>船用機関１</v>
          </cell>
        </row>
        <row r="1511">
          <cell r="A1511" t="str">
            <v>c827</v>
          </cell>
          <cell r="B1511" t="str">
            <v>実教</v>
          </cell>
          <cell r="C1511" t="str">
            <v>船用機関２</v>
          </cell>
        </row>
        <row r="1512">
          <cell r="A1512" t="str">
            <v>c828</v>
          </cell>
          <cell r="B1512" t="str">
            <v>海文堂</v>
          </cell>
          <cell r="C1512" t="str">
            <v>機械設計工作</v>
          </cell>
        </row>
        <row r="1513">
          <cell r="A1513" t="str">
            <v>c829</v>
          </cell>
          <cell r="B1513" t="str">
            <v>海文堂</v>
          </cell>
          <cell r="C1513" t="str">
            <v>電気理論</v>
          </cell>
        </row>
        <row r="1514">
          <cell r="A1514" t="str">
            <v>c830</v>
          </cell>
          <cell r="B1514" t="str">
            <v>海文堂</v>
          </cell>
          <cell r="C1514" t="str">
            <v>移動体通信工学</v>
          </cell>
        </row>
        <row r="1515">
          <cell r="A1515" t="str">
            <v>c831</v>
          </cell>
          <cell r="B1515" t="str">
            <v>文科省</v>
          </cell>
          <cell r="C1515" t="str">
            <v>海洋通信技術</v>
          </cell>
        </row>
        <row r="1516">
          <cell r="A1516" t="str">
            <v>c832</v>
          </cell>
          <cell r="B1516" t="str">
            <v>実教</v>
          </cell>
          <cell r="C1516" t="str">
            <v>資源増殖</v>
          </cell>
        </row>
        <row r="1517">
          <cell r="A1517" t="str">
            <v>c833</v>
          </cell>
          <cell r="B1517" t="str">
            <v>海文堂</v>
          </cell>
          <cell r="C1517" t="str">
            <v>海洋生物</v>
          </cell>
        </row>
        <row r="1518">
          <cell r="A1518" t="str">
            <v>c834</v>
          </cell>
          <cell r="B1518" t="str">
            <v>海文堂</v>
          </cell>
          <cell r="C1518" t="str">
            <v>海洋環境</v>
          </cell>
        </row>
        <row r="1519">
          <cell r="A1519" t="str">
            <v>c835</v>
          </cell>
          <cell r="B1519" t="str">
            <v>海文堂</v>
          </cell>
          <cell r="C1519" t="str">
            <v xml:space="preserve">食品製造
</v>
          </cell>
        </row>
        <row r="1520">
          <cell r="A1520" t="str">
            <v>c836</v>
          </cell>
          <cell r="B1520" t="str">
            <v>海文堂</v>
          </cell>
          <cell r="C1520" t="str">
            <v>食品管理１</v>
          </cell>
        </row>
        <row r="1521">
          <cell r="A1521" t="str">
            <v>c837</v>
          </cell>
          <cell r="B1521" t="str">
            <v>海文堂</v>
          </cell>
          <cell r="C1521" t="str">
            <v>食品管理２</v>
          </cell>
        </row>
        <row r="1522">
          <cell r="A1522" t="str">
            <v>c838</v>
          </cell>
          <cell r="B1522" t="str">
            <v>海文堂</v>
          </cell>
          <cell r="C1522" t="str">
            <v xml:space="preserve">水産流通
</v>
          </cell>
        </row>
        <row r="1523">
          <cell r="A1523" t="str">
            <v>c839</v>
          </cell>
          <cell r="B1523" t="str">
            <v>実教</v>
          </cell>
          <cell r="C1523" t="str">
            <v>生活産業情報</v>
          </cell>
        </row>
        <row r="1524">
          <cell r="A1524" t="str">
            <v>c840</v>
          </cell>
          <cell r="B1524" t="str">
            <v>教図</v>
          </cell>
          <cell r="C1524" t="str">
            <v>保育基礎　ようこそ，ともに育ち合う保育の世界へ</v>
          </cell>
        </row>
        <row r="1525">
          <cell r="A1525" t="str">
            <v>c841</v>
          </cell>
          <cell r="B1525" t="str">
            <v>実教</v>
          </cell>
          <cell r="C1525" t="str">
            <v>保育基礎</v>
          </cell>
        </row>
        <row r="1526">
          <cell r="A1526" t="str">
            <v>c842</v>
          </cell>
          <cell r="B1526" t="str">
            <v>実教</v>
          </cell>
          <cell r="C1526" t="str">
            <v>ファッション造形基礎</v>
          </cell>
        </row>
        <row r="1527">
          <cell r="A1527" t="str">
            <v>c843</v>
          </cell>
          <cell r="B1527" t="str">
            <v>教図</v>
          </cell>
          <cell r="C1527" t="str">
            <v>フードデザイン Food Changes LIFE</v>
          </cell>
        </row>
        <row r="1528">
          <cell r="A1528" t="str">
            <v>c844</v>
          </cell>
          <cell r="B1528" t="str">
            <v>実教</v>
          </cell>
          <cell r="C1528" t="str">
            <v xml:space="preserve">フードデザイン
</v>
          </cell>
        </row>
        <row r="1529">
          <cell r="A1529" t="str">
            <v>c845</v>
          </cell>
          <cell r="B1529" t="str">
            <v>実教</v>
          </cell>
          <cell r="C1529" t="str">
            <v>消費生活</v>
          </cell>
        </row>
        <row r="1530">
          <cell r="A1530" t="str">
            <v>c846</v>
          </cell>
          <cell r="B1530" t="str">
            <v>実教</v>
          </cell>
          <cell r="C1530" t="str">
            <v>保育実践</v>
          </cell>
        </row>
        <row r="1531">
          <cell r="A1531" t="str">
            <v>c847</v>
          </cell>
          <cell r="B1531" t="str">
            <v>実教</v>
          </cell>
          <cell r="C1531" t="str">
            <v>服飾文化</v>
          </cell>
        </row>
        <row r="1532">
          <cell r="A1532" t="str">
            <v>c848</v>
          </cell>
          <cell r="B1532" t="str">
            <v>実教</v>
          </cell>
          <cell r="C1532" t="str">
            <v xml:space="preserve">ファッションデザイン
</v>
          </cell>
        </row>
        <row r="1533">
          <cell r="A1533" t="str">
            <v>c849</v>
          </cell>
          <cell r="B1533" t="str">
            <v>実教</v>
          </cell>
          <cell r="C1533" t="str">
            <v xml:space="preserve">基礎看護
</v>
          </cell>
        </row>
        <row r="1534">
          <cell r="A1534" t="str">
            <v>c850</v>
          </cell>
          <cell r="B1534" t="str">
            <v>実教</v>
          </cell>
          <cell r="C1534" t="str">
            <v>情報産業と社会</v>
          </cell>
        </row>
        <row r="1535">
          <cell r="A1535" t="str">
            <v>c851</v>
          </cell>
          <cell r="B1535" t="str">
            <v>実教</v>
          </cell>
          <cell r="C1535" t="str">
            <v>情報の表現と管理</v>
          </cell>
        </row>
        <row r="1536">
          <cell r="A1536" t="str">
            <v>c852</v>
          </cell>
          <cell r="B1536" t="str">
            <v>実教</v>
          </cell>
          <cell r="C1536" t="str">
            <v>情報セキュリティ</v>
          </cell>
        </row>
        <row r="1537">
          <cell r="A1537" t="str">
            <v>c853</v>
          </cell>
          <cell r="B1537" t="str">
            <v>実教</v>
          </cell>
          <cell r="C1537" t="str">
            <v xml:space="preserve">情報デザイン
</v>
          </cell>
        </row>
        <row r="1538">
          <cell r="A1538" t="str">
            <v>c854</v>
          </cell>
          <cell r="B1538" t="str">
            <v>電機大</v>
          </cell>
          <cell r="C1538" t="str">
            <v>情報システムのプログラミング</v>
          </cell>
        </row>
        <row r="1539">
          <cell r="A1539" t="str">
            <v>c855</v>
          </cell>
          <cell r="B1539" t="str">
            <v>実教</v>
          </cell>
          <cell r="C1539" t="str">
            <v>ネットワークシステム</v>
          </cell>
        </row>
        <row r="1540">
          <cell r="A1540" t="str">
            <v>c856</v>
          </cell>
          <cell r="B1540" t="str">
            <v>実教</v>
          </cell>
          <cell r="C1540" t="str">
            <v>データベース</v>
          </cell>
        </row>
        <row r="1541">
          <cell r="A1541" t="str">
            <v>c857</v>
          </cell>
          <cell r="B1541" t="str">
            <v>実教</v>
          </cell>
          <cell r="C1541" t="str">
            <v xml:space="preserve">メディアとサービス
</v>
          </cell>
        </row>
        <row r="1542">
          <cell r="A1542" t="str">
            <v>c858</v>
          </cell>
          <cell r="B1542" t="str">
            <v>実教</v>
          </cell>
          <cell r="C1542" t="str">
            <v>社会福祉基礎</v>
          </cell>
        </row>
        <row r="1543">
          <cell r="A1543" t="str">
            <v>c859</v>
          </cell>
          <cell r="B1543" t="str">
            <v>実教</v>
          </cell>
          <cell r="C1543" t="str">
            <v>介護福祉基礎</v>
          </cell>
        </row>
        <row r="1544">
          <cell r="A1544" t="str">
            <v>c860</v>
          </cell>
          <cell r="B1544" t="str">
            <v>実教</v>
          </cell>
          <cell r="C1544" t="str">
            <v>コミュニケーション技術</v>
          </cell>
        </row>
        <row r="1545">
          <cell r="A1545" t="str">
            <v>c861</v>
          </cell>
          <cell r="B1545" t="str">
            <v>実教</v>
          </cell>
          <cell r="C1545" t="str">
            <v>生活支援技術</v>
          </cell>
        </row>
        <row r="1546">
          <cell r="A1546" t="str">
            <v>c862</v>
          </cell>
          <cell r="B1546" t="str">
            <v>実教</v>
          </cell>
          <cell r="C1546" t="str">
            <v>介護過程</v>
          </cell>
        </row>
        <row r="1547">
          <cell r="A1547" t="str">
            <v>c863</v>
          </cell>
          <cell r="B1547" t="str">
            <v>実教</v>
          </cell>
          <cell r="C1547" t="str">
            <v xml:space="preserve">こころとからだの理解
</v>
          </cell>
        </row>
        <row r="1548">
          <cell r="A1548" t="str">
            <v>d101</v>
          </cell>
          <cell r="B1548" t="str">
            <v>日文</v>
          </cell>
          <cell r="C1548" t="str">
            <v xml:space="preserve">高校生の美術１
</v>
          </cell>
        </row>
        <row r="1549">
          <cell r="A1549" t="str">
            <v>d102</v>
          </cell>
          <cell r="B1549" t="str">
            <v>日文</v>
          </cell>
          <cell r="C1549" t="str">
            <v xml:space="preserve">高校生の美術２
</v>
          </cell>
        </row>
        <row r="1550">
          <cell r="A1550" t="str">
            <v>d103</v>
          </cell>
          <cell r="B1550" t="str">
            <v>日文</v>
          </cell>
          <cell r="C1550" t="str">
            <v xml:space="preserve">高校生の美術３
</v>
          </cell>
        </row>
        <row r="1551">
          <cell r="A1551" t="str">
            <v>d104</v>
          </cell>
          <cell r="B1551" t="str">
            <v>農文協</v>
          </cell>
          <cell r="C1551" t="str">
            <v>農業と環境</v>
          </cell>
        </row>
        <row r="1552">
          <cell r="A1552" t="str">
            <v>d105</v>
          </cell>
          <cell r="B1552" t="str">
            <v>農文協</v>
          </cell>
          <cell r="C1552" t="str">
            <v xml:space="preserve">植物バイオテクノロジー
</v>
          </cell>
        </row>
        <row r="1553">
          <cell r="A1553" t="str">
            <v>d106</v>
          </cell>
          <cell r="B1553" t="str">
            <v>実教</v>
          </cell>
          <cell r="C1553" t="str">
            <v xml:space="preserve">情報テクノロジー
</v>
          </cell>
        </row>
      </sheetData>
      <sheetData sheetId="5">
        <row r="1">
          <cell r="B1" t="str">
            <v>発行者
の番号
・略称</v>
          </cell>
          <cell r="C1" t="str">
            <v>書　　　　　　名</v>
          </cell>
        </row>
        <row r="2">
          <cell r="A2" t="str">
            <v>g101</v>
          </cell>
          <cell r="B2" t="str">
            <v>ライト</v>
          </cell>
          <cell r="C2" t="str">
            <v>こくご　点字導入編</v>
          </cell>
        </row>
        <row r="3">
          <cell r="A3" t="str">
            <v>g102</v>
          </cell>
          <cell r="B3" t="str">
            <v>ライト</v>
          </cell>
          <cell r="C3" t="str">
            <v>こくご　１－１～２</v>
          </cell>
        </row>
        <row r="4">
          <cell r="A4" t="str">
            <v>g103</v>
          </cell>
          <cell r="B4" t="str">
            <v>ライト</v>
          </cell>
          <cell r="C4" t="str">
            <v>こくご　２－１～４</v>
          </cell>
        </row>
        <row r="5">
          <cell r="A5" t="str">
            <v>g104</v>
          </cell>
          <cell r="B5" t="str">
            <v>ライト</v>
          </cell>
          <cell r="C5" t="str">
            <v>国語　３－１～４</v>
          </cell>
        </row>
        <row r="6">
          <cell r="A6" t="str">
            <v>g105</v>
          </cell>
          <cell r="B6" t="str">
            <v>ライト</v>
          </cell>
          <cell r="C6" t="str">
            <v>国語　４－１～４</v>
          </cell>
        </row>
        <row r="7">
          <cell r="A7" t="str">
            <v>g106</v>
          </cell>
          <cell r="B7" t="str">
            <v>ライト</v>
          </cell>
          <cell r="C7" t="str">
            <v>国語　５－１～４</v>
          </cell>
        </row>
        <row r="8">
          <cell r="A8" t="str">
            <v>g107</v>
          </cell>
          <cell r="B8" t="str">
            <v>ライト</v>
          </cell>
          <cell r="C8" t="str">
            <v>国語　６－１～４</v>
          </cell>
        </row>
        <row r="9">
          <cell r="A9" t="str">
            <v>g108</v>
          </cell>
          <cell r="B9" t="str">
            <v>支援ｾﾝﾀｰ</v>
          </cell>
          <cell r="C9" t="str">
            <v>社会　３－１～４</v>
          </cell>
        </row>
        <row r="10">
          <cell r="A10" t="str">
            <v>g109</v>
          </cell>
          <cell r="B10" t="str">
            <v>支援ｾﾝﾀｰ</v>
          </cell>
          <cell r="C10" t="str">
            <v>社会　４－１～５</v>
          </cell>
        </row>
        <row r="11">
          <cell r="A11" t="str">
            <v>g110</v>
          </cell>
          <cell r="B11" t="str">
            <v>支援ｾﾝﾀｰ</v>
          </cell>
          <cell r="C11" t="str">
            <v>社会　５－１～７</v>
          </cell>
        </row>
        <row r="12">
          <cell r="A12" t="str">
            <v>g111</v>
          </cell>
          <cell r="B12" t="str">
            <v>支援ｾﾝﾀｰ</v>
          </cell>
          <cell r="C12" t="str">
            <v>社会　６－１～８</v>
          </cell>
        </row>
        <row r="13">
          <cell r="A13" t="str">
            <v>g112</v>
          </cell>
          <cell r="B13" t="str">
            <v>ヘレン</v>
          </cell>
          <cell r="C13" t="str">
            <v>さんすう　触って学ぶ導入編～</v>
          </cell>
        </row>
        <row r="14">
          <cell r="A14" t="str">
            <v>g113</v>
          </cell>
          <cell r="B14" t="str">
            <v>ヘレン</v>
          </cell>
          <cell r="C14" t="str">
            <v>さんすう　１－１～７</v>
          </cell>
        </row>
        <row r="15">
          <cell r="A15" t="str">
            <v>g114</v>
          </cell>
          <cell r="B15" t="str">
            <v>ヘレン</v>
          </cell>
          <cell r="C15" t="str">
            <v>さんすう　２－１～８</v>
          </cell>
        </row>
        <row r="16">
          <cell r="A16" t="str">
            <v>g115</v>
          </cell>
          <cell r="B16" t="str">
            <v>ヘレン</v>
          </cell>
          <cell r="C16" t="str">
            <v>さんすう　珠算編１～２</v>
          </cell>
        </row>
        <row r="17">
          <cell r="A17" t="str">
            <v>g116</v>
          </cell>
          <cell r="B17" t="str">
            <v>ヘレン</v>
          </cell>
          <cell r="C17" t="str">
            <v>さんすう　３－１～９</v>
          </cell>
        </row>
        <row r="18">
          <cell r="A18" t="str">
            <v>g117</v>
          </cell>
          <cell r="B18" t="str">
            <v>ヘレン</v>
          </cell>
          <cell r="C18" t="str">
            <v>算数　４－１～９</v>
          </cell>
        </row>
        <row r="19">
          <cell r="A19" t="str">
            <v>g118</v>
          </cell>
          <cell r="B19" t="str">
            <v>ヘレン</v>
          </cell>
          <cell r="C19" t="str">
            <v>算数　５－１～11</v>
          </cell>
        </row>
        <row r="20">
          <cell r="A20" t="str">
            <v>g119</v>
          </cell>
          <cell r="B20" t="str">
            <v>ヘレン</v>
          </cell>
          <cell r="C20" t="str">
            <v>算数　６－１～９</v>
          </cell>
        </row>
        <row r="21">
          <cell r="A21" t="str">
            <v>g120</v>
          </cell>
          <cell r="B21" t="str">
            <v>東点</v>
          </cell>
          <cell r="C21" t="str">
            <v>理科　３－１～６</v>
          </cell>
        </row>
        <row r="22">
          <cell r="A22" t="str">
            <v>g121</v>
          </cell>
          <cell r="B22" t="str">
            <v>東点</v>
          </cell>
          <cell r="C22" t="str">
            <v>理科　４－１～６</v>
          </cell>
        </row>
        <row r="23">
          <cell r="A23" t="str">
            <v>g122</v>
          </cell>
          <cell r="B23" t="str">
            <v>東点</v>
          </cell>
          <cell r="C23" t="str">
            <v>理科　５－１～６</v>
          </cell>
        </row>
        <row r="24">
          <cell r="A24" t="str">
            <v>g123</v>
          </cell>
          <cell r="B24" t="str">
            <v>東点</v>
          </cell>
          <cell r="C24" t="str">
            <v>理科　６－１～６</v>
          </cell>
        </row>
        <row r="25">
          <cell r="A25" t="str">
            <v>g124</v>
          </cell>
          <cell r="B25" t="str">
            <v>東点</v>
          </cell>
          <cell r="C25" t="str">
            <v>英語　５－１～４</v>
          </cell>
        </row>
        <row r="26">
          <cell r="A26" t="str">
            <v>g125</v>
          </cell>
          <cell r="B26" t="str">
            <v>東点</v>
          </cell>
          <cell r="C26" t="str">
            <v>英語　６－１～４</v>
          </cell>
        </row>
        <row r="27">
          <cell r="A27" t="str">
            <v>g126</v>
          </cell>
          <cell r="B27" t="str">
            <v>ライト</v>
          </cell>
          <cell r="C27" t="str">
            <v>どうとく　１－１～２</v>
          </cell>
        </row>
        <row r="28">
          <cell r="A28" t="str">
            <v>g127</v>
          </cell>
          <cell r="B28" t="str">
            <v>ライト</v>
          </cell>
          <cell r="C28" t="str">
            <v>どうとく　２－１～２</v>
          </cell>
        </row>
        <row r="29">
          <cell r="A29" t="str">
            <v>g128</v>
          </cell>
          <cell r="B29" t="str">
            <v>ライト</v>
          </cell>
          <cell r="C29" t="str">
            <v>どうとく　３－１～２</v>
          </cell>
        </row>
        <row r="30">
          <cell r="A30" t="str">
            <v>g129</v>
          </cell>
          <cell r="B30" t="str">
            <v>ライト</v>
          </cell>
          <cell r="C30" t="str">
            <v>道徳　４－１～２</v>
          </cell>
        </row>
        <row r="31">
          <cell r="A31" t="str">
            <v>g130</v>
          </cell>
          <cell r="B31" t="str">
            <v>ライト</v>
          </cell>
          <cell r="C31" t="str">
            <v>道徳　５－１～２</v>
          </cell>
        </row>
        <row r="32">
          <cell r="A32" t="str">
            <v>g131</v>
          </cell>
          <cell r="B32" t="str">
            <v>ライト</v>
          </cell>
          <cell r="C32" t="str">
            <v>道徳　６－１～２</v>
          </cell>
        </row>
        <row r="33">
          <cell r="A33" t="str">
            <v>g132</v>
          </cell>
          <cell r="B33" t="str">
            <v>支援ｾﾝﾀｰ</v>
          </cell>
          <cell r="C33" t="str">
            <v>国語　１－１～６</v>
          </cell>
        </row>
        <row r="34">
          <cell r="A34" t="str">
            <v>g133</v>
          </cell>
          <cell r="B34" t="str">
            <v>支援ｾﾝﾀｰ</v>
          </cell>
          <cell r="C34" t="str">
            <v>国語　２－１～６</v>
          </cell>
        </row>
        <row r="35">
          <cell r="A35" t="str">
            <v>g134</v>
          </cell>
          <cell r="B35" t="str">
            <v>支援ｾﾝﾀｰ</v>
          </cell>
          <cell r="C35" t="str">
            <v>国語　３－１～６</v>
          </cell>
        </row>
        <row r="36">
          <cell r="A36" t="str">
            <v>g135</v>
          </cell>
          <cell r="B36" t="str">
            <v>支援ｾﾝﾀｰ</v>
          </cell>
          <cell r="C36" t="str">
            <v>社会　（地理）　１～12</v>
          </cell>
        </row>
        <row r="37">
          <cell r="A37" t="str">
            <v>g136</v>
          </cell>
          <cell r="B37" t="str">
            <v>ヘレン</v>
          </cell>
          <cell r="C37" t="str">
            <v>社会　（歴史）　１～10</v>
          </cell>
        </row>
        <row r="38">
          <cell r="A38" t="str">
            <v>g137</v>
          </cell>
          <cell r="B38" t="str">
            <v>日点</v>
          </cell>
          <cell r="C38" t="str">
            <v>社会　（公民）　１～12</v>
          </cell>
        </row>
        <row r="39">
          <cell r="A39" t="str">
            <v>g138</v>
          </cell>
          <cell r="B39" t="str">
            <v>ライト</v>
          </cell>
          <cell r="C39" t="str">
            <v>数学　１－１～11</v>
          </cell>
        </row>
        <row r="40">
          <cell r="A40" t="str">
            <v>g139</v>
          </cell>
          <cell r="B40" t="str">
            <v>ライト</v>
          </cell>
          <cell r="C40" t="str">
            <v>数学　２－１～10</v>
          </cell>
        </row>
        <row r="41">
          <cell r="A41" t="str">
            <v>g140</v>
          </cell>
          <cell r="B41" t="str">
            <v>ライト</v>
          </cell>
          <cell r="C41" t="str">
            <v>数学　３－１～10</v>
          </cell>
        </row>
        <row r="42">
          <cell r="A42" t="str">
            <v>g141</v>
          </cell>
          <cell r="B42" t="str">
            <v>東点</v>
          </cell>
          <cell r="C42" t="str">
            <v>理科　１－１～９</v>
          </cell>
        </row>
        <row r="43">
          <cell r="A43" t="str">
            <v>g142</v>
          </cell>
          <cell r="B43" t="str">
            <v>東点</v>
          </cell>
          <cell r="C43" t="str">
            <v>理科　２－１～11</v>
          </cell>
        </row>
        <row r="44">
          <cell r="A44" t="str">
            <v>g143</v>
          </cell>
          <cell r="B44" t="str">
            <v>東点</v>
          </cell>
          <cell r="C44" t="str">
            <v>理科　３－１～11</v>
          </cell>
        </row>
        <row r="45">
          <cell r="A45" t="str">
            <v>g144</v>
          </cell>
          <cell r="B45" t="str">
            <v>東点</v>
          </cell>
          <cell r="C45" t="str">
            <v>英語　１－１～５
英語　資料編</v>
          </cell>
        </row>
        <row r="46">
          <cell r="A46" t="str">
            <v>g145</v>
          </cell>
          <cell r="B46" t="str">
            <v>東点</v>
          </cell>
          <cell r="C46" t="str">
            <v>英語　２－１～７</v>
          </cell>
        </row>
        <row r="47">
          <cell r="A47" t="str">
            <v>g146</v>
          </cell>
          <cell r="B47" t="str">
            <v>東点</v>
          </cell>
          <cell r="C47" t="str">
            <v>英語　３－１～７</v>
          </cell>
        </row>
        <row r="48">
          <cell r="A48" t="str">
            <v>g147</v>
          </cell>
          <cell r="B48" t="str">
            <v>ヘレン</v>
          </cell>
          <cell r="C48" t="str">
            <v>道徳　１－１～２</v>
          </cell>
        </row>
        <row r="49">
          <cell r="A49" t="str">
            <v>g148</v>
          </cell>
          <cell r="B49" t="str">
            <v>ヘレン</v>
          </cell>
          <cell r="C49" t="str">
            <v>道徳　２－１～２</v>
          </cell>
        </row>
        <row r="50">
          <cell r="A50" t="str">
            <v>g149</v>
          </cell>
          <cell r="B50" t="str">
            <v>ヘレン</v>
          </cell>
          <cell r="C50" t="str">
            <v>道徳　３－１～２</v>
          </cell>
        </row>
        <row r="51">
          <cell r="A51" t="str">
            <v>g150</v>
          </cell>
          <cell r="B51" t="str">
            <v>教出</v>
          </cell>
          <cell r="C51" t="str">
            <v>こくご　ことばのべんきょう　
一ねん</v>
          </cell>
        </row>
        <row r="52">
          <cell r="A52" t="str">
            <v>g151</v>
          </cell>
          <cell r="B52" t="str">
            <v>教出</v>
          </cell>
          <cell r="C52" t="str">
            <v>こくご　ことばのべんきょう　
二ねん</v>
          </cell>
        </row>
        <row r="53">
          <cell r="A53" t="str">
            <v>g152</v>
          </cell>
          <cell r="B53" t="str">
            <v>教出</v>
          </cell>
          <cell r="C53" t="str">
            <v>こくご　ことばのべんきょう　
三ねん</v>
          </cell>
        </row>
        <row r="54">
          <cell r="A54" t="str">
            <v>g153</v>
          </cell>
          <cell r="B54" t="str">
            <v>教出</v>
          </cell>
          <cell r="C54" t="str">
            <v>国語　ことばのれんしゅう　
四年</v>
          </cell>
        </row>
        <row r="55">
          <cell r="A55" t="str">
            <v>g154</v>
          </cell>
          <cell r="B55" t="str">
            <v>教出</v>
          </cell>
          <cell r="C55" t="str">
            <v>国語　ことばの練習　五年</v>
          </cell>
        </row>
        <row r="56">
          <cell r="A56" t="str">
            <v>g155</v>
          </cell>
          <cell r="B56" t="str">
            <v>教出</v>
          </cell>
          <cell r="C56" t="str">
            <v>国語　ことばの練習　六年～</v>
          </cell>
        </row>
        <row r="57">
          <cell r="A57" t="str">
            <v>g156</v>
          </cell>
          <cell r="B57" t="str">
            <v>教出</v>
          </cell>
          <cell r="C57" t="str">
            <v>国語　言語編～</v>
          </cell>
        </row>
        <row r="58">
          <cell r="A58" t="str">
            <v>g157</v>
          </cell>
          <cell r="B58" t="str">
            <v>東書</v>
          </cell>
          <cell r="C58" t="str">
            <v>こくご　☆</v>
          </cell>
        </row>
        <row r="59">
          <cell r="A59" t="str">
            <v>g158</v>
          </cell>
          <cell r="B59" t="str">
            <v>東書</v>
          </cell>
          <cell r="C59" t="str">
            <v>こくご　☆☆</v>
          </cell>
        </row>
        <row r="60">
          <cell r="A60" t="str">
            <v>g159</v>
          </cell>
          <cell r="B60" t="str">
            <v>東書</v>
          </cell>
          <cell r="C60" t="str">
            <v>こくご　☆☆☆</v>
          </cell>
        </row>
        <row r="61">
          <cell r="A61" t="str">
            <v>g160</v>
          </cell>
          <cell r="B61" t="str">
            <v>教出</v>
          </cell>
          <cell r="C61" t="str">
            <v>さんすう　☆</v>
          </cell>
        </row>
        <row r="62">
          <cell r="A62" t="str">
            <v>g161</v>
          </cell>
          <cell r="B62" t="str">
            <v>教出</v>
          </cell>
          <cell r="C62" t="str">
            <v>さんすう　☆☆（１）
さんすう　☆☆（２）</v>
          </cell>
        </row>
        <row r="63">
          <cell r="A63" t="str">
            <v>g162</v>
          </cell>
          <cell r="B63" t="str">
            <v>教出</v>
          </cell>
          <cell r="C63" t="str">
            <v>さんすう　☆☆☆</v>
          </cell>
        </row>
        <row r="64">
          <cell r="A64" t="str">
            <v>g163</v>
          </cell>
          <cell r="B64" t="str">
            <v>東書</v>
          </cell>
          <cell r="C64" t="str">
            <v>せいかつ　☆</v>
          </cell>
        </row>
        <row r="65">
          <cell r="A65" t="str">
            <v>g164</v>
          </cell>
          <cell r="B65" t="str">
            <v>東書</v>
          </cell>
          <cell r="C65" t="str">
            <v>せいかつ　☆☆</v>
          </cell>
        </row>
        <row r="66">
          <cell r="A66" t="str">
            <v>g165</v>
          </cell>
          <cell r="B66" t="str">
            <v>東書</v>
          </cell>
          <cell r="C66" t="str">
            <v>せいかつ　☆☆☆</v>
          </cell>
        </row>
        <row r="67">
          <cell r="A67" t="str">
            <v>g166</v>
          </cell>
          <cell r="B67" t="str">
            <v>東書</v>
          </cell>
          <cell r="C67" t="str">
            <v>おんがく　☆</v>
          </cell>
        </row>
        <row r="68">
          <cell r="A68" t="str">
            <v>g167</v>
          </cell>
          <cell r="B68" t="str">
            <v>東書</v>
          </cell>
          <cell r="C68" t="str">
            <v>おんがく　☆☆</v>
          </cell>
        </row>
        <row r="69">
          <cell r="A69" t="str">
            <v>g168</v>
          </cell>
          <cell r="B69" t="str">
            <v>東書</v>
          </cell>
          <cell r="C69" t="str">
            <v>おんがく　☆☆☆</v>
          </cell>
        </row>
        <row r="70">
          <cell r="A70" t="str">
            <v>g169</v>
          </cell>
          <cell r="B70" t="str">
            <v>東書</v>
          </cell>
          <cell r="C70" t="str">
            <v>国語　☆☆☆☆</v>
          </cell>
        </row>
        <row r="71">
          <cell r="A71" t="str">
            <v>g170</v>
          </cell>
          <cell r="B71" t="str">
            <v>東書</v>
          </cell>
          <cell r="C71" t="str">
            <v>国語　☆☆☆☆☆</v>
          </cell>
        </row>
        <row r="72">
          <cell r="A72" t="str">
            <v>g171</v>
          </cell>
          <cell r="B72" t="str">
            <v>東書</v>
          </cell>
          <cell r="C72" t="str">
            <v>社会　☆☆☆☆</v>
          </cell>
        </row>
        <row r="73">
          <cell r="A73" t="str">
            <v>g172</v>
          </cell>
          <cell r="B73" t="str">
            <v>東書</v>
          </cell>
          <cell r="C73" t="str">
            <v>社会　☆☆☆☆☆</v>
          </cell>
        </row>
        <row r="74">
          <cell r="A74" t="str">
            <v>g173</v>
          </cell>
          <cell r="B74" t="str">
            <v>教出</v>
          </cell>
          <cell r="C74" t="str">
            <v>数学　☆☆☆☆</v>
          </cell>
        </row>
        <row r="75">
          <cell r="A75" t="str">
            <v>g174</v>
          </cell>
          <cell r="B75" t="str">
            <v>教出</v>
          </cell>
          <cell r="C75" t="str">
            <v>数学　☆☆☆☆☆</v>
          </cell>
        </row>
        <row r="76">
          <cell r="A76" t="str">
            <v>g175</v>
          </cell>
          <cell r="B76" t="str">
            <v>東書</v>
          </cell>
          <cell r="C76" t="str">
            <v>理科　☆☆☆☆</v>
          </cell>
        </row>
        <row r="77">
          <cell r="A77" t="str">
            <v>g176</v>
          </cell>
          <cell r="B77" t="str">
            <v>東書</v>
          </cell>
          <cell r="C77" t="str">
            <v>理科　☆☆☆☆☆</v>
          </cell>
        </row>
        <row r="78">
          <cell r="A78" t="str">
            <v>g177</v>
          </cell>
          <cell r="B78" t="str">
            <v>東書</v>
          </cell>
          <cell r="C78" t="str">
            <v>音楽　☆☆☆☆</v>
          </cell>
        </row>
        <row r="79">
          <cell r="A79" t="str">
            <v>g178</v>
          </cell>
          <cell r="B79" t="str">
            <v>東書</v>
          </cell>
          <cell r="C79" t="str">
            <v>音楽　☆☆☆☆☆</v>
          </cell>
        </row>
        <row r="80">
          <cell r="A80" t="str">
            <v>g179</v>
          </cell>
          <cell r="B80" t="str">
            <v>東書</v>
          </cell>
          <cell r="C80" t="str">
            <v>職業・家庭　☆☆☆☆</v>
          </cell>
        </row>
        <row r="81">
          <cell r="A81" t="str">
            <v>g180</v>
          </cell>
          <cell r="B81" t="str">
            <v>東書</v>
          </cell>
          <cell r="C81" t="str">
            <v>職業・家庭　☆☆☆☆☆</v>
          </cell>
        </row>
      </sheetData>
      <sheetData sheetId="6">
        <row r="1">
          <cell r="A1" t="str">
            <v>JANコード</v>
          </cell>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row>
        <row r="2">
          <cell r="BE2" t="str">
            <v>×</v>
          </cell>
          <cell r="BS2" t="str">
            <v>×</v>
          </cell>
          <cell r="OM2" t="str">
            <v>×</v>
          </cell>
        </row>
        <row r="3">
          <cell r="BE3" t="str">
            <v>H30品切れ</v>
          </cell>
          <cell r="BS3" t="str">
            <v>R2品切れ</v>
          </cell>
          <cell r="OM3" t="str">
            <v>R3品切れ</v>
          </cell>
        </row>
        <row r="4">
          <cell r="A4" t="str">
            <v>発行者</v>
          </cell>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row>
        <row r="5">
          <cell r="A5" t="str">
            <v>書　名</v>
          </cell>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row>
      </sheetData>
      <sheetData sheetId="7">
        <row r="3">
          <cell r="C3" t="str">
            <v>発行者コード</v>
          </cell>
          <cell r="D3" t="str">
            <v>出版社</v>
          </cell>
        </row>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M</v>
          </cell>
          <cell r="C11" t="str">
            <v>54-22</v>
          </cell>
          <cell r="D11" t="str">
            <v>mpi</v>
          </cell>
          <cell r="E11" t="str">
            <v>Let's study phonics発音から文字へstudent's book. 1</v>
          </cell>
        </row>
        <row r="12">
          <cell r="A12">
            <v>9</v>
          </cell>
          <cell r="B12" t="str">
            <v>M</v>
          </cell>
          <cell r="C12" t="str">
            <v>54-22</v>
          </cell>
          <cell r="D12" t="str">
            <v>mpi</v>
          </cell>
          <cell r="E12" t="str">
            <v>Let's study phonics発音から文字へstudent's book. 2</v>
          </cell>
        </row>
        <row r="13">
          <cell r="A13">
            <v>10</v>
          </cell>
          <cell r="B13" t="str">
            <v>M</v>
          </cell>
          <cell r="C13" t="str">
            <v>54-22</v>
          </cell>
          <cell r="D13" t="str">
            <v>mpi</v>
          </cell>
          <cell r="E13" t="str">
            <v>Let's study phonics発音から文字へstudent's book. 3</v>
          </cell>
        </row>
        <row r="14">
          <cell r="A14">
            <v>11</v>
          </cell>
          <cell r="B14" t="str">
            <v>O</v>
          </cell>
          <cell r="D14" t="str">
            <v>OXFORD university press</v>
          </cell>
          <cell r="E14" t="str">
            <v>LET'SGO1 Student Book with Student AudioCD PackFourth</v>
          </cell>
        </row>
        <row r="15">
          <cell r="A15">
            <v>12</v>
          </cell>
          <cell r="B15" t="str">
            <v>O</v>
          </cell>
          <cell r="D15" t="str">
            <v>OXFORD university press</v>
          </cell>
          <cell r="E15" t="str">
            <v>LET'SGO　Level１ Student Book ５ｔｈ　Edition</v>
          </cell>
        </row>
        <row r="16">
          <cell r="A16">
            <v>13</v>
          </cell>
          <cell r="B16" t="str">
            <v>O</v>
          </cell>
          <cell r="D16" t="str">
            <v>OXFORD university press</v>
          </cell>
          <cell r="E16" t="str">
            <v>LET'SGO　Level２ Student Book ５ｔｈ　Edition</v>
          </cell>
        </row>
        <row r="17">
          <cell r="A17">
            <v>14</v>
          </cell>
          <cell r="B17" t="str">
            <v>O</v>
          </cell>
          <cell r="D17" t="str">
            <v>OXFORD university press</v>
          </cell>
          <cell r="E17" t="str">
            <v>LET'SGO　Level３ Student Book ５ｔｈ　Edition</v>
          </cell>
        </row>
        <row r="18">
          <cell r="A18">
            <v>15</v>
          </cell>
          <cell r="B18" t="str">
            <v>O</v>
          </cell>
          <cell r="D18" t="str">
            <v>OXFORD university press</v>
          </cell>
          <cell r="E18" t="str">
            <v>LET'SGO1 4th Edition Student Book with Student AudioCD PackFourth</v>
          </cell>
        </row>
        <row r="19">
          <cell r="A19">
            <v>16</v>
          </cell>
          <cell r="B19" t="str">
            <v>O</v>
          </cell>
          <cell r="D19" t="str">
            <v>OXFORD university press</v>
          </cell>
          <cell r="E19" t="str">
            <v>LET'SGO2 4th Student Book with Student AudioCD PackFourth</v>
          </cell>
        </row>
        <row r="20">
          <cell r="A20">
            <v>17</v>
          </cell>
          <cell r="B20" t="str">
            <v>O</v>
          </cell>
          <cell r="D20" t="str">
            <v>OXFORD university press</v>
          </cell>
          <cell r="E20" t="str">
            <v>LET'SGO3 4th Student Book with Student AudioCD PackFourth</v>
          </cell>
        </row>
        <row r="21">
          <cell r="A21">
            <v>18</v>
          </cell>
          <cell r="B21" t="str">
            <v>O</v>
          </cell>
          <cell r="D21" t="str">
            <v>OXFORD</v>
          </cell>
          <cell r="E21" t="str">
            <v>Oxford Read and Discover Cities</v>
          </cell>
        </row>
        <row r="22">
          <cell r="A22">
            <v>19</v>
          </cell>
          <cell r="B22" t="str">
            <v>O</v>
          </cell>
          <cell r="D22" t="str">
            <v>OXFORD</v>
          </cell>
          <cell r="E22" t="str">
            <v>Oxford Read and Discover Jobｓ</v>
          </cell>
        </row>
        <row r="23">
          <cell r="A23">
            <v>20</v>
          </cell>
          <cell r="B23" t="str">
            <v>O</v>
          </cell>
          <cell r="D23" t="str">
            <v>OXFORD UNIVERSITY PRESS</v>
          </cell>
          <cell r="E23" t="str">
            <v xml:space="preserve">Oxford Read and Discover Schools </v>
          </cell>
        </row>
        <row r="24">
          <cell r="A24">
            <v>21</v>
          </cell>
          <cell r="B24" t="str">
            <v>O</v>
          </cell>
          <cell r="D24" t="str">
            <v>OXFORD UNIVERSITY PRESS</v>
          </cell>
          <cell r="E24" t="str">
            <v>Oxford Read and Discover Jobs</v>
          </cell>
        </row>
        <row r="25">
          <cell r="A25">
            <v>22</v>
          </cell>
          <cell r="B25" t="str">
            <v>O</v>
          </cell>
          <cell r="D25" t="str">
            <v>OXFORD UNIVERSITY PRESS</v>
          </cell>
          <cell r="E25" t="str">
            <v>Oxford Read and Discover Cities</v>
          </cell>
        </row>
        <row r="26">
          <cell r="A26">
            <v>23</v>
          </cell>
          <cell r="B26" t="str">
            <v>あ</v>
          </cell>
          <cell r="C26" t="str">
            <v>01-1</v>
          </cell>
          <cell r="D26" t="str">
            <v>あかね書房</v>
          </cell>
          <cell r="E26" t="str">
            <v>あそぼう　あそぼう　あいうえお</v>
          </cell>
        </row>
        <row r="27">
          <cell r="A27">
            <v>24</v>
          </cell>
          <cell r="B27" t="str">
            <v>あ</v>
          </cell>
          <cell r="C27" t="str">
            <v>01-1</v>
          </cell>
          <cell r="D27" t="str">
            <v>あかね書房</v>
          </cell>
          <cell r="E27" t="str">
            <v>もじのえほん　かんじ（１）</v>
          </cell>
        </row>
        <row r="28">
          <cell r="A28">
            <v>25</v>
          </cell>
          <cell r="B28" t="str">
            <v>あ</v>
          </cell>
          <cell r="C28" t="str">
            <v>01-1</v>
          </cell>
          <cell r="D28" t="str">
            <v>あかね書房</v>
          </cell>
          <cell r="E28" t="str">
            <v>もじのえほん　かたかなアイウエオ</v>
          </cell>
        </row>
        <row r="29">
          <cell r="A29">
            <v>26</v>
          </cell>
          <cell r="B29" t="str">
            <v>あ</v>
          </cell>
          <cell r="C29" t="str">
            <v>01-1</v>
          </cell>
          <cell r="D29" t="str">
            <v>あかね書房</v>
          </cell>
          <cell r="E29" t="str">
            <v>えいご絵じてんAＢＣ</v>
          </cell>
        </row>
        <row r="30">
          <cell r="A30">
            <v>27</v>
          </cell>
          <cell r="B30" t="str">
            <v>あ</v>
          </cell>
          <cell r="D30" t="str">
            <v>朝日新聞出版</v>
          </cell>
          <cell r="E30" t="str">
            <v>再現イラストでよみがえる　日本史の現場</v>
          </cell>
        </row>
        <row r="31">
          <cell r="A31">
            <v>28</v>
          </cell>
          <cell r="B31" t="str">
            <v>い</v>
          </cell>
          <cell r="C31" t="str">
            <v>52-1</v>
          </cell>
          <cell r="D31" t="str">
            <v>家の光協会</v>
          </cell>
          <cell r="E31" t="str">
            <v>もっとうまくなる農家に教わるおいしい野菜の作り方</v>
          </cell>
        </row>
        <row r="32">
          <cell r="A32">
            <v>29</v>
          </cell>
          <cell r="B32" t="str">
            <v>い</v>
          </cell>
          <cell r="D32" t="str">
            <v>医学書院</v>
          </cell>
          <cell r="E32" t="str">
            <v>学生のための医療概論　 第４版</v>
          </cell>
        </row>
        <row r="33">
          <cell r="A33">
            <v>30</v>
          </cell>
          <cell r="B33" t="str">
            <v>い</v>
          </cell>
          <cell r="D33" t="str">
            <v>医学書院</v>
          </cell>
          <cell r="E33" t="str">
            <v>義肢装具のチェックポイント　第８版</v>
          </cell>
        </row>
        <row r="34">
          <cell r="A34">
            <v>31</v>
          </cell>
          <cell r="B34" t="str">
            <v>い</v>
          </cell>
          <cell r="D34" t="str">
            <v>医学書院</v>
          </cell>
          <cell r="E34" t="str">
            <v>グラント解剖学図譜　第８版</v>
          </cell>
        </row>
        <row r="35">
          <cell r="A35">
            <v>32</v>
          </cell>
          <cell r="B35" t="str">
            <v>い</v>
          </cell>
          <cell r="D35" t="str">
            <v>医学書院</v>
          </cell>
          <cell r="E35" t="str">
            <v>系統看護学講座病理学　第６版</v>
          </cell>
        </row>
        <row r="36">
          <cell r="A36">
            <v>33</v>
          </cell>
          <cell r="B36" t="str">
            <v>い</v>
          </cell>
          <cell r="D36" t="str">
            <v>医学書院</v>
          </cell>
          <cell r="E36" t="str">
            <v>図説　包帯法　第４版</v>
          </cell>
        </row>
        <row r="37">
          <cell r="A37">
            <v>34</v>
          </cell>
          <cell r="B37" t="str">
            <v>い</v>
          </cell>
          <cell r="D37" t="str">
            <v>医学書院</v>
          </cell>
          <cell r="E37" t="str">
            <v>義肢装具学　第３版</v>
          </cell>
        </row>
        <row r="38">
          <cell r="A38">
            <v>35</v>
          </cell>
          <cell r="B38" t="str">
            <v>い</v>
          </cell>
          <cell r="D38" t="str">
            <v>医学書院</v>
          </cell>
          <cell r="E38" t="str">
            <v>ＰＴ・ＯTのためのコミュニケーション実践ガイド　第２版</v>
          </cell>
        </row>
        <row r="39">
          <cell r="A39">
            <v>36</v>
          </cell>
          <cell r="B39" t="str">
            <v>い</v>
          </cell>
          <cell r="D39" t="str">
            <v>医学書院</v>
          </cell>
          <cell r="E39" t="str">
            <v>標準整形外科学　第15版</v>
          </cell>
        </row>
        <row r="40">
          <cell r="A40">
            <v>37</v>
          </cell>
          <cell r="B40" t="str">
            <v>い</v>
          </cell>
          <cell r="D40" t="str">
            <v>医学書院</v>
          </cell>
          <cell r="E40" t="str">
            <v>標準精神医学　第９版</v>
          </cell>
        </row>
        <row r="41">
          <cell r="A41">
            <v>38</v>
          </cell>
          <cell r="B41" t="str">
            <v>い</v>
          </cell>
          <cell r="D41" t="str">
            <v>医学書院</v>
          </cell>
          <cell r="E41" t="str">
            <v>標準理学療法学　専門分野　運動療法学　総論　第６版</v>
          </cell>
        </row>
        <row r="42">
          <cell r="A42">
            <v>39</v>
          </cell>
          <cell r="B42" t="str">
            <v>い</v>
          </cell>
          <cell r="D42" t="str">
            <v>医学書院</v>
          </cell>
          <cell r="E42" t="str">
            <v>標準理学療法学作業療法学　専門基礎分野　解剖学　第６版</v>
          </cell>
        </row>
        <row r="43">
          <cell r="A43">
            <v>40</v>
          </cell>
          <cell r="B43" t="str">
            <v>い</v>
          </cell>
          <cell r="D43" t="str">
            <v>医学書院</v>
          </cell>
          <cell r="E43" t="str">
            <v>標準理学療法学作業療法学　専門基礎分野　生理学　第５版</v>
          </cell>
        </row>
        <row r="44">
          <cell r="A44">
            <v>41</v>
          </cell>
          <cell r="B44" t="str">
            <v>い</v>
          </cell>
          <cell r="D44" t="str">
            <v>医学書院</v>
          </cell>
          <cell r="E44" t="str">
            <v>標準理学療法学・作業療法学　専門基礎分野　老年学　第５版</v>
          </cell>
        </row>
        <row r="45">
          <cell r="A45">
            <v>42</v>
          </cell>
          <cell r="B45" t="str">
            <v>い</v>
          </cell>
          <cell r="D45" t="str">
            <v>医学書院</v>
          </cell>
          <cell r="E45" t="str">
            <v>標準理学療法学　専門分野　地域理学療法学　第４版</v>
          </cell>
        </row>
        <row r="46">
          <cell r="A46">
            <v>43</v>
          </cell>
          <cell r="B46" t="str">
            <v>い</v>
          </cell>
          <cell r="D46" t="str">
            <v>医学書院</v>
          </cell>
          <cell r="E46" t="str">
            <v>標準理学療法学　専門分野　内部障害理学療法学　第２版</v>
          </cell>
        </row>
        <row r="47">
          <cell r="A47">
            <v>44</v>
          </cell>
          <cell r="B47" t="str">
            <v>い</v>
          </cell>
          <cell r="D47" t="str">
            <v>医学書院</v>
          </cell>
          <cell r="E47" t="str">
            <v>標準理学療法学　専門分野　日常生活活動学・生活環境学　第５版</v>
          </cell>
        </row>
        <row r="48">
          <cell r="A48">
            <v>45</v>
          </cell>
          <cell r="B48" t="str">
            <v>い</v>
          </cell>
          <cell r="D48" t="str">
            <v>医学書院</v>
          </cell>
          <cell r="E48" t="str">
            <v>標準理学療法学　専門分野　理学療法学概説　第１版</v>
          </cell>
        </row>
        <row r="49">
          <cell r="A49">
            <v>46</v>
          </cell>
          <cell r="B49" t="str">
            <v>い</v>
          </cell>
          <cell r="D49" t="str">
            <v>医学書院</v>
          </cell>
          <cell r="E49" t="str">
            <v>標準理学療法学　専門分野　物理療法学　第５版</v>
          </cell>
        </row>
        <row r="50">
          <cell r="A50">
            <v>47</v>
          </cell>
          <cell r="B50" t="str">
            <v>い</v>
          </cell>
          <cell r="D50" t="str">
            <v>医学書院</v>
          </cell>
          <cell r="E50" t="str">
            <v>装具　第３版</v>
          </cell>
        </row>
        <row r="51">
          <cell r="A51">
            <v>48</v>
          </cell>
          <cell r="B51" t="str">
            <v>い</v>
          </cell>
          <cell r="C51" t="str">
            <v>52-7</v>
          </cell>
          <cell r="D51" t="str">
            <v>いかだ社</v>
          </cell>
          <cell r="E51" t="str">
            <v>校庭の雑草観察便利帳-ふしぎが楽しい</v>
          </cell>
        </row>
        <row r="52">
          <cell r="A52">
            <v>49</v>
          </cell>
          <cell r="B52" t="str">
            <v>い</v>
          </cell>
          <cell r="D52" t="str">
            <v>医歯薬出版</v>
          </cell>
          <cell r="E52" t="str">
            <v>PT・OT・STのための一般臨床医学　第３版　</v>
          </cell>
        </row>
        <row r="53">
          <cell r="A53">
            <v>50</v>
          </cell>
          <cell r="B53" t="str">
            <v>い</v>
          </cell>
          <cell r="D53" t="str">
            <v>医歯薬出版</v>
          </cell>
          <cell r="E53" t="str">
            <v>運動学　改訂第３版　</v>
          </cell>
        </row>
        <row r="54">
          <cell r="A54">
            <v>51</v>
          </cell>
          <cell r="B54" t="str">
            <v>い</v>
          </cell>
          <cell r="D54" t="str">
            <v>医歯薬出版</v>
          </cell>
          <cell r="E54" t="str">
            <v>カパンジー機能解剖学　全３巻　第７版</v>
          </cell>
        </row>
        <row r="55">
          <cell r="A55">
            <v>52</v>
          </cell>
          <cell r="B55" t="str">
            <v>い</v>
          </cell>
          <cell r="D55" t="str">
            <v>医歯薬出版</v>
          </cell>
          <cell r="E55" t="str">
            <v>関係法規　2025年版</v>
          </cell>
        </row>
        <row r="56">
          <cell r="A56">
            <v>53</v>
          </cell>
          <cell r="B56" t="str">
            <v>い</v>
          </cell>
          <cell r="D56" t="str">
            <v>医歯薬出版</v>
          </cell>
          <cell r="E56" t="str">
            <v>基礎運動学　第６版</v>
          </cell>
        </row>
        <row r="57">
          <cell r="A57">
            <v>54</v>
          </cell>
          <cell r="B57" t="str">
            <v>い</v>
          </cell>
          <cell r="D57" t="str">
            <v>医歯薬出版</v>
          </cell>
          <cell r="E57" t="str">
            <v>人体の構造と機能解剖学　第２版</v>
          </cell>
        </row>
        <row r="58">
          <cell r="A58">
            <v>55</v>
          </cell>
          <cell r="B58" t="str">
            <v>い</v>
          </cell>
          <cell r="D58" t="str">
            <v>医歯薬出版</v>
          </cell>
          <cell r="E58" t="str">
            <v>人体の構造と機能生理学　第３版</v>
          </cell>
        </row>
        <row r="59">
          <cell r="A59">
            <v>56</v>
          </cell>
          <cell r="B59" t="str">
            <v>い</v>
          </cell>
          <cell r="D59" t="str">
            <v>医歯薬出版</v>
          </cell>
          <cell r="E59" t="str">
            <v>入門リハビリテーション概論　第７版</v>
          </cell>
        </row>
        <row r="60">
          <cell r="A60">
            <v>57</v>
          </cell>
          <cell r="B60" t="str">
            <v>い</v>
          </cell>
          <cell r="D60" t="str">
            <v>医歯薬出版</v>
          </cell>
          <cell r="E60" t="str">
            <v>病理学概論　改訂第３版</v>
          </cell>
        </row>
        <row r="61">
          <cell r="A61">
            <v>58</v>
          </cell>
          <cell r="B61" t="str">
            <v>い</v>
          </cell>
          <cell r="D61" t="str">
            <v>医歯薬出版</v>
          </cell>
          <cell r="E61" t="str">
            <v>リハビリテーションのための神経内科学　第２版</v>
          </cell>
        </row>
        <row r="62">
          <cell r="A62">
            <v>59</v>
          </cell>
          <cell r="B62" t="str">
            <v>い</v>
          </cell>
          <cell r="D62" t="str">
            <v>医歯薬出版</v>
          </cell>
          <cell r="E62" t="str">
            <v>臨床栄養学実習書</v>
          </cell>
        </row>
        <row r="63">
          <cell r="A63">
            <v>60</v>
          </cell>
          <cell r="B63" t="str">
            <v>い</v>
          </cell>
          <cell r="D63" t="str">
            <v>医歯薬出版</v>
          </cell>
          <cell r="E63" t="str">
            <v>解剖学（臨床検査学講座）</v>
          </cell>
        </row>
        <row r="64">
          <cell r="A64">
            <v>61</v>
          </cell>
          <cell r="B64" t="str">
            <v>い</v>
          </cell>
          <cell r="D64" t="str">
            <v>医歯薬出版</v>
          </cell>
          <cell r="E64" t="str">
            <v>社会保障制度と柔道整復師の職業倫理</v>
          </cell>
        </row>
        <row r="65">
          <cell r="A65">
            <v>62</v>
          </cell>
          <cell r="B65" t="str">
            <v>い</v>
          </cell>
          <cell r="D65" t="str">
            <v>医歯薬出版</v>
          </cell>
          <cell r="E65" t="str">
            <v>競技者の外傷予防</v>
          </cell>
        </row>
        <row r="66">
          <cell r="A66">
            <v>63</v>
          </cell>
          <cell r="B66" t="str">
            <v>い</v>
          </cell>
          <cell r="D66" t="str">
            <v>医歯薬出版</v>
          </cell>
          <cell r="E66" t="str">
            <v>会話例とワークで学ぶ　理学療法コミュニケーション論　第１版</v>
          </cell>
        </row>
        <row r="67">
          <cell r="A67">
            <v>64</v>
          </cell>
          <cell r="B67" t="str">
            <v>い</v>
          </cell>
          <cell r="D67" t="str">
            <v>医歯薬出版</v>
          </cell>
          <cell r="E67" t="str">
            <v>リハベーシック　生化学・栄養学　第２版</v>
          </cell>
        </row>
        <row r="68">
          <cell r="A68">
            <v>65</v>
          </cell>
          <cell r="B68" t="str">
            <v>い</v>
          </cell>
          <cell r="D68" t="str">
            <v>医歯薬出版</v>
          </cell>
          <cell r="E68" t="str">
            <v>リハベーシック　薬理学・臨床薬理学　第２版</v>
          </cell>
        </row>
        <row r="69">
          <cell r="A69">
            <v>66</v>
          </cell>
          <cell r="B69" t="str">
            <v>い</v>
          </cell>
          <cell r="D69" t="str">
            <v>医歯薬出版</v>
          </cell>
          <cell r="E69" t="str">
            <v>一般臨床医学　改訂第３版</v>
          </cell>
        </row>
        <row r="70">
          <cell r="A70">
            <v>67</v>
          </cell>
          <cell r="B70" t="str">
            <v>い</v>
          </cell>
          <cell r="D70" t="str">
            <v>医歯薬出版</v>
          </cell>
          <cell r="E70" t="str">
            <v>解剖学　改訂第２版</v>
          </cell>
        </row>
        <row r="71">
          <cell r="A71">
            <v>68</v>
          </cell>
          <cell r="B71" t="str">
            <v>い</v>
          </cell>
          <cell r="D71" t="str">
            <v>医道の日本社</v>
          </cell>
          <cell r="E71" t="str">
            <v>医療と社会　</v>
          </cell>
        </row>
        <row r="72">
          <cell r="A72">
            <v>69</v>
          </cell>
          <cell r="B72" t="str">
            <v>い</v>
          </cell>
          <cell r="D72" t="str">
            <v>医道の日本社</v>
          </cell>
          <cell r="E72" t="str">
            <v>医療と社会　第７版</v>
          </cell>
        </row>
        <row r="73">
          <cell r="A73">
            <v>70</v>
          </cell>
          <cell r="B73" t="str">
            <v>い</v>
          </cell>
          <cell r="D73" t="str">
            <v>医道の日本社</v>
          </cell>
          <cell r="E73" t="str">
            <v>【改訂版】鍼灸臨床における医療面接</v>
          </cell>
        </row>
        <row r="74">
          <cell r="A74">
            <v>71</v>
          </cell>
          <cell r="B74" t="str">
            <v>い</v>
          </cell>
          <cell r="D74" t="str">
            <v>医道の日本社</v>
          </cell>
          <cell r="E74" t="str">
            <v>【拡大版】鍼灸臨床における医療面接（B５版）（改訂版）</v>
          </cell>
        </row>
        <row r="75">
          <cell r="A75">
            <v>72</v>
          </cell>
          <cell r="B75" t="str">
            <v>い</v>
          </cell>
          <cell r="D75" t="str">
            <v>医道の日本社</v>
          </cell>
          <cell r="E75" t="str">
            <v>新版経絡経穴概論　第２版</v>
          </cell>
        </row>
        <row r="76">
          <cell r="A76">
            <v>73</v>
          </cell>
          <cell r="B76" t="str">
            <v>い</v>
          </cell>
          <cell r="D76" t="str">
            <v>医道の日本社</v>
          </cell>
          <cell r="E76" t="str">
            <v>新版経絡経穴概論　</v>
          </cell>
        </row>
        <row r="77">
          <cell r="A77">
            <v>74</v>
          </cell>
          <cell r="B77" t="str">
            <v>い</v>
          </cell>
          <cell r="D77" t="str">
            <v>医道の日本社</v>
          </cell>
          <cell r="E77" t="str">
            <v>東洋医学臨床論（あん摩マッサージ指圧編）　初版</v>
          </cell>
        </row>
        <row r="78">
          <cell r="A78">
            <v>75</v>
          </cell>
          <cell r="B78" t="str">
            <v>い</v>
          </cell>
          <cell r="D78" t="str">
            <v>医道の日本社</v>
          </cell>
          <cell r="E78" t="str">
            <v>東洋医学臨床論（はりきゅう編）　初版</v>
          </cell>
        </row>
        <row r="79">
          <cell r="A79">
            <v>76</v>
          </cell>
          <cell r="B79" t="str">
            <v>い</v>
          </cell>
          <cell r="D79" t="str">
            <v>医道の日本社</v>
          </cell>
          <cell r="E79" t="str">
            <v>はりきゅう理論　改訂第３版</v>
          </cell>
        </row>
        <row r="80">
          <cell r="A80">
            <v>77</v>
          </cell>
          <cell r="B80" t="str">
            <v>い</v>
          </cell>
          <cell r="C80" t="str">
            <v>52-4</v>
          </cell>
          <cell r="D80" t="str">
            <v>教養池田</v>
          </cell>
          <cell r="E80" t="str">
            <v>パンづくりに困ったら読む本</v>
          </cell>
        </row>
        <row r="81">
          <cell r="A81">
            <v>78</v>
          </cell>
          <cell r="B81" t="str">
            <v>い</v>
          </cell>
          <cell r="C81" t="str">
            <v>02-1</v>
          </cell>
          <cell r="D81" t="str">
            <v>岩崎書店</v>
          </cell>
          <cell r="E81" t="str">
            <v>五味太郎のことわざえほんシリーズ（全２巻）</v>
          </cell>
        </row>
        <row r="82">
          <cell r="A82">
            <v>79</v>
          </cell>
          <cell r="B82" t="str">
            <v>い</v>
          </cell>
          <cell r="C82" t="str">
            <v>02-1</v>
          </cell>
          <cell r="D82" t="str">
            <v>岩崎書店</v>
          </cell>
          <cell r="E82" t="str">
            <v>知識の絵本　人のからだ</v>
          </cell>
        </row>
        <row r="83">
          <cell r="A83">
            <v>80</v>
          </cell>
          <cell r="B83" t="str">
            <v>い</v>
          </cell>
          <cell r="C83" t="str">
            <v>52-2</v>
          </cell>
          <cell r="D83" t="str">
            <v>岩波書店</v>
          </cell>
          <cell r="E83" t="str">
            <v>だれでもアーティスト</v>
          </cell>
        </row>
        <row r="84">
          <cell r="A84">
            <v>81</v>
          </cell>
          <cell r="B84" t="str">
            <v>い</v>
          </cell>
          <cell r="D84" t="str">
            <v>インプレス</v>
          </cell>
          <cell r="E84" t="str">
            <v>初めてだけど、いっぱいやりたい！Premiere　Pro　よくばり入門　CC対応</v>
          </cell>
        </row>
        <row r="85">
          <cell r="A85">
            <v>82</v>
          </cell>
          <cell r="B85" t="str">
            <v>い</v>
          </cell>
          <cell r="D85" t="str">
            <v>インプレス</v>
          </cell>
          <cell r="E85" t="str">
            <v>できるExcelマクロ＆VBA　Office365/2019/2016/2013/2010対応作業の効率化＆時短に役立つ本</v>
          </cell>
        </row>
        <row r="86">
          <cell r="A86">
            <v>83</v>
          </cell>
          <cell r="B86" t="str">
            <v>い</v>
          </cell>
          <cell r="D86" t="str">
            <v>医学出版社</v>
          </cell>
          <cell r="E86" t="str">
            <v>メディカルスタッフのための救急医学　第１版</v>
          </cell>
        </row>
        <row r="87">
          <cell r="A87">
            <v>84</v>
          </cell>
          <cell r="B87" t="str">
            <v>い</v>
          </cell>
          <cell r="D87" t="str">
            <v>医歯薬出版</v>
          </cell>
          <cell r="E87" t="str">
            <v>PT入門イラストでわかる理学療法概論　第１版</v>
          </cell>
        </row>
        <row r="88">
          <cell r="A88">
            <v>85</v>
          </cell>
          <cell r="B88" t="str">
            <v>い</v>
          </cell>
          <cell r="D88" t="str">
            <v>医歯薬出版</v>
          </cell>
          <cell r="E88" t="str">
            <v>理学療法管理学　第１版</v>
          </cell>
        </row>
        <row r="89">
          <cell r="A89">
            <v>86</v>
          </cell>
          <cell r="B89" t="str">
            <v>い</v>
          </cell>
          <cell r="D89" t="str">
            <v>医道の日本社</v>
          </cell>
          <cell r="E89" t="str">
            <v>医療と社会　第７版（墨字・点字）</v>
          </cell>
        </row>
        <row r="90">
          <cell r="A90">
            <v>87</v>
          </cell>
          <cell r="B90" t="str">
            <v>お</v>
          </cell>
          <cell r="C90" t="str">
            <v>05-3</v>
          </cell>
          <cell r="D90" t="str">
            <v>旺文社</v>
          </cell>
          <cell r="E90" t="str">
            <v>学校では教えてくれない大切なこと（１２）ネットのルール</v>
          </cell>
        </row>
        <row r="91">
          <cell r="A91">
            <v>88</v>
          </cell>
          <cell r="B91" t="str">
            <v>お</v>
          </cell>
          <cell r="C91" t="str">
            <v>55-22</v>
          </cell>
          <cell r="D91" t="str">
            <v>桜雲会</v>
          </cell>
          <cell r="E91" t="str">
            <v>疾病の成り立ちと予防Ⅰ衛生学・公衆衛生学　改訂第９版</v>
          </cell>
        </row>
        <row r="92">
          <cell r="A92">
            <v>89</v>
          </cell>
          <cell r="B92" t="str">
            <v>お</v>
          </cell>
          <cell r="C92" t="str">
            <v>55-22</v>
          </cell>
          <cell r="D92" t="str">
            <v>桜雲会</v>
          </cell>
          <cell r="E92" t="str">
            <v>触察解剖図</v>
          </cell>
        </row>
        <row r="93">
          <cell r="A93">
            <v>90</v>
          </cell>
          <cell r="B93" t="str">
            <v>お</v>
          </cell>
          <cell r="C93" t="str">
            <v>55-22</v>
          </cell>
          <cell r="D93" t="str">
            <v>桜雲会</v>
          </cell>
          <cell r="E93" t="str">
            <v>触察図譜シリーズ　病理学</v>
          </cell>
        </row>
        <row r="94">
          <cell r="A94">
            <v>91</v>
          </cell>
          <cell r="B94" t="str">
            <v>お</v>
          </cell>
          <cell r="C94" t="str">
            <v>55-22</v>
          </cell>
          <cell r="D94" t="str">
            <v>桜雲会</v>
          </cell>
          <cell r="E94" t="str">
            <v>触察図譜２　病理学（墨字・点字）</v>
          </cell>
        </row>
        <row r="95">
          <cell r="A95">
            <v>92</v>
          </cell>
          <cell r="B95" t="str">
            <v>お</v>
          </cell>
          <cell r="C95" t="str">
            <v>14-3</v>
          </cell>
          <cell r="D95" t="str">
            <v>育成会</v>
          </cell>
          <cell r="E95" t="str">
            <v>ホームヘルパー養成講座テキスト（３級課程）</v>
          </cell>
        </row>
        <row r="96">
          <cell r="A96">
            <v>93</v>
          </cell>
          <cell r="B96" t="str">
            <v>お</v>
          </cell>
          <cell r="C96" t="str">
            <v>14-3</v>
          </cell>
          <cell r="D96" t="str">
            <v>育成会</v>
          </cell>
          <cell r="E96" t="str">
            <v>自立生活ハンドブック16　性・say・生</v>
          </cell>
        </row>
        <row r="97">
          <cell r="A97">
            <v>94</v>
          </cell>
          <cell r="B97" t="str">
            <v>お</v>
          </cell>
          <cell r="C97" t="str">
            <v>14-3</v>
          </cell>
          <cell r="D97" t="str">
            <v>育成会</v>
          </cell>
          <cell r="E97" t="str">
            <v>自立生活ハンドブック11　ひとりだち（改訂版）</v>
          </cell>
        </row>
        <row r="98">
          <cell r="A98">
            <v>95</v>
          </cell>
          <cell r="B98" t="str">
            <v>お</v>
          </cell>
          <cell r="C98" t="str">
            <v>14-3</v>
          </cell>
          <cell r="D98" t="str">
            <v>育成会</v>
          </cell>
          <cell r="E98" t="str">
            <v>自立生活ハンドブック５　ぼなぺてぃー</v>
          </cell>
        </row>
        <row r="99">
          <cell r="A99">
            <v>96</v>
          </cell>
          <cell r="B99" t="str">
            <v>お</v>
          </cell>
          <cell r="C99" t="str">
            <v>14-3</v>
          </cell>
          <cell r="D99" t="str">
            <v>育成会</v>
          </cell>
          <cell r="E99" t="str">
            <v>自立生活ハンドブック４　からだ！！げんき！？</v>
          </cell>
        </row>
        <row r="100">
          <cell r="A100">
            <v>97</v>
          </cell>
          <cell r="B100" t="str">
            <v>お</v>
          </cell>
          <cell r="D100" t="str">
            <v>岡山ライトハウス</v>
          </cell>
          <cell r="E100" t="str">
            <v>あはき師　　国家試験全科総まとめ　改訂第５版　第１巻</v>
          </cell>
        </row>
        <row r="101">
          <cell r="A101">
            <v>98</v>
          </cell>
          <cell r="B101" t="str">
            <v>お</v>
          </cell>
          <cell r="D101" t="str">
            <v>岡山ライトハウス</v>
          </cell>
          <cell r="E101" t="str">
            <v>あはき師　　国家試験全科総まとめ　改訂第５版　第２巻</v>
          </cell>
        </row>
        <row r="102">
          <cell r="A102">
            <v>99</v>
          </cell>
          <cell r="B102" t="str">
            <v>お</v>
          </cell>
          <cell r="D102" t="str">
            <v>岡山ライトハウス</v>
          </cell>
          <cell r="E102" t="str">
            <v>あはき師　　国家試験全科総まとめ　改訂第５版　第３巻</v>
          </cell>
        </row>
        <row r="103">
          <cell r="A103">
            <v>100</v>
          </cell>
          <cell r="B103" t="str">
            <v>お</v>
          </cell>
          <cell r="D103" t="str">
            <v>岡山ライトハウス</v>
          </cell>
          <cell r="E103" t="str">
            <v>あはき師　　国家試験全科総まとめ　改訂第５版　第４巻</v>
          </cell>
        </row>
        <row r="104">
          <cell r="A104">
            <v>101</v>
          </cell>
          <cell r="B104" t="str">
            <v>お</v>
          </cell>
          <cell r="D104" t="str">
            <v>岡山ライトハウス</v>
          </cell>
          <cell r="E104" t="str">
            <v>あはき師　　国家試験全科総まとめ　改訂第５版　第５巻</v>
          </cell>
        </row>
        <row r="105">
          <cell r="A105">
            <v>102</v>
          </cell>
          <cell r="B105" t="str">
            <v>お</v>
          </cell>
          <cell r="D105" t="str">
            <v>岡山ライトハウス</v>
          </cell>
          <cell r="E105" t="str">
            <v>あん摩マッサージ指圧師　国家試験全科総まとめ　改訂第４版　第１巻</v>
          </cell>
        </row>
        <row r="106">
          <cell r="A106">
            <v>103</v>
          </cell>
          <cell r="B106" t="str">
            <v>お</v>
          </cell>
          <cell r="D106" t="str">
            <v>岡山ライトハウス</v>
          </cell>
          <cell r="E106" t="str">
            <v>あん摩マッサージ指圧師　国家試験全科総まとめ　改訂第４版　第２巻</v>
          </cell>
        </row>
        <row r="107">
          <cell r="A107">
            <v>104</v>
          </cell>
          <cell r="B107" t="str">
            <v>お</v>
          </cell>
          <cell r="D107" t="str">
            <v>岡山ライトハウス</v>
          </cell>
          <cell r="E107" t="str">
            <v>あん摩マッサージ指圧師　国家試験全科総まとめ　改訂第４版　第３巻</v>
          </cell>
        </row>
        <row r="108">
          <cell r="A108">
            <v>105</v>
          </cell>
          <cell r="B108" t="str">
            <v>お</v>
          </cell>
          <cell r="D108" t="str">
            <v>岡山ライトハウス</v>
          </cell>
          <cell r="E108" t="str">
            <v>あん摩マッサージ指圧師　国家試験全科総まとめ　改訂第４版　第４巻</v>
          </cell>
        </row>
        <row r="109">
          <cell r="A109">
            <v>106</v>
          </cell>
          <cell r="B109" t="str">
            <v>お</v>
          </cell>
          <cell r="D109" t="str">
            <v>岡山ライトハウス</v>
          </cell>
          <cell r="E109" t="str">
            <v>医療と社会　改訂第８版</v>
          </cell>
        </row>
        <row r="110">
          <cell r="A110">
            <v>107</v>
          </cell>
          <cell r="B110" t="str">
            <v>お</v>
          </cell>
          <cell r="D110" t="str">
            <v>岡山ライトハウス</v>
          </cell>
          <cell r="E110" t="str">
            <v>基礎理療学Ⅲ　理療理論　改訂第１０版　（墨字・点字・音声）　</v>
          </cell>
        </row>
        <row r="111">
          <cell r="A111">
            <v>108</v>
          </cell>
          <cell r="B111" t="str">
            <v>お</v>
          </cell>
          <cell r="D111" t="str">
            <v>岡山ライトハウス</v>
          </cell>
          <cell r="E111" t="str">
            <v>コミュニケーション概論‐医療面接を目指して‐　改訂第３版</v>
          </cell>
        </row>
        <row r="112">
          <cell r="A112">
            <v>109</v>
          </cell>
          <cell r="B112" t="str">
            <v>お</v>
          </cell>
          <cell r="D112" t="str">
            <v>岡山ライトハウス</v>
          </cell>
          <cell r="E112" t="str">
            <v>疾病の成り立ちと予防Ⅱ　病理学概論　改訂第７版</v>
          </cell>
        </row>
        <row r="113">
          <cell r="A113">
            <v>110</v>
          </cell>
          <cell r="B113" t="str">
            <v>お</v>
          </cell>
          <cell r="D113" t="str">
            <v>岡山ライトハウス</v>
          </cell>
          <cell r="E113" t="str">
            <v>疾病の成り立ちと予防Ⅱ　病理</v>
          </cell>
        </row>
        <row r="114">
          <cell r="A114">
            <v>111</v>
          </cell>
          <cell r="B114" t="str">
            <v>お</v>
          </cell>
          <cell r="D114" t="str">
            <v>岡山ライトハウス</v>
          </cell>
          <cell r="E114" t="str">
            <v>生活と疾病Ⅰリハビリテーション医学と機能再建（墨字・点字・音声）</v>
          </cell>
        </row>
        <row r="115">
          <cell r="A115">
            <v>112</v>
          </cell>
          <cell r="B115" t="str">
            <v>お</v>
          </cell>
          <cell r="D115" t="str">
            <v>岡山ライトハウス</v>
          </cell>
          <cell r="E115" t="str">
            <v>生活と疾病Ⅱ臨床医学　改訂第４版　（墨字・点字・音声）</v>
          </cell>
        </row>
        <row r="116">
          <cell r="A116">
            <v>113</v>
          </cell>
          <cell r="B116" t="str">
            <v>お</v>
          </cell>
          <cell r="D116" t="str">
            <v>岡山ライトハウス</v>
          </cell>
          <cell r="E116" t="str">
            <v>生活と疾病Ⅱ臨床医学　改訂第５版</v>
          </cell>
        </row>
        <row r="117">
          <cell r="A117">
            <v>114</v>
          </cell>
          <cell r="B117" t="str">
            <v>お</v>
          </cell>
          <cell r="D117" t="str">
            <v>岡山ライトハウス</v>
          </cell>
          <cell r="E117" t="str">
            <v>臨床保健理療　東洋医学臨床論（あん摩マッサージ指圧）　初版　（墨字・点字・音声）</v>
          </cell>
        </row>
        <row r="118">
          <cell r="A118">
            <v>115</v>
          </cell>
          <cell r="B118" t="str">
            <v>お</v>
          </cell>
          <cell r="D118" t="str">
            <v>岡山ライトハウス</v>
          </cell>
          <cell r="E118" t="str">
            <v>臨床保健理療　東洋医学臨床論（あん摩マッサージ指圧）　第２版　（墨字・点字・音声）</v>
          </cell>
        </row>
        <row r="119">
          <cell r="A119">
            <v>116</v>
          </cell>
          <cell r="B119" t="str">
            <v>お</v>
          </cell>
          <cell r="D119" t="str">
            <v>岡山ライトハウス</v>
          </cell>
          <cell r="E119" t="str">
            <v>臨床保健理療　あん摩マッサージ指圧師用東洋医学臨床論　第２版</v>
          </cell>
        </row>
        <row r="120">
          <cell r="A120">
            <v>117</v>
          </cell>
          <cell r="B120" t="str">
            <v>お</v>
          </cell>
          <cell r="D120" t="str">
            <v>岡山ライトハウス</v>
          </cell>
          <cell r="E120" t="str">
            <v>臨床理療学　あはき師用東洋医学臨床論　第２版</v>
          </cell>
        </row>
        <row r="121">
          <cell r="A121">
            <v>118</v>
          </cell>
          <cell r="B121" t="str">
            <v>お</v>
          </cell>
          <cell r="D121" t="str">
            <v>岡山ライトハウス</v>
          </cell>
          <cell r="E121" t="str">
            <v>東洋医学臨床論　（はりきゅう編）　初版　（点字）　</v>
          </cell>
        </row>
        <row r="122">
          <cell r="A122">
            <v>119</v>
          </cell>
          <cell r="B122" t="str">
            <v>お</v>
          </cell>
          <cell r="D122" t="str">
            <v>岡山ライトハウス</v>
          </cell>
          <cell r="E122" t="str">
            <v>東洋医学臨床論　（はりきゅう編）　第６刷　（点字）</v>
          </cell>
        </row>
        <row r="123">
          <cell r="A123">
            <v>120</v>
          </cell>
          <cell r="B123" t="str">
            <v>お</v>
          </cell>
          <cell r="D123" t="str">
            <v>岡山ライトハウス</v>
          </cell>
          <cell r="E123" t="str">
            <v>基礎理療学　新版理療理論</v>
          </cell>
        </row>
        <row r="124">
          <cell r="A124">
            <v>121</v>
          </cell>
          <cell r="B124" t="str">
            <v>お</v>
          </cell>
          <cell r="D124" t="str">
            <v>岡山ライトハウス</v>
          </cell>
          <cell r="E124" t="str">
            <v>基礎理療学Ⅰ　東洋医学概論　改訂第８版</v>
          </cell>
        </row>
        <row r="125">
          <cell r="A125">
            <v>122</v>
          </cell>
          <cell r="B125" t="str">
            <v>お</v>
          </cell>
          <cell r="D125" t="str">
            <v>岡山ライトハウス</v>
          </cell>
          <cell r="E125" t="str">
            <v>東洋医学臨床論（あん摩マッサージ指圧師編）初版（点字）</v>
          </cell>
        </row>
        <row r="126">
          <cell r="A126">
            <v>123</v>
          </cell>
          <cell r="B126" t="str">
            <v>お</v>
          </cell>
          <cell r="D126" t="str">
            <v>岡山ライトハウス</v>
          </cell>
          <cell r="E126" t="str">
            <v>はりきゅう理論　第１５刷（点字）</v>
          </cell>
        </row>
        <row r="127">
          <cell r="A127">
            <v>124</v>
          </cell>
          <cell r="B127" t="str">
            <v>お</v>
          </cell>
          <cell r="C127" t="str">
            <v>55-15</v>
          </cell>
          <cell r="D127" t="str">
            <v>音楽之友社</v>
          </cell>
          <cell r="E127" t="str">
            <v>クラス合唱曲　レッツ・コーラス！</v>
          </cell>
        </row>
        <row r="128">
          <cell r="A128">
            <v>125</v>
          </cell>
          <cell r="B128" t="str">
            <v>お</v>
          </cell>
          <cell r="D128" t="str">
            <v>岡山ライトハウス</v>
          </cell>
          <cell r="E128" t="str">
            <v>基礎理療学Ⅰ　東洋医学概論　改訂第８版　（墨字・点字・音声）　</v>
          </cell>
        </row>
        <row r="129">
          <cell r="A129">
            <v>126</v>
          </cell>
          <cell r="B129" t="str">
            <v>か</v>
          </cell>
          <cell r="C129" t="str">
            <v>56-28</v>
          </cell>
          <cell r="D129" t="str">
            <v>カドカワ</v>
          </cell>
          <cell r="E129" t="str">
            <v>社会人として必要な経済と政治のことが５時間で学べる</v>
          </cell>
        </row>
        <row r="130">
          <cell r="A130">
            <v>127</v>
          </cell>
          <cell r="B130" t="str">
            <v>か</v>
          </cell>
          <cell r="C130" t="str">
            <v>56-28</v>
          </cell>
          <cell r="D130" t="str">
            <v>カドカワ</v>
          </cell>
          <cell r="E130" t="str">
            <v>ゼロから始める　新版　さいほうの基本</v>
          </cell>
        </row>
        <row r="131">
          <cell r="A131">
            <v>128</v>
          </cell>
          <cell r="B131" t="str">
            <v>か</v>
          </cell>
          <cell r="C131" t="str">
            <v>06-1</v>
          </cell>
          <cell r="D131" t="str">
            <v>偕成社</v>
          </cell>
          <cell r="E131" t="str">
            <v>かぞえてみよ　くらべてみよう　ゲームブック　NO.２</v>
          </cell>
        </row>
        <row r="132">
          <cell r="A132">
            <v>129</v>
          </cell>
          <cell r="B132" t="str">
            <v>か</v>
          </cell>
          <cell r="C132" t="str">
            <v>06-1</v>
          </cell>
          <cell r="D132" t="str">
            <v>偕成社</v>
          </cell>
          <cell r="E132" t="str">
            <v>ことばをおぼえる本かず・かたち・いろあいうえお</v>
          </cell>
        </row>
        <row r="133">
          <cell r="A133">
            <v>130</v>
          </cell>
          <cell r="B133" t="str">
            <v>か</v>
          </cell>
          <cell r="C133" t="str">
            <v>06-1</v>
          </cell>
          <cell r="D133" t="str">
            <v>偕成社</v>
          </cell>
          <cell r="E133" t="str">
            <v>算数たんけん（７）わり算わかったよ</v>
          </cell>
        </row>
        <row r="134">
          <cell r="A134">
            <v>131</v>
          </cell>
          <cell r="B134" t="str">
            <v>か</v>
          </cell>
          <cell r="C134" t="str">
            <v>06-4</v>
          </cell>
          <cell r="D134" t="str">
            <v>開隆堂出版</v>
          </cell>
          <cell r="E134" t="str">
            <v>たのしい家庭科　職業・家庭　わたしのくらしに生かす</v>
          </cell>
        </row>
        <row r="135">
          <cell r="A135">
            <v>132</v>
          </cell>
          <cell r="B135" t="str">
            <v>か</v>
          </cell>
          <cell r="C135" t="str">
            <v>06-2</v>
          </cell>
          <cell r="D135" t="str">
            <v>学研</v>
          </cell>
          <cell r="E135" t="str">
            <v>あそびのおうさまずかん たべもの　増補改訂</v>
          </cell>
        </row>
        <row r="136">
          <cell r="A136">
            <v>133</v>
          </cell>
          <cell r="B136" t="str">
            <v>か</v>
          </cell>
          <cell r="C136" t="str">
            <v>06-2</v>
          </cell>
          <cell r="D136" t="str">
            <v>学研</v>
          </cell>
          <cell r="E136" t="str">
            <v>お仕事のマナーとコツ</v>
          </cell>
        </row>
        <row r="137">
          <cell r="A137">
            <v>134</v>
          </cell>
          <cell r="B137" t="str">
            <v>か</v>
          </cell>
          <cell r="C137" t="str">
            <v>06-2</v>
          </cell>
          <cell r="D137" t="str">
            <v>学研</v>
          </cell>
          <cell r="E137" t="str">
            <v>せいかつこどもずかん衣食住</v>
          </cell>
        </row>
        <row r="138">
          <cell r="A138">
            <v>135</v>
          </cell>
          <cell r="B138" t="str">
            <v>か</v>
          </cell>
          <cell r="C138" t="str">
            <v>06-2</v>
          </cell>
          <cell r="D138" t="str">
            <v>学研</v>
          </cell>
          <cell r="E138" t="str">
            <v>中学公民をひとつひとつわかりやすく</v>
          </cell>
        </row>
        <row r="139">
          <cell r="A139">
            <v>136</v>
          </cell>
          <cell r="B139" t="str">
            <v>か</v>
          </cell>
          <cell r="C139" t="str">
            <v>06-2</v>
          </cell>
          <cell r="D139" t="str">
            <v>学研</v>
          </cell>
          <cell r="E139" t="str">
            <v>日本地図の迷宮　改訂版</v>
          </cell>
        </row>
        <row r="140">
          <cell r="A140">
            <v>137</v>
          </cell>
          <cell r="B140" t="str">
            <v>か</v>
          </cell>
          <cell r="C140" t="str">
            <v>06-2</v>
          </cell>
          <cell r="D140" t="str">
            <v>学研</v>
          </cell>
          <cell r="E140" t="str">
            <v>はっけんずかんプチ　からだ</v>
          </cell>
        </row>
        <row r="141">
          <cell r="A141">
            <v>138</v>
          </cell>
          <cell r="B141" t="str">
            <v>か</v>
          </cell>
          <cell r="C141" t="str">
            <v>06-2</v>
          </cell>
          <cell r="D141" t="str">
            <v>学研</v>
          </cell>
          <cell r="E141" t="str">
            <v>読んで見て楽しむ日本地図帳 増補改訂版</v>
          </cell>
        </row>
        <row r="142">
          <cell r="A142">
            <v>139</v>
          </cell>
          <cell r="B142" t="str">
            <v>か</v>
          </cell>
          <cell r="C142" t="str">
            <v>06-2</v>
          </cell>
          <cell r="D142" t="str">
            <v>学研</v>
          </cell>
          <cell r="E142" t="str">
            <v>リハビリテーションビジュアルブック</v>
          </cell>
        </row>
        <row r="143">
          <cell r="A143">
            <v>140</v>
          </cell>
          <cell r="B143" t="str">
            <v>か</v>
          </cell>
          <cell r="C143" t="str">
            <v>06-2</v>
          </cell>
          <cell r="D143" t="str">
            <v>学研</v>
          </cell>
          <cell r="E143" t="str">
            <v>改訂版　DIY木工上達テクニック　技がふえれば木工がさらに楽しくなる！</v>
          </cell>
        </row>
        <row r="144">
          <cell r="A144">
            <v>141</v>
          </cell>
          <cell r="B144" t="str">
            <v>か</v>
          </cell>
          <cell r="C144" t="str">
            <v>06-2</v>
          </cell>
          <cell r="D144" t="str">
            <v>学研</v>
          </cell>
          <cell r="E144" t="str">
            <v>まいにちの中高生のお弁当</v>
          </cell>
        </row>
        <row r="145">
          <cell r="A145">
            <v>142</v>
          </cell>
          <cell r="B145" t="str">
            <v>か</v>
          </cell>
          <cell r="C145" t="str">
            <v>06-2</v>
          </cell>
          <cell r="D145" t="str">
            <v>学研</v>
          </cell>
          <cell r="E145" t="str">
            <v>リハビリテーションビジュアルブック　第２版</v>
          </cell>
        </row>
        <row r="146">
          <cell r="A146">
            <v>143</v>
          </cell>
          <cell r="B146" t="str">
            <v>か</v>
          </cell>
          <cell r="C146" t="str">
            <v>06-2</v>
          </cell>
          <cell r="D146" t="str">
            <v>学研</v>
          </cell>
          <cell r="E146" t="str">
            <v>お菓子な自由研究</v>
          </cell>
        </row>
        <row r="147">
          <cell r="A147">
            <v>144</v>
          </cell>
          <cell r="B147" t="str">
            <v>か</v>
          </cell>
          <cell r="C147" t="str">
            <v>06-2</v>
          </cell>
          <cell r="D147" t="str">
            <v>学研</v>
          </cell>
          <cell r="E147" t="str">
            <v>10分で読めるお話１年生</v>
          </cell>
        </row>
        <row r="148">
          <cell r="A148">
            <v>145</v>
          </cell>
          <cell r="B148" t="str">
            <v>か</v>
          </cell>
          <cell r="C148" t="str">
            <v>06-2</v>
          </cell>
          <cell r="D148" t="str">
            <v>学研</v>
          </cell>
          <cell r="E148" t="str">
            <v>10分で読めるお話２年生</v>
          </cell>
        </row>
        <row r="149">
          <cell r="A149">
            <v>146</v>
          </cell>
          <cell r="B149" t="str">
            <v>か</v>
          </cell>
          <cell r="C149" t="str">
            <v>06-2</v>
          </cell>
          <cell r="D149" t="str">
            <v>学研</v>
          </cell>
          <cell r="E149" t="str">
            <v>改訂新版　基礎からかわるはじめての陶芸</v>
          </cell>
        </row>
        <row r="150">
          <cell r="A150">
            <v>147</v>
          </cell>
          <cell r="B150" t="str">
            <v>か</v>
          </cell>
          <cell r="D150" t="str">
            <v>学研教育出版</v>
          </cell>
          <cell r="E150" t="str">
            <v>絵でわかる小学生の英単語</v>
          </cell>
        </row>
        <row r="151">
          <cell r="A151">
            <v>148</v>
          </cell>
          <cell r="B151" t="str">
            <v>か</v>
          </cell>
          <cell r="D151" t="str">
            <v>学研教育出版</v>
          </cell>
          <cell r="E151" t="str">
            <v>さわって学べる算数図鑑</v>
          </cell>
        </row>
        <row r="152">
          <cell r="A152">
            <v>149</v>
          </cell>
          <cell r="B152" t="str">
            <v>か</v>
          </cell>
          <cell r="D152" t="str">
            <v>角川</v>
          </cell>
          <cell r="E152" t="str">
            <v>新生活便利シリーズさいほうの基本</v>
          </cell>
        </row>
        <row r="153">
          <cell r="A153">
            <v>150</v>
          </cell>
          <cell r="B153" t="str">
            <v>か</v>
          </cell>
          <cell r="D153" t="str">
            <v>金原出版</v>
          </cell>
          <cell r="E153" t="str">
            <v>スポーツ傷害のリハビリテーション　第２版</v>
          </cell>
        </row>
        <row r="154">
          <cell r="A154">
            <v>151</v>
          </cell>
          <cell r="B154" t="str">
            <v>か</v>
          </cell>
          <cell r="D154" t="str">
            <v>金原出版</v>
          </cell>
          <cell r="E154" t="str">
            <v>理学療法評価学　改訂第６版</v>
          </cell>
        </row>
        <row r="155">
          <cell r="A155">
            <v>152</v>
          </cell>
          <cell r="B155" t="str">
            <v>か</v>
          </cell>
          <cell r="D155" t="str">
            <v>金原出版</v>
          </cell>
          <cell r="E155" t="str">
            <v>ＰＴ・ＯTのための画像のみかた　第２版</v>
          </cell>
        </row>
        <row r="156">
          <cell r="A156">
            <v>153</v>
          </cell>
          <cell r="B156" t="str">
            <v>か</v>
          </cell>
          <cell r="D156" t="str">
            <v>株式会社じほう</v>
          </cell>
          <cell r="E156" t="str">
            <v>わかりやすい糖尿病テキスト　第５版</v>
          </cell>
        </row>
        <row r="157">
          <cell r="A157">
            <v>154</v>
          </cell>
          <cell r="B157" t="str">
            <v>か</v>
          </cell>
          <cell r="D157" t="str">
            <v>翰林書房</v>
          </cell>
          <cell r="E157" t="str">
            <v>日本語表現法　改訂版　２１世紀を生きる社会人のたしなみ</v>
          </cell>
        </row>
        <row r="158">
          <cell r="A158">
            <v>155</v>
          </cell>
          <cell r="B158" t="str">
            <v>か</v>
          </cell>
          <cell r="C158" t="str">
            <v>56-13</v>
          </cell>
          <cell r="D158" t="str">
            <v>かもがわ</v>
          </cell>
          <cell r="E158" t="str">
            <v>あたまと心で考えようSSTワークシート自己認知・コミュニケーションスキル編</v>
          </cell>
        </row>
        <row r="159">
          <cell r="A159">
            <v>156</v>
          </cell>
          <cell r="B159" t="str">
            <v>か</v>
          </cell>
          <cell r="C159" t="str">
            <v>56-13</v>
          </cell>
          <cell r="D159" t="str">
            <v>かもがわ</v>
          </cell>
          <cell r="E159" t="str">
            <v>あたまと心で考えようSSTワークシート社会的行動編</v>
          </cell>
        </row>
        <row r="160">
          <cell r="A160">
            <v>157</v>
          </cell>
          <cell r="B160" t="str">
            <v>か</v>
          </cell>
          <cell r="C160" t="str">
            <v>56-13</v>
          </cell>
          <cell r="D160" t="str">
            <v>かもがわ</v>
          </cell>
          <cell r="E160" t="str">
            <v>あたまと心で考えよう　ＳＳＴワークシート　思春期編</v>
          </cell>
        </row>
        <row r="161">
          <cell r="A161">
            <v>158</v>
          </cell>
          <cell r="B161" t="str">
            <v>か</v>
          </cell>
          <cell r="C161" t="str">
            <v>56-13</v>
          </cell>
          <cell r="D161" t="str">
            <v>かもがわ</v>
          </cell>
          <cell r="E161" t="str">
            <v>ポリポリ村のみんしゅしゅぎ</v>
          </cell>
        </row>
        <row r="162">
          <cell r="A162">
            <v>159</v>
          </cell>
          <cell r="B162" t="str">
            <v>か</v>
          </cell>
          <cell r="C162" t="str">
            <v>56-29</v>
          </cell>
          <cell r="D162" t="str">
            <v>かんき出版</v>
          </cell>
          <cell r="E162" t="str">
            <v>ゼロから教えて　接客・接遇</v>
          </cell>
        </row>
        <row r="163">
          <cell r="A163">
            <v>160</v>
          </cell>
          <cell r="B163" t="str">
            <v>か</v>
          </cell>
          <cell r="C163" t="str">
            <v/>
          </cell>
          <cell r="D163" t="str">
            <v>開隆堂出版</v>
          </cell>
          <cell r="E163" t="str">
            <v>私たちの未来　未来の私たち</v>
          </cell>
        </row>
        <row r="164">
          <cell r="A164">
            <v>161</v>
          </cell>
          <cell r="B164" t="str">
            <v>が</v>
          </cell>
          <cell r="C164" t="str">
            <v/>
          </cell>
          <cell r="D164" t="str">
            <v>Gakken</v>
          </cell>
          <cell r="E164" t="str">
            <v>大学入試　小論文をひとつひとつわかりやすく。</v>
          </cell>
        </row>
        <row r="165">
          <cell r="A165">
            <v>162</v>
          </cell>
          <cell r="B165" t="str">
            <v>き</v>
          </cell>
          <cell r="C165" t="str">
            <v>57-26</v>
          </cell>
          <cell r="D165" t="str">
            <v>技術評論社</v>
          </cell>
          <cell r="E165" t="str">
            <v>大きな字でわかりやすい　ワード2013入門</v>
          </cell>
        </row>
        <row r="166">
          <cell r="A166">
            <v>163</v>
          </cell>
          <cell r="B166" t="str">
            <v>き</v>
          </cell>
          <cell r="C166" t="str">
            <v>57-26</v>
          </cell>
          <cell r="D166" t="str">
            <v>技術評論社</v>
          </cell>
          <cell r="E166" t="str">
            <v>例題30+演習問題70でしっかい学ぶExcel標準テキストWindows10/office2016対応版</v>
          </cell>
        </row>
        <row r="167">
          <cell r="A167">
            <v>164</v>
          </cell>
          <cell r="B167" t="str">
            <v>き</v>
          </cell>
          <cell r="C167" t="str">
            <v>57-26</v>
          </cell>
          <cell r="D167" t="str">
            <v>技術評論社</v>
          </cell>
          <cell r="E167" t="str">
            <v>今すぐ使えるかんたんぜったいデキます！ワード＆エクセル超入門</v>
          </cell>
        </row>
        <row r="168">
          <cell r="A168">
            <v>165</v>
          </cell>
          <cell r="B168" t="str">
            <v>き</v>
          </cell>
          <cell r="C168" t="str">
            <v>57-26</v>
          </cell>
          <cell r="D168" t="str">
            <v>技術評論社</v>
          </cell>
          <cell r="E168" t="str">
            <v>今すぐ使えるかんたん　ネットワークのしくみ超入門</v>
          </cell>
        </row>
        <row r="169">
          <cell r="A169">
            <v>166</v>
          </cell>
          <cell r="B169" t="str">
            <v>き</v>
          </cell>
          <cell r="C169" t="str">
            <v>57-26</v>
          </cell>
          <cell r="D169" t="str">
            <v>技術評論社</v>
          </cell>
          <cell r="E169" t="str">
            <v>世界一わかりやすいInDesign　操作とデザインの教科書　cc/cs6対応</v>
          </cell>
        </row>
        <row r="170">
          <cell r="A170">
            <v>167</v>
          </cell>
          <cell r="B170" t="str">
            <v>き</v>
          </cell>
          <cell r="C170" t="str">
            <v>57-26</v>
          </cell>
          <cell r="D170" t="str">
            <v>技術評論社</v>
          </cell>
          <cell r="E170" t="str">
            <v>大きな字で分かりやすい　エクセル2013入門</v>
          </cell>
        </row>
        <row r="171">
          <cell r="A171">
            <v>168</v>
          </cell>
          <cell r="B171" t="str">
            <v>き</v>
          </cell>
          <cell r="C171" t="str">
            <v>57-26</v>
          </cell>
          <cell r="D171" t="str">
            <v>技術評論社</v>
          </cell>
          <cell r="E171" t="str">
            <v>これからはじめるパワーポイントの本</v>
          </cell>
        </row>
        <row r="172">
          <cell r="A172">
            <v>169</v>
          </cell>
          <cell r="B172" t="str">
            <v>き</v>
          </cell>
          <cell r="C172" t="str">
            <v>57-26</v>
          </cell>
          <cell r="D172" t="str">
            <v>技術評論社</v>
          </cell>
          <cell r="E172" t="str">
            <v>やさしくわかるデジタル時代の情報モラル１基本編</v>
          </cell>
        </row>
        <row r="173">
          <cell r="A173">
            <v>170</v>
          </cell>
          <cell r="B173" t="str">
            <v>き</v>
          </cell>
          <cell r="C173" t="str">
            <v>57-26</v>
          </cell>
          <cell r="D173" t="str">
            <v>技術評論社</v>
          </cell>
          <cell r="E173" t="str">
            <v>デザインの学校　これからはじめる Illustrator＆Photoshopの本</v>
          </cell>
        </row>
        <row r="174">
          <cell r="A174">
            <v>171</v>
          </cell>
          <cell r="B174" t="str">
            <v>き</v>
          </cell>
          <cell r="C174" t="str">
            <v>57-26</v>
          </cell>
          <cell r="D174" t="str">
            <v>教育芸術社</v>
          </cell>
          <cell r="E174" t="str">
            <v>TOMORROW４訂版</v>
          </cell>
        </row>
        <row r="175">
          <cell r="A175">
            <v>172</v>
          </cell>
          <cell r="B175" t="str">
            <v>き</v>
          </cell>
          <cell r="C175" t="str">
            <v>57-26</v>
          </cell>
          <cell r="D175" t="str">
            <v>教育芸術社</v>
          </cell>
          <cell r="E175" t="str">
            <v>歌のミュージックランド</v>
          </cell>
        </row>
        <row r="176">
          <cell r="A176">
            <v>173</v>
          </cell>
          <cell r="B176" t="str">
            <v>き</v>
          </cell>
          <cell r="C176" t="str">
            <v>57-26</v>
          </cell>
          <cell r="D176" t="str">
            <v>教育芸術社</v>
          </cell>
          <cell r="E176" t="str">
            <v>５訂版　歌はともだち</v>
          </cell>
        </row>
        <row r="177">
          <cell r="A177">
            <v>174</v>
          </cell>
          <cell r="B177" t="str">
            <v>き</v>
          </cell>
          <cell r="D177" t="str">
            <v>教育実務センター</v>
          </cell>
          <cell r="E177" t="str">
            <v>季節の歌あそび</v>
          </cell>
        </row>
        <row r="178">
          <cell r="A178">
            <v>175</v>
          </cell>
          <cell r="B178" t="str">
            <v>き</v>
          </cell>
          <cell r="C178" t="str">
            <v>57-11</v>
          </cell>
          <cell r="D178" t="str">
            <v>教育図書</v>
          </cell>
          <cell r="E178" t="str">
            <v>トータル・データ　家庭科ガイドブック　資料+成分表　（付録　自立の話、食べ物の話）</v>
          </cell>
        </row>
        <row r="179">
          <cell r="A179">
            <v>176</v>
          </cell>
          <cell r="B179" t="str">
            <v>き</v>
          </cell>
          <cell r="C179" t="str">
            <v>57-11</v>
          </cell>
          <cell r="D179" t="str">
            <v>教育図書</v>
          </cell>
          <cell r="E179" t="str">
            <v>LIFE　おとなガイド　家庭科資料+グラフ式成分表</v>
          </cell>
        </row>
        <row r="180">
          <cell r="A180">
            <v>177</v>
          </cell>
          <cell r="B180" t="str">
            <v>き</v>
          </cell>
          <cell r="D180" t="str">
            <v>協同医書</v>
          </cell>
          <cell r="E180" t="str">
            <v>新・徒手筋力検査法</v>
          </cell>
        </row>
        <row r="181">
          <cell r="A181">
            <v>178</v>
          </cell>
          <cell r="B181" t="str">
            <v>き</v>
          </cell>
          <cell r="D181" t="str">
            <v>協同医書</v>
          </cell>
          <cell r="E181" t="str">
            <v>新・徒手筋力検査法　第１０版</v>
          </cell>
        </row>
        <row r="182">
          <cell r="A182">
            <v>179</v>
          </cell>
          <cell r="B182" t="str">
            <v>き</v>
          </cell>
          <cell r="C182" t="str">
            <v>07-2</v>
          </cell>
          <cell r="D182" t="str">
            <v>金の星社</v>
          </cell>
          <cell r="E182" t="str">
            <v>あいさつ（はじめての絵本たいむ）</v>
          </cell>
        </row>
        <row r="183">
          <cell r="A183">
            <v>180</v>
          </cell>
          <cell r="B183" t="str">
            <v>き</v>
          </cell>
          <cell r="C183" t="str">
            <v>07-2</v>
          </cell>
          <cell r="D183" t="str">
            <v>金の星社</v>
          </cell>
          <cell r="E183" t="str">
            <v>斎藤孝の覚えておきたい日本の行事</v>
          </cell>
        </row>
        <row r="184">
          <cell r="A184">
            <v>181</v>
          </cell>
          <cell r="B184" t="str">
            <v>き</v>
          </cell>
          <cell r="C184" t="str">
            <v>57-11</v>
          </cell>
          <cell r="D184" t="str">
            <v>教育図書</v>
          </cell>
          <cell r="E184" t="str">
            <v>LIFE　おとなガイド　デジタル＋</v>
          </cell>
        </row>
        <row r="185">
          <cell r="A185">
            <v>182</v>
          </cell>
          <cell r="B185" t="str">
            <v>ぎ</v>
          </cell>
          <cell r="C185" t="str">
            <v/>
          </cell>
          <cell r="D185" t="str">
            <v>技術評論社</v>
          </cell>
          <cell r="E185" t="str">
            <v>世界一わかりやすい　InDesign　操作とデザインの教科書　改訂２版</v>
          </cell>
        </row>
        <row r="186">
          <cell r="A186">
            <v>183</v>
          </cell>
          <cell r="B186" t="str">
            <v>ぎ</v>
          </cell>
          <cell r="C186" t="str">
            <v/>
          </cell>
          <cell r="D186" t="str">
            <v>技術評論社</v>
          </cell>
          <cell r="E186" t="str">
            <v>理解するほどおもしろい！ パソコンのしくみがよくわかる本 改訂３版</v>
          </cell>
        </row>
        <row r="187">
          <cell r="A187">
            <v>184</v>
          </cell>
          <cell r="B187" t="str">
            <v>ぎ</v>
          </cell>
          <cell r="C187" t="str">
            <v/>
          </cell>
          <cell r="D187" t="str">
            <v>技術評論社</v>
          </cell>
          <cell r="E187" t="str">
            <v>例題30+演習問題70でしっかり学ぶExcel標準テキスト
Windows10/office2019対応版</v>
          </cell>
        </row>
        <row r="188">
          <cell r="A188">
            <v>185</v>
          </cell>
          <cell r="B188" t="str">
            <v>ぎ</v>
          </cell>
          <cell r="C188" t="str">
            <v/>
          </cell>
          <cell r="D188" t="str">
            <v>技術評論社</v>
          </cell>
          <cell r="E188" t="str">
            <v>例題30＋演習問題70でしっかり学ぶWord標準テキスト　Windows10/office2016対応版</v>
          </cell>
        </row>
        <row r="189">
          <cell r="A189">
            <v>186</v>
          </cell>
          <cell r="B189" t="str">
            <v>く</v>
          </cell>
          <cell r="C189" t="str">
            <v>08-1</v>
          </cell>
          <cell r="D189" t="str">
            <v>くもん出版</v>
          </cell>
          <cell r="E189" t="str">
            <v>時計のみかたが楽しくわかる　くろくまくんのとけいえほん</v>
          </cell>
        </row>
        <row r="190">
          <cell r="A190">
            <v>187</v>
          </cell>
          <cell r="B190" t="str">
            <v>く</v>
          </cell>
          <cell r="C190" t="str">
            <v>08-1</v>
          </cell>
          <cell r="D190" t="str">
            <v>くもん出版</v>
          </cell>
          <cell r="E190" t="str">
            <v>かず・けいさん１　はじめてのすうじ</v>
          </cell>
        </row>
        <row r="191">
          <cell r="A191">
            <v>188</v>
          </cell>
          <cell r="B191" t="str">
            <v>く</v>
          </cell>
          <cell r="C191" t="str">
            <v>58-8</v>
          </cell>
          <cell r="D191" t="str">
            <v>グラフィック社</v>
          </cell>
          <cell r="E191" t="str">
            <v>アートであそぼ　おえかきレッスンわくわくワーク</v>
          </cell>
        </row>
        <row r="192">
          <cell r="A192">
            <v>189</v>
          </cell>
          <cell r="B192" t="str">
            <v>く</v>
          </cell>
          <cell r="D192" t="str">
            <v>クリーンシステム科学研究所</v>
          </cell>
          <cell r="E192" t="str">
            <v>してはいけない！一目でわかる清掃の基本</v>
          </cell>
        </row>
        <row r="193">
          <cell r="A193">
            <v>190</v>
          </cell>
          <cell r="B193" t="str">
            <v>く</v>
          </cell>
          <cell r="D193" t="str">
            <v>クリーンシステム科学研究所</v>
          </cell>
          <cell r="E193" t="str">
            <v>まんがやさしいお掃除教室第1巻</v>
          </cell>
        </row>
        <row r="194">
          <cell r="A194">
            <v>191</v>
          </cell>
          <cell r="B194" t="str">
            <v>け</v>
          </cell>
          <cell r="C194" t="str">
            <v>６２－１３</v>
          </cell>
          <cell r="D194" t="str">
            <v>啓林館</v>
          </cell>
          <cell r="E194" t="str">
            <v>せいかつめいじんブック１１４</v>
          </cell>
        </row>
        <row r="195">
          <cell r="A195">
            <v>192</v>
          </cell>
          <cell r="B195" t="str">
            <v>け</v>
          </cell>
          <cell r="D195" t="str">
            <v>建帛社</v>
          </cell>
          <cell r="E195" t="str">
            <v>食と健康の科学　第３版</v>
          </cell>
        </row>
        <row r="196">
          <cell r="A196">
            <v>193</v>
          </cell>
          <cell r="B196" t="str">
            <v>け</v>
          </cell>
          <cell r="D196" t="str">
            <v>玄光社</v>
          </cell>
          <cell r="E196" t="str">
            <v>新版　映像制作ハンドブック</v>
          </cell>
        </row>
        <row r="197">
          <cell r="A197">
            <v>194</v>
          </cell>
          <cell r="B197" t="str">
            <v>け</v>
          </cell>
          <cell r="D197" t="str">
            <v>経済界</v>
          </cell>
          <cell r="E197" t="str">
            <v>キッチンであそぼ！</v>
          </cell>
        </row>
        <row r="198">
          <cell r="A198">
            <v>195</v>
          </cell>
          <cell r="B198" t="str">
            <v>こ</v>
          </cell>
          <cell r="D198" t="str">
            <v>向学院</v>
          </cell>
          <cell r="E198" t="str">
            <v>丙種危険物取扱者受験教科書</v>
          </cell>
        </row>
        <row r="199">
          <cell r="A199">
            <v>196</v>
          </cell>
          <cell r="B199" t="str">
            <v>こ</v>
          </cell>
          <cell r="C199" t="str">
            <v>10-1</v>
          </cell>
          <cell r="D199" t="str">
            <v>講談社</v>
          </cell>
          <cell r="E199" t="str">
            <v>すてきなひらがな</v>
          </cell>
        </row>
        <row r="200">
          <cell r="A200">
            <v>197</v>
          </cell>
          <cell r="B200" t="str">
            <v>こ</v>
          </cell>
          <cell r="C200" t="str">
            <v>10-1</v>
          </cell>
          <cell r="D200" t="str">
            <v>講談社</v>
          </cell>
          <cell r="E200" t="str">
            <v>にじいろのさかな</v>
          </cell>
        </row>
        <row r="201">
          <cell r="A201">
            <v>198</v>
          </cell>
          <cell r="B201" t="str">
            <v>こ</v>
          </cell>
          <cell r="C201" t="str">
            <v>10-8</v>
          </cell>
          <cell r="D201" t="str">
            <v>合同出版</v>
          </cell>
          <cell r="E201" t="str">
            <v>イラスト版　10歳からの性教育 子どもとマスターする51の性のしくみと命のだいじ</v>
          </cell>
        </row>
        <row r="202">
          <cell r="A202">
            <v>199</v>
          </cell>
          <cell r="B202" t="str">
            <v>こ</v>
          </cell>
          <cell r="C202" t="str">
            <v>10-8</v>
          </cell>
          <cell r="D202" t="str">
            <v>合同出版</v>
          </cell>
          <cell r="E202" t="str">
            <v>イラスト版　からだのしくみとケア 子どもとマスターする58のからだの知識</v>
          </cell>
        </row>
        <row r="203">
          <cell r="A203">
            <v>200</v>
          </cell>
          <cell r="B203" t="str">
            <v>こ</v>
          </cell>
          <cell r="C203" t="str">
            <v>10-8</v>
          </cell>
          <cell r="D203" t="str">
            <v>合同出版</v>
          </cell>
          <cell r="E203" t="str">
            <v>イラスト版　子どものマナー　子どもとマスターする49の生活技術３</v>
          </cell>
        </row>
        <row r="204">
          <cell r="A204">
            <v>201</v>
          </cell>
          <cell r="B204" t="str">
            <v>こ</v>
          </cell>
          <cell r="C204" t="str">
            <v>10-8</v>
          </cell>
          <cell r="D204" t="str">
            <v>合同出版</v>
          </cell>
          <cell r="E204" t="str">
            <v xml:space="preserve">イラスト版　台所のしごと　子どもとマスターする37の調理の知識 </v>
          </cell>
        </row>
        <row r="205">
          <cell r="A205">
            <v>202</v>
          </cell>
          <cell r="B205" t="str">
            <v>こ</v>
          </cell>
          <cell r="C205" t="str">
            <v>10-8</v>
          </cell>
          <cell r="D205" t="str">
            <v>合同出版</v>
          </cell>
          <cell r="E205" t="str">
            <v>イラスト版　子どもとマスターする54の生活技術 修理のこつ</v>
          </cell>
        </row>
        <row r="206">
          <cell r="A206">
            <v>203</v>
          </cell>
          <cell r="B206" t="str">
            <v>こ</v>
          </cell>
          <cell r="C206" t="str">
            <v>10-8</v>
          </cell>
          <cell r="D206" t="str">
            <v>合同出版</v>
          </cell>
          <cell r="E206" t="str">
            <v>イラスト版　気持ちが伝わる言葉の使方　子どもとマスターする49の敬語</v>
          </cell>
        </row>
        <row r="207">
          <cell r="A207">
            <v>204</v>
          </cell>
          <cell r="B207" t="str">
            <v>こ</v>
          </cell>
          <cell r="C207" t="str">
            <v>10-3</v>
          </cell>
          <cell r="D207" t="str">
            <v>国土社</v>
          </cell>
          <cell r="E207" t="str">
            <v>わくわく自由研究工作・観察・実験ブック１</v>
          </cell>
        </row>
        <row r="208">
          <cell r="A208">
            <v>205</v>
          </cell>
          <cell r="B208" t="str">
            <v>こ</v>
          </cell>
          <cell r="C208" t="str">
            <v>10-9</v>
          </cell>
          <cell r="D208" t="str">
            <v>こばと</v>
          </cell>
          <cell r="E208" t="str">
            <v>認知発達教材上級編レベルアップしぜん</v>
          </cell>
        </row>
        <row r="209">
          <cell r="A209">
            <v>206</v>
          </cell>
          <cell r="B209" t="str">
            <v>こ</v>
          </cell>
          <cell r="C209" t="str">
            <v>10-9</v>
          </cell>
          <cell r="D209" t="str">
            <v>こばと</v>
          </cell>
          <cell r="E209" t="str">
            <v>認知発達教材上級編レベルアップせいかつ上・下</v>
          </cell>
        </row>
        <row r="210">
          <cell r="A210">
            <v>207</v>
          </cell>
          <cell r="B210" t="str">
            <v>こ</v>
          </cell>
          <cell r="D210" t="str">
            <v>コミット出版</v>
          </cell>
          <cell r="E210" t="str">
            <v>自分で作る家具！　はじめてのＤＩＹ</v>
          </cell>
        </row>
        <row r="211">
          <cell r="A211">
            <v>208</v>
          </cell>
          <cell r="B211" t="str">
            <v>こ</v>
          </cell>
          <cell r="D211" t="str">
            <v>厚有出版株式会社</v>
          </cell>
          <cell r="E211" t="str">
            <v>はじめての介護入門研修テキスト[受講者用]</v>
          </cell>
        </row>
        <row r="212">
          <cell r="A212">
            <v>209</v>
          </cell>
          <cell r="B212" t="str">
            <v>こ</v>
          </cell>
          <cell r="C212" t="str">
            <v/>
          </cell>
          <cell r="D212" t="str">
            <v>国土社</v>
          </cell>
          <cell r="E212" t="str">
            <v>ルールとマナーを学ぶ　子ども生活図鑑　③地域・社会生活編</v>
          </cell>
        </row>
        <row r="213">
          <cell r="A213">
            <v>210</v>
          </cell>
          <cell r="B213" t="str">
            <v>こ</v>
          </cell>
          <cell r="C213" t="str">
            <v/>
          </cell>
          <cell r="D213" t="str">
            <v>講談社</v>
          </cell>
          <cell r="E213" t="str">
            <v>発達が気になる子の性の話　みんなでいっしょに学びたい</v>
          </cell>
        </row>
        <row r="214">
          <cell r="A214">
            <v>211</v>
          </cell>
          <cell r="D214" t="str">
            <v>コスミック出版</v>
          </cell>
          <cell r="E214" t="str">
            <v>おうちで全部洗える魔法の洗濯術</v>
          </cell>
        </row>
        <row r="215">
          <cell r="A215">
            <v>212</v>
          </cell>
          <cell r="B215" t="str">
            <v>さ</v>
          </cell>
          <cell r="C215" t="str">
            <v>11-4</v>
          </cell>
          <cell r="D215" t="str">
            <v>三省堂</v>
          </cell>
          <cell r="E215" t="str">
            <v>こどもマナーとけいご絵じてん</v>
          </cell>
        </row>
        <row r="216">
          <cell r="A216">
            <v>213</v>
          </cell>
          <cell r="B216" t="str">
            <v>さ</v>
          </cell>
          <cell r="C216" t="str">
            <v>11-4</v>
          </cell>
          <cell r="D216" t="str">
            <v>三省堂</v>
          </cell>
          <cell r="E216" t="str">
            <v>こどもきせつぎょうじ絵じてん</v>
          </cell>
        </row>
        <row r="217">
          <cell r="A217">
            <v>214</v>
          </cell>
          <cell r="B217" t="str">
            <v>さ</v>
          </cell>
          <cell r="C217" t="str">
            <v/>
          </cell>
          <cell r="D217" t="str">
            <v>三省堂</v>
          </cell>
          <cell r="E217" t="str">
            <v>三省堂　こども　かずの絵じてん</v>
          </cell>
        </row>
        <row r="218">
          <cell r="A218">
            <v>215</v>
          </cell>
          <cell r="B218" t="str">
            <v>し</v>
          </cell>
          <cell r="C218" t="str">
            <v>62-43</v>
          </cell>
          <cell r="D218" t="str">
            <v>ジアース</v>
          </cell>
          <cell r="E218" t="str">
            <v>知的障害・発達障害の人たちのための見てわかる社会生活ガイド集</v>
          </cell>
        </row>
        <row r="219">
          <cell r="A219">
            <v>216</v>
          </cell>
          <cell r="B219" t="str">
            <v>し</v>
          </cell>
          <cell r="C219" t="str">
            <v>62-43</v>
          </cell>
          <cell r="D219" t="str">
            <v>ジアース</v>
          </cell>
          <cell r="E219" t="str">
            <v>知的障害や発達障害の人たちのための新・見てわかるビジネスマナー集</v>
          </cell>
        </row>
        <row r="220">
          <cell r="A220">
            <v>217</v>
          </cell>
          <cell r="B220" t="str">
            <v>し</v>
          </cell>
          <cell r="C220" t="str">
            <v>62-43</v>
          </cell>
          <cell r="D220" t="str">
            <v>ジアース</v>
          </cell>
          <cell r="E220" t="str">
            <v>知的障害や自閉症の人たちのための見てわかるビジネスマナー集</v>
          </cell>
        </row>
        <row r="221">
          <cell r="A221">
            <v>218</v>
          </cell>
          <cell r="B221" t="str">
            <v>し</v>
          </cell>
          <cell r="C221" t="str">
            <v>62-43</v>
          </cell>
          <cell r="D221" t="str">
            <v>ジアース</v>
          </cell>
          <cell r="E221" t="str">
            <v>キャリアトレーニング事例集１卒業後の社会参加・自立を目指したキャリア教育の充実ビルクリーニング編</v>
          </cell>
        </row>
        <row r="222">
          <cell r="A222">
            <v>219</v>
          </cell>
          <cell r="B222" t="str">
            <v>し</v>
          </cell>
          <cell r="C222" t="str">
            <v>12-10</v>
          </cell>
          <cell r="D222" t="str">
            <v>視覚デザイ</v>
          </cell>
          <cell r="E222" t="str">
            <v>色のえほん</v>
          </cell>
        </row>
        <row r="223">
          <cell r="A223">
            <v>220</v>
          </cell>
          <cell r="B223" t="str">
            <v>し</v>
          </cell>
          <cell r="C223" t="str">
            <v>12-10</v>
          </cell>
          <cell r="D223" t="str">
            <v>視覚デザイ</v>
          </cell>
          <cell r="E223" t="str">
            <v>みみずく・くらふとシリーズ　初めて楽しい陶芸</v>
          </cell>
        </row>
        <row r="224">
          <cell r="A224">
            <v>221</v>
          </cell>
          <cell r="B224" t="str">
            <v>し</v>
          </cell>
          <cell r="D224" t="str">
            <v>実教出版</v>
          </cell>
          <cell r="E224" t="str">
            <v>３０時間でマスターvisual Basic.NET＆Express</v>
          </cell>
        </row>
        <row r="225">
          <cell r="A225">
            <v>222</v>
          </cell>
          <cell r="B225" t="str">
            <v>し</v>
          </cell>
          <cell r="D225" t="str">
            <v>実教出版</v>
          </cell>
          <cell r="E225" t="str">
            <v>３０時間でマスタープレゼンテーション＋PowerPoint　2019</v>
          </cell>
        </row>
        <row r="226">
          <cell r="A226">
            <v>223</v>
          </cell>
          <cell r="B226" t="str">
            <v>し</v>
          </cell>
          <cell r="D226" t="str">
            <v>実教出版</v>
          </cell>
          <cell r="E226" t="str">
            <v>３０時間でマスターword&amp;excel（Windows10対応）</v>
          </cell>
        </row>
        <row r="227">
          <cell r="A227">
            <v>224</v>
          </cell>
          <cell r="B227" t="str">
            <v>し</v>
          </cell>
          <cell r="D227" t="str">
            <v>実教出版</v>
          </cell>
          <cell r="E227" t="str">
            <v>３０時間でマスター　Woｒｄ　2019（Windows10対応）</v>
          </cell>
        </row>
        <row r="228">
          <cell r="A228">
            <v>225</v>
          </cell>
          <cell r="B228" t="str">
            <v>し</v>
          </cell>
          <cell r="D228" t="str">
            <v>実教出版</v>
          </cell>
          <cell r="E228" t="str">
            <v>３０時間でマスター　Excel　2019（Windows10対応）</v>
          </cell>
        </row>
        <row r="229">
          <cell r="A229">
            <v>226</v>
          </cell>
          <cell r="B229" t="str">
            <v>し</v>
          </cell>
          <cell r="D229" t="str">
            <v>実教出版</v>
          </cell>
          <cell r="E229" t="str">
            <v>３０時間でマスター　Windows10　Office2016</v>
          </cell>
        </row>
        <row r="230">
          <cell r="A230">
            <v>227</v>
          </cell>
          <cell r="B230" t="str">
            <v>し</v>
          </cell>
          <cell r="D230" t="str">
            <v>実教出版</v>
          </cell>
          <cell r="E230" t="str">
            <v>３０時間でマスター　Access2013</v>
          </cell>
        </row>
        <row r="231">
          <cell r="A231">
            <v>228</v>
          </cell>
          <cell r="B231" t="str">
            <v>し</v>
          </cell>
          <cell r="D231" t="str">
            <v>実教出版</v>
          </cell>
          <cell r="E231" t="str">
            <v>３０時間アカデミック情報リテラシーoffice2016</v>
          </cell>
        </row>
        <row r="232">
          <cell r="A232">
            <v>229</v>
          </cell>
          <cell r="B232" t="str">
            <v>し</v>
          </cell>
          <cell r="D232" t="str">
            <v>実教出版</v>
          </cell>
          <cell r="E232" t="str">
            <v>３０時間アカデミック　Office2019</v>
          </cell>
        </row>
        <row r="233">
          <cell r="A233">
            <v>230</v>
          </cell>
          <cell r="B233" t="str">
            <v>し</v>
          </cell>
          <cell r="D233" t="str">
            <v>実教出版</v>
          </cell>
          <cell r="E233" t="str">
            <v>６０時間でエキスパート Woｒｄ＆Excel 2007/2010</v>
          </cell>
        </row>
        <row r="234">
          <cell r="A234">
            <v>231</v>
          </cell>
          <cell r="B234" t="str">
            <v>し</v>
          </cell>
          <cell r="D234" t="str">
            <v>実教出版</v>
          </cell>
          <cell r="E234" t="str">
            <v>CGリテラシー　Photoshop＆Illustrator　CC＋CS6</v>
          </cell>
        </row>
        <row r="235">
          <cell r="A235">
            <v>232</v>
          </cell>
          <cell r="B235" t="str">
            <v>し</v>
          </cell>
          <cell r="D235" t="str">
            <v>実教出版</v>
          </cell>
          <cell r="E235" t="str">
            <v>新版　機械実習1　　測定の基礎・手仕上・鋳造・塑性加工・溶接・切削加工[1]</v>
          </cell>
        </row>
        <row r="236">
          <cell r="A236">
            <v>233</v>
          </cell>
          <cell r="B236" t="str">
            <v>し</v>
          </cell>
          <cell r="D236" t="str">
            <v>実教出版</v>
          </cell>
          <cell r="E236" t="str">
            <v>新版　機械実習2　　切削加工[2]・研削加工・NC工作機械加工　CAD/CAM</v>
          </cell>
        </row>
        <row r="237">
          <cell r="A237">
            <v>234</v>
          </cell>
          <cell r="B237" t="str">
            <v>し</v>
          </cell>
          <cell r="D237" t="str">
            <v>実教出版</v>
          </cell>
          <cell r="E237" t="str">
            <v>新版　機械実習3　　材料試験・熱処理、工作、内燃機関、液体機械、電気電子他</v>
          </cell>
        </row>
        <row r="238">
          <cell r="A238">
            <v>235</v>
          </cell>
          <cell r="B238" t="str">
            <v>し</v>
          </cell>
          <cell r="D238" t="str">
            <v>実教出版</v>
          </cell>
          <cell r="E238" t="str">
            <v>機械実習1　　</v>
          </cell>
        </row>
        <row r="239">
          <cell r="A239">
            <v>236</v>
          </cell>
          <cell r="B239" t="str">
            <v>し</v>
          </cell>
          <cell r="D239" t="str">
            <v>実教出版</v>
          </cell>
          <cell r="E239" t="str">
            <v>機械実習2　　</v>
          </cell>
        </row>
        <row r="240">
          <cell r="A240">
            <v>237</v>
          </cell>
          <cell r="B240" t="str">
            <v>し</v>
          </cell>
          <cell r="D240" t="str">
            <v>実教出版</v>
          </cell>
          <cell r="E240" t="str">
            <v>機械実習3　　</v>
          </cell>
        </row>
        <row r="241">
          <cell r="A241">
            <v>238</v>
          </cell>
          <cell r="B241" t="str">
            <v>し</v>
          </cell>
          <cell r="D241" t="str">
            <v>実教出版</v>
          </cell>
          <cell r="E241" t="str">
            <v>基本マスターフード＆クッキングレシピ＋成分表</v>
          </cell>
        </row>
        <row r="242">
          <cell r="A242">
            <v>239</v>
          </cell>
          <cell r="B242" t="str">
            <v>し</v>
          </cell>
          <cell r="D242" t="str">
            <v>実教出版</v>
          </cell>
          <cell r="E242" t="str">
            <v>最新事例でわかる情報モラル　改訂版</v>
          </cell>
        </row>
        <row r="243">
          <cell r="A243">
            <v>240</v>
          </cell>
          <cell r="B243" t="str">
            <v>し</v>
          </cell>
          <cell r="D243" t="str">
            <v>実教出版</v>
          </cell>
          <cell r="E243" t="str">
            <v>情報books plus!　コンピュータのしくみ</v>
          </cell>
        </row>
        <row r="244">
          <cell r="A244">
            <v>241</v>
          </cell>
          <cell r="B244" t="str">
            <v>し</v>
          </cell>
          <cell r="D244" t="str">
            <v>実教出版</v>
          </cell>
          <cell r="E244" t="str">
            <v>情報Booksplus!　初歩からのネットワーク</v>
          </cell>
        </row>
        <row r="245">
          <cell r="A245">
            <v>242</v>
          </cell>
          <cell r="B245" t="str">
            <v>し</v>
          </cell>
          <cell r="D245" t="str">
            <v>実教出版</v>
          </cell>
          <cell r="E245" t="str">
            <v>生活産業基礎</v>
          </cell>
        </row>
        <row r="246">
          <cell r="A246">
            <v>243</v>
          </cell>
          <cell r="B246" t="str">
            <v>し</v>
          </cell>
          <cell r="D246" t="str">
            <v>実教出版</v>
          </cell>
          <cell r="E246" t="str">
            <v>チャレンジライセンス　乙種４類危険物取扱者テキスト（新訂版）</v>
          </cell>
        </row>
        <row r="247">
          <cell r="A247">
            <v>244</v>
          </cell>
          <cell r="B247" t="str">
            <v>し</v>
          </cell>
          <cell r="D247" t="str">
            <v>実教出版</v>
          </cell>
          <cell r="E247" t="str">
            <v>調理１</v>
          </cell>
        </row>
        <row r="248">
          <cell r="A248">
            <v>245</v>
          </cell>
          <cell r="B248" t="str">
            <v>し</v>
          </cell>
          <cell r="D248" t="str">
            <v>実教出版</v>
          </cell>
          <cell r="E248" t="str">
            <v>調理２</v>
          </cell>
        </row>
        <row r="249">
          <cell r="A249">
            <v>246</v>
          </cell>
          <cell r="B249" t="str">
            <v>し</v>
          </cell>
          <cell r="D249" t="str">
            <v>実教出版</v>
          </cell>
          <cell r="E249" t="str">
            <v>福祉情報活用</v>
          </cell>
        </row>
        <row r="250">
          <cell r="A250">
            <v>247</v>
          </cell>
          <cell r="B250" t="str">
            <v>し</v>
          </cell>
          <cell r="D250" t="str">
            <v>実教出版</v>
          </cell>
          <cell r="E250" t="str">
            <v>要点と演習　ビジネス能力検定３級</v>
          </cell>
        </row>
        <row r="251">
          <cell r="A251">
            <v>248</v>
          </cell>
          <cell r="B251" t="str">
            <v>し</v>
          </cell>
          <cell r="D251" t="str">
            <v>実教出版</v>
          </cell>
          <cell r="E251" t="str">
            <v>リビングデザイン</v>
          </cell>
        </row>
        <row r="252">
          <cell r="A252">
            <v>249</v>
          </cell>
          <cell r="B252" t="str">
            <v>し</v>
          </cell>
          <cell r="D252" t="str">
            <v>実教出版</v>
          </cell>
          <cell r="E252" t="str">
            <v>精選電気基礎　新訂版</v>
          </cell>
        </row>
        <row r="253">
          <cell r="A253">
            <v>250</v>
          </cell>
          <cell r="B253" t="str">
            <v>し</v>
          </cell>
          <cell r="D253" t="str">
            <v>実教出版</v>
          </cell>
          <cell r="E253" t="str">
            <v>情報テクノロジー</v>
          </cell>
        </row>
        <row r="254">
          <cell r="A254">
            <v>251</v>
          </cell>
          <cell r="B254" t="str">
            <v>し</v>
          </cell>
          <cell r="C254" t="str">
            <v>62-3</v>
          </cell>
          <cell r="D254" t="str">
            <v>集英社</v>
          </cell>
          <cell r="E254" t="str">
            <v>ちびまるこちゃんの音読暗誦教室</v>
          </cell>
        </row>
        <row r="255">
          <cell r="A255">
            <v>252</v>
          </cell>
          <cell r="B255" t="str">
            <v>し</v>
          </cell>
          <cell r="C255" t="str">
            <v>62-3</v>
          </cell>
          <cell r="D255" t="str">
            <v>集英社</v>
          </cell>
          <cell r="E255" t="str">
            <v>ちびまるこちゃんの敬語教室</v>
          </cell>
        </row>
        <row r="256">
          <cell r="A256">
            <v>253</v>
          </cell>
          <cell r="B256" t="str">
            <v>し</v>
          </cell>
          <cell r="C256" t="str">
            <v>62-7</v>
          </cell>
          <cell r="D256" t="str">
            <v>秀学社</v>
          </cell>
          <cell r="E256" t="str">
            <v>WATCH２　イマジネーションの旅</v>
          </cell>
        </row>
        <row r="257">
          <cell r="A257">
            <v>254</v>
          </cell>
          <cell r="B257" t="str">
            <v>し</v>
          </cell>
          <cell r="C257" t="str">
            <v>62-7</v>
          </cell>
          <cell r="D257" t="str">
            <v>秀学社</v>
          </cell>
          <cell r="E257" t="str">
            <v>美術資料　大阪府版</v>
          </cell>
        </row>
        <row r="258">
          <cell r="A258">
            <v>255</v>
          </cell>
          <cell r="B258" t="str">
            <v>し</v>
          </cell>
          <cell r="D258" t="str">
            <v>受験研究社</v>
          </cell>
          <cell r="E258" t="str">
            <v>なるほど！理科図録</v>
          </cell>
        </row>
        <row r="259">
          <cell r="A259">
            <v>256</v>
          </cell>
          <cell r="B259" t="str">
            <v>し</v>
          </cell>
          <cell r="C259" t="str">
            <v>62-8</v>
          </cell>
          <cell r="D259" t="str">
            <v>主婦と生活</v>
          </cell>
          <cell r="E259" t="str">
            <v>幸せ！一人暮らし完全サポートBOOK</v>
          </cell>
        </row>
        <row r="260">
          <cell r="A260">
            <v>257</v>
          </cell>
          <cell r="B260" t="str">
            <v>し</v>
          </cell>
          <cell r="C260" t="str">
            <v>62-8</v>
          </cell>
          <cell r="D260" t="str">
            <v>主婦と生活</v>
          </cell>
          <cell r="E260" t="str">
            <v>見てわかるビジネスマナー集</v>
          </cell>
        </row>
        <row r="261">
          <cell r="A261">
            <v>258</v>
          </cell>
          <cell r="B261" t="str">
            <v>し</v>
          </cell>
          <cell r="C261" t="str">
            <v>62-12</v>
          </cell>
          <cell r="D261" t="str">
            <v>主婦の友社</v>
          </cell>
          <cell r="E261" t="str">
            <v>はじめての花づくり</v>
          </cell>
        </row>
        <row r="262">
          <cell r="A262">
            <v>259</v>
          </cell>
          <cell r="B262" t="str">
            <v>し</v>
          </cell>
          <cell r="C262" t="str">
            <v>62-12</v>
          </cell>
          <cell r="D262" t="str">
            <v>主婦の友社</v>
          </cell>
          <cell r="E262" t="str">
            <v>はじめてのおもしろ理科実験＆工作</v>
          </cell>
        </row>
        <row r="263">
          <cell r="A263">
            <v>260</v>
          </cell>
          <cell r="B263" t="str">
            <v>し</v>
          </cell>
          <cell r="C263" t="str">
            <v>12-2</v>
          </cell>
          <cell r="D263" t="str">
            <v>小学館</v>
          </cell>
          <cell r="E263" t="str">
            <v>科学の実験～あそび・工作・手品～</v>
          </cell>
        </row>
        <row r="264">
          <cell r="A264">
            <v>261</v>
          </cell>
          <cell r="B264" t="str">
            <v>し</v>
          </cell>
          <cell r="C264" t="str">
            <v>12-2</v>
          </cell>
          <cell r="D264" t="str">
            <v>小学館</v>
          </cell>
          <cell r="E264" t="str">
            <v>きせつの行事あそび</v>
          </cell>
        </row>
        <row r="265">
          <cell r="A265">
            <v>262</v>
          </cell>
          <cell r="B265" t="str">
            <v>し</v>
          </cell>
          <cell r="C265" t="str">
            <v>12-2</v>
          </cell>
          <cell r="D265" t="str">
            <v>小学館</v>
          </cell>
          <cell r="E265" t="str">
            <v>なぜ？どうして？科学の不思議</v>
          </cell>
        </row>
        <row r="266">
          <cell r="A266">
            <v>263</v>
          </cell>
          <cell r="B266" t="str">
            <v>し</v>
          </cell>
          <cell r="C266" t="str">
            <v>12-2</v>
          </cell>
          <cell r="D266" t="str">
            <v>小学館</v>
          </cell>
          <cell r="E266" t="str">
            <v>本物の大きさ絵本原寸大すいぞく館</v>
          </cell>
        </row>
        <row r="267">
          <cell r="A267">
            <v>264</v>
          </cell>
          <cell r="B267" t="str">
            <v>し</v>
          </cell>
          <cell r="C267" t="str">
            <v>12-2</v>
          </cell>
          <cell r="D267" t="str">
            <v>小学館</v>
          </cell>
          <cell r="E267" t="str">
            <v>楽しく遊ぶ学ぶ　せいかつ図鑑</v>
          </cell>
        </row>
        <row r="268">
          <cell r="A268">
            <v>265</v>
          </cell>
          <cell r="B268" t="str">
            <v>し</v>
          </cell>
          <cell r="C268" t="str">
            <v>12-2</v>
          </cell>
          <cell r="D268" t="str">
            <v>小学館</v>
          </cell>
          <cell r="E268" t="str">
            <v>にほんのマナー　えほん</v>
          </cell>
        </row>
        <row r="269">
          <cell r="A269">
            <v>266</v>
          </cell>
          <cell r="B269" t="str">
            <v>し</v>
          </cell>
          <cell r="C269" t="str">
            <v>12-2</v>
          </cell>
          <cell r="D269" t="str">
            <v>小学館</v>
          </cell>
          <cell r="E269" t="str">
            <v>マンガでわかるよのなかのルール</v>
          </cell>
        </row>
        <row r="270">
          <cell r="A270">
            <v>267</v>
          </cell>
          <cell r="B270" t="str">
            <v>し</v>
          </cell>
          <cell r="C270" t="str">
            <v>12-2</v>
          </cell>
          <cell r="D270" t="str">
            <v>小学館</v>
          </cell>
          <cell r="E270" t="str">
            <v>えいごではなそう！ミニオンABCの絵本</v>
          </cell>
        </row>
        <row r="271">
          <cell r="A271">
            <v>268</v>
          </cell>
          <cell r="B271" t="str">
            <v>し</v>
          </cell>
          <cell r="C271" t="str">
            <v>62-4</v>
          </cell>
          <cell r="D271" t="str">
            <v>少年写真新</v>
          </cell>
          <cell r="E271" t="str">
            <v>大切なからだ・こころ</v>
          </cell>
        </row>
        <row r="272">
          <cell r="A272">
            <v>269</v>
          </cell>
          <cell r="B272" t="str">
            <v>し</v>
          </cell>
          <cell r="C272" t="str">
            <v>62-22</v>
          </cell>
          <cell r="D272" t="str">
            <v>新星出版社</v>
          </cell>
          <cell r="E272" t="str">
            <v>イチバン親切な掃除と洗濯の教科書</v>
          </cell>
        </row>
        <row r="273">
          <cell r="A273">
            <v>270</v>
          </cell>
          <cell r="B273" t="str">
            <v>し</v>
          </cell>
          <cell r="C273" t="str">
            <v>62-22</v>
          </cell>
          <cell r="D273" t="str">
            <v>新星出版社</v>
          </cell>
          <cell r="E273" t="str">
            <v>イチバン親切な野菜づくりの教科書</v>
          </cell>
        </row>
        <row r="274">
          <cell r="A274">
            <v>271</v>
          </cell>
          <cell r="B274" t="str">
            <v>し</v>
          </cell>
          <cell r="C274" t="str">
            <v>62-22</v>
          </cell>
          <cell r="D274" t="str">
            <v>新星出版社</v>
          </cell>
          <cell r="E274" t="str">
            <v>イチバン親切な料理の教科書</v>
          </cell>
        </row>
        <row r="275">
          <cell r="A275">
            <v>272</v>
          </cell>
          <cell r="B275" t="str">
            <v>し</v>
          </cell>
          <cell r="C275" t="str">
            <v>62-22</v>
          </cell>
          <cell r="D275" t="str">
            <v>新星出版社</v>
          </cell>
          <cell r="E275" t="str">
            <v>ひとめ目でわかる　料理の教科書　きほん編</v>
          </cell>
        </row>
        <row r="276">
          <cell r="A276">
            <v>273</v>
          </cell>
          <cell r="B276" t="str">
            <v>し</v>
          </cell>
          <cell r="C276" t="str">
            <v>62-22</v>
          </cell>
          <cell r="D276" t="str">
            <v>新星出版社</v>
          </cell>
          <cell r="E276" t="str">
            <v>ひとめ目でわかる　お菓子の教科書　きほん編</v>
          </cell>
        </row>
        <row r="277">
          <cell r="A277">
            <v>274</v>
          </cell>
          <cell r="B277" t="str">
            <v>し</v>
          </cell>
          <cell r="C277" t="str">
            <v>62-22</v>
          </cell>
          <cell r="D277" t="str">
            <v>新星出版社</v>
          </cell>
          <cell r="E277" t="str">
            <v>おいしい野菜を育てましょう！はじめての野菜づくり６０種類</v>
          </cell>
        </row>
        <row r="278">
          <cell r="A278">
            <v>275</v>
          </cell>
          <cell r="B278" t="str">
            <v>し</v>
          </cell>
          <cell r="C278" t="str">
            <v>62-22</v>
          </cell>
          <cell r="D278" t="str">
            <v>新星出版社</v>
          </cell>
          <cell r="E278" t="str">
            <v>徹底図解　パソコンのしくみ　新版</v>
          </cell>
        </row>
        <row r="279">
          <cell r="A279">
            <v>276</v>
          </cell>
          <cell r="B279" t="str">
            <v>し</v>
          </cell>
          <cell r="C279" t="str">
            <v>62-22</v>
          </cell>
          <cell r="D279" t="str">
            <v>新星出版社</v>
          </cell>
          <cell r="E279" t="str">
            <v>イチバン親切なソーイングの教科書</v>
          </cell>
        </row>
        <row r="280">
          <cell r="A280">
            <v>277</v>
          </cell>
          <cell r="B280" t="str">
            <v>し</v>
          </cell>
          <cell r="C280" t="str">
            <v>62-22</v>
          </cell>
          <cell r="D280" t="str">
            <v>新星出版社</v>
          </cell>
          <cell r="E280" t="str">
            <v>おいしいお菓子の教科書</v>
          </cell>
        </row>
        <row r="281">
          <cell r="A281">
            <v>278</v>
          </cell>
          <cell r="B281" t="str">
            <v>し</v>
          </cell>
          <cell r="D281" t="str">
            <v>神陵文庫</v>
          </cell>
          <cell r="E281" t="str">
            <v>はじめての研究法</v>
          </cell>
        </row>
        <row r="282">
          <cell r="A282">
            <v>279</v>
          </cell>
          <cell r="B282" t="str">
            <v>し</v>
          </cell>
          <cell r="D282" t="str">
            <v>神陵文庫</v>
          </cell>
          <cell r="E282" t="str">
            <v>理学療法学テキストＸ生活環境論　第１版</v>
          </cell>
        </row>
        <row r="283">
          <cell r="A283">
            <v>280</v>
          </cell>
          <cell r="B283" t="str">
            <v>し</v>
          </cell>
          <cell r="D283" t="str">
            <v>神陵文庫</v>
          </cell>
          <cell r="E283" t="str">
            <v>理学療法評価法　第３版</v>
          </cell>
        </row>
        <row r="284">
          <cell r="A284">
            <v>281</v>
          </cell>
          <cell r="B284" t="str">
            <v>し</v>
          </cell>
          <cell r="D284" t="str">
            <v>神陵文庫</v>
          </cell>
          <cell r="E284" t="str">
            <v>機能障害科学入門　第１版</v>
          </cell>
        </row>
        <row r="285">
          <cell r="A285">
            <v>282</v>
          </cell>
          <cell r="B285" t="str">
            <v>し</v>
          </cell>
          <cell r="D285" t="str">
            <v>神陵文庫</v>
          </cell>
          <cell r="E285" t="str">
            <v>はじめての研究法　第２版</v>
          </cell>
        </row>
        <row r="286">
          <cell r="A286">
            <v>283</v>
          </cell>
          <cell r="B286" t="str">
            <v>し</v>
          </cell>
          <cell r="D286" t="str">
            <v>翔泳社</v>
          </cell>
          <cell r="E286" t="str">
            <v>対人援助の現場で使える　聴く・伝える・共感する技術　便利帖</v>
          </cell>
        </row>
        <row r="287">
          <cell r="A287">
            <v>284</v>
          </cell>
          <cell r="B287" t="str">
            <v>し</v>
          </cell>
          <cell r="D287" t="str">
            <v>翔泳社</v>
          </cell>
          <cell r="E287" t="str">
            <v>Python1年生　体験してわかる！会話で学べる！プログラミングのしくみ</v>
          </cell>
        </row>
        <row r="288">
          <cell r="A288">
            <v>285</v>
          </cell>
          <cell r="B288" t="str">
            <v>し</v>
          </cell>
          <cell r="C288" t="str">
            <v/>
          </cell>
          <cell r="D288" t="str">
            <v>主婦の友社</v>
          </cell>
          <cell r="E288" t="str">
            <v>新版　はじめての茶の湯</v>
          </cell>
        </row>
        <row r="289">
          <cell r="A289">
            <v>286</v>
          </cell>
          <cell r="B289" t="str">
            <v>じ</v>
          </cell>
          <cell r="C289" t="str">
            <v/>
          </cell>
          <cell r="D289" t="str">
            <v>JTBパブリッシング</v>
          </cell>
          <cell r="E289" t="str">
            <v>るるぶ　地図でよくわかる都道府県大百科</v>
          </cell>
        </row>
        <row r="290">
          <cell r="A290">
            <v>287</v>
          </cell>
          <cell r="B290" t="str">
            <v>じ</v>
          </cell>
          <cell r="C290" t="str">
            <v/>
          </cell>
          <cell r="D290" t="str">
            <v>実教出版</v>
          </cell>
          <cell r="E290" t="str">
            <v>生活と福祉</v>
          </cell>
        </row>
        <row r="291">
          <cell r="A291">
            <v>288</v>
          </cell>
          <cell r="B291" t="str">
            <v>す</v>
          </cell>
          <cell r="C291" t="str">
            <v>63-8</v>
          </cell>
          <cell r="D291" t="str">
            <v>数研出版</v>
          </cell>
          <cell r="E291" t="str">
            <v>まちのしごと日記</v>
          </cell>
        </row>
        <row r="292">
          <cell r="A292">
            <v>289</v>
          </cell>
          <cell r="B292" t="str">
            <v>す</v>
          </cell>
          <cell r="C292" t="str">
            <v>13-2</v>
          </cell>
          <cell r="D292" t="str">
            <v>鈴木出版</v>
          </cell>
          <cell r="E292" t="str">
            <v>ことわざのえほん</v>
          </cell>
        </row>
        <row r="293">
          <cell r="A293">
            <v>290</v>
          </cell>
          <cell r="B293" t="str">
            <v>す</v>
          </cell>
          <cell r="C293" t="str">
            <v>13-2</v>
          </cell>
          <cell r="D293" t="str">
            <v>鈴木出版</v>
          </cell>
          <cell r="E293" t="str">
            <v>こどもヨガソングヨガであそぼう！～アートヨガほぐしあそび</v>
          </cell>
        </row>
        <row r="294">
          <cell r="A294">
            <v>291</v>
          </cell>
          <cell r="B294" t="str">
            <v>せ</v>
          </cell>
          <cell r="C294" t="str">
            <v>64-9</v>
          </cell>
          <cell r="D294" t="str">
            <v>西東社</v>
          </cell>
          <cell r="E294" t="str">
            <v>写真とイラストですぐわかる！安全・やさしい介護術</v>
          </cell>
        </row>
        <row r="295">
          <cell r="A295">
            <v>292</v>
          </cell>
          <cell r="B295" t="str">
            <v>せ</v>
          </cell>
          <cell r="C295" t="str">
            <v>64-9</v>
          </cell>
          <cell r="D295" t="str">
            <v>西東社</v>
          </cell>
          <cell r="E295" t="str">
            <v>プロが教えるはじめての野菜づくり-DVD６０分付き</v>
          </cell>
        </row>
        <row r="296">
          <cell r="A296">
            <v>293</v>
          </cell>
          <cell r="B296" t="str">
            <v>せ</v>
          </cell>
          <cell r="C296" t="str">
            <v>14-4</v>
          </cell>
          <cell r="D296" t="str">
            <v>成美堂出版</v>
          </cell>
          <cell r="E296" t="str">
            <v>目で見てわかる最新介護術</v>
          </cell>
        </row>
        <row r="297">
          <cell r="A297">
            <v>294</v>
          </cell>
          <cell r="B297" t="str">
            <v>せ</v>
          </cell>
          <cell r="C297" t="str">
            <v>14-4</v>
          </cell>
          <cell r="D297" t="str">
            <v>成美堂出版</v>
          </cell>
          <cell r="E297" t="str">
            <v>いちばんわかりやすい家事の基本大事典</v>
          </cell>
        </row>
        <row r="298">
          <cell r="A298">
            <v>295</v>
          </cell>
          <cell r="B298" t="str">
            <v>せ</v>
          </cell>
          <cell r="D298" t="str">
            <v>青春出版社</v>
          </cell>
          <cell r="E298" t="str">
            <v>面白いほど点が取れる！　小論文</v>
          </cell>
        </row>
        <row r="299">
          <cell r="A299">
            <v>296</v>
          </cell>
          <cell r="B299" t="str">
            <v>せ</v>
          </cell>
          <cell r="C299" t="str">
            <v>14-5</v>
          </cell>
          <cell r="D299" t="str">
            <v>世界文化社</v>
          </cell>
          <cell r="E299" t="str">
            <v>うたで楽しむーかけ算九九えほん</v>
          </cell>
        </row>
        <row r="300">
          <cell r="A300">
            <v>297</v>
          </cell>
          <cell r="B300" t="str">
            <v>せ</v>
          </cell>
          <cell r="C300" t="str">
            <v>14-5</v>
          </cell>
          <cell r="D300" t="str">
            <v>世界文化社</v>
          </cell>
          <cell r="E300" t="str">
            <v>はじめてのえいご</v>
          </cell>
        </row>
        <row r="301">
          <cell r="A301">
            <v>298</v>
          </cell>
          <cell r="B301" t="str">
            <v>せ</v>
          </cell>
          <cell r="C301" t="str">
            <v>14-5</v>
          </cell>
          <cell r="D301" t="str">
            <v>世界文化社</v>
          </cell>
          <cell r="E301" t="str">
            <v>はじめての日本知事絵本</v>
          </cell>
        </row>
        <row r="302">
          <cell r="A302">
            <v>299</v>
          </cell>
          <cell r="B302" t="str">
            <v>せ</v>
          </cell>
          <cell r="D302" t="str">
            <v>星湖舎</v>
          </cell>
          <cell r="E302" t="str">
            <v>エル・チャレンジ　清掃技能テスト</v>
          </cell>
        </row>
        <row r="303">
          <cell r="A303">
            <v>300</v>
          </cell>
          <cell r="B303" t="str">
            <v>そ</v>
          </cell>
          <cell r="C303" t="str">
            <v>15-3</v>
          </cell>
          <cell r="D303" t="str">
            <v>草思社</v>
          </cell>
          <cell r="E303" t="str">
            <v>考える力がつく子ども地図帳＜日本＞</v>
          </cell>
        </row>
        <row r="304">
          <cell r="A304">
            <v>301</v>
          </cell>
          <cell r="B304" t="str">
            <v>そ</v>
          </cell>
          <cell r="C304" t="str">
            <v>15-3</v>
          </cell>
          <cell r="D304" t="str">
            <v>草思社</v>
          </cell>
          <cell r="E304" t="str">
            <v>声に出して読みたい日本語</v>
          </cell>
        </row>
        <row r="305">
          <cell r="A305">
            <v>302</v>
          </cell>
          <cell r="B305" t="str">
            <v>そ</v>
          </cell>
          <cell r="C305" t="str">
            <v>15-3</v>
          </cell>
          <cell r="D305" t="str">
            <v>草思社</v>
          </cell>
          <cell r="E305" t="str">
            <v>みんなのためのルールブックあたりまえだけどとても大切なこと</v>
          </cell>
        </row>
        <row r="306">
          <cell r="A306">
            <v>303</v>
          </cell>
          <cell r="B306" t="str">
            <v>そ</v>
          </cell>
          <cell r="D306" t="str">
            <v>ソーテック社</v>
          </cell>
          <cell r="E306" t="str">
            <v>Premiere Pro スーパーリファレンス　cc2017/2015/2014/cc/cs6対応</v>
          </cell>
        </row>
        <row r="307">
          <cell r="A307">
            <v>304</v>
          </cell>
          <cell r="B307" t="str">
            <v>そ</v>
          </cell>
          <cell r="D307" t="str">
            <v>ソーテック社</v>
          </cell>
          <cell r="E307" t="str">
            <v>Premiere Pro スーパーリファレンス　cc2018/2017対応 Windows&amp;MacOS</v>
          </cell>
        </row>
        <row r="308">
          <cell r="A308">
            <v>305</v>
          </cell>
          <cell r="B308" t="str">
            <v>そ</v>
          </cell>
          <cell r="D308" t="str">
            <v>ソシム</v>
          </cell>
          <cell r="E308" t="str">
            <v>InDesignレッスンブック　cc2017/cs6/cs5/cs4対応</v>
          </cell>
        </row>
        <row r="309">
          <cell r="A309">
            <v>306</v>
          </cell>
          <cell r="B309" t="str">
            <v>そ</v>
          </cell>
          <cell r="D309" t="str">
            <v>ソシム</v>
          </cell>
          <cell r="E309" t="str">
            <v>HTML5＆CSS３　レッスンブック</v>
          </cell>
        </row>
        <row r="310">
          <cell r="A310">
            <v>307</v>
          </cell>
          <cell r="B310" t="str">
            <v>た</v>
          </cell>
          <cell r="C310" t="str">
            <v>66-5</v>
          </cell>
          <cell r="D310" t="str">
            <v>大修館書店</v>
          </cell>
          <cell r="E310" t="str">
            <v>ステップアップ高校スポーツ</v>
          </cell>
        </row>
        <row r="311">
          <cell r="A311">
            <v>308</v>
          </cell>
          <cell r="B311" t="str">
            <v>た</v>
          </cell>
          <cell r="C311" t="str">
            <v>66-5</v>
          </cell>
          <cell r="D311" t="str">
            <v>大修館書店</v>
          </cell>
          <cell r="E311" t="str">
            <v>ステップアップ高校スポーツ 2025</v>
          </cell>
        </row>
        <row r="312">
          <cell r="A312">
            <v>309</v>
          </cell>
          <cell r="B312" t="str">
            <v>た</v>
          </cell>
          <cell r="D312" t="str">
            <v>ダイヤモンド社</v>
          </cell>
          <cell r="E312" t="str">
            <v>この1冊で一気におさらい　小中学校9年分の算数・数学がわかる本</v>
          </cell>
        </row>
        <row r="313">
          <cell r="A313">
            <v>310</v>
          </cell>
          <cell r="B313" t="str">
            <v>た</v>
          </cell>
          <cell r="D313" t="str">
            <v>大峰閣</v>
          </cell>
          <cell r="E313" t="str">
            <v>骨格筋の形と触察法　第２版</v>
          </cell>
        </row>
        <row r="314">
          <cell r="A314">
            <v>311</v>
          </cell>
          <cell r="B314" t="str">
            <v>た</v>
          </cell>
          <cell r="C314" t="str">
            <v>66-10</v>
          </cell>
          <cell r="D314" t="str">
            <v>高橋書店</v>
          </cell>
          <cell r="E314" t="str">
            <v>おぼえる！学べる！たのしい四字熟語</v>
          </cell>
        </row>
        <row r="315">
          <cell r="A315">
            <v>312</v>
          </cell>
          <cell r="B315" t="str">
            <v>た</v>
          </cell>
          <cell r="C315" t="str">
            <v>66-10</v>
          </cell>
          <cell r="D315" t="str">
            <v>高橋書店</v>
          </cell>
          <cell r="E315" t="str">
            <v>たのしく読める　日本のすごい歴史人物伝</v>
          </cell>
        </row>
        <row r="316">
          <cell r="A316">
            <v>313</v>
          </cell>
          <cell r="B316" t="str">
            <v>た</v>
          </cell>
          <cell r="C316" t="str">
            <v>66-10</v>
          </cell>
          <cell r="D316" t="str">
            <v>高橋書店</v>
          </cell>
          <cell r="E316" t="str">
            <v>はじめてでも、おいしい　料理のきほん練習帳</v>
          </cell>
        </row>
        <row r="317">
          <cell r="A317">
            <v>314</v>
          </cell>
          <cell r="B317" t="str">
            <v>ち</v>
          </cell>
          <cell r="D317" t="str">
            <v>中経出版</v>
          </cell>
          <cell r="E317" t="str">
            <v>カラー版ＣＤ付　中学３年間の英語を10時間で復習する本</v>
          </cell>
        </row>
        <row r="318">
          <cell r="A318">
            <v>315</v>
          </cell>
          <cell r="B318" t="str">
            <v>ち</v>
          </cell>
          <cell r="D318" t="str">
            <v>中外医学社</v>
          </cell>
          <cell r="E318" t="str">
            <v>ナースの小児科学　第６版</v>
          </cell>
        </row>
        <row r="319">
          <cell r="A319">
            <v>316</v>
          </cell>
          <cell r="B319" t="str">
            <v>ち</v>
          </cell>
          <cell r="D319" t="str">
            <v>中外医学社</v>
          </cell>
          <cell r="E319" t="str">
            <v>ナースの内科学　　第１０版</v>
          </cell>
        </row>
        <row r="320">
          <cell r="A320">
            <v>317</v>
          </cell>
          <cell r="B320" t="str">
            <v>ち</v>
          </cell>
          <cell r="D320" t="str">
            <v>中災防</v>
          </cell>
          <cell r="E320" t="str">
            <v>ガス溶接・溶断作業の安全</v>
          </cell>
        </row>
        <row r="321">
          <cell r="A321">
            <v>318</v>
          </cell>
          <cell r="B321" t="str">
            <v>ち</v>
          </cell>
          <cell r="C321" t="str">
            <v>67-6</v>
          </cell>
          <cell r="D321" t="str">
            <v>中央法規</v>
          </cell>
          <cell r="E321" t="str">
            <v>介護職員初任者研修テキスト２</v>
          </cell>
        </row>
        <row r="322">
          <cell r="A322">
            <v>319</v>
          </cell>
          <cell r="B322" t="str">
            <v>ち</v>
          </cell>
          <cell r="C322" t="str">
            <v>67-6</v>
          </cell>
          <cell r="D322" t="str">
            <v>中央法規</v>
          </cell>
          <cell r="E322" t="str">
            <v>介護職員初任者研修テキスト１　第２版</v>
          </cell>
        </row>
        <row r="323">
          <cell r="A323">
            <v>320</v>
          </cell>
          <cell r="B323" t="str">
            <v>ち</v>
          </cell>
          <cell r="C323" t="str">
            <v>67-6</v>
          </cell>
          <cell r="D323" t="str">
            <v>中央法規</v>
          </cell>
          <cell r="E323" t="str">
            <v>ケアマネ・相談援助職必携　現場で役立つ！社会保障制度活用ガイド</v>
          </cell>
        </row>
        <row r="324">
          <cell r="A324">
            <v>321</v>
          </cell>
          <cell r="B324" t="str">
            <v>て</v>
          </cell>
          <cell r="C324" t="str">
            <v>69-2</v>
          </cell>
          <cell r="D324" t="str">
            <v>帝国書院</v>
          </cell>
          <cell r="E324" t="str">
            <v>アドバンス　中学歴史資料</v>
          </cell>
        </row>
        <row r="325">
          <cell r="A325">
            <v>322</v>
          </cell>
          <cell r="B325" t="str">
            <v>て</v>
          </cell>
          <cell r="C325" t="str">
            <v>69-2</v>
          </cell>
          <cell r="D325" t="str">
            <v>帝国書院</v>
          </cell>
          <cell r="E325" t="str">
            <v>大きな文字の地図帳</v>
          </cell>
        </row>
        <row r="326">
          <cell r="A326">
            <v>323</v>
          </cell>
          <cell r="B326" t="str">
            <v>て</v>
          </cell>
          <cell r="C326" t="str">
            <v>69-2</v>
          </cell>
          <cell r="D326" t="str">
            <v>帝国書院</v>
          </cell>
          <cell r="E326" t="str">
            <v>みんなの地図帳～見やすい・使いやすい～</v>
          </cell>
        </row>
        <row r="327">
          <cell r="A327">
            <v>324</v>
          </cell>
          <cell r="B327" t="str">
            <v>と</v>
          </cell>
          <cell r="C327" t="str">
            <v>70-12</v>
          </cell>
          <cell r="D327" t="str">
            <v>東京書籍</v>
          </cell>
          <cell r="E327" t="str">
            <v>日本語検定これならわかる図解日本語　超入門用</v>
          </cell>
        </row>
        <row r="328">
          <cell r="A328">
            <v>325</v>
          </cell>
          <cell r="B328" t="str">
            <v>と</v>
          </cell>
          <cell r="C328" t="str">
            <v>181</v>
          </cell>
          <cell r="D328" t="str">
            <v>東点</v>
          </cell>
          <cell r="E328" t="str">
            <v>人体の構造と機能　解剖学　第２版　</v>
          </cell>
        </row>
        <row r="329">
          <cell r="A329">
            <v>326</v>
          </cell>
          <cell r="B329" t="str">
            <v>と</v>
          </cell>
          <cell r="C329" t="str">
            <v>181</v>
          </cell>
          <cell r="D329" t="str">
            <v>東点</v>
          </cell>
          <cell r="E329" t="str">
            <v>人体の構造と機能　生理学　第３版　</v>
          </cell>
        </row>
        <row r="330">
          <cell r="A330">
            <v>327</v>
          </cell>
          <cell r="B330" t="str">
            <v>と</v>
          </cell>
          <cell r="C330" t="str">
            <v>181</v>
          </cell>
          <cell r="D330" t="str">
            <v>東点</v>
          </cell>
          <cell r="E330" t="str">
            <v>疾病の成り立ちと予防Ⅱ　病理（点字）</v>
          </cell>
        </row>
        <row r="331">
          <cell r="A331">
            <v>328</v>
          </cell>
          <cell r="B331" t="str">
            <v>と</v>
          </cell>
          <cell r="C331" t="str">
            <v>181</v>
          </cell>
          <cell r="D331" t="str">
            <v>東点</v>
          </cell>
          <cell r="E331" t="str">
            <v>改訂第７版医療と関係法規（墨字・点字・音声）</v>
          </cell>
        </row>
        <row r="332">
          <cell r="A332">
            <v>329</v>
          </cell>
          <cell r="B332" t="str">
            <v>と</v>
          </cell>
          <cell r="C332" t="str">
            <v>181</v>
          </cell>
          <cell r="D332" t="str">
            <v>東点</v>
          </cell>
          <cell r="E332" t="str">
            <v>生活と疾病Ⅱ臨床医学総論第２版</v>
          </cell>
        </row>
        <row r="333">
          <cell r="A333">
            <v>330</v>
          </cell>
          <cell r="B333" t="str">
            <v>と</v>
          </cell>
          <cell r="C333" t="str">
            <v>20-1</v>
          </cell>
          <cell r="D333" t="str">
            <v>童心社</v>
          </cell>
          <cell r="E333" t="str">
            <v>おかあさんとみる性の本　わたしのはなし</v>
          </cell>
        </row>
        <row r="334">
          <cell r="A334">
            <v>331</v>
          </cell>
          <cell r="B334" t="str">
            <v>と</v>
          </cell>
          <cell r="C334" t="str">
            <v>20-1</v>
          </cell>
          <cell r="D334" t="str">
            <v>童心社</v>
          </cell>
          <cell r="E334" t="str">
            <v>かずのほん２　０から１０まで</v>
          </cell>
        </row>
        <row r="335">
          <cell r="A335">
            <v>332</v>
          </cell>
          <cell r="B335" t="str">
            <v>と</v>
          </cell>
          <cell r="C335" t="str">
            <v>20-5</v>
          </cell>
          <cell r="D335" t="str">
            <v>同成社</v>
          </cell>
          <cell r="E335" t="str">
            <v>ゆっくり学ぶ子のためのこくご入門編</v>
          </cell>
        </row>
        <row r="336">
          <cell r="A336">
            <v>333</v>
          </cell>
          <cell r="B336" t="str">
            <v>と</v>
          </cell>
          <cell r="C336" t="str">
            <v>20-5</v>
          </cell>
          <cell r="D336" t="str">
            <v>同成社</v>
          </cell>
          <cell r="E336" t="str">
            <v>ゆっくり学ぶ子のためのこくご入門編２　改訂版ひらがなの読み書き</v>
          </cell>
        </row>
        <row r="337">
          <cell r="A337">
            <v>334</v>
          </cell>
          <cell r="B337" t="str">
            <v>と</v>
          </cell>
          <cell r="C337" t="str">
            <v>20-5</v>
          </cell>
          <cell r="D337" t="str">
            <v>同成社</v>
          </cell>
          <cell r="E337" t="str">
            <v>ゆっくり学ぶ子のためのこくご１　改訂版</v>
          </cell>
        </row>
        <row r="338">
          <cell r="A338">
            <v>335</v>
          </cell>
          <cell r="B338" t="str">
            <v>と</v>
          </cell>
          <cell r="C338" t="str">
            <v>20-5</v>
          </cell>
          <cell r="D338" t="str">
            <v>同成社</v>
          </cell>
          <cell r="E338" t="str">
            <v>ゆっくり学ぶ子のためのこくご２　改訂版</v>
          </cell>
        </row>
        <row r="339">
          <cell r="A339">
            <v>336</v>
          </cell>
          <cell r="B339" t="str">
            <v>と</v>
          </cell>
          <cell r="C339" t="str">
            <v>20-5</v>
          </cell>
          <cell r="D339" t="str">
            <v>同成社</v>
          </cell>
          <cell r="E339" t="str">
            <v>ゆっくり学ぶ子のためのこくご３　改訂版</v>
          </cell>
        </row>
        <row r="340">
          <cell r="A340">
            <v>337</v>
          </cell>
          <cell r="B340" t="str">
            <v>と</v>
          </cell>
          <cell r="C340" t="str">
            <v>20-5</v>
          </cell>
          <cell r="D340" t="str">
            <v>同成社</v>
          </cell>
          <cell r="E340" t="str">
            <v>ゆっくり学ぶ子のための国語４</v>
          </cell>
        </row>
        <row r="341">
          <cell r="A341">
            <v>338</v>
          </cell>
          <cell r="B341" t="str">
            <v>と</v>
          </cell>
          <cell r="C341" t="str">
            <v>20-5</v>
          </cell>
          <cell r="D341" t="str">
            <v>同成社</v>
          </cell>
          <cell r="E341" t="str">
            <v>ゆっくり学ぶ子のための国語５</v>
          </cell>
        </row>
        <row r="342">
          <cell r="A342">
            <v>339</v>
          </cell>
          <cell r="B342" t="str">
            <v>と</v>
          </cell>
          <cell r="C342" t="str">
            <v>20-5</v>
          </cell>
          <cell r="D342" t="str">
            <v>同成社</v>
          </cell>
          <cell r="E342" t="str">
            <v>ゆっくり学ぶ子のためのこくご入門編１　改訂版</v>
          </cell>
        </row>
        <row r="343">
          <cell r="A343">
            <v>340</v>
          </cell>
          <cell r="B343" t="str">
            <v>と</v>
          </cell>
          <cell r="C343" t="str">
            <v>20-5</v>
          </cell>
          <cell r="D343" t="str">
            <v>同成社</v>
          </cell>
          <cell r="E343" t="str">
            <v>ゆっくり学ぶ子のためのこくご２　改訂版</v>
          </cell>
        </row>
        <row r="344">
          <cell r="A344">
            <v>341</v>
          </cell>
          <cell r="B344" t="str">
            <v>と</v>
          </cell>
          <cell r="C344" t="str">
            <v>20-5</v>
          </cell>
          <cell r="D344" t="str">
            <v>同成社</v>
          </cell>
          <cell r="E344" t="str">
            <v>ゆっくり学ぶ子のためのさんすう１</v>
          </cell>
        </row>
        <row r="345">
          <cell r="A345">
            <v>342</v>
          </cell>
          <cell r="B345" t="str">
            <v>と</v>
          </cell>
          <cell r="C345" t="str">
            <v>20-5</v>
          </cell>
          <cell r="D345" t="str">
            <v>同成社</v>
          </cell>
          <cell r="E345" t="str">
            <v>ゆっくり学ぶ子のためのさんすう２</v>
          </cell>
        </row>
        <row r="346">
          <cell r="A346">
            <v>343</v>
          </cell>
          <cell r="B346" t="str">
            <v>と</v>
          </cell>
          <cell r="C346" t="str">
            <v>20-5</v>
          </cell>
          <cell r="D346" t="str">
            <v>同成社</v>
          </cell>
          <cell r="E346" t="str">
            <v>ゆっくり学ぶ子のためのさんすう３</v>
          </cell>
        </row>
        <row r="347">
          <cell r="A347">
            <v>344</v>
          </cell>
          <cell r="B347" t="str">
            <v>と</v>
          </cell>
          <cell r="C347" t="str">
            <v>20-5</v>
          </cell>
          <cell r="D347" t="str">
            <v>同成社</v>
          </cell>
          <cell r="E347" t="str">
            <v>ゆっくり学ぶ子のためのさんすう４</v>
          </cell>
        </row>
        <row r="348">
          <cell r="A348">
            <v>345</v>
          </cell>
          <cell r="B348" t="str">
            <v>と</v>
          </cell>
          <cell r="C348" t="str">
            <v>20-5</v>
          </cell>
          <cell r="D348" t="str">
            <v>同成社</v>
          </cell>
          <cell r="E348" t="str">
            <v>ゆっくり学ぶ子のためのさんすう５</v>
          </cell>
        </row>
        <row r="349">
          <cell r="A349">
            <v>346</v>
          </cell>
          <cell r="B349" t="str">
            <v>と</v>
          </cell>
          <cell r="C349" t="str">
            <v>196</v>
          </cell>
          <cell r="D349" t="str">
            <v>ヘレン</v>
          </cell>
          <cell r="E349" t="str">
            <v>生活と疾病ⅠＡ：リハビリテーション医学（概論編）</v>
          </cell>
        </row>
        <row r="350">
          <cell r="A350">
            <v>347</v>
          </cell>
          <cell r="B350" t="str">
            <v>と</v>
          </cell>
          <cell r="C350" t="str">
            <v>196</v>
          </cell>
          <cell r="D350" t="str">
            <v>ヘレン</v>
          </cell>
          <cell r="E350" t="str">
            <v>生活と疾病ⅠＢ：リハビリテーション医学（基礎運動学編）（墨字・点字・音声）</v>
          </cell>
        </row>
        <row r="351">
          <cell r="A351">
            <v>348</v>
          </cell>
          <cell r="B351" t="str">
            <v>と</v>
          </cell>
          <cell r="C351" t="str">
            <v>196</v>
          </cell>
          <cell r="D351" t="str">
            <v>ヘレン</v>
          </cell>
          <cell r="E351" t="str">
            <v>生活と疾病ⅠＢ：リハビリテーション医学（基礎運動学編）第２版　</v>
          </cell>
        </row>
        <row r="352">
          <cell r="A352">
            <v>349</v>
          </cell>
          <cell r="B352" t="str">
            <v>と</v>
          </cell>
          <cell r="C352" t="str">
            <v>196</v>
          </cell>
          <cell r="D352" t="str">
            <v>ヘレン</v>
          </cell>
          <cell r="E352" t="str">
            <v>地域理療と理療経営　第５版</v>
          </cell>
        </row>
        <row r="353">
          <cell r="A353">
            <v>350</v>
          </cell>
          <cell r="B353" t="str">
            <v>と</v>
          </cell>
          <cell r="C353" t="str">
            <v>20-7</v>
          </cell>
          <cell r="D353" t="str">
            <v>東洋館</v>
          </cell>
          <cell r="E353" t="str">
            <v>くらしに役立つ家庭改訂新版</v>
          </cell>
        </row>
        <row r="354">
          <cell r="A354">
            <v>351</v>
          </cell>
          <cell r="B354" t="str">
            <v>と</v>
          </cell>
          <cell r="C354" t="str">
            <v>20-7</v>
          </cell>
          <cell r="D354" t="str">
            <v>東洋館</v>
          </cell>
          <cell r="E354" t="str">
            <v>くらしに役立つ国語改訂新版</v>
          </cell>
        </row>
        <row r="355">
          <cell r="A355">
            <v>352</v>
          </cell>
          <cell r="B355" t="str">
            <v>と</v>
          </cell>
          <cell r="C355" t="str">
            <v>20-7</v>
          </cell>
          <cell r="D355" t="str">
            <v>東洋館</v>
          </cell>
          <cell r="E355" t="str">
            <v>くらしに役立つ社会改訂新版</v>
          </cell>
        </row>
        <row r="356">
          <cell r="A356">
            <v>353</v>
          </cell>
          <cell r="B356" t="str">
            <v>と</v>
          </cell>
          <cell r="C356" t="str">
            <v>20-7</v>
          </cell>
          <cell r="D356" t="str">
            <v>東洋館</v>
          </cell>
          <cell r="E356" t="str">
            <v>くらしに役立つ数学改訂新版</v>
          </cell>
        </row>
        <row r="357">
          <cell r="A357">
            <v>354</v>
          </cell>
          <cell r="B357" t="str">
            <v>と</v>
          </cell>
          <cell r="C357" t="str">
            <v>20-7</v>
          </cell>
          <cell r="D357" t="str">
            <v>東洋館</v>
          </cell>
          <cell r="E357" t="str">
            <v>くらしに役立つ保健体育改訂新版</v>
          </cell>
        </row>
        <row r="358">
          <cell r="A358">
            <v>355</v>
          </cell>
          <cell r="B358" t="str">
            <v>と</v>
          </cell>
          <cell r="C358" t="str">
            <v>20-7</v>
          </cell>
          <cell r="D358" t="str">
            <v>東洋館</v>
          </cell>
          <cell r="E358" t="str">
            <v>くらしに役立つ理科改訂新版</v>
          </cell>
        </row>
        <row r="359">
          <cell r="A359">
            <v>356</v>
          </cell>
          <cell r="B359" t="str">
            <v>と</v>
          </cell>
          <cell r="C359" t="str">
            <v>20-7</v>
          </cell>
          <cell r="D359" t="str">
            <v>東洋館</v>
          </cell>
          <cell r="E359" t="str">
            <v>くらしに役立つ音楽</v>
          </cell>
        </row>
        <row r="360">
          <cell r="A360">
            <v>357</v>
          </cell>
          <cell r="B360" t="str">
            <v>と</v>
          </cell>
          <cell r="C360" t="str">
            <v>20-7</v>
          </cell>
          <cell r="D360" t="str">
            <v>東洋館</v>
          </cell>
          <cell r="E360" t="str">
            <v>くらしに役立つ英語</v>
          </cell>
        </row>
        <row r="361">
          <cell r="A361">
            <v>358</v>
          </cell>
          <cell r="B361" t="str">
            <v>と</v>
          </cell>
          <cell r="C361" t="str">
            <v>20-7</v>
          </cell>
          <cell r="D361" t="str">
            <v>東洋館</v>
          </cell>
          <cell r="E361" t="str">
            <v>くらしに役立つソーシャルスキル よりよく暮らす・働く・楽しむ</v>
          </cell>
        </row>
        <row r="362">
          <cell r="A362">
            <v>359</v>
          </cell>
          <cell r="B362" t="str">
            <v>と</v>
          </cell>
          <cell r="C362" t="str">
            <v>20-4</v>
          </cell>
          <cell r="D362" t="str">
            <v>戸田デザイ</v>
          </cell>
          <cell r="E362" t="str">
            <v>よみかた絵本</v>
          </cell>
        </row>
        <row r="363">
          <cell r="A363">
            <v>360</v>
          </cell>
          <cell r="B363" t="str">
            <v>と</v>
          </cell>
          <cell r="C363" t="str">
            <v>20-2</v>
          </cell>
          <cell r="D363" t="str">
            <v>ドレミ楽譜</v>
          </cell>
          <cell r="E363" t="str">
            <v>みんなでうたおうニュー・スクール・ソング</v>
          </cell>
        </row>
        <row r="364">
          <cell r="A364">
            <v>361</v>
          </cell>
          <cell r="B364" t="str">
            <v>と</v>
          </cell>
          <cell r="C364" t="str">
            <v>20-7</v>
          </cell>
          <cell r="D364" t="str">
            <v>東洋館</v>
          </cell>
          <cell r="E364" t="str">
            <v>くらしに役立つ家庭</v>
          </cell>
        </row>
        <row r="365">
          <cell r="A365">
            <v>362</v>
          </cell>
          <cell r="B365" t="str">
            <v>と</v>
          </cell>
          <cell r="C365" t="str">
            <v>20-7</v>
          </cell>
          <cell r="D365" t="str">
            <v>東洋館</v>
          </cell>
          <cell r="E365" t="str">
            <v>くらしに役立つ国語</v>
          </cell>
        </row>
        <row r="366">
          <cell r="A366">
            <v>363</v>
          </cell>
          <cell r="B366" t="str">
            <v>と</v>
          </cell>
          <cell r="C366" t="str">
            <v>20-7</v>
          </cell>
          <cell r="D366" t="str">
            <v>東洋館</v>
          </cell>
          <cell r="E366" t="str">
            <v>くらしに役立つ社会</v>
          </cell>
        </row>
        <row r="367">
          <cell r="A367">
            <v>364</v>
          </cell>
          <cell r="B367" t="str">
            <v>と</v>
          </cell>
          <cell r="C367" t="str">
            <v>20-7</v>
          </cell>
          <cell r="D367" t="str">
            <v>東洋館</v>
          </cell>
          <cell r="E367" t="str">
            <v>くらしに役立つ数学</v>
          </cell>
        </row>
        <row r="368">
          <cell r="A368">
            <v>365</v>
          </cell>
          <cell r="B368" t="str">
            <v>と</v>
          </cell>
          <cell r="C368" t="str">
            <v>20-7</v>
          </cell>
          <cell r="D368" t="str">
            <v>東洋館</v>
          </cell>
          <cell r="E368" t="str">
            <v>くらしに役立つ保健体育</v>
          </cell>
        </row>
        <row r="369">
          <cell r="A369">
            <v>366</v>
          </cell>
          <cell r="B369" t="str">
            <v>と</v>
          </cell>
          <cell r="C369" t="str">
            <v>20-7</v>
          </cell>
          <cell r="D369" t="str">
            <v>東洋館</v>
          </cell>
          <cell r="E369" t="str">
            <v>くらしに役立つ理科</v>
          </cell>
        </row>
        <row r="370">
          <cell r="A370">
            <v>367</v>
          </cell>
          <cell r="B370" t="str">
            <v>な</v>
          </cell>
          <cell r="C370" t="str">
            <v>21-1</v>
          </cell>
          <cell r="D370" t="str">
            <v>永岡書店</v>
          </cell>
          <cell r="E370" t="str">
            <v>あそびうた大全集　２００</v>
          </cell>
        </row>
        <row r="371">
          <cell r="A371">
            <v>368</v>
          </cell>
          <cell r="B371" t="str">
            <v>な</v>
          </cell>
          <cell r="C371" t="str">
            <v>21-1</v>
          </cell>
          <cell r="D371" t="str">
            <v>永岡書店</v>
          </cell>
          <cell r="E371" t="str">
            <v>見て、学んで、力がつく！こども日本地図　2024年版</v>
          </cell>
        </row>
        <row r="372">
          <cell r="A372">
            <v>369</v>
          </cell>
          <cell r="B372" t="str">
            <v>な</v>
          </cell>
          <cell r="C372" t="str">
            <v>21-1</v>
          </cell>
          <cell r="D372" t="str">
            <v>永岡書店</v>
          </cell>
          <cell r="E372" t="str">
            <v>見て、学んで、力がつく！こども日本地図　2025年版</v>
          </cell>
        </row>
        <row r="373">
          <cell r="A373">
            <v>370</v>
          </cell>
          <cell r="B373" t="str">
            <v>な</v>
          </cell>
          <cell r="C373" t="str">
            <v>21-1</v>
          </cell>
          <cell r="D373" t="str">
            <v>永岡書店</v>
          </cell>
          <cell r="E373" t="str">
            <v>ワザあり全力解説！ゼロからわかるＳＰＩ</v>
          </cell>
        </row>
        <row r="374">
          <cell r="A374">
            <v>371</v>
          </cell>
          <cell r="B374" t="str">
            <v>な</v>
          </cell>
          <cell r="C374" t="str">
            <v>21-1</v>
          </cell>
          <cell r="D374" t="str">
            <v>永岡書店</v>
          </cell>
          <cell r="E374" t="str">
            <v>これ1冊で総復習は完璧！SPIすべてわかるノート</v>
          </cell>
        </row>
        <row r="375">
          <cell r="A375">
            <v>372</v>
          </cell>
          <cell r="B375" t="str">
            <v>な</v>
          </cell>
          <cell r="D375" t="str">
            <v>ナカニシヤ出版</v>
          </cell>
          <cell r="E375" t="str">
            <v>心とかかわる臨床心理　基礎・実際・方法　第３版</v>
          </cell>
        </row>
        <row r="376">
          <cell r="A376">
            <v>373</v>
          </cell>
          <cell r="B376" t="str">
            <v>な</v>
          </cell>
          <cell r="D376" t="str">
            <v>中山書店</v>
          </cell>
          <cell r="E376" t="str">
            <v>動画でわかる呼吸リハビリテーション　第５版</v>
          </cell>
        </row>
        <row r="377">
          <cell r="A377">
            <v>374</v>
          </cell>
          <cell r="B377" t="str">
            <v>な</v>
          </cell>
          <cell r="C377" t="str">
            <v>21-2</v>
          </cell>
          <cell r="D377" t="str">
            <v>ナツメ社</v>
          </cell>
          <cell r="E377" t="str">
            <v>一発合格！甲種危険物取扱者試験</v>
          </cell>
        </row>
        <row r="378">
          <cell r="A378">
            <v>375</v>
          </cell>
          <cell r="B378" t="str">
            <v>な</v>
          </cell>
          <cell r="C378" t="str">
            <v>21-2</v>
          </cell>
          <cell r="D378" t="str">
            <v>ナツメ社</v>
          </cell>
          <cell r="E378" t="str">
            <v>介護職のための困りごと＆お悩み解決ハンドブック</v>
          </cell>
        </row>
        <row r="379">
          <cell r="A379">
            <v>376</v>
          </cell>
          <cell r="B379" t="str">
            <v>な</v>
          </cell>
          <cell r="C379" t="str">
            <v>21-2</v>
          </cell>
          <cell r="D379" t="str">
            <v>ナツメ社</v>
          </cell>
          <cell r="E379" t="str">
            <v>日常の「ふしぎ」に学ぶ　たのしい科学</v>
          </cell>
        </row>
        <row r="380">
          <cell r="A380">
            <v>377</v>
          </cell>
          <cell r="B380" t="str">
            <v>な</v>
          </cell>
          <cell r="C380" t="str">
            <v>21-2</v>
          </cell>
          <cell r="D380" t="str">
            <v>ナツメ社</v>
          </cell>
          <cell r="E380" t="str">
            <v>早引き　介護用語ハンドブック　第4版</v>
          </cell>
        </row>
        <row r="381">
          <cell r="A381">
            <v>378</v>
          </cell>
          <cell r="B381" t="str">
            <v>な</v>
          </cell>
          <cell r="C381" t="str">
            <v>21-2</v>
          </cell>
          <cell r="D381" t="str">
            <v>ナツメ社</v>
          </cell>
          <cell r="E381" t="str">
            <v>早引き　介護のための医学知識ハンドブック　第２版</v>
          </cell>
        </row>
        <row r="382">
          <cell r="A382">
            <v>379</v>
          </cell>
          <cell r="B382" t="str">
            <v>な</v>
          </cell>
          <cell r="C382" t="str">
            <v>21-2</v>
          </cell>
          <cell r="D382" t="str">
            <v>ナツメ社</v>
          </cell>
          <cell r="E382" t="str">
            <v>【最新版】これ一冊ではじめる！日曜大工</v>
          </cell>
        </row>
        <row r="383">
          <cell r="A383">
            <v>380</v>
          </cell>
          <cell r="B383" t="str">
            <v>な</v>
          </cell>
          <cell r="D383" t="str">
            <v>南江堂</v>
          </cell>
          <cell r="E383" t="str">
            <v>衛生学・公衆衛生学　改訂第６版</v>
          </cell>
        </row>
        <row r="384">
          <cell r="A384">
            <v>381</v>
          </cell>
          <cell r="B384" t="str">
            <v>な</v>
          </cell>
          <cell r="D384" t="str">
            <v>南江堂</v>
          </cell>
          <cell r="E384" t="str">
            <v>柔道整復学・理論編　改訂第７版　</v>
          </cell>
        </row>
        <row r="385">
          <cell r="A385">
            <v>382</v>
          </cell>
          <cell r="B385" t="str">
            <v>な</v>
          </cell>
          <cell r="D385" t="str">
            <v>南江堂</v>
          </cell>
          <cell r="E385" t="str">
            <v>柔道整復学・実技編　改訂第２版　</v>
          </cell>
        </row>
        <row r="386">
          <cell r="A386">
            <v>383</v>
          </cell>
          <cell r="B386" t="str">
            <v>な</v>
          </cell>
          <cell r="D386" t="str">
            <v>南江堂</v>
          </cell>
          <cell r="E386" t="str">
            <v>柔道整復師と機能訓練指導　機能訓練指導員養成テキスト</v>
          </cell>
        </row>
        <row r="387">
          <cell r="A387">
            <v>384</v>
          </cell>
          <cell r="B387" t="str">
            <v>な</v>
          </cell>
          <cell r="D387" t="str">
            <v>南江堂</v>
          </cell>
          <cell r="E387" t="str">
            <v>シンプル理学療法学シリーズ　地域リハビリテーション学テキスト　改訂第４版　</v>
          </cell>
        </row>
        <row r="388">
          <cell r="A388">
            <v>385</v>
          </cell>
          <cell r="B388" t="str">
            <v>な</v>
          </cell>
          <cell r="D388" t="str">
            <v>南江堂</v>
          </cell>
          <cell r="E388" t="str">
            <v>シンプル理学療法学シリーズ　小児理学療法学テキスト　改訂第３版</v>
          </cell>
        </row>
        <row r="389">
          <cell r="A389">
            <v>386</v>
          </cell>
          <cell r="B389" t="str">
            <v>な</v>
          </cell>
          <cell r="D389" t="str">
            <v>南江堂</v>
          </cell>
          <cell r="E389" t="str">
            <v>シンプル理学療法学シリーズ　神経筋障害理学療法学テキスト　改訂第３版　</v>
          </cell>
        </row>
        <row r="390">
          <cell r="A390">
            <v>387</v>
          </cell>
          <cell r="B390" t="str">
            <v>な</v>
          </cell>
          <cell r="D390" t="str">
            <v>南江堂</v>
          </cell>
          <cell r="E390" t="str">
            <v>整形外科学テキスト　改訂第４版　</v>
          </cell>
        </row>
        <row r="391">
          <cell r="A391">
            <v>388</v>
          </cell>
          <cell r="B391" t="str">
            <v>な</v>
          </cell>
          <cell r="D391" t="str">
            <v>南江堂</v>
          </cell>
          <cell r="E391" t="str">
            <v>医療の中の柔道整復</v>
          </cell>
        </row>
        <row r="392">
          <cell r="A392">
            <v>389</v>
          </cell>
          <cell r="B392" t="str">
            <v>な</v>
          </cell>
          <cell r="D392" t="str">
            <v>南江堂</v>
          </cell>
          <cell r="E392" t="str">
            <v>施術の適応と医用画像の理解</v>
          </cell>
        </row>
        <row r="393">
          <cell r="A393">
            <v>390</v>
          </cell>
          <cell r="B393" t="str">
            <v>な</v>
          </cell>
          <cell r="D393" t="str">
            <v>南江堂</v>
          </cell>
          <cell r="E393" t="str">
            <v>生理学　改訂第４版　</v>
          </cell>
        </row>
        <row r="394">
          <cell r="A394">
            <v>391</v>
          </cell>
          <cell r="B394" t="str">
            <v>な</v>
          </cell>
          <cell r="D394" t="str">
            <v>南江堂</v>
          </cell>
          <cell r="E394" t="str">
            <v>リハビリテーション医学　改訂第４版　</v>
          </cell>
        </row>
        <row r="395">
          <cell r="A395">
            <v>392</v>
          </cell>
          <cell r="B395" t="str">
            <v>な</v>
          </cell>
          <cell r="D395" t="str">
            <v>南江堂</v>
          </cell>
          <cell r="E395" t="str">
            <v>整形外科学　改訂第４版　</v>
          </cell>
        </row>
        <row r="396">
          <cell r="A396">
            <v>393</v>
          </cell>
          <cell r="B396" t="str">
            <v>な</v>
          </cell>
          <cell r="D396" t="str">
            <v>南江堂</v>
          </cell>
          <cell r="E396" t="str">
            <v>外科学概論　改訂第４版　</v>
          </cell>
        </row>
        <row r="397">
          <cell r="A397">
            <v>394</v>
          </cell>
          <cell r="B397" t="str">
            <v>な</v>
          </cell>
          <cell r="D397" t="str">
            <v>南山堂</v>
          </cell>
          <cell r="E397" t="str">
            <v>ベッドサイドの神経の診かた　改訂第１８版</v>
          </cell>
        </row>
        <row r="398">
          <cell r="A398">
            <v>395</v>
          </cell>
          <cell r="B398" t="str">
            <v>な</v>
          </cell>
          <cell r="D398" t="str">
            <v>南江堂</v>
          </cell>
          <cell r="E398" t="str">
            <v>包帯固定学　改訂第２版　</v>
          </cell>
        </row>
        <row r="399">
          <cell r="A399">
            <v>396</v>
          </cell>
          <cell r="B399" t="str">
            <v>な</v>
          </cell>
          <cell r="D399" t="str">
            <v>南江堂</v>
          </cell>
          <cell r="E399" t="str">
            <v>予防と産業の理学療法　第１版</v>
          </cell>
        </row>
        <row r="400">
          <cell r="A400">
            <v>397</v>
          </cell>
          <cell r="B400" t="str">
            <v>な</v>
          </cell>
          <cell r="D400" t="str">
            <v>南江堂</v>
          </cell>
          <cell r="E400" t="str">
            <v>柔道</v>
          </cell>
        </row>
        <row r="401">
          <cell r="A401">
            <v>398</v>
          </cell>
          <cell r="B401" t="str">
            <v>な</v>
          </cell>
          <cell r="C401" t="str">
            <v/>
          </cell>
          <cell r="D401" t="str">
            <v>ナツメ社</v>
          </cell>
          <cell r="E401" t="str">
            <v>現場で役立つ！【早引き】介護用語辞典</v>
          </cell>
        </row>
        <row r="402">
          <cell r="A402">
            <v>399</v>
          </cell>
          <cell r="B402" t="str">
            <v>に</v>
          </cell>
          <cell r="D402" t="str">
            <v>日能研</v>
          </cell>
          <cell r="E402" t="str">
            <v>日本と世界のしくみがわかる！よのなかマップ　新版</v>
          </cell>
        </row>
        <row r="403">
          <cell r="A403">
            <v>400</v>
          </cell>
          <cell r="B403" t="str">
            <v>に</v>
          </cell>
          <cell r="D403" t="str">
            <v>日経BP社</v>
          </cell>
          <cell r="E403" t="str">
            <v>Ｓｃｒａｔｃｈで学ぶ　プログラミングとアルゴリズムの基本　改訂第２版</v>
          </cell>
        </row>
        <row r="404">
          <cell r="A404">
            <v>401</v>
          </cell>
          <cell r="B404" t="str">
            <v>に</v>
          </cell>
          <cell r="D404" t="str">
            <v>日経BP社</v>
          </cell>
          <cell r="E404" t="str">
            <v>いちばんやさしいＷｏｒｄ2016 スクール標準教科書　初級</v>
          </cell>
        </row>
        <row r="405">
          <cell r="A405">
            <v>402</v>
          </cell>
          <cell r="B405" t="str">
            <v>に</v>
          </cell>
          <cell r="D405" t="str">
            <v>日経BP社</v>
          </cell>
          <cell r="E405" t="str">
            <v>いちばんやさしいＥxcel2016 スクール標準教科書　初級</v>
          </cell>
        </row>
        <row r="406">
          <cell r="A406">
            <v>403</v>
          </cell>
          <cell r="B406" t="str">
            <v>に</v>
          </cell>
          <cell r="D406" t="str">
            <v>日経BP社</v>
          </cell>
          <cell r="E406" t="str">
            <v>やさしく学べるExcel2013スクール標準教科書1</v>
          </cell>
        </row>
        <row r="407">
          <cell r="A407">
            <v>404</v>
          </cell>
          <cell r="B407" t="str">
            <v>に</v>
          </cell>
          <cell r="D407" t="str">
            <v>日経BP社</v>
          </cell>
          <cell r="E407" t="str">
            <v>やさしく学べるWord2013スクール標準教科書1</v>
          </cell>
        </row>
        <row r="408">
          <cell r="A408">
            <v>405</v>
          </cell>
          <cell r="B408" t="str">
            <v>に</v>
          </cell>
          <cell r="D408" t="str">
            <v>日経BP社</v>
          </cell>
          <cell r="E408" t="str">
            <v>情報利活用文書作成　Word 2019対応</v>
          </cell>
        </row>
        <row r="409">
          <cell r="A409">
            <v>406</v>
          </cell>
          <cell r="B409" t="str">
            <v>に</v>
          </cell>
          <cell r="D409" t="str">
            <v>日経BP社</v>
          </cell>
          <cell r="E409" t="str">
            <v>情報利活用表計算　Excel 2019対応</v>
          </cell>
        </row>
        <row r="410">
          <cell r="A410">
            <v>407</v>
          </cell>
          <cell r="B410" t="str">
            <v>に</v>
          </cell>
          <cell r="D410" t="str">
            <v>日経BP社</v>
          </cell>
          <cell r="E410" t="str">
            <v>留学生のためのITテキスト</v>
          </cell>
        </row>
        <row r="411">
          <cell r="A411">
            <v>408</v>
          </cell>
          <cell r="B411" t="str">
            <v>に</v>
          </cell>
          <cell r="D411" t="str">
            <v>日本医療企画</v>
          </cell>
          <cell r="E411" t="str">
            <v>介護を知るはじめの一歩「介護に関する入門的研修」テキスト　わたしたちの介護</v>
          </cell>
        </row>
        <row r="412">
          <cell r="A412">
            <v>409</v>
          </cell>
          <cell r="B412" t="str">
            <v>に</v>
          </cell>
          <cell r="D412" t="str">
            <v>日本医療企画</v>
          </cell>
          <cell r="E412" t="str">
            <v>介護職員初任者研修課程</v>
          </cell>
        </row>
        <row r="413">
          <cell r="A413">
            <v>410</v>
          </cell>
          <cell r="B413" t="str">
            <v>に</v>
          </cell>
          <cell r="C413" t="str">
            <v>22-3</v>
          </cell>
          <cell r="D413" t="str">
            <v>日本教育研</v>
          </cell>
          <cell r="E413" t="str">
            <v>ひとりだちするための国語</v>
          </cell>
        </row>
        <row r="414">
          <cell r="A414">
            <v>411</v>
          </cell>
          <cell r="B414" t="str">
            <v>に</v>
          </cell>
          <cell r="C414" t="str">
            <v>22-3</v>
          </cell>
          <cell r="D414" t="str">
            <v>日本教育研</v>
          </cell>
          <cell r="E414" t="str">
            <v>ひとりだちするための算数・数学</v>
          </cell>
        </row>
        <row r="415">
          <cell r="A415">
            <v>412</v>
          </cell>
          <cell r="B415" t="str">
            <v>に</v>
          </cell>
          <cell r="C415" t="str">
            <v>22-3</v>
          </cell>
          <cell r="D415" t="str">
            <v>日本教育研</v>
          </cell>
          <cell r="E415" t="str">
            <v>ひとり立ちするためのビジネスマナー＆コミュニケーション</v>
          </cell>
        </row>
        <row r="416">
          <cell r="A416">
            <v>413</v>
          </cell>
          <cell r="B416" t="str">
            <v>に</v>
          </cell>
          <cell r="C416" t="str">
            <v>22-3</v>
          </cell>
          <cell r="D416" t="str">
            <v>日本教育研</v>
          </cell>
          <cell r="E416" t="str">
            <v>ひとりだちするための進路学習－あしたへのステップー</v>
          </cell>
        </row>
        <row r="417">
          <cell r="A417">
            <v>414</v>
          </cell>
          <cell r="B417" t="str">
            <v>に</v>
          </cell>
          <cell r="C417" t="str">
            <v>22-3</v>
          </cell>
          <cell r="D417" t="str">
            <v>日本教育研</v>
          </cell>
          <cell r="E417" t="str">
            <v>ひとりだちするための調理学習</v>
          </cell>
        </row>
        <row r="418">
          <cell r="A418">
            <v>415</v>
          </cell>
          <cell r="B418" t="str">
            <v>に</v>
          </cell>
          <cell r="C418" t="str">
            <v>22-3</v>
          </cell>
          <cell r="D418" t="str">
            <v>日本教育研</v>
          </cell>
          <cell r="E418" t="str">
            <v>ひとりだちするためのトラブル対策　予防・回避・対処が学べる　改訂版</v>
          </cell>
        </row>
        <row r="419">
          <cell r="A419">
            <v>416</v>
          </cell>
          <cell r="B419" t="str">
            <v>に</v>
          </cell>
          <cell r="C419" t="str">
            <v>22-3</v>
          </cell>
          <cell r="D419" t="str">
            <v>日本教育研</v>
          </cell>
          <cell r="E419" t="str">
            <v>ひとりだちするためのライフキャリア教育　豊かな自立生活への第１歩</v>
          </cell>
        </row>
        <row r="420">
          <cell r="A420">
            <v>417</v>
          </cell>
          <cell r="B420" t="str">
            <v>に</v>
          </cell>
          <cell r="C420" t="str">
            <v>22-3</v>
          </cell>
          <cell r="D420" t="str">
            <v>日本教育研</v>
          </cell>
          <cell r="E420" t="str">
            <v>私たちの進路＜あしたへのステップ＞</v>
          </cell>
        </row>
        <row r="421">
          <cell r="A421">
            <v>418</v>
          </cell>
          <cell r="B421" t="str">
            <v>に</v>
          </cell>
          <cell r="C421" t="str">
            <v>22-3</v>
          </cell>
          <cell r="D421" t="str">
            <v>日本教育研</v>
          </cell>
          <cell r="E421" t="str">
            <v>ひとりだちするための社会</v>
          </cell>
        </row>
        <row r="422">
          <cell r="A422">
            <v>419</v>
          </cell>
          <cell r="B422" t="str">
            <v>に</v>
          </cell>
          <cell r="C422" t="str">
            <v>22-3</v>
          </cell>
          <cell r="D422" t="str">
            <v>日本教育研</v>
          </cell>
          <cell r="E422" t="str">
            <v>ひとりだちするための理科</v>
          </cell>
        </row>
        <row r="423">
          <cell r="A423">
            <v>420</v>
          </cell>
          <cell r="B423" t="str">
            <v>に</v>
          </cell>
          <cell r="D423" t="str">
            <v>日本コンサルタントグループ</v>
          </cell>
          <cell r="E423" t="str">
            <v>フードサービス接客テキスト実践編</v>
          </cell>
        </row>
        <row r="424">
          <cell r="A424">
            <v>421</v>
          </cell>
          <cell r="B424" t="str">
            <v>に</v>
          </cell>
          <cell r="D424" t="str">
            <v>日本情報処理検定協会</v>
          </cell>
          <cell r="E424" t="str">
            <v>日本語ワープロ検定試験　日本語ワープロ模擬問題集　３・４級編</v>
          </cell>
        </row>
        <row r="425">
          <cell r="A425">
            <v>422</v>
          </cell>
          <cell r="B425" t="str">
            <v>に</v>
          </cell>
          <cell r="C425" t="str">
            <v>T217</v>
          </cell>
          <cell r="D425" t="str">
            <v>日点（一般）</v>
          </cell>
          <cell r="E425" t="str">
            <v>医療と社会　（点字・音声）　（第６版）</v>
          </cell>
        </row>
        <row r="426">
          <cell r="A426">
            <v>423</v>
          </cell>
          <cell r="B426" t="str">
            <v>に</v>
          </cell>
          <cell r="C426" t="str">
            <v>72-31</v>
          </cell>
          <cell r="D426" t="str">
            <v>日本図書</v>
          </cell>
          <cell r="E426" t="str">
            <v>メシが食える大人になる！もっとよのなかルールブック</v>
          </cell>
        </row>
        <row r="427">
          <cell r="A427">
            <v>424</v>
          </cell>
          <cell r="B427" t="str">
            <v>に</v>
          </cell>
          <cell r="C427" t="str">
            <v>72-31</v>
          </cell>
          <cell r="D427" t="str">
            <v>日本図書</v>
          </cell>
          <cell r="E427" t="str">
            <v>さんすうだいすき　第３巻かずってなんだ？（１）</v>
          </cell>
        </row>
        <row r="428">
          <cell r="A428">
            <v>425</v>
          </cell>
          <cell r="B428" t="str">
            <v>に</v>
          </cell>
          <cell r="C428" t="str">
            <v>72-31</v>
          </cell>
          <cell r="D428" t="str">
            <v>日本図書</v>
          </cell>
          <cell r="E428" t="str">
            <v>さんすうだいすき　第６巻かずってなんだ？（２）６～９９まで</v>
          </cell>
        </row>
        <row r="429">
          <cell r="A429">
            <v>426</v>
          </cell>
          <cell r="B429" t="str">
            <v>に</v>
          </cell>
          <cell r="C429" t="str">
            <v>72-31</v>
          </cell>
          <cell r="D429" t="str">
            <v>日本図書</v>
          </cell>
          <cell r="E429" t="str">
            <v>おやくそく　えほん　はじめての「よのなかルールブック」</v>
          </cell>
        </row>
        <row r="430">
          <cell r="A430">
            <v>427</v>
          </cell>
          <cell r="B430" t="str">
            <v>に</v>
          </cell>
          <cell r="D430" t="str">
            <v>日本能率協会マネジメントセンター</v>
          </cell>
          <cell r="E430" t="str">
            <v>介護福祉スタッフのマナー基本テキスト　改訂版</v>
          </cell>
        </row>
        <row r="431">
          <cell r="A431">
            <v>428</v>
          </cell>
          <cell r="B431" t="str">
            <v>に</v>
          </cell>
          <cell r="D431" t="str">
            <v>日本文教出版</v>
          </cell>
          <cell r="E431" t="str">
            <v>見てわかる情報モラル第３版スマホ・SNS時代の情報社会の歩き方２２Lessons</v>
          </cell>
        </row>
        <row r="432">
          <cell r="A432">
            <v>429</v>
          </cell>
          <cell r="B432" t="str">
            <v>に</v>
          </cell>
          <cell r="C432" t="str">
            <v>72-7</v>
          </cell>
          <cell r="D432" t="str">
            <v>日本文芸社</v>
          </cell>
          <cell r="E432" t="str">
            <v>はじめての野菜づくり</v>
          </cell>
        </row>
        <row r="433">
          <cell r="A433">
            <v>430</v>
          </cell>
          <cell r="B433" t="str">
            <v>に</v>
          </cell>
          <cell r="C433" t="str">
            <v>72-7</v>
          </cell>
          <cell r="D433" t="str">
            <v>日本文芸社</v>
          </cell>
          <cell r="E433" t="str">
            <v>「よくある失敗」と「対策」がわかる 野菜づくり</v>
          </cell>
        </row>
        <row r="434">
          <cell r="A434">
            <v>431</v>
          </cell>
          <cell r="B434" t="str">
            <v>に</v>
          </cell>
          <cell r="C434" t="str">
            <v>182</v>
          </cell>
          <cell r="D434" t="str">
            <v>ライト</v>
          </cell>
          <cell r="E434" t="str">
            <v>簡明経穴学　改訂版</v>
          </cell>
        </row>
        <row r="435">
          <cell r="A435">
            <v>432</v>
          </cell>
          <cell r="B435" t="str">
            <v>に</v>
          </cell>
          <cell r="C435" t="str">
            <v>182</v>
          </cell>
          <cell r="D435" t="str">
            <v>ライト</v>
          </cell>
          <cell r="E435" t="str">
            <v>基礎保健理療Ⅰ（東洋医学一般）第４版</v>
          </cell>
        </row>
        <row r="436">
          <cell r="A436">
            <v>433</v>
          </cell>
          <cell r="B436" t="str">
            <v>に</v>
          </cell>
          <cell r="C436" t="str">
            <v>182</v>
          </cell>
          <cell r="D436" t="str">
            <v>ライト</v>
          </cell>
          <cell r="E436" t="str">
            <v>基礎保健理療Ⅱ（保健理療理論）改訂版</v>
          </cell>
        </row>
        <row r="437">
          <cell r="A437">
            <v>434</v>
          </cell>
          <cell r="B437" t="str">
            <v>に</v>
          </cell>
          <cell r="C437" t="str">
            <v>182</v>
          </cell>
          <cell r="D437" t="str">
            <v>ライト</v>
          </cell>
          <cell r="E437" t="str">
            <v>生活と疾病Ⅲ　（臨床医学各論）第４版（墨字・点字・音声）　</v>
          </cell>
        </row>
        <row r="438">
          <cell r="A438">
            <v>435</v>
          </cell>
          <cell r="B438" t="str">
            <v>に</v>
          </cell>
          <cell r="C438" t="str">
            <v>182</v>
          </cell>
          <cell r="D438" t="str">
            <v>ライト</v>
          </cell>
          <cell r="E438" t="str">
            <v>生活と疾病Ⅲ　（臨床医学各論）第５版</v>
          </cell>
        </row>
        <row r="439">
          <cell r="A439">
            <v>436</v>
          </cell>
          <cell r="B439" t="str">
            <v>に</v>
          </cell>
          <cell r="C439" t="str">
            <v>182</v>
          </cell>
          <cell r="D439" t="str">
            <v>ライト</v>
          </cell>
          <cell r="E439" t="str">
            <v>保健理療基礎実習　第２版</v>
          </cell>
        </row>
        <row r="440">
          <cell r="A440">
            <v>437</v>
          </cell>
          <cell r="B440" t="str">
            <v>に</v>
          </cell>
          <cell r="C440" t="str">
            <v>182</v>
          </cell>
          <cell r="D440" t="str">
            <v>ライト</v>
          </cell>
          <cell r="E440" t="str">
            <v>保健理療臨床実習（墨字・点字・音声）</v>
          </cell>
        </row>
        <row r="441">
          <cell r="A441">
            <v>438</v>
          </cell>
          <cell r="B441" t="str">
            <v>に</v>
          </cell>
          <cell r="C441" t="str">
            <v>182</v>
          </cell>
          <cell r="D441" t="str">
            <v>ライト</v>
          </cell>
          <cell r="E441" t="str">
            <v>理療基礎実習　第２版</v>
          </cell>
        </row>
        <row r="442">
          <cell r="A442">
            <v>439</v>
          </cell>
          <cell r="B442" t="str">
            <v>に</v>
          </cell>
          <cell r="C442" t="str">
            <v>182</v>
          </cell>
          <cell r="D442" t="str">
            <v>ライト</v>
          </cell>
          <cell r="E442" t="str">
            <v>理療臨床実習（墨字・点字・音声）</v>
          </cell>
        </row>
        <row r="443">
          <cell r="A443">
            <v>440</v>
          </cell>
          <cell r="B443" t="str">
            <v>に</v>
          </cell>
          <cell r="C443" t="str">
            <v>182</v>
          </cell>
          <cell r="D443" t="str">
            <v>ライト</v>
          </cell>
          <cell r="E443" t="str">
            <v>鍼灸臨床における医療面接　【改訂版】　（点字・音声）　</v>
          </cell>
        </row>
        <row r="444">
          <cell r="A444">
            <v>441</v>
          </cell>
          <cell r="B444" t="str">
            <v>に</v>
          </cell>
          <cell r="C444" t="str">
            <v>182</v>
          </cell>
          <cell r="D444" t="str">
            <v>ライト</v>
          </cell>
          <cell r="E444" t="str">
            <v>新版　経路経穴概論　改訂第２版</v>
          </cell>
        </row>
        <row r="445">
          <cell r="A445">
            <v>442</v>
          </cell>
          <cell r="B445" t="str">
            <v>に</v>
          </cell>
          <cell r="C445" t="str">
            <v>182</v>
          </cell>
          <cell r="D445" t="str">
            <v>ライト</v>
          </cell>
          <cell r="E445" t="str">
            <v>保健理療　臨床実習　（墨字・点字・音声）</v>
          </cell>
        </row>
        <row r="446">
          <cell r="A446">
            <v>443</v>
          </cell>
          <cell r="B446" t="str">
            <v>に</v>
          </cell>
          <cell r="D446" t="str">
            <v>日刊工業</v>
          </cell>
          <cell r="E446" t="str">
            <v>トントンやさしい木工</v>
          </cell>
        </row>
        <row r="447">
          <cell r="A447">
            <v>444</v>
          </cell>
          <cell r="B447" t="str">
            <v>に</v>
          </cell>
          <cell r="D447" t="str">
            <v>日点（一般）</v>
          </cell>
          <cell r="E447" t="str">
            <v>医療と社会　（点字・音声）　（第７版）</v>
          </cell>
        </row>
        <row r="448">
          <cell r="A448">
            <v>445</v>
          </cell>
          <cell r="B448" t="str">
            <v>に</v>
          </cell>
          <cell r="C448" t="str">
            <v/>
          </cell>
          <cell r="D448" t="str">
            <v>日本図書センター</v>
          </cell>
          <cell r="E448" t="str">
            <v>さんすうだいすき第１巻　どちらがおおきい？</v>
          </cell>
        </row>
        <row r="449">
          <cell r="A449">
            <v>446</v>
          </cell>
          <cell r="B449" t="str">
            <v>に</v>
          </cell>
          <cell r="C449" t="str">
            <v/>
          </cell>
          <cell r="D449" t="str">
            <v>日本図書センター</v>
          </cell>
          <cell r="E449" t="str">
            <v>さんすうだいすき第２巻　なかまあつめ</v>
          </cell>
        </row>
        <row r="450">
          <cell r="A450">
            <v>447</v>
          </cell>
          <cell r="B450" t="str">
            <v>の</v>
          </cell>
          <cell r="C450" t="str">
            <v>25-1</v>
          </cell>
          <cell r="D450" t="str">
            <v>のら書店</v>
          </cell>
          <cell r="E450" t="str">
            <v>子どもと楽しむ行事とあそびのえほん</v>
          </cell>
        </row>
        <row r="451">
          <cell r="A451">
            <v>448</v>
          </cell>
          <cell r="B451" t="str">
            <v>の</v>
          </cell>
          <cell r="C451" t="str">
            <v>75-1</v>
          </cell>
          <cell r="D451" t="str">
            <v>農文協</v>
          </cell>
          <cell r="E451" t="str">
            <v>国産材でつくるインパクトドライバー　木工：木工・道具の基礎から家づくりまで</v>
          </cell>
        </row>
        <row r="452">
          <cell r="A452">
            <v>449</v>
          </cell>
          <cell r="B452" t="str">
            <v>は</v>
          </cell>
          <cell r="C452" t="str">
            <v>76-4</v>
          </cell>
          <cell r="D452" t="str">
            <v>白泉社</v>
          </cell>
          <cell r="E452" t="str">
            <v>１日１０分でちずをおぼえる絵本　改訂版</v>
          </cell>
        </row>
        <row r="453">
          <cell r="A453">
            <v>450</v>
          </cell>
          <cell r="B453" t="str">
            <v>は</v>
          </cell>
          <cell r="D453" t="str">
            <v>浜島書店</v>
          </cell>
          <cell r="E453" t="str">
            <v>最新　理科便覧　大阪府版</v>
          </cell>
        </row>
        <row r="454">
          <cell r="A454">
            <v>451</v>
          </cell>
          <cell r="B454" t="str">
            <v>は</v>
          </cell>
          <cell r="D454" t="str">
            <v>浜島書店</v>
          </cell>
          <cell r="E454" t="str">
            <v>最新　理科便覧　東京都版</v>
          </cell>
        </row>
        <row r="455">
          <cell r="A455">
            <v>452</v>
          </cell>
          <cell r="B455" t="str">
            <v>は</v>
          </cell>
          <cell r="D455" t="str">
            <v>パワー社</v>
          </cell>
          <cell r="E455" t="str">
            <v>わすれた算数・数学の勉強</v>
          </cell>
        </row>
        <row r="456">
          <cell r="A456">
            <v>453</v>
          </cell>
          <cell r="B456" t="str">
            <v>ひ</v>
          </cell>
          <cell r="C456" t="str">
            <v>27-1</v>
          </cell>
          <cell r="D456" t="str">
            <v>ひかりのくに</v>
          </cell>
          <cell r="E456" t="str">
            <v>からだとけんこう</v>
          </cell>
        </row>
        <row r="457">
          <cell r="A457">
            <v>454</v>
          </cell>
          <cell r="B457" t="str">
            <v>ひ</v>
          </cell>
          <cell r="C457" t="str">
            <v>27-1</v>
          </cell>
          <cell r="D457" t="str">
            <v>ひかりのくに</v>
          </cell>
          <cell r="E457" t="str">
            <v>なまえのことばえじてん</v>
          </cell>
        </row>
        <row r="458">
          <cell r="A458">
            <v>455</v>
          </cell>
          <cell r="B458" t="str">
            <v>ひ</v>
          </cell>
          <cell r="C458" t="str">
            <v>27-1</v>
          </cell>
          <cell r="D458" t="str">
            <v>ひかりのくに</v>
          </cell>
          <cell r="E458" t="str">
            <v>マナーやルールがどんどんわかる！新装改訂版　みぢかなマーク</v>
          </cell>
        </row>
        <row r="459">
          <cell r="A459">
            <v>456</v>
          </cell>
          <cell r="B459" t="str">
            <v>ひ</v>
          </cell>
          <cell r="C459" t="str">
            <v>27-3</v>
          </cell>
          <cell r="D459" t="str">
            <v>ひさかた</v>
          </cell>
          <cell r="E459" t="str">
            <v>漢字えほん</v>
          </cell>
        </row>
        <row r="460">
          <cell r="A460">
            <v>457</v>
          </cell>
          <cell r="B460" t="str">
            <v>ひ</v>
          </cell>
          <cell r="C460" t="str">
            <v>27-3</v>
          </cell>
          <cell r="D460" t="str">
            <v>ひさかた</v>
          </cell>
          <cell r="E460" t="str">
            <v>きせつとぎょうじのえほん</v>
          </cell>
        </row>
        <row r="461">
          <cell r="A461">
            <v>458</v>
          </cell>
          <cell r="B461" t="str">
            <v>ひ</v>
          </cell>
          <cell r="C461" t="str">
            <v>27-3</v>
          </cell>
          <cell r="D461" t="str">
            <v>ひさかた</v>
          </cell>
          <cell r="E461" t="str">
            <v>どうなってるの？からだのなか</v>
          </cell>
        </row>
        <row r="462">
          <cell r="A462">
            <v>459</v>
          </cell>
          <cell r="B462" t="str">
            <v>ひ</v>
          </cell>
          <cell r="C462" t="str">
            <v>27-3</v>
          </cell>
          <cell r="D462" t="str">
            <v>ひさかた</v>
          </cell>
          <cell r="E462" t="str">
            <v>ぼよよんのはら</v>
          </cell>
        </row>
        <row r="463">
          <cell r="A463">
            <v>460</v>
          </cell>
          <cell r="B463" t="str">
            <v>ひ</v>
          </cell>
          <cell r="C463" t="str">
            <v>27-3</v>
          </cell>
          <cell r="D463" t="str">
            <v>ひさかた</v>
          </cell>
          <cell r="E463" t="str">
            <v>わらべうたえほん　おべんとうばこのうた</v>
          </cell>
        </row>
        <row r="464">
          <cell r="A464">
            <v>461</v>
          </cell>
          <cell r="B464" t="str">
            <v>ふ</v>
          </cell>
          <cell r="C464" t="str">
            <v>28-1</v>
          </cell>
          <cell r="D464" t="str">
            <v>福音館</v>
          </cell>
          <cell r="E464" t="str">
            <v>絵で見る日本の歴史</v>
          </cell>
        </row>
        <row r="465">
          <cell r="A465">
            <v>462</v>
          </cell>
          <cell r="B465" t="str">
            <v>ふ</v>
          </cell>
          <cell r="C465" t="str">
            <v>28-1</v>
          </cell>
          <cell r="D465" t="str">
            <v>福音館</v>
          </cell>
          <cell r="E465" t="str">
            <v>はじめてであうすうがくの絵本１</v>
          </cell>
        </row>
        <row r="466">
          <cell r="A466">
            <v>463</v>
          </cell>
          <cell r="B466" t="str">
            <v>ふ</v>
          </cell>
          <cell r="C466" t="str">
            <v>28-1</v>
          </cell>
          <cell r="D466" t="str">
            <v>福音館</v>
          </cell>
          <cell r="E466" t="str">
            <v>そらまめくんのベッド</v>
          </cell>
        </row>
        <row r="467">
          <cell r="A467">
            <v>464</v>
          </cell>
          <cell r="B467" t="str">
            <v>ふ</v>
          </cell>
          <cell r="C467" t="str">
            <v>28-2</v>
          </cell>
          <cell r="D467" t="str">
            <v>福音館</v>
          </cell>
          <cell r="E467" t="str">
            <v>めっきらもっきらどおんどん</v>
          </cell>
        </row>
        <row r="468">
          <cell r="A468">
            <v>465</v>
          </cell>
          <cell r="B468" t="str">
            <v>ふ</v>
          </cell>
          <cell r="C468" t="str">
            <v>78-16</v>
          </cell>
          <cell r="D468" t="str">
            <v>扶桑社</v>
          </cell>
          <cell r="E468" t="str">
            <v>増補・改訂版　覚えておきたい！暮らしの基本10１</v>
          </cell>
        </row>
        <row r="469">
          <cell r="A469">
            <v>466</v>
          </cell>
          <cell r="B469" t="str">
            <v>ふ</v>
          </cell>
          <cell r="C469" t="str">
            <v>78-16</v>
          </cell>
          <cell r="D469" t="str">
            <v>扶桑社</v>
          </cell>
          <cell r="E469" t="str">
            <v>サザエさんと日本を旅しよう！</v>
          </cell>
        </row>
        <row r="470">
          <cell r="A470">
            <v>467</v>
          </cell>
          <cell r="B470" t="str">
            <v>ふ</v>
          </cell>
          <cell r="C470" t="str">
            <v>78-15</v>
          </cell>
          <cell r="D470" t="str">
            <v>ブティック</v>
          </cell>
          <cell r="E470" t="str">
            <v>主婦のミシン　おもしろい仕掛けの布こもの</v>
          </cell>
        </row>
        <row r="471">
          <cell r="A471">
            <v>468</v>
          </cell>
          <cell r="B471" t="str">
            <v>ふ</v>
          </cell>
          <cell r="C471" t="str">
            <v>28-8</v>
          </cell>
          <cell r="D471" t="str">
            <v>フレーベル</v>
          </cell>
          <cell r="E471" t="str">
            <v>ことばでひらく絵のせかい　はじめてであう美術館</v>
          </cell>
        </row>
        <row r="472">
          <cell r="A472">
            <v>469</v>
          </cell>
          <cell r="B472" t="str">
            <v>ふ</v>
          </cell>
          <cell r="D472" t="str">
            <v>文光堂</v>
          </cell>
          <cell r="E472" t="str">
            <v>脊髄損傷理学療法マニュアル　第３版</v>
          </cell>
        </row>
        <row r="473">
          <cell r="A473">
            <v>470</v>
          </cell>
          <cell r="B473" t="str">
            <v>ふ</v>
          </cell>
          <cell r="D473" t="str">
            <v>文光堂</v>
          </cell>
          <cell r="E473" t="str">
            <v>図解理学療法技術ガイド　第４版　</v>
          </cell>
        </row>
        <row r="474">
          <cell r="A474">
            <v>471</v>
          </cell>
          <cell r="B474" t="str">
            <v>ぶ</v>
          </cell>
          <cell r="D474" t="str">
            <v>ブロンズ新社</v>
          </cell>
          <cell r="E474" t="str">
            <v>これだれの</v>
          </cell>
        </row>
        <row r="475">
          <cell r="A475">
            <v>472</v>
          </cell>
          <cell r="B475" t="str">
            <v>へ</v>
          </cell>
          <cell r="C475" t="str">
            <v>29-1</v>
          </cell>
          <cell r="D475" t="str">
            <v>平凡社</v>
          </cell>
          <cell r="E475" t="str">
            <v>地図で学ぶ日本の歴史人物</v>
          </cell>
        </row>
        <row r="476">
          <cell r="A476">
            <v>473</v>
          </cell>
          <cell r="B476" t="str">
            <v>へ</v>
          </cell>
          <cell r="C476" t="str">
            <v>79-10</v>
          </cell>
          <cell r="D476" t="str">
            <v>ベレ出版</v>
          </cell>
          <cell r="E476" t="str">
            <v>小・中・高の計算がまるごとできる</v>
          </cell>
        </row>
        <row r="477">
          <cell r="A477">
            <v>474</v>
          </cell>
          <cell r="B477" t="str">
            <v>ほ</v>
          </cell>
          <cell r="C477" t="str">
            <v>30-2</v>
          </cell>
          <cell r="D477" t="str">
            <v>ポプラ</v>
          </cell>
          <cell r="E477" t="str">
            <v>わらべ　きみかのことばえほん</v>
          </cell>
        </row>
        <row r="478">
          <cell r="A478">
            <v>475</v>
          </cell>
          <cell r="B478" t="str">
            <v>ほ</v>
          </cell>
          <cell r="D478" t="str">
            <v>ボーンデジタル</v>
          </cell>
          <cell r="E478" t="str">
            <v>Photoshop＋lllustrator+lnDesignで基本力を身につけるデザインの教科書</v>
          </cell>
        </row>
        <row r="479">
          <cell r="A479">
            <v>476</v>
          </cell>
          <cell r="B479" t="str">
            <v>ほ</v>
          </cell>
          <cell r="C479" t="str">
            <v>80-13</v>
          </cell>
          <cell r="D479" t="str">
            <v>本の泉社</v>
          </cell>
          <cell r="E479" t="str">
            <v>小学校学習漢字1006字がすべて読める漢字童話</v>
          </cell>
        </row>
        <row r="480">
          <cell r="A480">
            <v>477</v>
          </cell>
          <cell r="B480" t="str">
            <v>ほ</v>
          </cell>
          <cell r="C480" t="str">
            <v/>
          </cell>
          <cell r="D480" t="str">
            <v>本の泉社</v>
          </cell>
          <cell r="E480" t="str">
            <v>新小学校漢字１０２６字　音読で楽しく学べる漢字童話</v>
          </cell>
        </row>
        <row r="481">
          <cell r="A481">
            <v>478</v>
          </cell>
          <cell r="B481" t="str">
            <v>ま</v>
          </cell>
          <cell r="C481" t="str">
            <v>81-7</v>
          </cell>
          <cell r="D481" t="str">
            <v>マール社</v>
          </cell>
          <cell r="E481" t="str">
            <v>やさしい陶芸 Ⅱ</v>
          </cell>
        </row>
        <row r="482">
          <cell r="A482">
            <v>479</v>
          </cell>
          <cell r="B482" t="str">
            <v>ま</v>
          </cell>
          <cell r="D482" t="str">
            <v>マイナビ</v>
          </cell>
          <cell r="E482" t="str">
            <v>家庭でできる洋服の洗い方とお手入れ</v>
          </cell>
        </row>
        <row r="483">
          <cell r="A483">
            <v>480</v>
          </cell>
          <cell r="B483" t="str">
            <v>ま</v>
          </cell>
          <cell r="D483" t="str">
            <v>マイナビ出版</v>
          </cell>
          <cell r="E483" t="str">
            <v>これからWebをはじめる人のHTML＆CSS、JavaScriptのきほんのきほん</v>
          </cell>
        </row>
        <row r="484">
          <cell r="A484">
            <v>481</v>
          </cell>
          <cell r="B484" t="str">
            <v>ま</v>
          </cell>
          <cell r="D484" t="str">
            <v>マガジンハウス</v>
          </cell>
          <cell r="E484" t="str">
            <v>はたらくきほん１００毎日がスタートアップ</v>
          </cell>
        </row>
        <row r="485">
          <cell r="A485">
            <v>482</v>
          </cell>
          <cell r="B485" t="str">
            <v>み</v>
          </cell>
          <cell r="C485" t="str">
            <v>82-16</v>
          </cell>
          <cell r="D485" t="str">
            <v>ミネルヴァ</v>
          </cell>
          <cell r="E485" t="str">
            <v>よくわかる社会福祉　第１１版</v>
          </cell>
        </row>
        <row r="486">
          <cell r="A486">
            <v>483</v>
          </cell>
          <cell r="B486" t="str">
            <v>み</v>
          </cell>
          <cell r="C486" t="str">
            <v>82-15</v>
          </cell>
          <cell r="D486" t="str">
            <v>三輪書店</v>
          </cell>
          <cell r="E486" t="str">
            <v>PT・OTのための統計学入門　第１版</v>
          </cell>
        </row>
        <row r="487">
          <cell r="A487">
            <v>484</v>
          </cell>
          <cell r="B487" t="str">
            <v>み</v>
          </cell>
          <cell r="C487" t="str">
            <v>82-15</v>
          </cell>
          <cell r="D487" t="str">
            <v>三輪書店</v>
          </cell>
          <cell r="E487" t="str">
            <v>PT・OTのための住環境整備論　第３版</v>
          </cell>
        </row>
        <row r="488">
          <cell r="A488">
            <v>485</v>
          </cell>
          <cell r="B488" t="str">
            <v>み</v>
          </cell>
          <cell r="C488" t="str">
            <v>32-1</v>
          </cell>
          <cell r="D488" t="str">
            <v>民衆社</v>
          </cell>
          <cell r="E488" t="str">
            <v>さんすうだいすき（あそぶ・つくる・しらべる）1年</v>
          </cell>
        </row>
        <row r="489">
          <cell r="A489">
            <v>486</v>
          </cell>
          <cell r="B489" t="str">
            <v>み</v>
          </cell>
          <cell r="C489" t="str">
            <v>32-1</v>
          </cell>
          <cell r="D489" t="str">
            <v>民衆社</v>
          </cell>
          <cell r="E489" t="str">
            <v>さんすうだいすき（あそぶ・つくる・しらべる）2年</v>
          </cell>
        </row>
        <row r="490">
          <cell r="A490">
            <v>487</v>
          </cell>
          <cell r="B490" t="str">
            <v>む</v>
          </cell>
          <cell r="C490" t="str">
            <v/>
          </cell>
          <cell r="D490" t="str">
            <v>むぎ書房</v>
          </cell>
          <cell r="E490" t="str">
            <v>わかるさんすう４</v>
          </cell>
        </row>
        <row r="491">
          <cell r="A491">
            <v>488</v>
          </cell>
          <cell r="B491" t="str">
            <v>め</v>
          </cell>
          <cell r="C491" t="str">
            <v>84-1</v>
          </cell>
          <cell r="D491" t="str">
            <v>明治図書</v>
          </cell>
          <cell r="E491" t="str">
            <v>グラフィックサイエンス最新理科資料集</v>
          </cell>
        </row>
        <row r="492">
          <cell r="A492">
            <v>489</v>
          </cell>
          <cell r="B492" t="str">
            <v>め</v>
          </cell>
          <cell r="D492" t="str">
            <v>メディカルプレス</v>
          </cell>
          <cell r="E492" t="str">
            <v>リハビリテーションのための人間発達学　第３版　</v>
          </cell>
        </row>
        <row r="493">
          <cell r="A493">
            <v>490</v>
          </cell>
          <cell r="B493" t="str">
            <v>や</v>
          </cell>
          <cell r="D493" t="str">
            <v>山川出版社</v>
          </cell>
          <cell r="E493" t="str">
            <v>山川ビジュアル版　日本史図録</v>
          </cell>
        </row>
        <row r="494">
          <cell r="A494">
            <v>491</v>
          </cell>
          <cell r="B494" t="str">
            <v>や</v>
          </cell>
          <cell r="C494" t="str">
            <v>36-1</v>
          </cell>
          <cell r="D494" t="str">
            <v>山と渓谷社</v>
          </cell>
          <cell r="E494" t="str">
            <v>家庭科の教科書　小学校低学年～高学年用</v>
          </cell>
        </row>
        <row r="495">
          <cell r="A495">
            <v>492</v>
          </cell>
          <cell r="B495" t="str">
            <v>ゆ</v>
          </cell>
          <cell r="D495" t="str">
            <v>ユーキャン学び出版</v>
          </cell>
          <cell r="E495" t="str">
            <v>見て遊んで楽しく覚える！よくわかる！日本の都道府県　第２版</v>
          </cell>
        </row>
        <row r="496">
          <cell r="A496">
            <v>493</v>
          </cell>
          <cell r="B496" t="str">
            <v>よ</v>
          </cell>
          <cell r="D496" t="str">
            <v>羊土社</v>
          </cell>
          <cell r="E496" t="str">
            <v>PT・OT　ゼロからの物理学　第１版</v>
          </cell>
        </row>
        <row r="497">
          <cell r="A497">
            <v>494</v>
          </cell>
          <cell r="B497" t="str">
            <v>よ</v>
          </cell>
          <cell r="D497" t="str">
            <v>羊土社</v>
          </cell>
          <cell r="E497" t="str">
            <v>ビジュアル実践リハ　整形外科リハビリテーション　第１版</v>
          </cell>
        </row>
        <row r="498">
          <cell r="A498">
            <v>495</v>
          </cell>
          <cell r="B498" t="str">
            <v>よ</v>
          </cell>
          <cell r="D498" t="str">
            <v>羊土社</v>
          </cell>
          <cell r="E498" t="str">
            <v>PT・OTビジュアルテキスト　ADL　第２版</v>
          </cell>
        </row>
        <row r="499">
          <cell r="A499">
            <v>496</v>
          </cell>
          <cell r="B499" t="str">
            <v>よ</v>
          </cell>
          <cell r="D499" t="str">
            <v>羊土社</v>
          </cell>
          <cell r="E499" t="str">
            <v>PT・OTのための臨床研究はじめの一歩　第１版</v>
          </cell>
        </row>
        <row r="500">
          <cell r="A500">
            <v>497</v>
          </cell>
          <cell r="B500" t="str">
            <v>よ</v>
          </cell>
          <cell r="D500" t="str">
            <v>羊土社</v>
          </cell>
          <cell r="E500" t="str">
            <v>PT・OTビジュアルテキスト　地域リハビリテーション学　第２版</v>
          </cell>
        </row>
        <row r="501">
          <cell r="A501">
            <v>498</v>
          </cell>
          <cell r="B501" t="str">
            <v>よ</v>
          </cell>
          <cell r="D501" t="str">
            <v>横浜日本語倶楽部</v>
          </cell>
          <cell r="E501" t="str">
            <v>留学生のためのWordドリルブック　word2016対応　ルビ付き　（情報演習）</v>
          </cell>
        </row>
        <row r="502">
          <cell r="A502">
            <v>499</v>
          </cell>
          <cell r="B502" t="str">
            <v>よ</v>
          </cell>
          <cell r="D502" t="str">
            <v>横浜日本語倶楽部</v>
          </cell>
          <cell r="E502" t="str">
            <v>留学生のためのExcelドリルブック　Excel2016対応　ルビ付き　（情報演習）</v>
          </cell>
        </row>
        <row r="503">
          <cell r="A503">
            <v>500</v>
          </cell>
          <cell r="B503" t="str">
            <v>よ</v>
          </cell>
          <cell r="C503" t="str">
            <v>88-6</v>
          </cell>
          <cell r="D503" t="str">
            <v>幼年教育</v>
          </cell>
          <cell r="E503" t="str">
            <v>かずあそび１</v>
          </cell>
        </row>
        <row r="504">
          <cell r="A504">
            <v>501</v>
          </cell>
          <cell r="B504" t="str">
            <v>よ</v>
          </cell>
          <cell r="D504" t="str">
            <v>羊土社</v>
          </cell>
          <cell r="E504" t="str">
            <v>リハビリに直結する！　運動器画像の見かた</v>
          </cell>
        </row>
        <row r="505">
          <cell r="A505">
            <v>502</v>
          </cell>
          <cell r="B505" t="str">
            <v>よ</v>
          </cell>
          <cell r="D505" t="str">
            <v>羊土社</v>
          </cell>
          <cell r="E505" t="str">
            <v>リハビリテーション基礎評価学　総論　第2版</v>
          </cell>
        </row>
        <row r="506">
          <cell r="A506">
            <v>503</v>
          </cell>
          <cell r="B506" t="str">
            <v>り</v>
          </cell>
          <cell r="D506" t="str">
            <v>リンクアップ</v>
          </cell>
          <cell r="E506" t="str">
            <v>大きな字でわかりやすいipad　アイパッド超入門</v>
          </cell>
        </row>
        <row r="507">
          <cell r="A507">
            <v>504</v>
          </cell>
          <cell r="B507" t="str">
            <v>り</v>
          </cell>
          <cell r="C507" t="str">
            <v>40-3</v>
          </cell>
          <cell r="D507" t="str">
            <v>リーブル</v>
          </cell>
          <cell r="E507" t="str">
            <v>しりとりしましょ！たべものあいうえお</v>
          </cell>
        </row>
        <row r="508">
          <cell r="A508">
            <v>505</v>
          </cell>
          <cell r="B508" t="str">
            <v>れ</v>
          </cell>
          <cell r="D508" t="str">
            <v>レタスクラブMOOK</v>
          </cell>
          <cell r="E508" t="str">
            <v>ゼロからはじめる　新版　さいほうの基本</v>
          </cell>
        </row>
        <row r="512">
          <cell r="D512">
            <v>505</v>
          </cell>
          <cell r="E512" t="str">
            <v>冊</v>
          </cell>
        </row>
      </sheetData>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等部"/>
      <sheetName val="様式３・高1"/>
      <sheetName val="様式３・高2"/>
      <sheetName val="様式３・高3"/>
      <sheetName val="ア"/>
      <sheetName val="イ"/>
      <sheetName val="ウ"/>
      <sheetName val="エ"/>
      <sheetName val="検算用"/>
      <sheetName val="検算表"/>
      <sheetName val="Sheet2"/>
    </sheetNames>
    <sheetDataSet>
      <sheetData sheetId="0" refreshError="1"/>
      <sheetData sheetId="1" refreshError="1"/>
      <sheetData sheetId="2" refreshError="1"/>
      <sheetData sheetId="3" refreshError="1"/>
      <sheetData sheetId="4">
        <row r="1">
          <cell r="B1" t="str">
            <v>発行者
の番号
・略称</v>
          </cell>
          <cell r="C1" t="str">
            <v>書　　　　　　名</v>
          </cell>
        </row>
        <row r="2">
          <cell r="A2" t="str">
            <v>a101</v>
          </cell>
          <cell r="B2" t="str">
            <v>2
東書</v>
          </cell>
          <cell r="C2" t="str">
            <v>あたらしい こくご　一上_x000D_</v>
          </cell>
        </row>
        <row r="3">
          <cell r="A3" t="str">
            <v>a102</v>
          </cell>
          <cell r="B3" t="str">
            <v>2
東書</v>
          </cell>
          <cell r="C3" t="str">
            <v>あたらしい こくご　一下</v>
          </cell>
        </row>
        <row r="4">
          <cell r="A4" t="str">
            <v>a103</v>
          </cell>
          <cell r="B4" t="str">
            <v>2
東書</v>
          </cell>
          <cell r="C4" t="str">
            <v>新しい国語　二上</v>
          </cell>
        </row>
        <row r="5">
          <cell r="A5" t="str">
            <v>a104</v>
          </cell>
          <cell r="B5" t="str">
            <v>2
東書</v>
          </cell>
          <cell r="C5" t="str">
            <v>新しい国語　二下</v>
          </cell>
        </row>
        <row r="6">
          <cell r="A6" t="str">
            <v>a105</v>
          </cell>
          <cell r="B6" t="str">
            <v>2
東書</v>
          </cell>
          <cell r="C6" t="str">
            <v>新しい国語　三上_x000D_</v>
          </cell>
        </row>
        <row r="7">
          <cell r="A7" t="str">
            <v>a106</v>
          </cell>
          <cell r="B7" t="str">
            <v>2
東書</v>
          </cell>
          <cell r="C7" t="str">
            <v>新しい国語　三下</v>
          </cell>
        </row>
        <row r="8">
          <cell r="A8" t="str">
            <v>a107</v>
          </cell>
          <cell r="B8" t="str">
            <v>2
東書</v>
          </cell>
          <cell r="C8" t="str">
            <v>新しい国語　四上</v>
          </cell>
        </row>
        <row r="9">
          <cell r="A9" t="str">
            <v>a108</v>
          </cell>
          <cell r="B9" t="str">
            <v>2
東書</v>
          </cell>
          <cell r="C9" t="str">
            <v>新しい国語　四下</v>
          </cell>
        </row>
        <row r="10">
          <cell r="A10" t="str">
            <v>a109</v>
          </cell>
          <cell r="B10" t="str">
            <v>2
東書</v>
          </cell>
          <cell r="C10" t="str">
            <v>新しい国語　五_x000D_</v>
          </cell>
        </row>
        <row r="11">
          <cell r="A11" t="str">
            <v>a110</v>
          </cell>
          <cell r="B11" t="str">
            <v>2
東書</v>
          </cell>
          <cell r="C11" t="str">
            <v>新しい国語　六</v>
          </cell>
        </row>
        <row r="12">
          <cell r="A12" t="str">
            <v>a111</v>
          </cell>
          <cell r="B12" t="str">
            <v>11
学図</v>
          </cell>
          <cell r="C12" t="str">
            <v>みんなとまなぶ　_x000D_
しょうがっこう　こくご　一ねん　上</v>
          </cell>
        </row>
        <row r="13">
          <cell r="A13" t="str">
            <v>a112</v>
          </cell>
          <cell r="B13" t="str">
            <v>11
学図</v>
          </cell>
          <cell r="C13" t="str">
            <v>みんなとまなぶ　_x000D_
しょうがっこう　こくご　一ねん　下</v>
          </cell>
        </row>
        <row r="14">
          <cell r="A14" t="str">
            <v>a113</v>
          </cell>
          <cell r="B14" t="str">
            <v>11
学図</v>
          </cell>
          <cell r="C14" t="str">
            <v>みんなと学ぶ　小学校　こくご　_x000D_
二年　上</v>
          </cell>
        </row>
        <row r="15">
          <cell r="A15" t="str">
            <v>a114</v>
          </cell>
          <cell r="B15" t="str">
            <v>11
学図</v>
          </cell>
          <cell r="C15" t="str">
            <v>みんなと学ぶ　小学校　こくご　_x000D_
二年　下</v>
          </cell>
        </row>
        <row r="16">
          <cell r="A16" t="str">
            <v>a115</v>
          </cell>
          <cell r="B16" t="str">
            <v>11
学図</v>
          </cell>
          <cell r="C16" t="str">
            <v>みんなと学ぶ　小学校 国語　_x000D_
三年　上</v>
          </cell>
        </row>
        <row r="17">
          <cell r="A17" t="str">
            <v>a116</v>
          </cell>
          <cell r="B17" t="str">
            <v>11
学図</v>
          </cell>
          <cell r="C17" t="str">
            <v>みんなと学ぶ　小学校 国語　_x000D_
三年　下</v>
          </cell>
        </row>
        <row r="18">
          <cell r="A18" t="str">
            <v>a117</v>
          </cell>
          <cell r="B18" t="str">
            <v>11
学図</v>
          </cell>
          <cell r="C18" t="str">
            <v>みんなと学ぶ　小学校 国語　_x000D_
四年　上</v>
          </cell>
        </row>
        <row r="19">
          <cell r="A19" t="str">
            <v>a118</v>
          </cell>
          <cell r="B19" t="str">
            <v>11
学図</v>
          </cell>
          <cell r="C19" t="str">
            <v>みんなと学ぶ　小学校 国語　_x000D_
四年　下</v>
          </cell>
        </row>
        <row r="20">
          <cell r="A20" t="str">
            <v>a119</v>
          </cell>
          <cell r="B20" t="str">
            <v>11
学図</v>
          </cell>
          <cell r="C20" t="str">
            <v>みんなと学ぶ　小学校 国語　_x000D_
五年　上</v>
          </cell>
        </row>
        <row r="21">
          <cell r="A21" t="str">
            <v>a120</v>
          </cell>
          <cell r="B21" t="str">
            <v>11
学図</v>
          </cell>
          <cell r="C21" t="str">
            <v>みんなと学ぶ　小学校 国語　_x000D_
五年　下</v>
          </cell>
        </row>
        <row r="22">
          <cell r="A22" t="str">
            <v>a121</v>
          </cell>
          <cell r="B22" t="str">
            <v>11
学図</v>
          </cell>
          <cell r="C22" t="str">
            <v>みんなと学ぶ　小学校 国語　_x000D_
六年　上</v>
          </cell>
        </row>
        <row r="23">
          <cell r="A23" t="str">
            <v>a122</v>
          </cell>
          <cell r="B23" t="str">
            <v>11
学図</v>
          </cell>
          <cell r="C23" t="str">
            <v>みんなと学ぶ　小学校 国語　_x000D_
六年　下</v>
          </cell>
        </row>
        <row r="24">
          <cell r="A24" t="str">
            <v>a123</v>
          </cell>
          <cell r="B24" t="str">
            <v>17
教出</v>
          </cell>
          <cell r="C24" t="str">
            <v>ひろがることば　_x000D_
しょうがくこくご　一上</v>
          </cell>
        </row>
        <row r="25">
          <cell r="A25" t="str">
            <v>a124</v>
          </cell>
          <cell r="B25" t="str">
            <v>17
教出</v>
          </cell>
          <cell r="C25" t="str">
            <v>ひろがることば　_x000D_
しょうがくこくご　一下</v>
          </cell>
        </row>
        <row r="26">
          <cell r="A26" t="str">
            <v>a125</v>
          </cell>
          <cell r="B26" t="str">
            <v>17
教出</v>
          </cell>
          <cell r="C26" t="str">
            <v>ひろがることば　_x000D_
小学国語　二上</v>
          </cell>
        </row>
        <row r="27">
          <cell r="A27" t="str">
            <v>a126</v>
          </cell>
          <cell r="B27" t="str">
            <v>17
教出</v>
          </cell>
          <cell r="C27" t="str">
            <v>ひろがることば　_x000D_
小学国語　二下</v>
          </cell>
        </row>
        <row r="28">
          <cell r="A28" t="str">
            <v>a127</v>
          </cell>
          <cell r="B28" t="str">
            <v>17
教出</v>
          </cell>
          <cell r="C28" t="str">
            <v>ひろがる言葉　_x000D_
小学国語　三上</v>
          </cell>
        </row>
        <row r="29">
          <cell r="A29" t="str">
            <v>a128</v>
          </cell>
          <cell r="B29" t="str">
            <v>17
教出</v>
          </cell>
          <cell r="C29" t="str">
            <v>ひろがる言葉　_x000D_
小学国語　三下</v>
          </cell>
        </row>
        <row r="30">
          <cell r="A30" t="str">
            <v>a129</v>
          </cell>
          <cell r="B30" t="str">
            <v>17
教出</v>
          </cell>
          <cell r="C30" t="str">
            <v>ひろがる言葉　_x000D_
小学国語　四上</v>
          </cell>
        </row>
        <row r="31">
          <cell r="A31" t="str">
            <v>a130</v>
          </cell>
          <cell r="B31" t="str">
            <v>17
教出</v>
          </cell>
          <cell r="C31" t="str">
            <v>ひろがる言葉　_x000D_
小学国語　四下</v>
          </cell>
        </row>
        <row r="32">
          <cell r="A32" t="str">
            <v>a131</v>
          </cell>
          <cell r="B32" t="str">
            <v>17
教出</v>
          </cell>
          <cell r="C32" t="str">
            <v>ひろがる言葉　_x000D_
小学国語　五上</v>
          </cell>
        </row>
        <row r="33">
          <cell r="A33" t="str">
            <v>a132</v>
          </cell>
          <cell r="B33" t="str">
            <v>17
教出</v>
          </cell>
          <cell r="C33" t="str">
            <v>ひろがる言葉　_x000D_
小学国語　五下</v>
          </cell>
        </row>
        <row r="34">
          <cell r="A34" t="str">
            <v>a133</v>
          </cell>
          <cell r="B34" t="str">
            <v>17
教出</v>
          </cell>
          <cell r="C34" t="str">
            <v>ひろがる言葉　_x000D_
小学国語　六上</v>
          </cell>
        </row>
        <row r="35">
          <cell r="A35" t="str">
            <v>a134</v>
          </cell>
          <cell r="B35" t="str">
            <v>17
教出</v>
          </cell>
          <cell r="C35" t="str">
            <v>ひろがる言葉　_x000D_
小学国語　六下</v>
          </cell>
        </row>
        <row r="36">
          <cell r="A36" t="str">
            <v>a135</v>
          </cell>
          <cell r="B36" t="str">
            <v>38
光村</v>
          </cell>
          <cell r="C36" t="str">
            <v>こくご一上　かざぐるま</v>
          </cell>
        </row>
        <row r="37">
          <cell r="A37" t="str">
            <v>a136</v>
          </cell>
          <cell r="B37" t="str">
            <v>38
光村</v>
          </cell>
          <cell r="C37" t="str">
            <v>こくご一下　ともだち</v>
          </cell>
        </row>
        <row r="38">
          <cell r="A38" t="str">
            <v>a137</v>
          </cell>
          <cell r="B38" t="str">
            <v>38
光村</v>
          </cell>
          <cell r="C38" t="str">
            <v>こくご二上　たんぽぽ</v>
          </cell>
        </row>
        <row r="39">
          <cell r="A39" t="str">
            <v>a138</v>
          </cell>
          <cell r="B39" t="str">
            <v>38
光村</v>
          </cell>
          <cell r="C39" t="str">
            <v>こくご二下　赤とんぼ</v>
          </cell>
        </row>
        <row r="40">
          <cell r="A40" t="str">
            <v>a139</v>
          </cell>
          <cell r="B40" t="str">
            <v>38
光村</v>
          </cell>
          <cell r="C40" t="str">
            <v>国語三上　わかば_x000D_</v>
          </cell>
        </row>
        <row r="41">
          <cell r="A41" t="str">
            <v>a140</v>
          </cell>
          <cell r="B41" t="str">
            <v>38
光村</v>
          </cell>
          <cell r="C41" t="str">
            <v>国語三下　あおぞら</v>
          </cell>
        </row>
        <row r="42">
          <cell r="A42" t="str">
            <v>a141</v>
          </cell>
          <cell r="B42" t="str">
            <v>38
光村</v>
          </cell>
          <cell r="C42" t="str">
            <v>国語四上　かがやき</v>
          </cell>
        </row>
        <row r="43">
          <cell r="A43" t="str">
            <v>a142</v>
          </cell>
          <cell r="B43" t="str">
            <v>38
光村</v>
          </cell>
          <cell r="C43" t="str">
            <v>国語四下　はばたき</v>
          </cell>
        </row>
        <row r="44">
          <cell r="A44" t="str">
            <v>a143</v>
          </cell>
          <cell r="B44" t="str">
            <v>38
光村</v>
          </cell>
          <cell r="C44" t="str">
            <v>国語五　銀河_x000D_</v>
          </cell>
        </row>
        <row r="45">
          <cell r="A45" t="str">
            <v>a144</v>
          </cell>
          <cell r="B45" t="str">
            <v>38
光村</v>
          </cell>
          <cell r="C45" t="str">
            <v>国語六　創造</v>
          </cell>
        </row>
        <row r="46">
          <cell r="A46" t="str">
            <v>a145</v>
          </cell>
          <cell r="B46" t="str">
            <v>2
東書</v>
          </cell>
          <cell r="C46" t="str">
            <v>あたらしい　しょしゃ　一_x000D_</v>
          </cell>
        </row>
        <row r="47">
          <cell r="A47" t="str">
            <v>a146</v>
          </cell>
          <cell r="B47" t="str">
            <v>2
東書</v>
          </cell>
          <cell r="C47" t="str">
            <v>新しい　しょしゃ　二</v>
          </cell>
        </row>
        <row r="48">
          <cell r="A48" t="str">
            <v>a147</v>
          </cell>
          <cell r="B48" t="str">
            <v>2
東書</v>
          </cell>
          <cell r="C48" t="str">
            <v>新しい書写　三_x000D_</v>
          </cell>
        </row>
        <row r="49">
          <cell r="A49" t="str">
            <v>a148</v>
          </cell>
          <cell r="B49" t="str">
            <v>2
東書</v>
          </cell>
          <cell r="C49" t="str">
            <v>新しい書写　四</v>
          </cell>
        </row>
        <row r="50">
          <cell r="A50" t="str">
            <v>a149</v>
          </cell>
          <cell r="B50" t="str">
            <v>2
東書</v>
          </cell>
          <cell r="C50" t="str">
            <v>新しい書写　五_x000D_</v>
          </cell>
        </row>
        <row r="51">
          <cell r="A51" t="str">
            <v>a150</v>
          </cell>
          <cell r="B51" t="str">
            <v>2
東書</v>
          </cell>
          <cell r="C51" t="str">
            <v>新しい書写　六</v>
          </cell>
        </row>
        <row r="52">
          <cell r="A52" t="str">
            <v>a151</v>
          </cell>
          <cell r="B52" t="str">
            <v>11
学図</v>
          </cell>
          <cell r="C52" t="str">
            <v>みんなとまなぶ　_x000D_
しょうがっこうしょしゃ　一ねん</v>
          </cell>
        </row>
        <row r="53">
          <cell r="A53" t="str">
            <v>a152</v>
          </cell>
          <cell r="B53" t="str">
            <v>11
学図</v>
          </cell>
          <cell r="C53" t="str">
            <v>みんなと学ぶ　_x000D_
小学校しょしゃ　二年</v>
          </cell>
        </row>
        <row r="54">
          <cell r="A54" t="str">
            <v>a153</v>
          </cell>
          <cell r="B54" t="str">
            <v>11
学図</v>
          </cell>
          <cell r="C54" t="str">
            <v>みんなと学ぶ　小学校書写　三年_x000D_</v>
          </cell>
        </row>
        <row r="55">
          <cell r="A55" t="str">
            <v>a154</v>
          </cell>
          <cell r="B55" t="str">
            <v>11
学図</v>
          </cell>
          <cell r="C55" t="str">
            <v>みんなと学ぶ　小学校書写　四年</v>
          </cell>
        </row>
        <row r="56">
          <cell r="A56" t="str">
            <v>a155</v>
          </cell>
          <cell r="B56" t="str">
            <v>11
学図</v>
          </cell>
          <cell r="C56" t="str">
            <v>みんなと学ぶ　小学校書写　五年_x000D_</v>
          </cell>
        </row>
        <row r="57">
          <cell r="A57" t="str">
            <v>a156</v>
          </cell>
          <cell r="B57" t="str">
            <v>11
学図</v>
          </cell>
          <cell r="C57" t="str">
            <v>みんなと学ぶ　小学校書写　六年</v>
          </cell>
        </row>
        <row r="58">
          <cell r="A58" t="str">
            <v>a157</v>
          </cell>
          <cell r="B58" t="str">
            <v>17
教出</v>
          </cell>
          <cell r="C58" t="str">
            <v>しょうがく　しょしゃ　一ねん_x000D_</v>
          </cell>
        </row>
        <row r="59">
          <cell r="A59" t="str">
            <v>a158</v>
          </cell>
          <cell r="B59" t="str">
            <v>17
教出</v>
          </cell>
          <cell r="C59" t="str">
            <v>小学　しょしゃ　二年</v>
          </cell>
        </row>
        <row r="60">
          <cell r="A60" t="str">
            <v>a159</v>
          </cell>
          <cell r="B60" t="str">
            <v>17
教出</v>
          </cell>
          <cell r="C60" t="str">
            <v>小学　書写　三年_x000D_</v>
          </cell>
        </row>
        <row r="61">
          <cell r="A61" t="str">
            <v>a160</v>
          </cell>
          <cell r="B61" t="str">
            <v>17
教出</v>
          </cell>
          <cell r="C61" t="str">
            <v>小学　書写　四年</v>
          </cell>
        </row>
        <row r="62">
          <cell r="A62" t="str">
            <v>a161</v>
          </cell>
          <cell r="B62" t="str">
            <v>17
教出</v>
          </cell>
          <cell r="C62" t="str">
            <v>小学　書写　五年_x000D_</v>
          </cell>
        </row>
        <row r="63">
          <cell r="A63" t="str">
            <v>a162</v>
          </cell>
          <cell r="B63" t="str">
            <v>17
教出</v>
          </cell>
          <cell r="C63" t="str">
            <v>小学　書写　六年</v>
          </cell>
        </row>
        <row r="64">
          <cell r="A64" t="str">
            <v>a163</v>
          </cell>
          <cell r="B64" t="str">
            <v>38
光村</v>
          </cell>
          <cell r="C64" t="str">
            <v>しょしゃ　一ねん_x000D_</v>
          </cell>
        </row>
        <row r="65">
          <cell r="A65" t="str">
            <v>a164</v>
          </cell>
          <cell r="B65" t="str">
            <v>38
光村</v>
          </cell>
          <cell r="C65" t="str">
            <v>しょしゃ　二年</v>
          </cell>
        </row>
        <row r="66">
          <cell r="A66" t="str">
            <v>a165</v>
          </cell>
          <cell r="B66" t="str">
            <v>38
光村</v>
          </cell>
          <cell r="C66" t="str">
            <v>書写　三年_x000D_</v>
          </cell>
        </row>
        <row r="67">
          <cell r="A67" t="str">
            <v>a166</v>
          </cell>
          <cell r="B67" t="str">
            <v>38
光村</v>
          </cell>
          <cell r="C67" t="str">
            <v>書写　四年</v>
          </cell>
        </row>
        <row r="68">
          <cell r="A68" t="str">
            <v>a167</v>
          </cell>
          <cell r="B68" t="str">
            <v>38
光村</v>
          </cell>
          <cell r="C68" t="str">
            <v>書写　五年_x000D_</v>
          </cell>
        </row>
        <row r="69">
          <cell r="A69" t="str">
            <v>a168</v>
          </cell>
          <cell r="B69" t="str">
            <v>38
光村</v>
          </cell>
          <cell r="C69" t="str">
            <v>書写　六年</v>
          </cell>
        </row>
        <row r="70">
          <cell r="A70" t="str">
            <v>a169</v>
          </cell>
          <cell r="B70" t="str">
            <v>116
日文</v>
          </cell>
          <cell r="C70" t="str">
            <v>しょうがくしょしゃ　一ねん_x000D_</v>
          </cell>
        </row>
        <row r="71">
          <cell r="A71" t="str">
            <v>a170</v>
          </cell>
          <cell r="B71" t="str">
            <v>116
日文</v>
          </cell>
          <cell r="C71" t="str">
            <v>小学しょしゃ　二年</v>
          </cell>
        </row>
        <row r="72">
          <cell r="A72" t="str">
            <v>a171</v>
          </cell>
          <cell r="B72" t="str">
            <v>116
日文</v>
          </cell>
          <cell r="C72" t="str">
            <v>小学書写　三年_x000D_</v>
          </cell>
        </row>
        <row r="73">
          <cell r="A73" t="str">
            <v>a172</v>
          </cell>
          <cell r="B73" t="str">
            <v>116
日文</v>
          </cell>
          <cell r="C73" t="str">
            <v>小学書写　四年</v>
          </cell>
        </row>
        <row r="74">
          <cell r="A74" t="str">
            <v>a173</v>
          </cell>
          <cell r="B74" t="str">
            <v>116
日文</v>
          </cell>
          <cell r="C74" t="str">
            <v>小学書写　五年_x000D_</v>
          </cell>
        </row>
        <row r="75">
          <cell r="A75" t="str">
            <v>a174</v>
          </cell>
          <cell r="B75" t="str">
            <v>116
日文</v>
          </cell>
          <cell r="C75" t="str">
            <v>小学書写　六年</v>
          </cell>
        </row>
        <row r="76">
          <cell r="A76" t="str">
            <v>a175</v>
          </cell>
          <cell r="B76" t="str">
            <v>2
東書</v>
          </cell>
          <cell r="C76" t="str">
            <v>新しい社会３</v>
          </cell>
        </row>
        <row r="77">
          <cell r="A77" t="str">
            <v>a176</v>
          </cell>
          <cell r="B77" t="str">
            <v>2
東書</v>
          </cell>
          <cell r="C77" t="str">
            <v>新しい社会４</v>
          </cell>
        </row>
        <row r="78">
          <cell r="A78" t="str">
            <v>a177</v>
          </cell>
          <cell r="B78" t="str">
            <v>2
東書</v>
          </cell>
          <cell r="C78" t="str">
            <v>新しい社会５　上_x000D_</v>
          </cell>
        </row>
        <row r="79">
          <cell r="A79" t="str">
            <v>a178</v>
          </cell>
          <cell r="B79" t="str">
            <v>2
東書</v>
          </cell>
          <cell r="C79" t="str">
            <v>新しい社会５　下</v>
          </cell>
        </row>
        <row r="80">
          <cell r="A80" t="str">
            <v>a179</v>
          </cell>
          <cell r="B80" t="str">
            <v>2
東書</v>
          </cell>
          <cell r="C80" t="str">
            <v>新しい社会６　政治・国際編_x000D_</v>
          </cell>
        </row>
        <row r="81">
          <cell r="A81" t="str">
            <v>a180</v>
          </cell>
          <cell r="B81" t="str">
            <v>2
東書</v>
          </cell>
          <cell r="C81" t="str">
            <v>新しい社会６　歴史編</v>
          </cell>
        </row>
        <row r="82">
          <cell r="A82" t="str">
            <v>a181</v>
          </cell>
          <cell r="B82" t="str">
            <v>17
教出</v>
          </cell>
          <cell r="C82" t="str">
            <v>小学社会３</v>
          </cell>
        </row>
        <row r="83">
          <cell r="A83" t="str">
            <v>a182</v>
          </cell>
          <cell r="B83" t="str">
            <v>17
教出</v>
          </cell>
          <cell r="C83" t="str">
            <v>小学社会４</v>
          </cell>
        </row>
        <row r="84">
          <cell r="A84" t="str">
            <v>a183</v>
          </cell>
          <cell r="B84" t="str">
            <v>17
教出</v>
          </cell>
          <cell r="C84" t="str">
            <v>小学社会５</v>
          </cell>
        </row>
        <row r="85">
          <cell r="A85" t="str">
            <v>a184</v>
          </cell>
          <cell r="B85" t="str">
            <v>17
教出</v>
          </cell>
          <cell r="C85" t="str">
            <v>小学社会６</v>
          </cell>
        </row>
        <row r="86">
          <cell r="A86" t="str">
            <v>a185</v>
          </cell>
          <cell r="B86" t="str">
            <v>116
日文</v>
          </cell>
          <cell r="C86" t="str">
            <v>小学社会　３年</v>
          </cell>
        </row>
        <row r="87">
          <cell r="A87" t="str">
            <v>a186</v>
          </cell>
          <cell r="B87" t="str">
            <v>116
日文</v>
          </cell>
          <cell r="C87" t="str">
            <v>小学社会　４年</v>
          </cell>
        </row>
        <row r="88">
          <cell r="A88" t="str">
            <v>a187</v>
          </cell>
          <cell r="B88" t="str">
            <v>116
日文</v>
          </cell>
          <cell r="C88" t="str">
            <v>小学社会　５年</v>
          </cell>
        </row>
        <row r="89">
          <cell r="A89" t="str">
            <v>a188</v>
          </cell>
          <cell r="B89" t="str">
            <v>116
日文</v>
          </cell>
          <cell r="C89" t="str">
            <v>小学社会　６年</v>
          </cell>
        </row>
        <row r="90">
          <cell r="A90" t="str">
            <v>a189</v>
          </cell>
          <cell r="B90" t="str">
            <v>2
東書</v>
          </cell>
          <cell r="C90" t="str">
            <v>新しい地図帳</v>
          </cell>
        </row>
        <row r="91">
          <cell r="A91" t="str">
            <v>a190</v>
          </cell>
          <cell r="B91" t="str">
            <v>46
帝国</v>
          </cell>
          <cell r="C91" t="str">
            <v>楽しく学ぶ　小学生の地図帳　_x000D_
３・４・５・６年</v>
          </cell>
        </row>
        <row r="92">
          <cell r="A92" t="str">
            <v>a191</v>
          </cell>
          <cell r="B92" t="str">
            <v>2
東書</v>
          </cell>
          <cell r="C92" t="str">
            <v>あたらしい　さんすう　１①　_x000D_
さんすうの　とびら</v>
          </cell>
        </row>
        <row r="93">
          <cell r="A93" t="str">
            <v>a192</v>
          </cell>
          <cell r="B93" t="str">
            <v>2
東書</v>
          </cell>
          <cell r="C93" t="str">
            <v>あたらしい　さんすう　１②　_x000D_
さんすう　だいすき！</v>
          </cell>
        </row>
        <row r="94">
          <cell r="A94" t="str">
            <v>a193</v>
          </cell>
          <cell r="B94" t="str">
            <v>2
東書</v>
          </cell>
          <cell r="C94" t="str">
            <v>新しい算数　２上　_x000D_
考えるって　おもしろい！</v>
          </cell>
        </row>
        <row r="95">
          <cell r="A95" t="str">
            <v>a194</v>
          </cell>
          <cell r="B95" t="str">
            <v>2
東書</v>
          </cell>
          <cell r="C95" t="str">
            <v>新しい算数　２下　_x000D_
考えるって　おもしろい！</v>
          </cell>
        </row>
        <row r="96">
          <cell r="A96" t="str">
            <v>a195</v>
          </cell>
          <cell r="B96" t="str">
            <v>2
東書</v>
          </cell>
          <cell r="C96" t="str">
            <v>新しい算数　３上　_x000D_
考えるっておもしろい！</v>
          </cell>
        </row>
        <row r="97">
          <cell r="A97" t="str">
            <v>a196</v>
          </cell>
          <cell r="B97" t="str">
            <v>2
東書</v>
          </cell>
          <cell r="C97" t="str">
            <v>新しい算数　３下　_x000D_
考えるっておもしろい！</v>
          </cell>
        </row>
        <row r="98">
          <cell r="A98" t="str">
            <v>a197</v>
          </cell>
          <cell r="B98" t="str">
            <v>2
東書</v>
          </cell>
          <cell r="C98" t="str">
            <v>新しい算数　４上　_x000D_
考えると見方が広がる！</v>
          </cell>
        </row>
        <row r="99">
          <cell r="A99" t="str">
            <v>a198</v>
          </cell>
          <cell r="B99" t="str">
            <v>2
東書</v>
          </cell>
          <cell r="C99" t="str">
            <v>新しい算数　４下　_x000D_
考えると見方が広がる！</v>
          </cell>
        </row>
        <row r="100">
          <cell r="A100" t="str">
            <v>a199</v>
          </cell>
          <cell r="B100" t="str">
            <v>2
東書</v>
          </cell>
          <cell r="C100" t="str">
            <v>新しい算数　５上　_x000D_
考えると見方が広がる！</v>
          </cell>
        </row>
        <row r="101">
          <cell r="A101" t="str">
            <v>a200</v>
          </cell>
          <cell r="B101" t="str">
            <v>2
東書</v>
          </cell>
          <cell r="C101" t="str">
            <v>新しい算数　５下　_x000D_
考えると見方が広がる！</v>
          </cell>
        </row>
        <row r="102">
          <cell r="A102" t="str">
            <v>a201</v>
          </cell>
          <cell r="B102" t="str">
            <v>2
東書</v>
          </cell>
          <cell r="C102" t="str">
            <v>新しい算数　６　_x000D_
数学へジャンプ！</v>
          </cell>
        </row>
        <row r="103">
          <cell r="A103" t="str">
            <v>a202</v>
          </cell>
          <cell r="B103" t="str">
            <v>4
大日本</v>
          </cell>
          <cell r="C103" t="str">
            <v>たのしいさんすう１ねん</v>
          </cell>
        </row>
        <row r="104">
          <cell r="A104" t="str">
            <v>a203</v>
          </cell>
          <cell r="B104" t="str">
            <v>4
大日本</v>
          </cell>
          <cell r="C104" t="str">
            <v>たのしい算数２年</v>
          </cell>
        </row>
        <row r="105">
          <cell r="A105" t="str">
            <v>a204</v>
          </cell>
          <cell r="B105" t="str">
            <v>4
大日本</v>
          </cell>
          <cell r="C105" t="str">
            <v>たのしい算数３年</v>
          </cell>
        </row>
        <row r="106">
          <cell r="A106" t="str">
            <v>a205</v>
          </cell>
          <cell r="B106" t="str">
            <v>4
大日本</v>
          </cell>
          <cell r="C106" t="str">
            <v>たのしい算数４年</v>
          </cell>
        </row>
        <row r="107">
          <cell r="A107" t="str">
            <v>a206</v>
          </cell>
          <cell r="B107" t="str">
            <v>4
大日本</v>
          </cell>
          <cell r="C107" t="str">
            <v>たのしい算数５年</v>
          </cell>
        </row>
        <row r="108">
          <cell r="A108" t="str">
            <v>a207</v>
          </cell>
          <cell r="B108" t="str">
            <v>4
大日本</v>
          </cell>
          <cell r="C108" t="str">
            <v>たのしい算数６年</v>
          </cell>
        </row>
        <row r="109">
          <cell r="A109" t="str">
            <v>a208</v>
          </cell>
          <cell r="B109" t="str">
            <v>11
学図</v>
          </cell>
          <cell r="C109" t="str">
            <v>みんなとまなぶ　_x000D_
しょうがっこう　さんすう　１ねん上</v>
          </cell>
        </row>
        <row r="110">
          <cell r="A110" t="str">
            <v>a209</v>
          </cell>
          <cell r="B110" t="str">
            <v>11
学図</v>
          </cell>
          <cell r="C110" t="str">
            <v>みんなとまなぶ　_x000D_
しょうがっこう　さんすう　１ねん下</v>
          </cell>
        </row>
        <row r="111">
          <cell r="A111" t="str">
            <v>a210</v>
          </cell>
          <cell r="B111" t="str">
            <v>11
学図</v>
          </cell>
          <cell r="C111" t="str">
            <v>みんなと学ぶ　小学校　算数　_x000D_
２年上</v>
          </cell>
        </row>
        <row r="112">
          <cell r="A112" t="str">
            <v>a211</v>
          </cell>
          <cell r="B112" t="str">
            <v>11
学図</v>
          </cell>
          <cell r="C112" t="str">
            <v>みんなと学ぶ　小学校　算数　_x000D_
２年下</v>
          </cell>
        </row>
        <row r="113">
          <cell r="A113" t="str">
            <v>a212</v>
          </cell>
          <cell r="B113" t="str">
            <v>11
学図</v>
          </cell>
          <cell r="C113" t="str">
            <v>みんなと学ぶ　小学校　算数　_x000D_
３年上</v>
          </cell>
        </row>
        <row r="114">
          <cell r="A114" t="str">
            <v>a213</v>
          </cell>
          <cell r="B114" t="str">
            <v>11
学図</v>
          </cell>
          <cell r="C114" t="str">
            <v>みんなと学ぶ　小学校　算数　_x000D_
３年下</v>
          </cell>
        </row>
        <row r="115">
          <cell r="A115" t="str">
            <v>a214</v>
          </cell>
          <cell r="B115" t="str">
            <v>11
学図</v>
          </cell>
          <cell r="C115" t="str">
            <v>みんなと学ぶ　小学校　算数　_x000D_
４年上</v>
          </cell>
        </row>
        <row r="116">
          <cell r="A116" t="str">
            <v>a215</v>
          </cell>
          <cell r="B116" t="str">
            <v>11
学図</v>
          </cell>
          <cell r="C116" t="str">
            <v>みんなと学ぶ　小学校　算数　_x000D_
４年下</v>
          </cell>
        </row>
        <row r="117">
          <cell r="A117" t="str">
            <v>a216</v>
          </cell>
          <cell r="B117" t="str">
            <v>11
学図</v>
          </cell>
          <cell r="C117" t="str">
            <v>みんなと学ぶ　小学校　算数　_x000D_
５年上</v>
          </cell>
        </row>
        <row r="118">
          <cell r="A118" t="str">
            <v>a217</v>
          </cell>
          <cell r="B118" t="str">
            <v>11
学図</v>
          </cell>
          <cell r="C118" t="str">
            <v>みんなと学ぶ　小学校　算数　_x000D_
５年下</v>
          </cell>
        </row>
        <row r="119">
          <cell r="A119" t="str">
            <v>a218</v>
          </cell>
          <cell r="B119" t="str">
            <v>11
学図</v>
          </cell>
          <cell r="C119" t="str">
            <v>みんなと学ぶ　小学校　算数　_x000D_
６年</v>
          </cell>
        </row>
        <row r="120">
          <cell r="A120" t="str">
            <v>a219</v>
          </cell>
          <cell r="B120" t="str">
            <v>11
学図</v>
          </cell>
          <cell r="C120" t="str">
            <v>みんなと学ぶ　小学校　算数　_x000D_
６年　中学校へのかけ橋</v>
          </cell>
        </row>
        <row r="121">
          <cell r="A121" t="str">
            <v>a220</v>
          </cell>
          <cell r="B121" t="str">
            <v>17
教出</v>
          </cell>
          <cell r="C121" t="str">
            <v>しょうがくさんすう１</v>
          </cell>
        </row>
        <row r="122">
          <cell r="A122" t="str">
            <v>a221</v>
          </cell>
          <cell r="B122" t="str">
            <v>17
教出</v>
          </cell>
          <cell r="C122" t="str">
            <v>小学算数２上_x000D_</v>
          </cell>
        </row>
        <row r="123">
          <cell r="A123" t="str">
            <v>a222</v>
          </cell>
          <cell r="B123" t="str">
            <v>17
教出</v>
          </cell>
          <cell r="C123" t="str">
            <v>小学算数２下</v>
          </cell>
        </row>
        <row r="124">
          <cell r="A124" t="str">
            <v>a223</v>
          </cell>
          <cell r="B124" t="str">
            <v>17
教出</v>
          </cell>
          <cell r="C124" t="str">
            <v>小学算数３上_x000D_</v>
          </cell>
        </row>
        <row r="125">
          <cell r="A125" t="str">
            <v>a224</v>
          </cell>
          <cell r="B125" t="str">
            <v>17
教出</v>
          </cell>
          <cell r="C125" t="str">
            <v>小学算数３下</v>
          </cell>
        </row>
        <row r="126">
          <cell r="A126" t="str">
            <v>a225</v>
          </cell>
          <cell r="B126" t="str">
            <v>17
教出</v>
          </cell>
          <cell r="C126" t="str">
            <v>小学算数４上_x000D_</v>
          </cell>
        </row>
        <row r="127">
          <cell r="A127" t="str">
            <v>a226</v>
          </cell>
          <cell r="B127" t="str">
            <v>17
教出</v>
          </cell>
          <cell r="C127" t="str">
            <v>小学算数４下</v>
          </cell>
        </row>
        <row r="128">
          <cell r="A128" t="str">
            <v>a227</v>
          </cell>
          <cell r="B128" t="str">
            <v>17
教出</v>
          </cell>
          <cell r="C128" t="str">
            <v>小学算数５</v>
          </cell>
        </row>
        <row r="129">
          <cell r="A129" t="str">
            <v>a228</v>
          </cell>
          <cell r="B129" t="str">
            <v>17
教出</v>
          </cell>
          <cell r="C129" t="str">
            <v>小学算数６</v>
          </cell>
        </row>
        <row r="130">
          <cell r="A130" t="str">
            <v>a229</v>
          </cell>
          <cell r="B130" t="str">
            <v>61
啓林館</v>
          </cell>
          <cell r="C130" t="str">
            <v>わくわく　さんすう１</v>
          </cell>
        </row>
        <row r="131">
          <cell r="A131" t="str">
            <v>a230</v>
          </cell>
          <cell r="B131" t="str">
            <v>61
啓林館</v>
          </cell>
          <cell r="C131" t="str">
            <v>わくわく　算数２上_x000D_</v>
          </cell>
        </row>
        <row r="132">
          <cell r="A132" t="str">
            <v>a231</v>
          </cell>
          <cell r="B132" t="str">
            <v>61
啓林館</v>
          </cell>
          <cell r="C132" t="str">
            <v>わくわく　算数２下</v>
          </cell>
        </row>
        <row r="133">
          <cell r="A133" t="str">
            <v>a232</v>
          </cell>
          <cell r="B133" t="str">
            <v>61
啓林館</v>
          </cell>
          <cell r="C133" t="str">
            <v>わくわく　算数３上_x000D_</v>
          </cell>
        </row>
        <row r="134">
          <cell r="A134" t="str">
            <v>a233</v>
          </cell>
          <cell r="B134" t="str">
            <v>61
啓林館</v>
          </cell>
          <cell r="C134" t="str">
            <v>わくわく　算数３下</v>
          </cell>
        </row>
        <row r="135">
          <cell r="A135" t="str">
            <v>a234</v>
          </cell>
          <cell r="B135" t="str">
            <v>61
啓林館</v>
          </cell>
          <cell r="C135" t="str">
            <v>わくわく　算数４上_x000D_</v>
          </cell>
        </row>
        <row r="136">
          <cell r="A136" t="str">
            <v>a235</v>
          </cell>
          <cell r="B136" t="str">
            <v>61
啓林館</v>
          </cell>
          <cell r="C136" t="str">
            <v>わくわく　算数４下</v>
          </cell>
        </row>
        <row r="137">
          <cell r="A137" t="str">
            <v>a236</v>
          </cell>
          <cell r="B137" t="str">
            <v>61
啓林館</v>
          </cell>
          <cell r="C137" t="str">
            <v>わくわく　算数５</v>
          </cell>
        </row>
        <row r="138">
          <cell r="A138" t="str">
            <v>a237</v>
          </cell>
          <cell r="B138" t="str">
            <v>61
啓林館</v>
          </cell>
          <cell r="C138" t="str">
            <v>わくわく　算数６</v>
          </cell>
        </row>
        <row r="139">
          <cell r="A139" t="str">
            <v>a238</v>
          </cell>
          <cell r="B139" t="str">
            <v>116
日文</v>
          </cell>
          <cell r="C139" t="str">
            <v>しょうがく　さんすう　１ねん上_x000D_</v>
          </cell>
        </row>
        <row r="140">
          <cell r="A140" t="str">
            <v>a239</v>
          </cell>
          <cell r="B140" t="str">
            <v>116
日文</v>
          </cell>
          <cell r="C140" t="str">
            <v>しょうがく　さんすう　１ねん下</v>
          </cell>
        </row>
        <row r="141">
          <cell r="A141" t="str">
            <v>a240</v>
          </cell>
          <cell r="B141" t="str">
            <v>116
日文</v>
          </cell>
          <cell r="C141" t="str">
            <v>小学算数　２年上_x000D_</v>
          </cell>
        </row>
        <row r="142">
          <cell r="A142" t="str">
            <v>a241</v>
          </cell>
          <cell r="B142" t="str">
            <v>116
日文</v>
          </cell>
          <cell r="C142" t="str">
            <v>小学算数　２年下</v>
          </cell>
        </row>
        <row r="143">
          <cell r="A143" t="str">
            <v>a242</v>
          </cell>
          <cell r="B143" t="str">
            <v>116
日文</v>
          </cell>
          <cell r="C143" t="str">
            <v>小学算数　３年上_x000D_</v>
          </cell>
        </row>
        <row r="144">
          <cell r="A144" t="str">
            <v>a243</v>
          </cell>
          <cell r="B144" t="str">
            <v>116
日文</v>
          </cell>
          <cell r="C144" t="str">
            <v>小学算数　３年下</v>
          </cell>
        </row>
        <row r="145">
          <cell r="A145" t="str">
            <v>a244</v>
          </cell>
          <cell r="B145" t="str">
            <v>116
日文</v>
          </cell>
          <cell r="C145" t="str">
            <v>小学算数　４年上_x000D_</v>
          </cell>
        </row>
        <row r="146">
          <cell r="A146" t="str">
            <v>a245</v>
          </cell>
          <cell r="B146" t="str">
            <v>116
日文</v>
          </cell>
          <cell r="C146" t="str">
            <v>小学算数　４年下</v>
          </cell>
        </row>
        <row r="147">
          <cell r="A147" t="str">
            <v>a246</v>
          </cell>
          <cell r="B147" t="str">
            <v>116
日文</v>
          </cell>
          <cell r="C147" t="str">
            <v>小学算数　５年上_x000D_</v>
          </cell>
        </row>
        <row r="148">
          <cell r="A148" t="str">
            <v>a247</v>
          </cell>
          <cell r="B148" t="str">
            <v>116
日文</v>
          </cell>
          <cell r="C148" t="str">
            <v>小学算数　５年下</v>
          </cell>
        </row>
        <row r="149">
          <cell r="A149" t="str">
            <v>a248</v>
          </cell>
          <cell r="B149" t="str">
            <v>116
日文</v>
          </cell>
          <cell r="C149" t="str">
            <v>小学算数　６年</v>
          </cell>
        </row>
        <row r="150">
          <cell r="A150" t="str">
            <v>a249</v>
          </cell>
          <cell r="B150" t="str">
            <v>2
東書</v>
          </cell>
          <cell r="C150" t="str">
            <v>新しい理科　３</v>
          </cell>
        </row>
        <row r="151">
          <cell r="A151" t="str">
            <v>a250</v>
          </cell>
          <cell r="B151" t="str">
            <v>2
東書</v>
          </cell>
          <cell r="C151" t="str">
            <v>新しい理科　４</v>
          </cell>
        </row>
        <row r="152">
          <cell r="A152" t="str">
            <v>a251</v>
          </cell>
          <cell r="B152" t="str">
            <v>2
東書</v>
          </cell>
          <cell r="C152" t="str">
            <v>新しい理科　５</v>
          </cell>
        </row>
        <row r="153">
          <cell r="A153" t="str">
            <v>a252</v>
          </cell>
          <cell r="B153" t="str">
            <v>2
東書</v>
          </cell>
          <cell r="C153" t="str">
            <v>新しい理科　６</v>
          </cell>
        </row>
        <row r="154">
          <cell r="A154" t="str">
            <v>a253</v>
          </cell>
          <cell r="B154" t="str">
            <v>2
東書</v>
          </cell>
          <cell r="C154" t="str">
            <v>たのしい理科３年</v>
          </cell>
        </row>
        <row r="155">
          <cell r="A155" t="str">
            <v>a254</v>
          </cell>
          <cell r="B155" t="str">
            <v>2
東書</v>
          </cell>
          <cell r="C155" t="str">
            <v>たのしい理科４年</v>
          </cell>
        </row>
        <row r="156">
          <cell r="A156" t="str">
            <v>a255</v>
          </cell>
          <cell r="B156" t="str">
            <v>2
東書</v>
          </cell>
          <cell r="C156" t="str">
            <v>たのしい理科５年</v>
          </cell>
        </row>
        <row r="157">
          <cell r="A157" t="str">
            <v>a256</v>
          </cell>
          <cell r="B157" t="str">
            <v>2
東書</v>
          </cell>
          <cell r="C157" t="str">
            <v>たのしい理科６年</v>
          </cell>
        </row>
        <row r="158">
          <cell r="A158" t="str">
            <v>a257</v>
          </cell>
          <cell r="B158" t="str">
            <v>2
東書</v>
          </cell>
          <cell r="C158" t="str">
            <v>みんなと学ぶ　小学校理科　３年</v>
          </cell>
        </row>
        <row r="159">
          <cell r="A159" t="str">
            <v>a258</v>
          </cell>
          <cell r="B159" t="str">
            <v>2
東書</v>
          </cell>
          <cell r="C159" t="str">
            <v>みんなと学ぶ　小学校理科　４年</v>
          </cell>
        </row>
        <row r="160">
          <cell r="A160" t="str">
            <v>a259</v>
          </cell>
          <cell r="B160" t="str">
            <v>2
東書</v>
          </cell>
          <cell r="C160" t="str">
            <v>みんなと学ぶ　小学校理科　５年</v>
          </cell>
        </row>
        <row r="161">
          <cell r="A161" t="str">
            <v>a260</v>
          </cell>
          <cell r="B161" t="str">
            <v>2
東書</v>
          </cell>
          <cell r="C161" t="str">
            <v>みんなと学ぶ　小学校理科　６年</v>
          </cell>
        </row>
        <row r="162">
          <cell r="A162" t="str">
            <v>a261</v>
          </cell>
          <cell r="B162" t="str">
            <v>17
教出</v>
          </cell>
          <cell r="C162" t="str">
            <v>みらいをひらく　小学理科　３</v>
          </cell>
        </row>
        <row r="163">
          <cell r="A163" t="str">
            <v>a262</v>
          </cell>
          <cell r="B163" t="str">
            <v>17
教出</v>
          </cell>
          <cell r="C163" t="str">
            <v>未来をひらく　小学理科　４</v>
          </cell>
        </row>
        <row r="164">
          <cell r="A164" t="str">
            <v>a263</v>
          </cell>
          <cell r="B164" t="str">
            <v>17
教出</v>
          </cell>
          <cell r="C164" t="str">
            <v>未来をひらく　小学理科　５</v>
          </cell>
        </row>
        <row r="165">
          <cell r="A165" t="str">
            <v>a264</v>
          </cell>
          <cell r="B165" t="str">
            <v>17
教出</v>
          </cell>
          <cell r="C165" t="str">
            <v>未来をひらく　小学理科　６</v>
          </cell>
        </row>
        <row r="166">
          <cell r="A166" t="str">
            <v>a265</v>
          </cell>
          <cell r="B166" t="str">
            <v>26
信教</v>
          </cell>
          <cell r="C166" t="str">
            <v>楽しい理科　3年</v>
          </cell>
        </row>
        <row r="167">
          <cell r="A167" t="str">
            <v>a266</v>
          </cell>
          <cell r="B167" t="str">
            <v>26
信教</v>
          </cell>
          <cell r="C167" t="str">
            <v>楽しい理科　4年</v>
          </cell>
        </row>
        <row r="168">
          <cell r="A168" t="str">
            <v>a267</v>
          </cell>
          <cell r="B168" t="str">
            <v>26
信教</v>
          </cell>
          <cell r="C168" t="str">
            <v>楽しい理科　5年</v>
          </cell>
        </row>
        <row r="169">
          <cell r="A169" t="str">
            <v>a268</v>
          </cell>
          <cell r="B169" t="str">
            <v>26
信教</v>
          </cell>
          <cell r="C169" t="str">
            <v>楽しい理科　6年</v>
          </cell>
        </row>
        <row r="170">
          <cell r="A170" t="str">
            <v>a269</v>
          </cell>
          <cell r="B170" t="str">
            <v>61
啓林館</v>
          </cell>
          <cell r="C170" t="str">
            <v>わくわく理科　３</v>
          </cell>
        </row>
        <row r="171">
          <cell r="A171" t="str">
            <v>a270</v>
          </cell>
          <cell r="B171" t="str">
            <v>61
啓林館</v>
          </cell>
          <cell r="C171" t="str">
            <v>わくわく理科　４</v>
          </cell>
        </row>
        <row r="172">
          <cell r="A172" t="str">
            <v>a271</v>
          </cell>
          <cell r="B172" t="str">
            <v>61
啓林館</v>
          </cell>
          <cell r="C172" t="str">
            <v>わくわく理科　５</v>
          </cell>
        </row>
        <row r="173">
          <cell r="A173" t="str">
            <v>a272</v>
          </cell>
          <cell r="B173" t="str">
            <v>61
啓林館</v>
          </cell>
          <cell r="C173" t="str">
            <v>わくわく理科　６</v>
          </cell>
        </row>
        <row r="174">
          <cell r="A174" t="str">
            <v>a273</v>
          </cell>
          <cell r="B174" t="str">
            <v>2
東書</v>
          </cell>
          <cell r="C174" t="str">
            <v>どきどき わくわく　_x000D_
あたらしい せいかつ 上</v>
          </cell>
        </row>
        <row r="175">
          <cell r="A175" t="str">
            <v>a274</v>
          </cell>
          <cell r="B175" t="str">
            <v>2
東書</v>
          </cell>
          <cell r="C175" t="str">
            <v>あしたへ ジャンプ　_x000D_
新しい 生活 下</v>
          </cell>
        </row>
        <row r="176">
          <cell r="A176" t="str">
            <v>a275</v>
          </cell>
          <cell r="B176" t="str">
            <v>4
大日本</v>
          </cell>
          <cell r="C176" t="str">
            <v>たのしい せいかつ 上 _x000D_
なかよし</v>
          </cell>
        </row>
        <row r="177">
          <cell r="A177" t="str">
            <v>a276</v>
          </cell>
          <cell r="B177" t="str">
            <v>4
大日本</v>
          </cell>
          <cell r="C177" t="str">
            <v>たのしい せいかつ 下 _x000D_
はっけん</v>
          </cell>
        </row>
        <row r="178">
          <cell r="A178" t="str">
            <v>a277</v>
          </cell>
          <cell r="B178" t="str">
            <v>11
学図</v>
          </cell>
          <cell r="C178" t="str">
            <v>みんなとまなぶ　_x000D_
しょうがっこう　せいかつ　上</v>
          </cell>
        </row>
        <row r="179">
          <cell r="A179" t="str">
            <v>a278</v>
          </cell>
          <cell r="B179" t="str">
            <v>11
学図</v>
          </cell>
          <cell r="C179" t="str">
            <v>みんなとまなぶ　_x000D_
しょうがっこう　せいかつ　下</v>
          </cell>
        </row>
        <row r="180">
          <cell r="A180" t="str">
            <v>a279</v>
          </cell>
          <cell r="B180" t="str">
            <v>17
教出</v>
          </cell>
          <cell r="C180" t="str">
            <v>せいかつ上 _x000D_
みんな なかよし</v>
          </cell>
        </row>
        <row r="181">
          <cell r="A181" t="str">
            <v>a280</v>
          </cell>
          <cell r="B181" t="str">
            <v>17
教出</v>
          </cell>
          <cell r="C181" t="str">
            <v>せいかつ下 _x000D_
なかよし ひろがれ</v>
          </cell>
        </row>
        <row r="182">
          <cell r="A182" t="str">
            <v>a281</v>
          </cell>
          <cell r="B182" t="str">
            <v>26
信教</v>
          </cell>
          <cell r="C182" t="str">
            <v>せいかつ　上　あおぞら_x000D_</v>
          </cell>
        </row>
        <row r="183">
          <cell r="A183" t="str">
            <v>a282</v>
          </cell>
          <cell r="B183" t="str">
            <v>26
信教</v>
          </cell>
          <cell r="C183" t="str">
            <v>せいかつ　下　そよかぜ</v>
          </cell>
        </row>
        <row r="184">
          <cell r="A184" t="str">
            <v>a283</v>
          </cell>
          <cell r="B184" t="str">
            <v>38
光村</v>
          </cell>
          <cell r="C184" t="str">
            <v>せいかつ　上　まいにち　あたらしい_x000D_</v>
          </cell>
        </row>
        <row r="185">
          <cell r="A185" t="str">
            <v>a284</v>
          </cell>
          <cell r="B185" t="str">
            <v>38
光村</v>
          </cell>
          <cell r="C185" t="str">
            <v>せいかつ　下　だいすき　みつけた</v>
          </cell>
        </row>
        <row r="186">
          <cell r="A186" t="str">
            <v>a285</v>
          </cell>
          <cell r="B186" t="str">
            <v>61
啓林館</v>
          </cell>
          <cell r="C186" t="str">
            <v>わくわく　せいかつ上_x000D_</v>
          </cell>
        </row>
        <row r="187">
          <cell r="A187" t="str">
            <v>a286</v>
          </cell>
          <cell r="B187" t="str">
            <v>61
啓林館</v>
          </cell>
          <cell r="C187" t="str">
            <v>いきいき　せいかつ下</v>
          </cell>
        </row>
        <row r="188">
          <cell r="A188" t="str">
            <v>a287</v>
          </cell>
          <cell r="B188" t="str">
            <v>116
日文</v>
          </cell>
          <cell r="C188" t="str">
            <v>わたしと せいかつ 上　_x000D_
みんな　なかよし</v>
          </cell>
        </row>
        <row r="189">
          <cell r="A189" t="str">
            <v>a288</v>
          </cell>
          <cell r="B189" t="str">
            <v>116
日文</v>
          </cell>
          <cell r="C189" t="str">
            <v>わたしと せいかつ 下　_x000D_
ふれあい　だいすき</v>
          </cell>
        </row>
        <row r="190">
          <cell r="A190" t="str">
            <v>a289</v>
          </cell>
          <cell r="B190" t="str">
            <v>17
教出</v>
          </cell>
          <cell r="C190" t="str">
            <v>小学音楽　_x000D_
おんがくのおくりもの　１</v>
          </cell>
        </row>
        <row r="191">
          <cell r="A191" t="str">
            <v>a290</v>
          </cell>
          <cell r="B191" t="str">
            <v>17
教出</v>
          </cell>
          <cell r="C191" t="str">
            <v>小学音楽　_x000D_
音楽のおくりもの　２</v>
          </cell>
        </row>
        <row r="192">
          <cell r="A192" t="str">
            <v>a291</v>
          </cell>
          <cell r="B192" t="str">
            <v>17
教出</v>
          </cell>
          <cell r="C192" t="str">
            <v>小学音楽　_x000D_
音楽のおくりもの　３</v>
          </cell>
        </row>
        <row r="193">
          <cell r="A193" t="str">
            <v>a292</v>
          </cell>
          <cell r="B193" t="str">
            <v>17
教出</v>
          </cell>
          <cell r="C193" t="str">
            <v>小学音楽　_x000D_
音楽のおくりもの　４</v>
          </cell>
        </row>
        <row r="194">
          <cell r="A194" t="str">
            <v>a293</v>
          </cell>
          <cell r="B194" t="str">
            <v>17
教出</v>
          </cell>
          <cell r="C194" t="str">
            <v>小学音楽　_x000D_
音楽のおくりもの　５</v>
          </cell>
        </row>
        <row r="195">
          <cell r="A195" t="str">
            <v>a294</v>
          </cell>
          <cell r="B195" t="str">
            <v>17
教出</v>
          </cell>
          <cell r="C195" t="str">
            <v>小学音楽　_x000D_
音楽のおくりもの　６</v>
          </cell>
        </row>
        <row r="196">
          <cell r="A196" t="str">
            <v>a295</v>
          </cell>
          <cell r="B196" t="str">
            <v>27
教芸</v>
          </cell>
          <cell r="C196" t="str">
            <v>小学生のおんがく　１</v>
          </cell>
        </row>
        <row r="197">
          <cell r="A197" t="str">
            <v>a296</v>
          </cell>
          <cell r="B197" t="str">
            <v>27
教芸</v>
          </cell>
          <cell r="C197" t="str">
            <v>小学生の音楽　２</v>
          </cell>
        </row>
        <row r="198">
          <cell r="A198" t="str">
            <v>a297</v>
          </cell>
          <cell r="B198" t="str">
            <v>27
教芸</v>
          </cell>
          <cell r="C198" t="str">
            <v>小学生の音楽　３</v>
          </cell>
        </row>
        <row r="199">
          <cell r="A199" t="str">
            <v>a298</v>
          </cell>
          <cell r="B199" t="str">
            <v>27
教芸</v>
          </cell>
          <cell r="C199" t="str">
            <v>小学生の音楽　４</v>
          </cell>
        </row>
        <row r="200">
          <cell r="A200" t="str">
            <v>a299</v>
          </cell>
          <cell r="B200" t="str">
            <v>27
教芸</v>
          </cell>
          <cell r="C200" t="str">
            <v>小学生の音楽　５</v>
          </cell>
        </row>
        <row r="201">
          <cell r="A201" t="str">
            <v>a300</v>
          </cell>
          <cell r="B201" t="str">
            <v>27
教芸</v>
          </cell>
          <cell r="C201" t="str">
            <v>小学生の音楽　６</v>
          </cell>
        </row>
        <row r="202">
          <cell r="A202" t="str">
            <v>a301</v>
          </cell>
          <cell r="B202" t="str">
            <v>9
開隆堂</v>
          </cell>
          <cell r="C202" t="str">
            <v>ずがこうさく１・２上　_x000D_
わくわくするね</v>
          </cell>
        </row>
        <row r="203">
          <cell r="A203" t="str">
            <v>a302</v>
          </cell>
          <cell r="B203" t="str">
            <v>9
開隆堂</v>
          </cell>
          <cell r="C203" t="str">
            <v>ずがこうさく１・２下　_x000D_
みつけたよ</v>
          </cell>
        </row>
        <row r="204">
          <cell r="A204" t="str">
            <v>a303</v>
          </cell>
          <cell r="B204" t="str">
            <v>9
開隆堂</v>
          </cell>
          <cell r="C204" t="str">
            <v>図画工作３・４上　_x000D_
できたらいいな</v>
          </cell>
        </row>
        <row r="205">
          <cell r="A205" t="str">
            <v>a304</v>
          </cell>
          <cell r="B205" t="str">
            <v>9
開隆堂</v>
          </cell>
          <cell r="C205" t="str">
            <v>図画工作３・４下　_x000D_
力を合わせて</v>
          </cell>
        </row>
        <row r="206">
          <cell r="A206" t="str">
            <v>a305</v>
          </cell>
          <cell r="B206" t="str">
            <v>9
開隆堂</v>
          </cell>
          <cell r="C206" t="str">
            <v>図画工作５・６上　_x000D_
心をひらいて</v>
          </cell>
        </row>
        <row r="207">
          <cell r="A207" t="str">
            <v>a306</v>
          </cell>
          <cell r="B207" t="str">
            <v>9
開隆堂</v>
          </cell>
          <cell r="C207" t="str">
            <v>図画工作５・６下　_x000D_
つながる思い</v>
          </cell>
        </row>
        <row r="208">
          <cell r="A208" t="str">
            <v>a307</v>
          </cell>
          <cell r="B208" t="str">
            <v>116
日文</v>
          </cell>
          <cell r="C208" t="str">
            <v>ずがこうさく１・２上　_x000D_
たのしいな　おもしろいな</v>
          </cell>
        </row>
        <row r="209">
          <cell r="A209" t="str">
            <v>a308</v>
          </cell>
          <cell r="B209" t="str">
            <v>116
日文</v>
          </cell>
          <cell r="C209" t="str">
            <v>ずがこうさく１・２下　_x000D_
たのしいな　おもしろいな</v>
          </cell>
        </row>
        <row r="210">
          <cell r="A210" t="str">
            <v>a309</v>
          </cell>
          <cell r="B210" t="str">
            <v>116
日文</v>
          </cell>
          <cell r="C210" t="str">
            <v>図画工作３・４上　_x000D_
ためしたよ　見つけたよ</v>
          </cell>
        </row>
        <row r="211">
          <cell r="A211" t="str">
            <v>a310</v>
          </cell>
          <cell r="B211" t="str">
            <v>116
日文</v>
          </cell>
          <cell r="C211" t="str">
            <v>図画工作３・４下　_x000D_
ためしたよ　見つけたよ</v>
          </cell>
        </row>
        <row r="212">
          <cell r="A212" t="str">
            <v>a311</v>
          </cell>
          <cell r="B212" t="str">
            <v>116
日文</v>
          </cell>
          <cell r="C212" t="str">
            <v>図画工作５・６上　_x000D_
見つめて　広げて</v>
          </cell>
        </row>
        <row r="213">
          <cell r="A213" t="str">
            <v>a312</v>
          </cell>
          <cell r="B213" t="str">
            <v>116
日文</v>
          </cell>
          <cell r="C213" t="str">
            <v>図画工作５・６下　_x000D_
見つめて　広げて</v>
          </cell>
        </row>
        <row r="214">
          <cell r="A214" t="str">
            <v>a313</v>
          </cell>
          <cell r="B214" t="str">
            <v>2
東書</v>
          </cell>
          <cell r="C214" t="str">
            <v>新しい家庭　５・６</v>
          </cell>
        </row>
        <row r="215">
          <cell r="A215" t="str">
            <v>a314</v>
          </cell>
          <cell r="B215" t="str">
            <v>2
東書</v>
          </cell>
          <cell r="C215" t="str">
            <v>わたしたちの家庭科　_x000D_５・６</v>
          </cell>
        </row>
        <row r="216">
          <cell r="A216" t="str">
            <v>a315</v>
          </cell>
          <cell r="B216" t="str">
            <v>2
東書</v>
          </cell>
          <cell r="C216" t="str">
            <v>新しいほけん　３・４</v>
          </cell>
        </row>
        <row r="217">
          <cell r="A217" t="str">
            <v>a316</v>
          </cell>
          <cell r="B217" t="str">
            <v>2
東書</v>
          </cell>
          <cell r="C217" t="str">
            <v>新しい保健　５・６</v>
          </cell>
        </row>
        <row r="218">
          <cell r="A218" t="str">
            <v>a317</v>
          </cell>
          <cell r="B218" t="str">
            <v>4
大日本</v>
          </cell>
          <cell r="C218" t="str">
            <v>たのしいほけん　３・４年</v>
          </cell>
        </row>
        <row r="219">
          <cell r="A219" t="str">
            <v>a318</v>
          </cell>
          <cell r="B219" t="str">
            <v>4
大日本</v>
          </cell>
          <cell r="C219" t="str">
            <v>たのしい保健　５・６年</v>
          </cell>
        </row>
        <row r="220">
          <cell r="A220" t="str">
            <v>a319</v>
          </cell>
          <cell r="B220" t="str">
            <v>207
文教社</v>
          </cell>
          <cell r="C220" t="str">
            <v>わたしたちのほけん　３・４年</v>
          </cell>
        </row>
        <row r="221">
          <cell r="A221" t="str">
            <v>a320</v>
          </cell>
          <cell r="B221" t="str">
            <v>207
文教社</v>
          </cell>
          <cell r="C221" t="str">
            <v>わたしたちの保健　５・６年</v>
          </cell>
        </row>
        <row r="222">
          <cell r="A222" t="str">
            <v>a321</v>
          </cell>
          <cell r="B222" t="str">
            <v>208
光文</v>
          </cell>
          <cell r="C222" t="str">
            <v>小学ほけん　３・４年</v>
          </cell>
        </row>
        <row r="223">
          <cell r="A223" t="str">
            <v>a322</v>
          </cell>
          <cell r="B223" t="str">
            <v>208
光文</v>
          </cell>
          <cell r="C223" t="str">
            <v>小学保健　５・６年</v>
          </cell>
        </row>
        <row r="224">
          <cell r="A224" t="str">
            <v>a323</v>
          </cell>
          <cell r="B224" t="str">
            <v>224
学研</v>
          </cell>
          <cell r="C224" t="str">
            <v>みんなのほけん　３・４年</v>
          </cell>
        </row>
        <row r="225">
          <cell r="A225" t="str">
            <v>a324</v>
          </cell>
          <cell r="B225" t="str">
            <v>224
学研</v>
          </cell>
          <cell r="C225" t="str">
            <v>みんなの保健　５・６年</v>
          </cell>
        </row>
        <row r="226">
          <cell r="A226" t="str">
            <v>a325</v>
          </cell>
          <cell r="B226" t="str">
            <v>2
東書</v>
          </cell>
          <cell r="C226" t="str">
            <v>NEW HORIZON Elementary
English Course 5</v>
          </cell>
        </row>
        <row r="227">
          <cell r="A227" t="str">
            <v>a326</v>
          </cell>
          <cell r="B227" t="str">
            <v>2
東書</v>
          </cell>
          <cell r="C227" t="str">
            <v>NEW HORIZON Elementary
English Course
Picture Dictionary</v>
          </cell>
        </row>
        <row r="228">
          <cell r="A228" t="str">
            <v>a327</v>
          </cell>
          <cell r="B228" t="str">
            <v>2
東書</v>
          </cell>
          <cell r="C228" t="str">
            <v>NEW HORIZON Elementary
English Course 6</v>
          </cell>
        </row>
        <row r="229">
          <cell r="A229" t="str">
            <v>a328</v>
          </cell>
          <cell r="B229" t="str">
            <v>9
開隆堂</v>
          </cell>
          <cell r="C229" t="str">
            <v>Junior Sunshine 5_x000D_</v>
          </cell>
        </row>
        <row r="230">
          <cell r="A230" t="str">
            <v>a329</v>
          </cell>
          <cell r="B230" t="str">
            <v>9
開隆堂</v>
          </cell>
          <cell r="C230" t="str">
            <v>Junior Sunshine 6</v>
          </cell>
        </row>
        <row r="231">
          <cell r="A231" t="str">
            <v>a330</v>
          </cell>
          <cell r="B231" t="str">
            <v>11
学図</v>
          </cell>
          <cell r="C231" t="str">
            <v>JUNIOR TOTAL ENGLISH 1_x000D_</v>
          </cell>
        </row>
        <row r="232">
          <cell r="A232" t="str">
            <v>a331</v>
          </cell>
          <cell r="B232" t="str">
            <v>11
学図</v>
          </cell>
          <cell r="C232" t="str">
            <v>JUNIOR TOTAL ENGLISH 2</v>
          </cell>
        </row>
        <row r="233">
          <cell r="A233" t="str">
            <v>a332</v>
          </cell>
          <cell r="B233" t="str">
            <v>15
三省堂</v>
          </cell>
          <cell r="C233" t="str">
            <v>CROWN Jr. 5_x000D_</v>
          </cell>
        </row>
        <row r="234">
          <cell r="A234" t="str">
            <v>a333</v>
          </cell>
          <cell r="B234" t="str">
            <v>15
三省堂</v>
          </cell>
          <cell r="C234" t="str">
            <v>CROWN Jr. 6</v>
          </cell>
        </row>
        <row r="235">
          <cell r="A235" t="str">
            <v>a334</v>
          </cell>
          <cell r="B235" t="str">
            <v>17
教出</v>
          </cell>
          <cell r="C235" t="str">
            <v>ONE WORLD Smiles 5_x000D_</v>
          </cell>
        </row>
        <row r="236">
          <cell r="A236" t="str">
            <v>a335</v>
          </cell>
          <cell r="B236" t="str">
            <v>17
教出</v>
          </cell>
          <cell r="C236" t="str">
            <v>ONE WORLD Smiles 6</v>
          </cell>
        </row>
        <row r="237">
          <cell r="A237" t="str">
            <v>a336</v>
          </cell>
          <cell r="B237" t="str">
            <v>38
光村</v>
          </cell>
          <cell r="C237" t="str">
            <v>Here We Go! 5</v>
          </cell>
        </row>
        <row r="238">
          <cell r="A238" t="str">
            <v>a337</v>
          </cell>
          <cell r="B238" t="str">
            <v>38
光村</v>
          </cell>
          <cell r="C238" t="str">
            <v>Here We Go! 6</v>
          </cell>
        </row>
        <row r="239">
          <cell r="A239" t="str">
            <v>a338</v>
          </cell>
          <cell r="B239" t="str">
            <v>61
啓林館</v>
          </cell>
          <cell r="C239" t="str">
            <v>Blue Sky elementary 5_x000D_</v>
          </cell>
        </row>
        <row r="240">
          <cell r="A240" t="str">
            <v>a339</v>
          </cell>
          <cell r="B240" t="str">
            <v>61
啓林館</v>
          </cell>
          <cell r="C240" t="str">
            <v>Blue Sky elementary 6</v>
          </cell>
        </row>
        <row r="241">
          <cell r="A241" t="str">
            <v>a340</v>
          </cell>
          <cell r="B241" t="str">
            <v>2
東書</v>
          </cell>
          <cell r="C241" t="str">
            <v>新訂　あたらしいどうとく　１_x000D_</v>
          </cell>
        </row>
        <row r="242">
          <cell r="A242" t="str">
            <v>a341</v>
          </cell>
          <cell r="B242" t="str">
            <v>2
東書</v>
          </cell>
          <cell r="C242" t="str">
            <v>新訂　新しいどうとく　２</v>
          </cell>
        </row>
        <row r="243">
          <cell r="A243" t="str">
            <v>a342</v>
          </cell>
          <cell r="B243" t="str">
            <v>2
東書</v>
          </cell>
          <cell r="C243" t="str">
            <v>新訂　新しいどうとく　３_x000D_</v>
          </cell>
        </row>
        <row r="244">
          <cell r="A244" t="str">
            <v>a343</v>
          </cell>
          <cell r="B244" t="str">
            <v>2
東書</v>
          </cell>
          <cell r="C244" t="str">
            <v>新訂　新しいどうとく　４</v>
          </cell>
        </row>
        <row r="245">
          <cell r="A245" t="str">
            <v>a344</v>
          </cell>
          <cell r="B245" t="str">
            <v>2
東書</v>
          </cell>
          <cell r="C245" t="str">
            <v>新訂　新しい道徳　５_x000D_</v>
          </cell>
        </row>
        <row r="246">
          <cell r="A246" t="str">
            <v>a345</v>
          </cell>
          <cell r="B246" t="str">
            <v>2
東書</v>
          </cell>
          <cell r="C246" t="str">
            <v>新訂　新しい道徳　６</v>
          </cell>
        </row>
        <row r="247">
          <cell r="A247" t="str">
            <v>a346</v>
          </cell>
          <cell r="B247" t="str">
            <v>11
学図</v>
          </cell>
          <cell r="C247" t="str">
            <v>かがやけ みらい　しょうがっこうどうとく　１ねん　きづき_x000D_</v>
          </cell>
        </row>
        <row r="248">
          <cell r="A248" t="str">
            <v>a347</v>
          </cell>
          <cell r="B248" t="str">
            <v>11
学図</v>
          </cell>
          <cell r="C248" t="str">
            <v>かがやけ みらい　しょうがっこうどうとく　１ねん　まなび</v>
          </cell>
        </row>
        <row r="249">
          <cell r="A249" t="str">
            <v>a348</v>
          </cell>
          <cell r="B249" t="str">
            <v>11
学図</v>
          </cell>
          <cell r="C249" t="str">
            <v>かがやけ みらい　小学校どうとく　２年　きづき</v>
          </cell>
        </row>
        <row r="250">
          <cell r="A250" t="str">
            <v>a349</v>
          </cell>
          <cell r="B250" t="str">
            <v>11
学図</v>
          </cell>
          <cell r="C250" t="str">
            <v>かがやけ みらい　小学校どうとく　２年　まなび</v>
          </cell>
        </row>
        <row r="251">
          <cell r="A251" t="str">
            <v>a350</v>
          </cell>
          <cell r="B251" t="str">
            <v>11
学図</v>
          </cell>
          <cell r="C251" t="str">
            <v>かがやけ みらい　小学校どうとく　３年　きづき_x000D_</v>
          </cell>
        </row>
        <row r="252">
          <cell r="A252" t="str">
            <v>a351</v>
          </cell>
          <cell r="B252" t="str">
            <v>11
学図</v>
          </cell>
          <cell r="C252" t="str">
            <v>かがやけ みらい　小学校どうとく　３年　まなび</v>
          </cell>
        </row>
        <row r="253">
          <cell r="A253" t="str">
            <v>a352</v>
          </cell>
          <cell r="B253" t="str">
            <v>11
学図</v>
          </cell>
          <cell r="C253" t="str">
            <v>かがやけ みらい　小学校道徳　４年　きづき</v>
          </cell>
        </row>
        <row r="254">
          <cell r="A254" t="str">
            <v>a353</v>
          </cell>
          <cell r="B254" t="str">
            <v>11
学図</v>
          </cell>
          <cell r="C254" t="str">
            <v>かがやけ みらい　小学校道徳　４年　まなび</v>
          </cell>
        </row>
        <row r="255">
          <cell r="A255" t="str">
            <v>a354</v>
          </cell>
          <cell r="B255" t="str">
            <v>11
学図</v>
          </cell>
          <cell r="C255" t="str">
            <v>かがやけ みらい　小学校道徳　５年　きづき_x000D_</v>
          </cell>
        </row>
        <row r="256">
          <cell r="A256" t="str">
            <v>a355</v>
          </cell>
          <cell r="B256" t="str">
            <v>11
学図</v>
          </cell>
          <cell r="C256" t="str">
            <v>かがやけ みらい　小学校道徳　５年　まなび</v>
          </cell>
        </row>
        <row r="257">
          <cell r="A257" t="str">
            <v>a356</v>
          </cell>
          <cell r="B257" t="str">
            <v>11
学図</v>
          </cell>
          <cell r="C257" t="str">
            <v>かがやけ みらい　小学校道徳　６年　きづき</v>
          </cell>
        </row>
        <row r="258">
          <cell r="A258" t="str">
            <v>a357</v>
          </cell>
          <cell r="B258" t="str">
            <v>11
学図</v>
          </cell>
          <cell r="C258" t="str">
            <v>かがやけ みらい　小学校道徳　６年　まなび</v>
          </cell>
        </row>
        <row r="259">
          <cell r="A259" t="str">
            <v>a358</v>
          </cell>
          <cell r="B259" t="str">
            <v>17
教出</v>
          </cell>
          <cell r="C259" t="str">
            <v>しょうがくどうとく１　はばたこうあすへ_x000D_</v>
          </cell>
        </row>
        <row r="260">
          <cell r="A260" t="str">
            <v>a359</v>
          </cell>
          <cell r="B260" t="str">
            <v>17
教出</v>
          </cell>
          <cell r="C260" t="str">
            <v>小学どうとく２　はばたこう明日へ</v>
          </cell>
        </row>
        <row r="261">
          <cell r="A261" t="str">
            <v>a360</v>
          </cell>
          <cell r="B261" t="str">
            <v>17
教出</v>
          </cell>
          <cell r="C261" t="str">
            <v>小学どうとく３　はばたこう明日へ_x000D_</v>
          </cell>
        </row>
        <row r="262">
          <cell r="A262" t="str">
            <v>a361</v>
          </cell>
          <cell r="B262" t="str">
            <v>17
教出</v>
          </cell>
          <cell r="C262" t="str">
            <v>小学道徳４　はばたこう明日へ</v>
          </cell>
        </row>
        <row r="263">
          <cell r="A263" t="str">
            <v>a362</v>
          </cell>
          <cell r="B263" t="str">
            <v>17
教出</v>
          </cell>
          <cell r="C263" t="str">
            <v>小学道徳５　はばたこう明日へ_x000D_</v>
          </cell>
        </row>
        <row r="264">
          <cell r="A264" t="str">
            <v>a363</v>
          </cell>
          <cell r="B264" t="str">
            <v>17
教出</v>
          </cell>
          <cell r="C264" t="str">
            <v>小学道徳６　はばたこう明日へ</v>
          </cell>
        </row>
        <row r="265">
          <cell r="A265" t="str">
            <v>a364</v>
          </cell>
          <cell r="B265" t="str">
            <v>38
光村</v>
          </cell>
          <cell r="C265" t="str">
            <v>どうとく　１
きみが いちばん ひかるとき_x000D_</v>
          </cell>
        </row>
        <row r="266">
          <cell r="A266" t="str">
            <v>a365</v>
          </cell>
          <cell r="B266" t="str">
            <v>38
光村</v>
          </cell>
          <cell r="C266" t="str">
            <v>どうとく　２
きみが いちばん ひかるとき</v>
          </cell>
        </row>
        <row r="267">
          <cell r="A267" t="str">
            <v>a366</v>
          </cell>
          <cell r="B267" t="str">
            <v>38
光村</v>
          </cell>
          <cell r="C267" t="str">
            <v>どうとく　３
きみが いちばん ひかるとき_x000D_</v>
          </cell>
        </row>
        <row r="268">
          <cell r="A268" t="str">
            <v>a367</v>
          </cell>
          <cell r="B268" t="str">
            <v>38
光村</v>
          </cell>
          <cell r="C268" t="str">
            <v>道徳　４
きみが いちばん ひかるとき</v>
          </cell>
        </row>
        <row r="269">
          <cell r="A269" t="str">
            <v>a368</v>
          </cell>
          <cell r="B269" t="str">
            <v>38
光村</v>
          </cell>
          <cell r="C269" t="str">
            <v>道徳　５
きみが いちばん ひかるとき_x000D_</v>
          </cell>
        </row>
        <row r="270">
          <cell r="A270" t="str">
            <v>a369</v>
          </cell>
          <cell r="B270" t="str">
            <v>38
光村</v>
          </cell>
          <cell r="C270" t="str">
            <v>道徳　６
きみが いちばん ひかるとき</v>
          </cell>
        </row>
        <row r="271">
          <cell r="A271" t="str">
            <v>a370</v>
          </cell>
          <cell r="B271" t="str">
            <v>116
日文</v>
          </cell>
          <cell r="C271" t="str">
            <v>しょうがくどうとく　いきる ちから　１_x000D_</v>
          </cell>
        </row>
        <row r="272">
          <cell r="A272" t="str">
            <v>a371</v>
          </cell>
          <cell r="B272" t="str">
            <v>116
日文</v>
          </cell>
          <cell r="C272" t="str">
            <v>しょうがくどうとく　いきる ちから　１
どうとくノート</v>
          </cell>
        </row>
        <row r="273">
          <cell r="A273" t="str">
            <v>a372</v>
          </cell>
          <cell r="B273" t="str">
            <v>116
日文</v>
          </cell>
          <cell r="C273" t="str">
            <v>小学どうとく　生きる 力　２</v>
          </cell>
        </row>
        <row r="274">
          <cell r="A274" t="str">
            <v>a373</v>
          </cell>
          <cell r="B274" t="str">
            <v>116
日文</v>
          </cell>
          <cell r="C274" t="str">
            <v>小学どうとく　生きる 力　２　_x000D_
どうとくノート</v>
          </cell>
        </row>
        <row r="275">
          <cell r="A275" t="str">
            <v>a374</v>
          </cell>
          <cell r="B275" t="str">
            <v>116
日文</v>
          </cell>
          <cell r="C275" t="str">
            <v>小学どうとく　生きる力　３_x000D_</v>
          </cell>
        </row>
        <row r="276">
          <cell r="A276" t="str">
            <v>a375</v>
          </cell>
          <cell r="B276" t="str">
            <v>116
日文</v>
          </cell>
          <cell r="C276" t="str">
            <v>小学どうとく　生きる力　３　_x000D_
どうとくノート</v>
          </cell>
        </row>
        <row r="277">
          <cell r="A277" t="str">
            <v>a376</v>
          </cell>
          <cell r="B277" t="str">
            <v>116
日文</v>
          </cell>
          <cell r="C277" t="str">
            <v>小学道徳　生きる力　４</v>
          </cell>
        </row>
        <row r="278">
          <cell r="A278" t="str">
            <v>a377</v>
          </cell>
          <cell r="B278" t="str">
            <v>116
日文</v>
          </cell>
          <cell r="C278" t="str">
            <v>小学道徳　生きる力　４　_x000D_
道徳ノート</v>
          </cell>
        </row>
        <row r="279">
          <cell r="A279" t="str">
            <v>a378</v>
          </cell>
          <cell r="B279" t="str">
            <v>116
日文</v>
          </cell>
          <cell r="C279" t="str">
            <v>小学道徳　生きる力　５_x000D_</v>
          </cell>
        </row>
        <row r="280">
          <cell r="A280" t="str">
            <v>a379</v>
          </cell>
          <cell r="B280" t="str">
            <v>116
日文</v>
          </cell>
          <cell r="C280" t="str">
            <v>小学道徳　生きる力　５　_x000D_
道徳ノート</v>
          </cell>
        </row>
        <row r="281">
          <cell r="A281" t="str">
            <v>a380</v>
          </cell>
          <cell r="B281" t="str">
            <v>116
日文</v>
          </cell>
          <cell r="C281" t="str">
            <v>小学道徳　生きる力　６</v>
          </cell>
        </row>
        <row r="282">
          <cell r="A282" t="str">
            <v>a381</v>
          </cell>
          <cell r="B282" t="str">
            <v>116
日文</v>
          </cell>
          <cell r="C282" t="str">
            <v>小学道徳　生きる力　６　_x000D_
道徳ノート</v>
          </cell>
        </row>
        <row r="283">
          <cell r="A283" t="str">
            <v>a382</v>
          </cell>
          <cell r="B283" t="str">
            <v>208
光文</v>
          </cell>
          <cell r="C283" t="str">
            <v>しょうがく　どうとく　ゆたかな　こころ　１ねん_x000D_</v>
          </cell>
        </row>
        <row r="284">
          <cell r="A284" t="str">
            <v>a383</v>
          </cell>
          <cell r="B284" t="str">
            <v>208
光文</v>
          </cell>
          <cell r="C284" t="str">
            <v>小学　どうとく　ゆたかな　こころ
２年</v>
          </cell>
        </row>
        <row r="285">
          <cell r="A285" t="str">
            <v>a384</v>
          </cell>
          <cell r="B285" t="str">
            <v>208
光文</v>
          </cell>
          <cell r="C285" t="str">
            <v>小学どうとく　ゆたかな心　３年_x000D_</v>
          </cell>
        </row>
        <row r="286">
          <cell r="A286" t="str">
            <v>a385</v>
          </cell>
          <cell r="B286" t="str">
            <v>208
光文</v>
          </cell>
          <cell r="C286" t="str">
            <v>小学どうとく　ゆたかな心　４年</v>
          </cell>
        </row>
        <row r="287">
          <cell r="A287" t="str">
            <v>a386</v>
          </cell>
          <cell r="B287" t="str">
            <v>208
光文</v>
          </cell>
          <cell r="C287" t="str">
            <v>小学道徳　ゆたかな心　５年_x000D_</v>
          </cell>
        </row>
        <row r="288">
          <cell r="A288" t="str">
            <v>a387</v>
          </cell>
          <cell r="B288" t="str">
            <v>208
光文</v>
          </cell>
          <cell r="C288" t="str">
            <v>小学道徳　ゆたかな心　６年</v>
          </cell>
        </row>
        <row r="289">
          <cell r="A289" t="str">
            <v>a388</v>
          </cell>
          <cell r="B289" t="str">
            <v>224
学研</v>
          </cell>
          <cell r="C289" t="str">
            <v>新・みんなのどうとく１_x000D_</v>
          </cell>
        </row>
        <row r="290">
          <cell r="A290" t="str">
            <v>a389</v>
          </cell>
          <cell r="B290" t="str">
            <v>224
学研</v>
          </cell>
          <cell r="C290" t="str">
            <v>新・みんなのどうとく２</v>
          </cell>
        </row>
        <row r="291">
          <cell r="A291" t="str">
            <v>a390</v>
          </cell>
          <cell r="B291" t="str">
            <v>224
学研</v>
          </cell>
          <cell r="C291" t="str">
            <v>新・みんなのどうとく３_x000D_</v>
          </cell>
        </row>
        <row r="292">
          <cell r="A292" t="str">
            <v>a391</v>
          </cell>
          <cell r="B292" t="str">
            <v>224
学研</v>
          </cell>
          <cell r="C292" t="str">
            <v>新・みんなの道徳４</v>
          </cell>
        </row>
        <row r="293">
          <cell r="A293" t="str">
            <v>a392</v>
          </cell>
          <cell r="B293" t="str">
            <v>224
学研</v>
          </cell>
          <cell r="C293" t="str">
            <v>新・みんなの道徳５_x000D_</v>
          </cell>
        </row>
        <row r="294">
          <cell r="A294" t="str">
            <v>a393</v>
          </cell>
          <cell r="B294" t="str">
            <v>224
学研</v>
          </cell>
          <cell r="C294" t="str">
            <v>新・みんなの道徳６</v>
          </cell>
        </row>
        <row r="295">
          <cell r="A295" t="str">
            <v>a394</v>
          </cell>
          <cell r="B295" t="str">
            <v>232
あか図</v>
          </cell>
          <cell r="C295" t="str">
            <v>みんなでかんがえ，はなしあう
しょうがくせいのどうとく１_x000D_</v>
          </cell>
        </row>
        <row r="296">
          <cell r="A296" t="str">
            <v>a395</v>
          </cell>
          <cell r="B296" t="str">
            <v>232
あか図</v>
          </cell>
          <cell r="C296" t="str">
            <v>じぶんをみつめ，かんがえる
どうとくノート１</v>
          </cell>
        </row>
        <row r="297">
          <cell r="A297" t="str">
            <v>a396</v>
          </cell>
          <cell r="B297" t="str">
            <v>232
あか図</v>
          </cell>
          <cell r="C297" t="str">
            <v>みんなで考え，話し合う　
小学生のどうとく２</v>
          </cell>
        </row>
        <row r="298">
          <cell r="A298" t="str">
            <v>a397</v>
          </cell>
          <cell r="B298" t="str">
            <v>232
あか図</v>
          </cell>
          <cell r="C298" t="str">
            <v>自分を見つめ，考える
どうとくノート２</v>
          </cell>
        </row>
        <row r="299">
          <cell r="A299" t="str">
            <v>a398</v>
          </cell>
          <cell r="B299" t="str">
            <v>232
あか図</v>
          </cell>
          <cell r="C299" t="str">
            <v>みんなで考え，話し合う
小学生のどうとく３_x000D_</v>
          </cell>
        </row>
        <row r="300">
          <cell r="A300" t="str">
            <v>a399</v>
          </cell>
          <cell r="B300" t="str">
            <v>232
あか図</v>
          </cell>
          <cell r="C300" t="str">
            <v>自分を見つめ，考える
どうとくノート３</v>
          </cell>
        </row>
        <row r="301">
          <cell r="A301" t="str">
            <v>a400</v>
          </cell>
          <cell r="B301" t="str">
            <v>232
あか図</v>
          </cell>
          <cell r="C301" t="str">
            <v>みんなで考え，話し合う
小学生の道徳４</v>
          </cell>
        </row>
        <row r="302">
          <cell r="A302" t="str">
            <v>a401</v>
          </cell>
          <cell r="B302" t="str">
            <v>232
あか図</v>
          </cell>
          <cell r="C302" t="str">
            <v>自分を見つめ，考える　道徳ノート４</v>
          </cell>
        </row>
        <row r="303">
          <cell r="A303" t="str">
            <v>a402</v>
          </cell>
          <cell r="B303" t="str">
            <v>232
あか図</v>
          </cell>
          <cell r="C303" t="str">
            <v>みんなで考え，話し合う
小学生の道徳５_x000D_</v>
          </cell>
        </row>
        <row r="304">
          <cell r="A304" t="str">
            <v>a403</v>
          </cell>
          <cell r="B304" t="str">
            <v>232
あか図</v>
          </cell>
          <cell r="C304" t="str">
            <v>自分を見つめ，考える　道徳ノート５</v>
          </cell>
        </row>
        <row r="305">
          <cell r="A305" t="str">
            <v>a404</v>
          </cell>
          <cell r="B305" t="str">
            <v>232
あか図</v>
          </cell>
          <cell r="C305" t="str">
            <v>みんなで考え，話し合う
小学生の道徳６</v>
          </cell>
        </row>
        <row r="306">
          <cell r="A306" t="str">
            <v>a405</v>
          </cell>
          <cell r="B306" t="str">
            <v>232
あか図</v>
          </cell>
          <cell r="C306" t="str">
            <v>自分を見つめ，考える　道徳ノート６</v>
          </cell>
        </row>
        <row r="307">
          <cell r="A307" t="str">
            <v>b101</v>
          </cell>
          <cell r="B307" t="str">
            <v>2
東書</v>
          </cell>
          <cell r="C307" t="str">
            <v>新しい国語　１</v>
          </cell>
        </row>
        <row r="308">
          <cell r="A308" t="str">
            <v>b102</v>
          </cell>
          <cell r="B308" t="str">
            <v>2
東書</v>
          </cell>
          <cell r="C308" t="str">
            <v>新しい国語　２</v>
          </cell>
        </row>
        <row r="309">
          <cell r="A309" t="str">
            <v>b103</v>
          </cell>
          <cell r="B309" t="str">
            <v>2
東書</v>
          </cell>
          <cell r="C309" t="str">
            <v>新しい国語　３</v>
          </cell>
        </row>
        <row r="310">
          <cell r="A310" t="str">
            <v>b104</v>
          </cell>
          <cell r="B310" t="str">
            <v>15
三省堂</v>
          </cell>
          <cell r="C310" t="str">
            <v>現代の国語 １</v>
          </cell>
        </row>
        <row r="311">
          <cell r="A311" t="str">
            <v>b105</v>
          </cell>
          <cell r="B311" t="str">
            <v>15
三省堂</v>
          </cell>
          <cell r="C311" t="str">
            <v>現代の国語 ２</v>
          </cell>
        </row>
        <row r="312">
          <cell r="A312" t="str">
            <v>b106</v>
          </cell>
          <cell r="B312" t="str">
            <v>15
三省堂</v>
          </cell>
          <cell r="C312" t="str">
            <v>現代の国語 ３</v>
          </cell>
        </row>
        <row r="313">
          <cell r="A313" t="str">
            <v>b107</v>
          </cell>
          <cell r="B313" t="str">
            <v>17
教出</v>
          </cell>
          <cell r="C313" t="str">
            <v>伝え合う言葉　中学国語１</v>
          </cell>
        </row>
        <row r="314">
          <cell r="A314" t="str">
            <v>b108</v>
          </cell>
          <cell r="B314" t="str">
            <v>17
教出</v>
          </cell>
          <cell r="C314" t="str">
            <v>伝え合う言葉　中学国語２</v>
          </cell>
        </row>
        <row r="315">
          <cell r="A315" t="str">
            <v>b109</v>
          </cell>
          <cell r="B315" t="str">
            <v>17
教出</v>
          </cell>
          <cell r="C315" t="str">
            <v>伝え合う言葉　中学国語３</v>
          </cell>
        </row>
        <row r="316">
          <cell r="A316" t="str">
            <v>b110</v>
          </cell>
          <cell r="B316" t="str">
            <v>38
光村</v>
          </cell>
          <cell r="C316" t="str">
            <v>国語１</v>
          </cell>
        </row>
        <row r="317">
          <cell r="A317" t="str">
            <v>b111</v>
          </cell>
          <cell r="B317" t="str">
            <v>38
光村</v>
          </cell>
          <cell r="C317" t="str">
            <v>国語２</v>
          </cell>
        </row>
        <row r="318">
          <cell r="A318" t="str">
            <v>b112</v>
          </cell>
          <cell r="B318" t="str">
            <v>38
光村</v>
          </cell>
          <cell r="C318" t="str">
            <v>国語３</v>
          </cell>
        </row>
        <row r="319">
          <cell r="A319" t="str">
            <v>b113</v>
          </cell>
          <cell r="B319" t="str">
            <v>2
東書</v>
          </cell>
          <cell r="C319" t="str">
            <v>新しい書写　一・二・三年</v>
          </cell>
        </row>
        <row r="320">
          <cell r="A320" t="str">
            <v>b114</v>
          </cell>
          <cell r="B320" t="str">
            <v>15
三省堂</v>
          </cell>
          <cell r="C320" t="str">
            <v>現代の書写 一・二・三</v>
          </cell>
        </row>
        <row r="321">
          <cell r="A321" t="str">
            <v>b115</v>
          </cell>
          <cell r="B321" t="str">
            <v>17
教出</v>
          </cell>
          <cell r="C321" t="str">
            <v>中学書写</v>
          </cell>
        </row>
        <row r="322">
          <cell r="A322" t="str">
            <v>b116</v>
          </cell>
          <cell r="B322" t="str">
            <v>38
光村</v>
          </cell>
          <cell r="C322" t="str">
            <v>中学書写　一・二・三年</v>
          </cell>
        </row>
        <row r="323">
          <cell r="A323" t="str">
            <v>b117</v>
          </cell>
          <cell r="B323" t="str">
            <v>2
東書</v>
          </cell>
          <cell r="C323" t="str">
            <v>新しい社会　地理</v>
          </cell>
        </row>
        <row r="324">
          <cell r="A324" t="str">
            <v>b118</v>
          </cell>
          <cell r="B324" t="str">
            <v>17
教出</v>
          </cell>
          <cell r="C324" t="str">
            <v>中学社会　地理　地域にまなぶ</v>
          </cell>
        </row>
        <row r="325">
          <cell r="A325" t="str">
            <v>b119</v>
          </cell>
          <cell r="B325" t="str">
            <v>46
帝国</v>
          </cell>
          <cell r="C325" t="str">
            <v>社会科　中学生の地理
世界の姿と日本の国土</v>
          </cell>
        </row>
        <row r="326">
          <cell r="A326" t="str">
            <v>b120</v>
          </cell>
          <cell r="B326" t="str">
            <v>116
日文</v>
          </cell>
          <cell r="C326" t="str">
            <v>中学社会　地理的分野</v>
          </cell>
        </row>
        <row r="327">
          <cell r="A327" t="str">
            <v>b121</v>
          </cell>
          <cell r="B327" t="str">
            <v>2
東書</v>
          </cell>
          <cell r="C327" t="str">
            <v>新しい社会 歴史</v>
          </cell>
        </row>
        <row r="328">
          <cell r="A328" t="str">
            <v>b122</v>
          </cell>
          <cell r="B328" t="str">
            <v>17
教出</v>
          </cell>
          <cell r="C328" t="str">
            <v>中学社会　歴史　未来をひらく</v>
          </cell>
        </row>
        <row r="329">
          <cell r="A329" t="str">
            <v>b123</v>
          </cell>
          <cell r="B329" t="str">
            <v>46
帝国</v>
          </cell>
          <cell r="C329" t="str">
            <v>社会科　中学生の歴史
日本の歩みと世界の動き</v>
          </cell>
        </row>
        <row r="330">
          <cell r="A330" t="str">
            <v>b124</v>
          </cell>
          <cell r="B330" t="str">
            <v>81
山川</v>
          </cell>
          <cell r="C330" t="str">
            <v>中学歴史　日本と世界</v>
          </cell>
        </row>
        <row r="331">
          <cell r="A331" t="str">
            <v>b125</v>
          </cell>
          <cell r="B331" t="str">
            <v>116
日文</v>
          </cell>
          <cell r="C331" t="str">
            <v>中学社会　歴史的分野</v>
          </cell>
        </row>
        <row r="332">
          <cell r="A332" t="str">
            <v>b126</v>
          </cell>
          <cell r="B332" t="str">
            <v>225
自由社</v>
          </cell>
          <cell r="C332">
            <v>0</v>
          </cell>
        </row>
        <row r="333">
          <cell r="A333" t="str">
            <v>b127</v>
          </cell>
          <cell r="B333" t="str">
            <v>227
育鵬社</v>
          </cell>
          <cell r="C333" t="str">
            <v>［最新］新しい日本の歴史</v>
          </cell>
        </row>
        <row r="334">
          <cell r="A334" t="str">
            <v>b128</v>
          </cell>
          <cell r="B334" t="str">
            <v>229
学び舎</v>
          </cell>
          <cell r="C334" t="str">
            <v>ともに学ぶ人間の歴史</v>
          </cell>
        </row>
        <row r="335">
          <cell r="A335" t="str">
            <v>b129</v>
          </cell>
          <cell r="B335" t="str">
            <v>2
東書</v>
          </cell>
          <cell r="C335" t="str">
            <v>新しい社会　公民</v>
          </cell>
        </row>
        <row r="336">
          <cell r="A336" t="str">
            <v>b130</v>
          </cell>
          <cell r="B336" t="str">
            <v>17
教出</v>
          </cell>
          <cell r="C336" t="str">
            <v>中学社会　公民　ともに生きる</v>
          </cell>
        </row>
        <row r="337">
          <cell r="A337" t="str">
            <v>b131</v>
          </cell>
          <cell r="B337" t="str">
            <v>46
帝国</v>
          </cell>
          <cell r="C337" t="str">
            <v>社会科　中学生の公民
よりよい社会を目指して</v>
          </cell>
        </row>
        <row r="338">
          <cell r="A338" t="str">
            <v>b132</v>
          </cell>
          <cell r="B338" t="str">
            <v>116
日文</v>
          </cell>
          <cell r="C338" t="str">
            <v>中学社会　公民的分野</v>
          </cell>
        </row>
        <row r="339">
          <cell r="A339" t="str">
            <v>b133</v>
          </cell>
          <cell r="B339" t="str">
            <v>225
自由社</v>
          </cell>
          <cell r="C339" t="str">
            <v>新しい公民教科書</v>
          </cell>
        </row>
        <row r="340">
          <cell r="A340" t="str">
            <v>b134</v>
          </cell>
          <cell r="B340" t="str">
            <v>227
育鵬社</v>
          </cell>
          <cell r="C340" t="str">
            <v>［最新］新しいみんなの公民</v>
          </cell>
        </row>
        <row r="341">
          <cell r="A341" t="str">
            <v>b135</v>
          </cell>
          <cell r="B341" t="str">
            <v>2
東書</v>
          </cell>
          <cell r="C341" t="str">
            <v>新しい社会　地図</v>
          </cell>
        </row>
        <row r="342">
          <cell r="A342" t="str">
            <v>b136</v>
          </cell>
          <cell r="B342" t="str">
            <v>46
帝国</v>
          </cell>
          <cell r="C342" t="str">
            <v>中学校社会科地図</v>
          </cell>
        </row>
        <row r="343">
          <cell r="A343" t="str">
            <v>b137</v>
          </cell>
          <cell r="B343" t="str">
            <v>2
東書</v>
          </cell>
          <cell r="C343" t="str">
            <v>新しい数学１</v>
          </cell>
        </row>
        <row r="344">
          <cell r="A344" t="str">
            <v>b138</v>
          </cell>
          <cell r="B344" t="str">
            <v>2
東書</v>
          </cell>
          <cell r="C344" t="str">
            <v>新しい数学２</v>
          </cell>
        </row>
        <row r="345">
          <cell r="A345" t="str">
            <v>b139</v>
          </cell>
          <cell r="B345" t="str">
            <v>2
東書</v>
          </cell>
          <cell r="C345" t="str">
            <v>新しい数学３</v>
          </cell>
        </row>
        <row r="346">
          <cell r="A346" t="str">
            <v>b140</v>
          </cell>
          <cell r="B346" t="str">
            <v>4
大日本</v>
          </cell>
          <cell r="C346" t="str">
            <v>数学の世界１</v>
          </cell>
        </row>
        <row r="347">
          <cell r="A347" t="str">
            <v>b141</v>
          </cell>
          <cell r="B347" t="str">
            <v>4
大日本</v>
          </cell>
          <cell r="C347" t="str">
            <v>数学の世界２</v>
          </cell>
        </row>
        <row r="348">
          <cell r="A348" t="str">
            <v>b142</v>
          </cell>
          <cell r="B348" t="str">
            <v>4
大日本</v>
          </cell>
          <cell r="C348" t="str">
            <v>数学の世界３</v>
          </cell>
        </row>
        <row r="349">
          <cell r="A349" t="str">
            <v>b143</v>
          </cell>
          <cell r="B349" t="str">
            <v>11
学図</v>
          </cell>
          <cell r="C349" t="str">
            <v>中学校数学１</v>
          </cell>
        </row>
        <row r="350">
          <cell r="A350" t="str">
            <v>b144</v>
          </cell>
          <cell r="B350" t="str">
            <v>11
学図</v>
          </cell>
          <cell r="C350" t="str">
            <v>中学校数学２</v>
          </cell>
        </row>
        <row r="351">
          <cell r="A351" t="str">
            <v>b145</v>
          </cell>
          <cell r="B351" t="str">
            <v>11
学図</v>
          </cell>
          <cell r="C351" t="str">
            <v>中学校数学３</v>
          </cell>
        </row>
        <row r="352">
          <cell r="A352" t="str">
            <v>b146</v>
          </cell>
          <cell r="B352" t="str">
            <v>17
教出</v>
          </cell>
          <cell r="C352" t="str">
            <v>中学数学　１</v>
          </cell>
        </row>
        <row r="353">
          <cell r="A353" t="str">
            <v>b147</v>
          </cell>
          <cell r="B353" t="str">
            <v>17
教出</v>
          </cell>
          <cell r="C353" t="str">
            <v>中学数学　２</v>
          </cell>
        </row>
        <row r="354">
          <cell r="A354" t="str">
            <v>b148</v>
          </cell>
          <cell r="B354" t="str">
            <v>17
教出</v>
          </cell>
          <cell r="C354" t="str">
            <v>中学数学　３</v>
          </cell>
        </row>
        <row r="355">
          <cell r="A355" t="str">
            <v>b149</v>
          </cell>
          <cell r="B355" t="str">
            <v>61
啓林館</v>
          </cell>
          <cell r="C355" t="str">
            <v>未来へひろがる数学 １</v>
          </cell>
        </row>
        <row r="356">
          <cell r="A356" t="str">
            <v>b150</v>
          </cell>
          <cell r="B356" t="str">
            <v>61
啓林館</v>
          </cell>
          <cell r="C356" t="str">
            <v>未来へひろがる数学 ２</v>
          </cell>
        </row>
        <row r="357">
          <cell r="A357" t="str">
            <v>b151</v>
          </cell>
          <cell r="B357" t="str">
            <v>61
啓林館</v>
          </cell>
          <cell r="C357" t="str">
            <v>未来へひろがる数学 ３</v>
          </cell>
        </row>
        <row r="358">
          <cell r="A358" t="str">
            <v>b152</v>
          </cell>
          <cell r="B358" t="str">
            <v>104
数研</v>
          </cell>
          <cell r="C358" t="str">
            <v>日々の学びに数学的な見方・考え方を
はたらかせる　これからの 数学１_x000D_</v>
          </cell>
        </row>
        <row r="359">
          <cell r="A359" t="str">
            <v>b153</v>
          </cell>
          <cell r="B359" t="str">
            <v>104
数研</v>
          </cell>
          <cell r="C359" t="str">
            <v>見方・考え方がはたらき，問題解決の
チカラが高まる　これからの 数学１
探究ノート</v>
          </cell>
        </row>
        <row r="360">
          <cell r="A360" t="str">
            <v>b154</v>
          </cell>
          <cell r="B360" t="str">
            <v>104
数研</v>
          </cell>
          <cell r="C360" t="str">
            <v>日々の学びに数学的な見方・考え方を
はたらかせる　これからの 数学２_x000D_</v>
          </cell>
        </row>
        <row r="361">
          <cell r="A361" t="str">
            <v>b155</v>
          </cell>
          <cell r="B361" t="str">
            <v>104
数研</v>
          </cell>
          <cell r="C361" t="str">
            <v>見方・考え方がはたらき，問題解決の
チカラが高まる　これからの 数学２
探究ノート</v>
          </cell>
        </row>
        <row r="362">
          <cell r="A362" t="str">
            <v>b156</v>
          </cell>
          <cell r="B362" t="str">
            <v>104
数研</v>
          </cell>
          <cell r="C362" t="str">
            <v>日々の学びに数学的な見方・考え方を
はたらかせる　これからの 数学３_x000D_</v>
          </cell>
        </row>
        <row r="363">
          <cell r="A363" t="str">
            <v>b157</v>
          </cell>
          <cell r="B363" t="str">
            <v>104
数研</v>
          </cell>
          <cell r="C363" t="str">
            <v>見方・考え方がはたらき，問題解決の
チカラが高まる　これからの 数学３
探究ノート</v>
          </cell>
        </row>
        <row r="364">
          <cell r="A364" t="str">
            <v>b158</v>
          </cell>
          <cell r="B364" t="str">
            <v>116
日文</v>
          </cell>
          <cell r="C364" t="str">
            <v>中学数学１</v>
          </cell>
        </row>
        <row r="365">
          <cell r="A365" t="str">
            <v>b159</v>
          </cell>
          <cell r="B365" t="str">
            <v>116
日文</v>
          </cell>
          <cell r="C365" t="str">
            <v>中学数学２</v>
          </cell>
        </row>
        <row r="366">
          <cell r="A366" t="str">
            <v>b160</v>
          </cell>
          <cell r="B366" t="str">
            <v>116
日文</v>
          </cell>
          <cell r="C366" t="str">
            <v>中学数学３</v>
          </cell>
        </row>
        <row r="367">
          <cell r="A367" t="str">
            <v>b161</v>
          </cell>
          <cell r="B367" t="str">
            <v>2
東書</v>
          </cell>
          <cell r="C367" t="str">
            <v>新しい科学１</v>
          </cell>
        </row>
        <row r="368">
          <cell r="A368" t="str">
            <v>b162</v>
          </cell>
          <cell r="B368" t="str">
            <v>2
東書</v>
          </cell>
          <cell r="C368" t="str">
            <v>新しい科学２</v>
          </cell>
        </row>
        <row r="369">
          <cell r="A369" t="str">
            <v>b163</v>
          </cell>
          <cell r="B369" t="str">
            <v>2
東書</v>
          </cell>
          <cell r="C369" t="str">
            <v>新しい科学３</v>
          </cell>
        </row>
        <row r="370">
          <cell r="A370" t="str">
            <v>b164</v>
          </cell>
          <cell r="B370" t="str">
            <v>4
大日本</v>
          </cell>
          <cell r="C370" t="str">
            <v>理科の世界　１</v>
          </cell>
        </row>
        <row r="371">
          <cell r="A371" t="str">
            <v>b165</v>
          </cell>
          <cell r="B371" t="str">
            <v>4
大日本</v>
          </cell>
          <cell r="C371" t="str">
            <v>理科の世界　２</v>
          </cell>
        </row>
        <row r="372">
          <cell r="A372" t="str">
            <v>b166</v>
          </cell>
          <cell r="B372" t="str">
            <v>4
大日本</v>
          </cell>
          <cell r="C372" t="str">
            <v>理科の世界　３</v>
          </cell>
        </row>
        <row r="373">
          <cell r="A373" t="str">
            <v>b167</v>
          </cell>
          <cell r="B373" t="str">
            <v>11
学図</v>
          </cell>
          <cell r="C373" t="str">
            <v>中学校科学１</v>
          </cell>
        </row>
        <row r="374">
          <cell r="A374" t="str">
            <v>b168</v>
          </cell>
          <cell r="B374" t="str">
            <v>11
学図</v>
          </cell>
          <cell r="C374" t="str">
            <v>中学校科学２</v>
          </cell>
        </row>
        <row r="375">
          <cell r="A375" t="str">
            <v>b169</v>
          </cell>
          <cell r="B375" t="str">
            <v>11
学図</v>
          </cell>
          <cell r="C375" t="str">
            <v>中学校科学３</v>
          </cell>
        </row>
        <row r="376">
          <cell r="A376" t="str">
            <v>b170</v>
          </cell>
          <cell r="B376" t="str">
            <v>17
教出</v>
          </cell>
          <cell r="C376" t="str">
            <v>自然の探究　中学理科　１</v>
          </cell>
        </row>
        <row r="377">
          <cell r="A377" t="str">
            <v>b171</v>
          </cell>
          <cell r="B377" t="str">
            <v>17
教出</v>
          </cell>
          <cell r="C377" t="str">
            <v>自然の探究　中学理科　２</v>
          </cell>
        </row>
        <row r="378">
          <cell r="A378" t="str">
            <v>b172</v>
          </cell>
          <cell r="B378" t="str">
            <v>17
教出</v>
          </cell>
          <cell r="C378" t="str">
            <v>自然の探究　中学理科　３</v>
          </cell>
        </row>
        <row r="379">
          <cell r="A379" t="str">
            <v>b173</v>
          </cell>
          <cell r="B379" t="str">
            <v>61
啓林館</v>
          </cell>
          <cell r="C379" t="str">
            <v>未来へひろがるサイエンス１</v>
          </cell>
        </row>
        <row r="380">
          <cell r="A380" t="str">
            <v>b174</v>
          </cell>
          <cell r="B380" t="str">
            <v>61
啓林館</v>
          </cell>
          <cell r="C380" t="str">
            <v>未来へひろがるサイエンス２</v>
          </cell>
        </row>
        <row r="381">
          <cell r="A381" t="str">
            <v>b175</v>
          </cell>
          <cell r="B381" t="str">
            <v>61
啓林館</v>
          </cell>
          <cell r="C381" t="str">
            <v>未来へひろがるサイエンス３</v>
          </cell>
        </row>
        <row r="382">
          <cell r="A382" t="str">
            <v>b176</v>
          </cell>
          <cell r="B382" t="str">
            <v>17
教出</v>
          </cell>
          <cell r="C382" t="str">
            <v>中学音楽　１　音楽のおくりもの</v>
          </cell>
        </row>
        <row r="383">
          <cell r="A383" t="str">
            <v>b177</v>
          </cell>
          <cell r="B383" t="str">
            <v>17
教出</v>
          </cell>
          <cell r="C383" t="str">
            <v>中学音楽　２・３上　音楽のおくりもの_x000D_</v>
          </cell>
        </row>
        <row r="384">
          <cell r="A384" t="str">
            <v>b178</v>
          </cell>
          <cell r="B384" t="str">
            <v>17
教出</v>
          </cell>
          <cell r="C384" t="str">
            <v>中学音楽　２・３下　音楽のおくりもの</v>
          </cell>
        </row>
        <row r="385">
          <cell r="A385" t="str">
            <v>b179</v>
          </cell>
          <cell r="B385" t="str">
            <v>27
教芸</v>
          </cell>
          <cell r="C385" t="str">
            <v>中学生の音楽　１</v>
          </cell>
        </row>
        <row r="386">
          <cell r="A386" t="str">
            <v>b180</v>
          </cell>
          <cell r="B386" t="str">
            <v>27
教芸</v>
          </cell>
          <cell r="C386" t="str">
            <v>中学生の音楽　２・３上</v>
          </cell>
        </row>
        <row r="387">
          <cell r="A387" t="str">
            <v>b181</v>
          </cell>
          <cell r="B387" t="str">
            <v>27
教芸</v>
          </cell>
          <cell r="C387" t="str">
            <v>中学生の音楽　２・３下</v>
          </cell>
        </row>
        <row r="388">
          <cell r="A388" t="str">
            <v>b182</v>
          </cell>
          <cell r="B388" t="str">
            <v>17
教出</v>
          </cell>
          <cell r="C388" t="str">
            <v>中学器楽　音楽のおくりもの</v>
          </cell>
        </row>
        <row r="389">
          <cell r="A389" t="str">
            <v>b183</v>
          </cell>
          <cell r="B389" t="str">
            <v>17
教出</v>
          </cell>
          <cell r="C389" t="str">
            <v>中学生の器楽</v>
          </cell>
        </row>
        <row r="390">
          <cell r="A390" t="str">
            <v>b184</v>
          </cell>
          <cell r="B390" t="str">
            <v>9
開隆堂</v>
          </cell>
          <cell r="C390" t="str">
            <v>美術　１　発見と創造</v>
          </cell>
        </row>
        <row r="391">
          <cell r="A391" t="str">
            <v>b185</v>
          </cell>
          <cell r="B391" t="str">
            <v>9
開隆堂</v>
          </cell>
          <cell r="C391" t="str">
            <v>美術　２・３　探求と継承</v>
          </cell>
        </row>
        <row r="392">
          <cell r="A392" t="str">
            <v>b186</v>
          </cell>
          <cell r="B392" t="str">
            <v>38
光村</v>
          </cell>
          <cell r="C392" t="str">
            <v>美 術 １</v>
          </cell>
        </row>
        <row r="393">
          <cell r="A393" t="str">
            <v>b187</v>
          </cell>
          <cell r="B393" t="str">
            <v>38
光村</v>
          </cell>
          <cell r="C393" t="str">
            <v>美 術 ２・３</v>
          </cell>
        </row>
        <row r="394">
          <cell r="A394" t="str">
            <v>b188</v>
          </cell>
          <cell r="B394" t="str">
            <v>116
日文</v>
          </cell>
          <cell r="C394" t="str">
            <v>美術１　美術との出会い</v>
          </cell>
        </row>
        <row r="395">
          <cell r="A395" t="str">
            <v>b189</v>
          </cell>
          <cell r="B395" t="str">
            <v>116
日文</v>
          </cell>
          <cell r="C395" t="str">
            <v>美術２・３上　学びの実感と広がり_x000D_</v>
          </cell>
        </row>
        <row r="396">
          <cell r="A396" t="str">
            <v>b190</v>
          </cell>
          <cell r="B396" t="str">
            <v>116
日文</v>
          </cell>
          <cell r="C396" t="str">
            <v>美術２・３下　学びの探求と未来</v>
          </cell>
        </row>
        <row r="397">
          <cell r="A397" t="str">
            <v>b191</v>
          </cell>
          <cell r="B397" t="str">
            <v>2
東書</v>
          </cell>
          <cell r="C397" t="str">
            <v>新しい保健体育</v>
          </cell>
        </row>
        <row r="398">
          <cell r="A398" t="str">
            <v>b192</v>
          </cell>
          <cell r="B398" t="str">
            <v>4
大日本</v>
          </cell>
          <cell r="C398" t="str">
            <v>中学校保健体育</v>
          </cell>
        </row>
        <row r="399">
          <cell r="A399" t="str">
            <v>b193</v>
          </cell>
          <cell r="B399" t="str">
            <v>50
大修館</v>
          </cell>
          <cell r="C399" t="str">
            <v>最新　中学校保健体育</v>
          </cell>
        </row>
        <row r="400">
          <cell r="A400" t="str">
            <v>b194</v>
          </cell>
          <cell r="B400" t="str">
            <v>224
学研</v>
          </cell>
          <cell r="C400" t="str">
            <v>中学保健体育</v>
          </cell>
        </row>
        <row r="401">
          <cell r="A401" t="str">
            <v>b195</v>
          </cell>
          <cell r="B401" t="str">
            <v>2
東書</v>
          </cell>
          <cell r="C401" t="str">
            <v>新しい技術・家庭　技術分野　      未来を創る Technology</v>
          </cell>
        </row>
        <row r="402">
          <cell r="A402" t="str">
            <v>b196</v>
          </cell>
          <cell r="B402" t="str">
            <v>6
教図</v>
          </cell>
          <cell r="C402" t="str">
            <v>New技術・家庭　技術分野
明日を創造する_x000D_</v>
          </cell>
        </row>
        <row r="403">
          <cell r="A403" t="str">
            <v>b197</v>
          </cell>
          <cell r="B403" t="str">
            <v>6
教図</v>
          </cell>
          <cell r="C403" t="str">
            <v>New技術・家庭　技術分野
明日を創造する技術ハンドブック</v>
          </cell>
        </row>
        <row r="404">
          <cell r="A404" t="str">
            <v>b198</v>
          </cell>
          <cell r="B404" t="str">
            <v>9
開隆堂</v>
          </cell>
          <cell r="C404" t="str">
            <v>技術・家庭　技術分野　                テクノロジーに希望をのせて</v>
          </cell>
        </row>
        <row r="405">
          <cell r="A405" t="str">
            <v>b199</v>
          </cell>
          <cell r="B405" t="str">
            <v>2
東書</v>
          </cell>
          <cell r="C405" t="str">
            <v>新しい技術・家庭　家庭分野　      自立と共生を目指して</v>
          </cell>
        </row>
        <row r="406">
          <cell r="A406" t="str">
            <v>b200</v>
          </cell>
          <cell r="B406" t="str">
            <v>6
教図</v>
          </cell>
          <cell r="C406" t="str">
            <v>New技術・家庭　家庭分野
くらしを創造する</v>
          </cell>
        </row>
        <row r="407">
          <cell r="A407" t="str">
            <v>b201</v>
          </cell>
          <cell r="B407" t="str">
            <v>9
開隆堂</v>
          </cell>
          <cell r="C407" t="str">
            <v>技術・家庭　家庭分野
生活の土台　自立と共生</v>
          </cell>
        </row>
        <row r="408">
          <cell r="A408" t="str">
            <v>b202</v>
          </cell>
          <cell r="B408" t="str">
            <v>2
東書</v>
          </cell>
          <cell r="C408" t="str">
            <v>NEW HORIZON
English Course 1_x000D_</v>
          </cell>
        </row>
        <row r="409">
          <cell r="A409" t="str">
            <v>b203</v>
          </cell>
          <cell r="B409" t="str">
            <v>2
東書</v>
          </cell>
          <cell r="C409" t="str">
            <v>NEW HORIZON 
English Course 2_x000D_</v>
          </cell>
        </row>
        <row r="410">
          <cell r="A410" t="str">
            <v>b204</v>
          </cell>
          <cell r="B410" t="str">
            <v>2
東書</v>
          </cell>
          <cell r="C410" t="str">
            <v>NEW HORIZON 
English Course 3</v>
          </cell>
        </row>
        <row r="411">
          <cell r="A411" t="str">
            <v>b205</v>
          </cell>
          <cell r="B411" t="str">
            <v>9
開隆堂</v>
          </cell>
          <cell r="C411" t="str">
            <v>SUNSHINE ENGLISH COURSE 1_x000D_</v>
          </cell>
        </row>
        <row r="412">
          <cell r="A412" t="str">
            <v>b206</v>
          </cell>
          <cell r="B412" t="str">
            <v>9
開隆堂</v>
          </cell>
          <cell r="C412" t="str">
            <v>SUNSHINE ENGLISH COURSE 2_x000D_</v>
          </cell>
        </row>
        <row r="413">
          <cell r="A413" t="str">
            <v>b207</v>
          </cell>
          <cell r="B413" t="str">
            <v>9
開隆堂</v>
          </cell>
          <cell r="C413" t="str">
            <v>_x000D_SUNSHINE ENGLISH COURSE 3</v>
          </cell>
        </row>
        <row r="414">
          <cell r="A414" t="str">
            <v>b208</v>
          </cell>
          <cell r="B414" t="str">
            <v>15
三省堂</v>
          </cell>
          <cell r="C414" t="str">
            <v>NEW CROWN English Series 1_x000D_</v>
          </cell>
        </row>
        <row r="415">
          <cell r="A415" t="str">
            <v>b209</v>
          </cell>
          <cell r="B415" t="str">
            <v>15
三省堂</v>
          </cell>
          <cell r="C415" t="str">
            <v>NEW CROWN English Series 2</v>
          </cell>
        </row>
        <row r="416">
          <cell r="A416" t="str">
            <v>b210</v>
          </cell>
          <cell r="B416" t="str">
            <v>15
三省堂</v>
          </cell>
          <cell r="C416" t="str">
            <v>NEW CROWN English Series 3</v>
          </cell>
        </row>
        <row r="417">
          <cell r="A417" t="str">
            <v>b211</v>
          </cell>
          <cell r="B417" t="str">
            <v>17
教出</v>
          </cell>
          <cell r="C417" t="str">
            <v>ONE WORLD English Course 1_x000D_</v>
          </cell>
        </row>
        <row r="418">
          <cell r="A418" t="str">
            <v>b212</v>
          </cell>
          <cell r="B418" t="str">
            <v>17
教出</v>
          </cell>
          <cell r="C418" t="str">
            <v>_x000D_ONE WORLD English Course 2_x000D_</v>
          </cell>
        </row>
        <row r="419">
          <cell r="A419" t="str">
            <v>b213</v>
          </cell>
          <cell r="B419" t="str">
            <v>17
教出</v>
          </cell>
          <cell r="C419" t="str">
            <v>ONE WORLD English Course 3</v>
          </cell>
        </row>
        <row r="420">
          <cell r="A420" t="str">
            <v>b214</v>
          </cell>
          <cell r="B420" t="str">
            <v>38
光村</v>
          </cell>
          <cell r="C420" t="str">
            <v>Here We Go!　ENGLISH COURSE　1_x000D_</v>
          </cell>
        </row>
        <row r="421">
          <cell r="A421" t="str">
            <v>b215</v>
          </cell>
          <cell r="B421" t="str">
            <v>38
光村</v>
          </cell>
          <cell r="C421" t="str">
            <v>Here We Go!　ENGLISH COURSE　2_x000D_</v>
          </cell>
        </row>
        <row r="422">
          <cell r="A422" t="str">
            <v>b216</v>
          </cell>
          <cell r="B422" t="str">
            <v>38
光村</v>
          </cell>
          <cell r="C422" t="str">
            <v>Here We Go!　ENGLISH COURSE　3</v>
          </cell>
        </row>
        <row r="423">
          <cell r="A423" t="str">
            <v>b217</v>
          </cell>
          <cell r="B423" t="str">
            <v>61
啓林館</v>
          </cell>
          <cell r="C423" t="str">
            <v>BLUE SKY English Course 1_x000D_</v>
          </cell>
        </row>
        <row r="424">
          <cell r="A424" t="str">
            <v>b218</v>
          </cell>
          <cell r="B424" t="str">
            <v>61
啓林館</v>
          </cell>
          <cell r="C424" t="str">
            <v>BLUE SKY English Course 2_x000D_</v>
          </cell>
        </row>
        <row r="425">
          <cell r="A425" t="str">
            <v>b219</v>
          </cell>
          <cell r="B425" t="str">
            <v>61
啓林館</v>
          </cell>
          <cell r="C425" t="str">
            <v>BLUE SKY English Course 3</v>
          </cell>
        </row>
        <row r="426">
          <cell r="A426" t="str">
            <v>b220</v>
          </cell>
          <cell r="B426" t="str">
            <v>2
東書</v>
          </cell>
          <cell r="C426" t="str">
            <v>新訂　新しい道徳１_x000D_</v>
          </cell>
        </row>
        <row r="427">
          <cell r="A427" t="str">
            <v>b221</v>
          </cell>
          <cell r="B427" t="str">
            <v>2
東書</v>
          </cell>
          <cell r="C427" t="str">
            <v>新訂　新しい道徳２_x000D_</v>
          </cell>
        </row>
        <row r="428">
          <cell r="A428" t="str">
            <v>b222</v>
          </cell>
          <cell r="B428" t="str">
            <v>2
東書</v>
          </cell>
          <cell r="C428" t="str">
            <v>新訂　新しい道徳３</v>
          </cell>
        </row>
        <row r="429">
          <cell r="A429" t="str">
            <v>b223</v>
          </cell>
          <cell r="B429" t="str">
            <v>17
教出</v>
          </cell>
          <cell r="C429" t="str">
            <v>中学道徳１　とびだそう未来へ_x000D_</v>
          </cell>
        </row>
        <row r="430">
          <cell r="A430" t="str">
            <v>b224</v>
          </cell>
          <cell r="B430" t="str">
            <v>17
教出</v>
          </cell>
          <cell r="C430" t="str">
            <v>中学道徳２　とびだそう未来へ_x000D_</v>
          </cell>
        </row>
        <row r="431">
          <cell r="A431" t="str">
            <v>b225</v>
          </cell>
          <cell r="B431" t="str">
            <v>17
教出</v>
          </cell>
          <cell r="C431" t="str">
            <v>中学道徳３　とびだそう未来へ</v>
          </cell>
        </row>
        <row r="432">
          <cell r="A432" t="str">
            <v>b226</v>
          </cell>
          <cell r="B432" t="str">
            <v>38
光村</v>
          </cell>
          <cell r="C432" t="str">
            <v>中学道徳　１　
きみが　いちばん　ひかるとき_x000D_</v>
          </cell>
        </row>
        <row r="433">
          <cell r="A433" t="str">
            <v>b227</v>
          </cell>
          <cell r="B433" t="str">
            <v>38
光村</v>
          </cell>
          <cell r="C433" t="str">
            <v>_x000D_中学道徳　２　
きみが　いちばん　ひかるとき_x000D_</v>
          </cell>
        </row>
        <row r="434">
          <cell r="A434" t="str">
            <v>b228</v>
          </cell>
          <cell r="B434" t="str">
            <v>38
光村</v>
          </cell>
          <cell r="C434" t="str">
            <v>中学道徳　３　
きみが　いちばん　ひかるとき</v>
          </cell>
        </row>
        <row r="435">
          <cell r="A435" t="str">
            <v>b229</v>
          </cell>
          <cell r="B435" t="str">
            <v>116
日文</v>
          </cell>
          <cell r="C435" t="str">
            <v>中学道徳　あすを生きる　１_x000D_</v>
          </cell>
        </row>
        <row r="436">
          <cell r="A436" t="str">
            <v>b230</v>
          </cell>
          <cell r="B436" t="str">
            <v>116
日文</v>
          </cell>
          <cell r="C436" t="str">
            <v xml:space="preserve">中学道徳　あすを生きる　１
道徳ノート
</v>
          </cell>
        </row>
        <row r="437">
          <cell r="A437" t="str">
            <v>b231</v>
          </cell>
          <cell r="B437" t="str">
            <v>116
日文</v>
          </cell>
          <cell r="C437" t="str">
            <v>中学道徳　あすを生きる　２_x000D_</v>
          </cell>
        </row>
        <row r="438">
          <cell r="A438" t="str">
            <v>b232</v>
          </cell>
          <cell r="B438" t="str">
            <v>116
日文</v>
          </cell>
          <cell r="C438" t="str">
            <v>中学道徳　あすを生きる　２
道徳ノート_x000D_</v>
          </cell>
        </row>
        <row r="439">
          <cell r="A439" t="str">
            <v>b233</v>
          </cell>
          <cell r="B439" t="str">
            <v>116
日文</v>
          </cell>
          <cell r="C439" t="str">
            <v>中学道徳　あすを生きる　３_x000D_</v>
          </cell>
        </row>
        <row r="440">
          <cell r="A440" t="str">
            <v>b234</v>
          </cell>
          <cell r="B440" t="str">
            <v>116
日文</v>
          </cell>
          <cell r="C440" t="str">
            <v>中学道徳　あすを生きる　３
道徳ノート</v>
          </cell>
        </row>
        <row r="441">
          <cell r="A441" t="str">
            <v>b235</v>
          </cell>
          <cell r="B441" t="str">
            <v>224
学研</v>
          </cell>
          <cell r="C441" t="str">
            <v>新・中学生の道徳　明日への扉　１_x000D_</v>
          </cell>
        </row>
        <row r="442">
          <cell r="A442" t="str">
            <v>b236</v>
          </cell>
          <cell r="B442" t="str">
            <v>224
学研</v>
          </cell>
          <cell r="C442" t="str">
            <v>新・中学生の道徳　明日への扉　２_x000D_</v>
          </cell>
        </row>
        <row r="443">
          <cell r="A443" t="str">
            <v>b237</v>
          </cell>
          <cell r="B443" t="str">
            <v>224
学研</v>
          </cell>
          <cell r="C443" t="str">
            <v>新・中学生の道徳　明日への扉　３</v>
          </cell>
        </row>
        <row r="444">
          <cell r="A444" t="str">
            <v>b238</v>
          </cell>
          <cell r="B444" t="str">
            <v>232
あか図</v>
          </cell>
          <cell r="C444" t="str">
            <v>中学生の道徳　自分を見つめる１_x000D_</v>
          </cell>
        </row>
        <row r="445">
          <cell r="A445" t="str">
            <v>b239</v>
          </cell>
          <cell r="B445" t="str">
            <v>232
あか図</v>
          </cell>
          <cell r="C445" t="str">
            <v>中学生の道徳ノート　自分を見つめる１_x000D_</v>
          </cell>
        </row>
        <row r="446">
          <cell r="A446" t="str">
            <v>b240</v>
          </cell>
          <cell r="B446" t="str">
            <v>232
あか図</v>
          </cell>
          <cell r="C446" t="str">
            <v>中学生の道徳　自分を考える２_x000D_</v>
          </cell>
        </row>
        <row r="447">
          <cell r="A447" t="str">
            <v>b241</v>
          </cell>
          <cell r="B447" t="str">
            <v>232
あか図</v>
          </cell>
          <cell r="C447" t="str">
            <v>中学生の道徳ノート　自分を考える２_x000D_</v>
          </cell>
        </row>
        <row r="448">
          <cell r="A448" t="str">
            <v>b242</v>
          </cell>
          <cell r="B448" t="str">
            <v>232
あか図</v>
          </cell>
          <cell r="C448" t="str">
            <v>中学生の道徳　自分をのばす３_x000D_</v>
          </cell>
        </row>
        <row r="449">
          <cell r="A449" t="str">
            <v>b243</v>
          </cell>
          <cell r="B449" t="str">
            <v>232
あか図</v>
          </cell>
          <cell r="C449" t="str">
            <v>中学生の道徳ノート　自分をのばす３</v>
          </cell>
        </row>
        <row r="450">
          <cell r="A450" t="str">
            <v>b244</v>
          </cell>
          <cell r="B450" t="str">
            <v>233
日科</v>
          </cell>
          <cell r="C450" t="str">
            <v>道徳　中学１　生き方から学ぶ_x000D_</v>
          </cell>
        </row>
        <row r="451">
          <cell r="A451" t="str">
            <v>b245</v>
          </cell>
          <cell r="B451" t="str">
            <v>233
日科</v>
          </cell>
          <cell r="C451" t="str">
            <v>道徳　中学２　生き方を見つめる_x000D_</v>
          </cell>
        </row>
        <row r="452">
          <cell r="A452" t="str">
            <v>b246</v>
          </cell>
          <cell r="B452" t="str">
            <v>233
日科</v>
          </cell>
          <cell r="C452" t="str">
            <v>道徳　中学３　生き方を創造する</v>
          </cell>
        </row>
        <row r="453">
          <cell r="A453" t="str">
            <v>R05a101</v>
          </cell>
          <cell r="B453" t="str">
            <v>東書</v>
          </cell>
          <cell r="C453" t="str">
            <v>新編　あたらしい　こくご　一上
新編　あたらしい　こくご　一下</v>
          </cell>
        </row>
        <row r="454">
          <cell r="A454" t="str">
            <v>R05a102</v>
          </cell>
          <cell r="B454" t="str">
            <v>東書</v>
          </cell>
          <cell r="C454" t="str">
            <v>新編　新しい　国語　二上
新編　新しい　国語　二下</v>
          </cell>
        </row>
        <row r="455">
          <cell r="A455" t="str">
            <v>R05a103</v>
          </cell>
          <cell r="B455" t="str">
            <v>東書</v>
          </cell>
          <cell r="C455" t="str">
            <v>新編　新しい国語　三上
新編　新しい国語　三下</v>
          </cell>
        </row>
        <row r="456">
          <cell r="A456" t="str">
            <v>R05a104</v>
          </cell>
          <cell r="B456" t="str">
            <v>東書</v>
          </cell>
          <cell r="C456" t="str">
            <v>新編　新しい国語　四上
新編　新しい国語　四下</v>
          </cell>
        </row>
        <row r="457">
          <cell r="A457" t="str">
            <v>R05a105</v>
          </cell>
          <cell r="B457" t="str">
            <v>東書</v>
          </cell>
          <cell r="C457" t="str">
            <v>新編　新しい国語　五</v>
          </cell>
        </row>
        <row r="458">
          <cell r="A458" t="str">
            <v>R05a106</v>
          </cell>
          <cell r="B458" t="str">
            <v>東書</v>
          </cell>
          <cell r="C458" t="str">
            <v xml:space="preserve">新編　新しい国語　六
</v>
          </cell>
        </row>
        <row r="459">
          <cell r="A459" t="str">
            <v>R05a107</v>
          </cell>
          <cell r="B459" t="str">
            <v>教出</v>
          </cell>
          <cell r="C459" t="str">
            <v>ひろがることば　しょうがくこくご　一上
ひろがることば　しょうがくこくご　一下</v>
          </cell>
        </row>
        <row r="460">
          <cell r="A460" t="str">
            <v>R05a108</v>
          </cell>
          <cell r="B460" t="str">
            <v>教出</v>
          </cell>
          <cell r="C460" t="str">
            <v>ひろがることば　小学国語　二上
ひろがることば　小学国語　二下</v>
          </cell>
        </row>
        <row r="461">
          <cell r="A461" t="str">
            <v>R05a109</v>
          </cell>
          <cell r="B461" t="str">
            <v>教出</v>
          </cell>
          <cell r="C461" t="str">
            <v>ひろがる言葉　小学国語　三上
ひろがる言葉　小学国語　三下</v>
          </cell>
        </row>
        <row r="462">
          <cell r="A462" t="str">
            <v>R05a110</v>
          </cell>
          <cell r="B462" t="str">
            <v>教出</v>
          </cell>
          <cell r="C462" t="str">
            <v>ひろがる言葉　小学国語　四上
ひろがる言葉　小学国語　四下</v>
          </cell>
        </row>
        <row r="463">
          <cell r="A463" t="str">
            <v>R05a111</v>
          </cell>
          <cell r="B463" t="str">
            <v>教出</v>
          </cell>
          <cell r="C463" t="str">
            <v>ひろがる言葉　小学国語　五上
ひろがる言葉　小学国語　五下</v>
          </cell>
        </row>
        <row r="464">
          <cell r="A464" t="str">
            <v>R05a112</v>
          </cell>
          <cell r="B464" t="str">
            <v>教出</v>
          </cell>
          <cell r="C464" t="str">
            <v>ひろがる言葉　小学国語　六上
ひろがる言葉　小学国語　六下</v>
          </cell>
        </row>
        <row r="465">
          <cell r="A465" t="str">
            <v>R05a113</v>
          </cell>
          <cell r="B465" t="str">
            <v>光村</v>
          </cell>
          <cell r="C465" t="str">
            <v>こくご一上　かざぐるま
こくご一下　ともだち</v>
          </cell>
        </row>
        <row r="466">
          <cell r="A466" t="str">
            <v>R05a114</v>
          </cell>
          <cell r="B466" t="str">
            <v>光村</v>
          </cell>
          <cell r="C466" t="str">
            <v>こくご二上　たんぽぽ
こくご二下　赤とんぼ</v>
          </cell>
        </row>
        <row r="467">
          <cell r="A467" t="str">
            <v>R05a115</v>
          </cell>
          <cell r="B467" t="str">
            <v>光村</v>
          </cell>
          <cell r="C467" t="str">
            <v>国語三上　わかば
国語三下　あおぞら</v>
          </cell>
        </row>
        <row r="468">
          <cell r="A468" t="str">
            <v>R05a116</v>
          </cell>
          <cell r="B468" t="str">
            <v>光村</v>
          </cell>
          <cell r="C468" t="str">
            <v>国語四上　かがやき
国語四下　はばたき</v>
          </cell>
        </row>
        <row r="469">
          <cell r="A469" t="str">
            <v>R05a117</v>
          </cell>
          <cell r="B469" t="str">
            <v>光村</v>
          </cell>
          <cell r="C469" t="str">
            <v>国語五　銀河</v>
          </cell>
        </row>
        <row r="470">
          <cell r="A470" t="str">
            <v>R05a118</v>
          </cell>
          <cell r="B470" t="str">
            <v>光村</v>
          </cell>
          <cell r="C470" t="str">
            <v xml:space="preserve">国語六　創造
</v>
          </cell>
        </row>
        <row r="471">
          <cell r="A471" t="str">
            <v>R05a119</v>
          </cell>
          <cell r="B471" t="str">
            <v>東書</v>
          </cell>
          <cell r="C471" t="str">
            <v>新編　あたらしい　しょしゃ　一</v>
          </cell>
        </row>
        <row r="472">
          <cell r="A472" t="str">
            <v>R05a120</v>
          </cell>
          <cell r="B472" t="str">
            <v>東書</v>
          </cell>
          <cell r="C472" t="str">
            <v>新編　新しい　しょしゃ　二</v>
          </cell>
        </row>
        <row r="473">
          <cell r="A473" t="str">
            <v>R05a121</v>
          </cell>
          <cell r="B473" t="str">
            <v>東書</v>
          </cell>
          <cell r="C473" t="str">
            <v>新編　新しい書写　三</v>
          </cell>
        </row>
        <row r="474">
          <cell r="A474" t="str">
            <v>R05a122</v>
          </cell>
          <cell r="B474" t="str">
            <v>東書</v>
          </cell>
          <cell r="C474" t="str">
            <v>新編　新しい書写　四</v>
          </cell>
        </row>
        <row r="475">
          <cell r="A475" t="str">
            <v>R05a123</v>
          </cell>
          <cell r="B475" t="str">
            <v>東書</v>
          </cell>
          <cell r="C475" t="str">
            <v>新編　新しい書写　五</v>
          </cell>
        </row>
        <row r="476">
          <cell r="A476" t="str">
            <v>R05a124</v>
          </cell>
          <cell r="B476" t="str">
            <v>東書</v>
          </cell>
          <cell r="C476" t="str">
            <v>新編　新しい書写　六</v>
          </cell>
        </row>
        <row r="477">
          <cell r="A477" t="str">
            <v>R05a125</v>
          </cell>
          <cell r="B477" t="str">
            <v>教出</v>
          </cell>
          <cell r="C477" t="str">
            <v>しょうがく　しょしゃ　一ねん</v>
          </cell>
        </row>
        <row r="478">
          <cell r="A478" t="str">
            <v>R05a126</v>
          </cell>
          <cell r="B478" t="str">
            <v>教出</v>
          </cell>
          <cell r="C478" t="str">
            <v>小学　しょしゃ　二年</v>
          </cell>
        </row>
        <row r="479">
          <cell r="A479" t="str">
            <v>R05a127</v>
          </cell>
          <cell r="B479" t="str">
            <v>教出</v>
          </cell>
          <cell r="C479" t="str">
            <v>小学　書写　三年</v>
          </cell>
        </row>
        <row r="480">
          <cell r="A480" t="str">
            <v>R05a128</v>
          </cell>
          <cell r="B480" t="str">
            <v>教出</v>
          </cell>
          <cell r="C480" t="str">
            <v>小学　書写　四年</v>
          </cell>
        </row>
        <row r="481">
          <cell r="A481" t="str">
            <v>R05a129</v>
          </cell>
          <cell r="B481" t="str">
            <v>教出</v>
          </cell>
          <cell r="C481" t="str">
            <v>小学　書写　五年</v>
          </cell>
        </row>
        <row r="482">
          <cell r="A482" t="str">
            <v>R05a130</v>
          </cell>
          <cell r="B482" t="str">
            <v>教出</v>
          </cell>
          <cell r="C482" t="str">
            <v xml:space="preserve">小学　書写　六年
</v>
          </cell>
        </row>
        <row r="483">
          <cell r="A483" t="str">
            <v>R05a131</v>
          </cell>
          <cell r="B483" t="str">
            <v>光村</v>
          </cell>
          <cell r="C483" t="str">
            <v>しょしゃ　一ねん</v>
          </cell>
        </row>
        <row r="484">
          <cell r="A484" t="str">
            <v>R05a132</v>
          </cell>
          <cell r="B484" t="str">
            <v>光村</v>
          </cell>
          <cell r="C484" t="str">
            <v>しょしゃ　二年</v>
          </cell>
        </row>
        <row r="485">
          <cell r="A485" t="str">
            <v>R05a133</v>
          </cell>
          <cell r="B485" t="str">
            <v>光村</v>
          </cell>
          <cell r="C485" t="str">
            <v>書写　三年</v>
          </cell>
        </row>
        <row r="486">
          <cell r="A486" t="str">
            <v>R05a134</v>
          </cell>
          <cell r="B486" t="str">
            <v>光村</v>
          </cell>
          <cell r="C486" t="str">
            <v>書写　四年</v>
          </cell>
        </row>
        <row r="487">
          <cell r="A487" t="str">
            <v>R05a135</v>
          </cell>
          <cell r="B487" t="str">
            <v>光村</v>
          </cell>
          <cell r="C487" t="str">
            <v>書写　五年</v>
          </cell>
        </row>
        <row r="488">
          <cell r="A488" t="str">
            <v>R05a136</v>
          </cell>
          <cell r="B488" t="str">
            <v>光村</v>
          </cell>
          <cell r="C488" t="str">
            <v xml:space="preserve">書写　六年
</v>
          </cell>
        </row>
        <row r="489">
          <cell r="A489" t="str">
            <v>R05a137</v>
          </cell>
          <cell r="B489" t="str">
            <v>東書</v>
          </cell>
          <cell r="C489" t="str">
            <v>新編　新しい社会３</v>
          </cell>
        </row>
        <row r="490">
          <cell r="A490" t="str">
            <v>R05a138</v>
          </cell>
          <cell r="B490" t="str">
            <v>東書</v>
          </cell>
          <cell r="C490" t="str">
            <v>新編　新しい社会４</v>
          </cell>
        </row>
        <row r="491">
          <cell r="A491" t="str">
            <v>R05a139</v>
          </cell>
          <cell r="B491" t="str">
            <v>東書</v>
          </cell>
          <cell r="C491" t="str">
            <v>新編　新しい社会５上
新編　新しい社会５下</v>
          </cell>
        </row>
        <row r="492">
          <cell r="A492" t="str">
            <v>R05a140</v>
          </cell>
          <cell r="B492" t="str">
            <v>東書</v>
          </cell>
          <cell r="C492" t="str">
            <v>新編　新しい社会６　政治・国際編
新編　新しい社会６　歴史編</v>
          </cell>
        </row>
        <row r="493">
          <cell r="A493" t="str">
            <v>R05a141</v>
          </cell>
          <cell r="B493" t="str">
            <v>教出</v>
          </cell>
          <cell r="C493" t="str">
            <v>小学社会３</v>
          </cell>
        </row>
        <row r="494">
          <cell r="A494" t="str">
            <v>R05a142</v>
          </cell>
          <cell r="B494" t="str">
            <v>教出</v>
          </cell>
          <cell r="C494" t="str">
            <v>小学社会４</v>
          </cell>
        </row>
        <row r="495">
          <cell r="A495" t="str">
            <v>R05a143</v>
          </cell>
          <cell r="B495" t="str">
            <v>教出</v>
          </cell>
          <cell r="C495" t="str">
            <v>小学社会５</v>
          </cell>
        </row>
        <row r="496">
          <cell r="A496" t="str">
            <v>R05a144</v>
          </cell>
          <cell r="B496" t="str">
            <v>教出</v>
          </cell>
          <cell r="C496" t="str">
            <v>小学社会６</v>
          </cell>
        </row>
        <row r="497">
          <cell r="A497" t="str">
            <v>R05a145</v>
          </cell>
          <cell r="B497" t="str">
            <v>日文</v>
          </cell>
          <cell r="C497" t="str">
            <v>小学社会　３年</v>
          </cell>
        </row>
        <row r="498">
          <cell r="A498" t="str">
            <v>R05a146</v>
          </cell>
          <cell r="B498" t="str">
            <v>日文</v>
          </cell>
          <cell r="C498" t="str">
            <v>小学社会　４年</v>
          </cell>
        </row>
        <row r="499">
          <cell r="A499" t="str">
            <v>R05a147</v>
          </cell>
          <cell r="B499" t="str">
            <v>日文</v>
          </cell>
          <cell r="C499" t="str">
            <v>小学社会　５年</v>
          </cell>
        </row>
        <row r="500">
          <cell r="A500" t="str">
            <v>R05a148</v>
          </cell>
          <cell r="B500" t="str">
            <v>日文</v>
          </cell>
          <cell r="C500" t="str">
            <v xml:space="preserve">小学社会　６年
</v>
          </cell>
        </row>
        <row r="501">
          <cell r="A501" t="str">
            <v>R05a149</v>
          </cell>
          <cell r="B501" t="str">
            <v>東書</v>
          </cell>
          <cell r="C501" t="str">
            <v>新編　新しい地図帳</v>
          </cell>
        </row>
        <row r="502">
          <cell r="A502" t="str">
            <v>R05a150</v>
          </cell>
          <cell r="B502" t="str">
            <v>帝国</v>
          </cell>
          <cell r="C502" t="str">
            <v xml:space="preserve">楽しく学ぶ　小学生の地図帳　３・４・５・６年
</v>
          </cell>
        </row>
        <row r="503">
          <cell r="A503" t="str">
            <v>R05a151</v>
          </cell>
          <cell r="B503" t="str">
            <v>東書</v>
          </cell>
          <cell r="C503" t="str">
            <v>新編　あたらしい　さんすう　１①　はじめよう！さんすう
新編　あたらしい　さんすう　１②　みつけよう！さんすう</v>
          </cell>
        </row>
        <row r="504">
          <cell r="A504" t="str">
            <v>R05a152</v>
          </cell>
          <cell r="B504" t="str">
            <v>東書</v>
          </cell>
          <cell r="C504" t="str">
            <v>新編　新しい算数　２上　考えるって　おもしろい！
新編　新しい算数　２下　考えるって　おもしろい！</v>
          </cell>
        </row>
        <row r="505">
          <cell r="A505" t="str">
            <v>R05a153</v>
          </cell>
          <cell r="B505" t="str">
            <v>東書</v>
          </cell>
          <cell r="C505" t="str">
            <v>新編　新しい算数　３上　考えたことが　つながるね！
新編　新しい算数　３下　考えたことが　つながるね！</v>
          </cell>
        </row>
        <row r="506">
          <cell r="A506" t="str">
            <v>R05a154</v>
          </cell>
          <cell r="B506" t="str">
            <v>東書</v>
          </cell>
          <cell r="C506" t="str">
            <v>新編　新しい算数　４上　考えたことが　つながるね！
新編　新しい算数　４下　考えたことが　つながるね！</v>
          </cell>
        </row>
        <row r="507">
          <cell r="A507" t="str">
            <v>R05a155</v>
          </cell>
          <cell r="B507" t="str">
            <v>東書</v>
          </cell>
          <cell r="C507" t="str">
            <v>新編　新しい算数　５上　考えたことが　つながるね！
新編　新しい算数　５下　考えたことが　つながるね！</v>
          </cell>
        </row>
        <row r="508">
          <cell r="A508" t="str">
            <v>R05a156</v>
          </cell>
          <cell r="B508" t="str">
            <v>東書</v>
          </cell>
          <cell r="C508" t="str">
            <v xml:space="preserve">新編　新しい算数　６　数学へジャンプ！
</v>
          </cell>
        </row>
        <row r="509">
          <cell r="A509" t="str">
            <v>R05a157</v>
          </cell>
          <cell r="B509" t="str">
            <v>大日本</v>
          </cell>
          <cell r="C509" t="str">
            <v>新版 たのしいさんすう１ねん①
新版 たのしいさんすう１ねん②</v>
          </cell>
        </row>
        <row r="510">
          <cell r="A510" t="str">
            <v>R05a158</v>
          </cell>
          <cell r="B510" t="str">
            <v>大日本</v>
          </cell>
          <cell r="C510" t="str">
            <v>新版 たのしい算数２年</v>
          </cell>
        </row>
        <row r="511">
          <cell r="A511" t="str">
            <v>R05a159</v>
          </cell>
          <cell r="B511" t="str">
            <v>大日本</v>
          </cell>
          <cell r="C511" t="str">
            <v>新版 たのしい算数３年</v>
          </cell>
        </row>
        <row r="512">
          <cell r="A512" t="str">
            <v>R05a160</v>
          </cell>
          <cell r="B512" t="str">
            <v>大日本</v>
          </cell>
          <cell r="C512" t="str">
            <v>新版 たのしい算数４年</v>
          </cell>
        </row>
        <row r="513">
          <cell r="A513" t="str">
            <v>R05a161</v>
          </cell>
          <cell r="B513" t="str">
            <v>大日本</v>
          </cell>
          <cell r="C513" t="str">
            <v>新版 たのしい算数５年</v>
          </cell>
        </row>
        <row r="514">
          <cell r="A514" t="str">
            <v>R05a162</v>
          </cell>
          <cell r="B514" t="str">
            <v>大日本</v>
          </cell>
          <cell r="C514" t="str">
            <v xml:space="preserve">新版 たのしい算数６年
</v>
          </cell>
        </row>
        <row r="515">
          <cell r="A515" t="str">
            <v>R05a163</v>
          </cell>
          <cell r="B515" t="str">
            <v>学図</v>
          </cell>
          <cell r="C515" t="str">
            <v>みんなとまなぶ　しょうがっこう　さんすう　１ねん上
みんなとまなぶ　しょうがっこう　さんすう　１ねん下</v>
          </cell>
        </row>
        <row r="516">
          <cell r="A516" t="str">
            <v>R05a164</v>
          </cell>
          <cell r="B516" t="str">
            <v>学図</v>
          </cell>
          <cell r="C516" t="str">
            <v>みんなと学ぶ　小学校　算数　２年上
みんなと学ぶ　小学校　算数　２年下</v>
          </cell>
        </row>
        <row r="517">
          <cell r="A517" t="str">
            <v>R05a165</v>
          </cell>
          <cell r="B517" t="str">
            <v>学図</v>
          </cell>
          <cell r="C517" t="str">
            <v>みんなと学ぶ　小学校　算数　３年上
みんなと学ぶ　小学校　算数　３年下</v>
          </cell>
        </row>
        <row r="518">
          <cell r="A518" t="str">
            <v>R05a166</v>
          </cell>
          <cell r="B518" t="str">
            <v>学図</v>
          </cell>
          <cell r="C518" t="str">
            <v>みんなと学ぶ　小学校　算数　４年上
みんなと学ぶ　小学校　算数　４年下</v>
          </cell>
        </row>
        <row r="519">
          <cell r="A519" t="str">
            <v>R05a167</v>
          </cell>
          <cell r="B519" t="str">
            <v>学図</v>
          </cell>
          <cell r="C519" t="str">
            <v>みんなと学ぶ　小学校　算数　５年上
みんなと学ぶ　小学校　算数　５年下</v>
          </cell>
        </row>
        <row r="520">
          <cell r="A520" t="str">
            <v>R05a168</v>
          </cell>
          <cell r="B520" t="str">
            <v>学図</v>
          </cell>
          <cell r="C520" t="str">
            <v>みんなと学ぶ　小学校　算数　６年
みんなと学ぶ　小学校　算数　６年　中学校へのかけ橋</v>
          </cell>
        </row>
        <row r="521">
          <cell r="A521" t="str">
            <v>R05a169</v>
          </cell>
          <cell r="B521" t="str">
            <v>教出</v>
          </cell>
          <cell r="C521" t="str">
            <v>しょうがくさんすう１</v>
          </cell>
        </row>
        <row r="522">
          <cell r="A522" t="str">
            <v>R05a170</v>
          </cell>
          <cell r="B522" t="str">
            <v>教出</v>
          </cell>
          <cell r="C522" t="str">
            <v>小学算数２上
小学算数２下</v>
          </cell>
        </row>
        <row r="523">
          <cell r="A523" t="str">
            <v>R05a171</v>
          </cell>
          <cell r="B523" t="str">
            <v>教出</v>
          </cell>
          <cell r="C523" t="str">
            <v>小学算数３上
小学算数３下</v>
          </cell>
        </row>
        <row r="524">
          <cell r="A524" t="str">
            <v>R05a172</v>
          </cell>
          <cell r="B524" t="str">
            <v>教出</v>
          </cell>
          <cell r="C524" t="str">
            <v>小学算数４上
小学算数４下</v>
          </cell>
        </row>
        <row r="525">
          <cell r="A525" t="str">
            <v>R05a173</v>
          </cell>
          <cell r="B525" t="str">
            <v>教出</v>
          </cell>
          <cell r="C525" t="str">
            <v>小学算数５</v>
          </cell>
        </row>
        <row r="526">
          <cell r="A526" t="str">
            <v>R05a174</v>
          </cell>
          <cell r="B526" t="str">
            <v>教出</v>
          </cell>
          <cell r="C526" t="str">
            <v xml:space="preserve">小学算数６
</v>
          </cell>
        </row>
        <row r="527">
          <cell r="A527" t="str">
            <v>R05a175</v>
          </cell>
          <cell r="B527" t="str">
            <v>啓林館</v>
          </cell>
          <cell r="C527" t="str">
            <v>わくわく　さんすう１　すたあと　ぶっく
わくわく　さんすう１</v>
          </cell>
        </row>
        <row r="528">
          <cell r="A528" t="str">
            <v>R05a176</v>
          </cell>
          <cell r="B528" t="str">
            <v>啓林館</v>
          </cell>
          <cell r="C528" t="str">
            <v>わくわく　算数２上
わくわく　算数２下</v>
          </cell>
        </row>
        <row r="529">
          <cell r="A529" t="str">
            <v>R05a177</v>
          </cell>
          <cell r="B529" t="str">
            <v>啓林館</v>
          </cell>
          <cell r="C529" t="str">
            <v>わくわく　算数３上
わくわく　算数３下</v>
          </cell>
        </row>
        <row r="530">
          <cell r="A530" t="str">
            <v>R05a178</v>
          </cell>
          <cell r="B530" t="str">
            <v>啓林館</v>
          </cell>
          <cell r="C530" t="str">
            <v>わくわく　算数４上
わくわく　算数４下</v>
          </cell>
        </row>
        <row r="531">
          <cell r="A531" t="str">
            <v>R05a179</v>
          </cell>
          <cell r="B531" t="str">
            <v>啓林館</v>
          </cell>
          <cell r="C531" t="str">
            <v>わくわく　算数５</v>
          </cell>
        </row>
        <row r="532">
          <cell r="A532" t="str">
            <v>R05a180</v>
          </cell>
          <cell r="B532" t="str">
            <v>啓林館</v>
          </cell>
          <cell r="C532" t="str">
            <v xml:space="preserve">わくわく　算数６
</v>
          </cell>
        </row>
        <row r="533">
          <cell r="A533" t="str">
            <v>R05a181</v>
          </cell>
          <cell r="B533" t="str">
            <v>日文</v>
          </cell>
          <cell r="C533" t="str">
            <v>しょうがく　さんすう１①
しょうがく　さんすう１②</v>
          </cell>
        </row>
        <row r="534">
          <cell r="A534" t="str">
            <v>R05a182</v>
          </cell>
          <cell r="B534" t="str">
            <v>日文</v>
          </cell>
          <cell r="C534" t="str">
            <v>小学算数２上
小学算数２下</v>
          </cell>
        </row>
        <row r="535">
          <cell r="A535" t="str">
            <v>R05a183</v>
          </cell>
          <cell r="B535" t="str">
            <v>日文</v>
          </cell>
          <cell r="C535" t="str">
            <v>小学算数３上
小学算数３下</v>
          </cell>
        </row>
        <row r="536">
          <cell r="A536" t="str">
            <v>R05a184</v>
          </cell>
          <cell r="B536" t="str">
            <v>日文</v>
          </cell>
          <cell r="C536" t="str">
            <v>小学算数４上
小学算数４下</v>
          </cell>
        </row>
        <row r="537">
          <cell r="A537" t="str">
            <v>R05a185</v>
          </cell>
          <cell r="B537" t="str">
            <v>日文</v>
          </cell>
          <cell r="C537" t="str">
            <v>小学算数５</v>
          </cell>
        </row>
        <row r="538">
          <cell r="A538" t="str">
            <v>R05a186</v>
          </cell>
          <cell r="B538" t="str">
            <v>日文</v>
          </cell>
          <cell r="C538" t="str">
            <v xml:space="preserve">小学算数６
</v>
          </cell>
        </row>
        <row r="539">
          <cell r="A539" t="str">
            <v>R05a187</v>
          </cell>
          <cell r="B539" t="str">
            <v>東書</v>
          </cell>
          <cell r="C539" t="str">
            <v>新編　新しい理科　３</v>
          </cell>
        </row>
        <row r="540">
          <cell r="A540" t="str">
            <v>R05a188</v>
          </cell>
          <cell r="B540" t="str">
            <v>東書</v>
          </cell>
          <cell r="C540" t="str">
            <v>新編　新しい理科　４</v>
          </cell>
        </row>
        <row r="541">
          <cell r="A541" t="str">
            <v>R05a189</v>
          </cell>
          <cell r="B541" t="str">
            <v>東書</v>
          </cell>
          <cell r="C541" t="str">
            <v>新編　新しい理科　５</v>
          </cell>
        </row>
        <row r="542">
          <cell r="A542" t="str">
            <v>R05a190</v>
          </cell>
          <cell r="B542" t="str">
            <v>東書</v>
          </cell>
          <cell r="C542" t="str">
            <v>新編　新しい理科　６</v>
          </cell>
        </row>
        <row r="543">
          <cell r="A543" t="str">
            <v>R05a191</v>
          </cell>
          <cell r="B543" t="str">
            <v>大日本</v>
          </cell>
          <cell r="C543" t="str">
            <v>新版 たのしい理科３年</v>
          </cell>
        </row>
        <row r="544">
          <cell r="A544" t="str">
            <v>R05a192</v>
          </cell>
          <cell r="B544" t="str">
            <v>大日本</v>
          </cell>
          <cell r="C544" t="str">
            <v>新版 たのしい理科４年</v>
          </cell>
        </row>
        <row r="545">
          <cell r="A545" t="str">
            <v>R05a193</v>
          </cell>
          <cell r="B545" t="str">
            <v>大日本</v>
          </cell>
          <cell r="C545" t="str">
            <v>新版 たのしい理科５年</v>
          </cell>
        </row>
        <row r="546">
          <cell r="A546" t="str">
            <v>R05a194</v>
          </cell>
          <cell r="B546" t="str">
            <v>大日本</v>
          </cell>
          <cell r="C546" t="str">
            <v>新版 たのしい理科６年</v>
          </cell>
        </row>
        <row r="547">
          <cell r="A547" t="str">
            <v>R05a195</v>
          </cell>
          <cell r="B547" t="str">
            <v>学図</v>
          </cell>
          <cell r="C547" t="str">
            <v>みんなと学ぶ　小学校　理科　３年</v>
          </cell>
        </row>
        <row r="548">
          <cell r="A548" t="str">
            <v>R05a196</v>
          </cell>
          <cell r="B548" t="str">
            <v>学図</v>
          </cell>
          <cell r="C548" t="str">
            <v>みんなと学ぶ　小学校　理科　４年</v>
          </cell>
        </row>
        <row r="549">
          <cell r="A549" t="str">
            <v>R05a197</v>
          </cell>
          <cell r="B549" t="str">
            <v>学図</v>
          </cell>
          <cell r="C549" t="str">
            <v>みんなと学ぶ　小学校　理科　５年</v>
          </cell>
        </row>
        <row r="550">
          <cell r="A550" t="str">
            <v>R05a198</v>
          </cell>
          <cell r="B550" t="str">
            <v>学図</v>
          </cell>
          <cell r="C550" t="str">
            <v xml:space="preserve">みんなと学ぶ　小学校　理科　６年
</v>
          </cell>
        </row>
        <row r="551">
          <cell r="A551" t="str">
            <v>R05a199</v>
          </cell>
          <cell r="B551" t="str">
            <v>教出</v>
          </cell>
          <cell r="C551" t="str">
            <v>みらいをひらく　小学理科３</v>
          </cell>
        </row>
        <row r="552">
          <cell r="A552" t="str">
            <v>R05a200</v>
          </cell>
          <cell r="B552" t="str">
            <v>教出</v>
          </cell>
          <cell r="C552" t="str">
            <v>未来をひらく　小学理科４</v>
          </cell>
        </row>
        <row r="553">
          <cell r="A553" t="str">
            <v>R05a201</v>
          </cell>
          <cell r="B553" t="str">
            <v>教出</v>
          </cell>
          <cell r="C553" t="str">
            <v>未来をひらく　小学理科５</v>
          </cell>
        </row>
        <row r="554">
          <cell r="A554" t="str">
            <v>R05a202</v>
          </cell>
          <cell r="B554" t="str">
            <v>教出</v>
          </cell>
          <cell r="C554" t="str">
            <v>未来をひらく　小学理科６</v>
          </cell>
        </row>
        <row r="555">
          <cell r="A555" t="str">
            <v>R05a203</v>
          </cell>
          <cell r="B555" t="str">
            <v>信教</v>
          </cell>
          <cell r="C555" t="str">
            <v>楽しい理科　3年</v>
          </cell>
        </row>
        <row r="556">
          <cell r="A556" t="str">
            <v>R05a204</v>
          </cell>
          <cell r="B556" t="str">
            <v>信教</v>
          </cell>
          <cell r="C556" t="str">
            <v>楽しい理科　4年</v>
          </cell>
        </row>
        <row r="557">
          <cell r="A557" t="str">
            <v>R05a205</v>
          </cell>
          <cell r="B557" t="str">
            <v>信教</v>
          </cell>
          <cell r="C557" t="str">
            <v>楽しい理科　5年</v>
          </cell>
        </row>
        <row r="558">
          <cell r="A558" t="str">
            <v>R05a206</v>
          </cell>
          <cell r="B558" t="str">
            <v>信教</v>
          </cell>
          <cell r="C558" t="str">
            <v>楽しい理科　6年</v>
          </cell>
        </row>
        <row r="559">
          <cell r="A559" t="str">
            <v>R05a207</v>
          </cell>
          <cell r="B559" t="str">
            <v>啓林館</v>
          </cell>
          <cell r="C559" t="str">
            <v>わくわく理科　３</v>
          </cell>
        </row>
        <row r="560">
          <cell r="A560" t="str">
            <v>R05a208</v>
          </cell>
          <cell r="B560" t="str">
            <v>啓林館</v>
          </cell>
          <cell r="C560" t="str">
            <v>わくわく理科　４</v>
          </cell>
        </row>
        <row r="561">
          <cell r="A561" t="str">
            <v>R05a209</v>
          </cell>
          <cell r="B561" t="str">
            <v>啓林館</v>
          </cell>
          <cell r="C561" t="str">
            <v>わくわく理科　５</v>
          </cell>
        </row>
        <row r="562">
          <cell r="A562" t="str">
            <v>R05a210</v>
          </cell>
          <cell r="B562" t="str">
            <v>啓林館</v>
          </cell>
          <cell r="C562" t="str">
            <v xml:space="preserve">わくわく理科　６
</v>
          </cell>
        </row>
        <row r="563">
          <cell r="A563" t="str">
            <v>R05a211</v>
          </cell>
          <cell r="B563" t="str">
            <v>東書</v>
          </cell>
          <cell r="C563" t="str">
            <v>どきどき　わくわく　新編　あたらしい　せいかつ　上
あしたへ　ジャンプ　新編　新しい　生活　下</v>
          </cell>
        </row>
        <row r="564">
          <cell r="A564" t="str">
            <v>R05a212</v>
          </cell>
          <cell r="B564" t="str">
            <v>大日本</v>
          </cell>
          <cell r="C564" t="str">
            <v>新版 たのしいせいかつ 上 だいすき
新版 たのしいせいかつ 下 ひろがれ</v>
          </cell>
        </row>
        <row r="565">
          <cell r="A565" t="str">
            <v>R05a213</v>
          </cell>
          <cell r="B565" t="str">
            <v>学図</v>
          </cell>
          <cell r="C565" t="str">
            <v>みんなとまなぶ　しょうがっこう　せいかつ　上
みんなとまなぶ　しょうがっこう　せいかつ　下</v>
          </cell>
        </row>
        <row r="566">
          <cell r="A566" t="str">
            <v>R05a214</v>
          </cell>
          <cell r="B566" t="str">
            <v>教出</v>
          </cell>
          <cell r="C566" t="str">
            <v>せいかつ上 みんな なかよし
せいかつ下 なかよし ひろがれ</v>
          </cell>
        </row>
        <row r="567">
          <cell r="A567" t="str">
            <v>R05a215</v>
          </cell>
          <cell r="B567" t="str">
            <v>信教</v>
          </cell>
          <cell r="C567" t="str">
            <v>せいかつ　上　あおぞら
せいかつ　下　そよかぜ</v>
          </cell>
        </row>
        <row r="568">
          <cell r="A568" t="str">
            <v>R05a216</v>
          </cell>
          <cell r="B568" t="str">
            <v>光村</v>
          </cell>
          <cell r="C568" t="str">
            <v>せいかつ　たんけんたい　上 はじめてが　いっぱい
せいかつ　たんけんたい　下 はっけん　だいすき</v>
          </cell>
        </row>
        <row r="569">
          <cell r="A569" t="str">
            <v>R05a217</v>
          </cell>
          <cell r="B569" t="str">
            <v>啓林館</v>
          </cell>
          <cell r="C569" t="str">
            <v>わくわく　せいかつ上
いきいき　せいかつ下</v>
          </cell>
        </row>
        <row r="570">
          <cell r="A570" t="str">
            <v>R05a218</v>
          </cell>
          <cell r="B570" t="str">
            <v>教出</v>
          </cell>
          <cell r="C570" t="str">
            <v>小学音楽　おんがくのおくりもの１</v>
          </cell>
        </row>
        <row r="571">
          <cell r="A571" t="str">
            <v>R05a219</v>
          </cell>
          <cell r="B571" t="str">
            <v>教出</v>
          </cell>
          <cell r="C571" t="str">
            <v>小学音楽　音楽のおくりもの２</v>
          </cell>
        </row>
        <row r="572">
          <cell r="A572" t="str">
            <v>R05a220</v>
          </cell>
          <cell r="B572" t="str">
            <v>教出</v>
          </cell>
          <cell r="C572" t="str">
            <v>小学音楽　音楽のおくりもの３</v>
          </cell>
        </row>
        <row r="573">
          <cell r="A573" t="str">
            <v>R05a221</v>
          </cell>
          <cell r="B573" t="str">
            <v>教出</v>
          </cell>
          <cell r="C573" t="str">
            <v>小学音楽　音楽のおくりもの４</v>
          </cell>
        </row>
        <row r="574">
          <cell r="A574" t="str">
            <v>R05a222</v>
          </cell>
          <cell r="B574" t="str">
            <v>教出</v>
          </cell>
          <cell r="C574" t="str">
            <v>小学音楽　音楽のおくりもの５</v>
          </cell>
        </row>
        <row r="575">
          <cell r="A575" t="str">
            <v>R05a223</v>
          </cell>
          <cell r="B575" t="str">
            <v>教出</v>
          </cell>
          <cell r="C575" t="str">
            <v>小学音楽　音楽のおくりもの６</v>
          </cell>
        </row>
        <row r="576">
          <cell r="A576" t="str">
            <v>R05a224</v>
          </cell>
          <cell r="B576" t="str">
            <v>教芸</v>
          </cell>
          <cell r="C576" t="str">
            <v>小学生のおんがく　１</v>
          </cell>
        </row>
        <row r="577">
          <cell r="A577" t="str">
            <v>R05a225</v>
          </cell>
          <cell r="B577" t="str">
            <v>教芸</v>
          </cell>
          <cell r="C577" t="str">
            <v>小学生の音楽　２</v>
          </cell>
        </row>
        <row r="578">
          <cell r="A578" t="str">
            <v>R05a226</v>
          </cell>
          <cell r="B578" t="str">
            <v>教芸</v>
          </cell>
          <cell r="C578" t="str">
            <v>小学生の音楽　３</v>
          </cell>
        </row>
        <row r="579">
          <cell r="A579" t="str">
            <v>R05a227</v>
          </cell>
          <cell r="B579" t="str">
            <v>教芸</v>
          </cell>
          <cell r="C579" t="str">
            <v>小学生の音楽　４</v>
          </cell>
        </row>
        <row r="580">
          <cell r="A580" t="str">
            <v>R05a228</v>
          </cell>
          <cell r="B580" t="str">
            <v>教芸</v>
          </cell>
          <cell r="C580" t="str">
            <v>小学生の音楽　５</v>
          </cell>
        </row>
        <row r="581">
          <cell r="A581" t="str">
            <v>R05a229</v>
          </cell>
          <cell r="B581" t="str">
            <v>教芸</v>
          </cell>
          <cell r="C581" t="str">
            <v xml:space="preserve">小学生の音楽　６
</v>
          </cell>
        </row>
        <row r="582">
          <cell r="A582" t="str">
            <v>R05a230</v>
          </cell>
          <cell r="B582" t="str">
            <v>開隆堂</v>
          </cell>
          <cell r="C582" t="str">
            <v>ずがこうさく１・２上　わくわくするね
ずがこうさく１・２下　_x000D_みつけたよ</v>
          </cell>
        </row>
        <row r="583">
          <cell r="A583" t="str">
            <v>R05a231</v>
          </cell>
          <cell r="B583" t="str">
            <v>開隆堂</v>
          </cell>
          <cell r="C583" t="str">
            <v>図画工作３・４上　_x000D_できたらいいな
図画工作３・４下　_x000D_力を合わせて</v>
          </cell>
        </row>
        <row r="584">
          <cell r="A584" t="str">
            <v>R05a232</v>
          </cell>
          <cell r="B584" t="str">
            <v>開隆堂</v>
          </cell>
          <cell r="C584" t="str">
            <v>図画工作５・６上　_x000D_心をひらいて
図画工作５・６下　_x000D_つながる思い</v>
          </cell>
        </row>
        <row r="585">
          <cell r="A585" t="str">
            <v>R05a233</v>
          </cell>
          <cell r="B585" t="str">
            <v>日文</v>
          </cell>
          <cell r="C585" t="str">
            <v>ずがこうさく１・２上　まるごと　たのしもう
ずがこうさく１・２下　まるごと　たのしもう</v>
          </cell>
        </row>
        <row r="586">
          <cell r="A586" t="str">
            <v>R05a234</v>
          </cell>
          <cell r="B586" t="str">
            <v>日文</v>
          </cell>
          <cell r="C586" t="str">
            <v>図画工作３・４上　ためす　見つける
図画工作３・４下　ためす　見つける</v>
          </cell>
        </row>
        <row r="587">
          <cell r="A587" t="str">
            <v>R05a235</v>
          </cell>
          <cell r="B587" t="str">
            <v>日文</v>
          </cell>
          <cell r="C587" t="str">
            <v>図画工作５・６上　わたしとひびき合う
図画工作５・６下　わたしとひびき合う</v>
          </cell>
        </row>
        <row r="588">
          <cell r="A588" t="str">
            <v>R05a236</v>
          </cell>
          <cell r="B588" t="str">
            <v>東書</v>
          </cell>
          <cell r="C588" t="str">
            <v>新編　新しい家庭　５・６　私がつくる　みんなでつくる　明日をつくる</v>
          </cell>
        </row>
        <row r="589">
          <cell r="A589" t="str">
            <v>R05a237</v>
          </cell>
          <cell r="B589" t="str">
            <v>開隆堂</v>
          </cell>
          <cell r="C589" t="str">
            <v xml:space="preserve">わたしたちの家庭科　５・６
</v>
          </cell>
        </row>
        <row r="590">
          <cell r="A590" t="str">
            <v>R05a238</v>
          </cell>
          <cell r="B590" t="str">
            <v>東書</v>
          </cell>
          <cell r="C590" t="str">
            <v>新編　新しいほけん　３・４</v>
          </cell>
        </row>
        <row r="591">
          <cell r="A591" t="str">
            <v>R05a239</v>
          </cell>
          <cell r="B591" t="str">
            <v>東書</v>
          </cell>
          <cell r="C591" t="str">
            <v>新編　新しい保健　５・６</v>
          </cell>
        </row>
        <row r="592">
          <cell r="A592" t="str">
            <v>R05a240</v>
          </cell>
          <cell r="B592" t="str">
            <v>大日本</v>
          </cell>
          <cell r="C592" t="str">
            <v>新版 たのしいほけん３・４年</v>
          </cell>
        </row>
        <row r="593">
          <cell r="A593" t="str">
            <v>R05a241</v>
          </cell>
          <cell r="B593" t="str">
            <v>大日本</v>
          </cell>
          <cell r="C593" t="str">
            <v>新版 たのしい保健５・６年</v>
          </cell>
        </row>
        <row r="594">
          <cell r="A594" t="str">
            <v>R05a242</v>
          </cell>
          <cell r="B594" t="str">
            <v>大修館</v>
          </cell>
          <cell r="C594" t="str">
            <v>新 小学校ほけん 3・4年</v>
          </cell>
        </row>
        <row r="595">
          <cell r="A595" t="str">
            <v>R05a243</v>
          </cell>
          <cell r="B595" t="str">
            <v>大修館</v>
          </cell>
          <cell r="C595" t="str">
            <v>新 小学校保健 5・6年</v>
          </cell>
        </row>
        <row r="596">
          <cell r="A596" t="str">
            <v>R05a244</v>
          </cell>
          <cell r="B596" t="str">
            <v>文教社</v>
          </cell>
          <cell r="C596" t="str">
            <v>新わたしたちのほけん　３・４年</v>
          </cell>
        </row>
        <row r="597">
          <cell r="A597" t="str">
            <v>R05a245</v>
          </cell>
          <cell r="B597" t="str">
            <v>文教社</v>
          </cell>
          <cell r="C597" t="str">
            <v>新わたしたちの保健　５・６年</v>
          </cell>
        </row>
        <row r="598">
          <cell r="A598" t="str">
            <v>R05a246</v>
          </cell>
          <cell r="B598" t="str">
            <v>光文</v>
          </cell>
          <cell r="C598" t="str">
            <v>小学ほけん　３・４年</v>
          </cell>
        </row>
        <row r="599">
          <cell r="A599" t="str">
            <v>R05a247</v>
          </cell>
          <cell r="B599" t="str">
            <v>光文</v>
          </cell>
          <cell r="C599" t="str">
            <v>小学保健　５・６年</v>
          </cell>
        </row>
        <row r="600">
          <cell r="A600" t="str">
            <v>R05a248</v>
          </cell>
          <cell r="B600" t="str">
            <v>学研</v>
          </cell>
          <cell r="C600" t="str">
            <v>新・みんなのほけん３・４年</v>
          </cell>
        </row>
        <row r="601">
          <cell r="A601" t="str">
            <v>R05a249</v>
          </cell>
          <cell r="B601" t="str">
            <v>学研</v>
          </cell>
          <cell r="C601" t="str">
            <v xml:space="preserve">新・みんなの保健５・６年
</v>
          </cell>
        </row>
        <row r="602">
          <cell r="A602" t="str">
            <v>R05a250</v>
          </cell>
          <cell r="B602" t="str">
            <v>東書</v>
          </cell>
          <cell r="C602" t="str">
            <v>NEW HORIZON Elementary English Course 5</v>
          </cell>
        </row>
        <row r="603">
          <cell r="A603" t="str">
            <v>R05a251</v>
          </cell>
          <cell r="B603" t="str">
            <v>東書</v>
          </cell>
          <cell r="C603" t="str">
            <v>NEW HORIZON Elementary English Course My Picture Dictionary</v>
          </cell>
        </row>
        <row r="604">
          <cell r="A604" t="str">
            <v>R05a252</v>
          </cell>
          <cell r="B604" t="str">
            <v>東書</v>
          </cell>
          <cell r="C604" t="str">
            <v>NEW HORIZON Elementary English Course 6</v>
          </cell>
        </row>
        <row r="605">
          <cell r="A605" t="str">
            <v>R05a253</v>
          </cell>
          <cell r="B605" t="str">
            <v>開隆堂</v>
          </cell>
          <cell r="C605" t="str">
            <v>Junior Sunshine 5
Junior Sunshine 5 Word Book</v>
          </cell>
        </row>
        <row r="606">
          <cell r="A606" t="str">
            <v>R05a254</v>
          </cell>
          <cell r="B606" t="str">
            <v>開隆堂</v>
          </cell>
          <cell r="C606" t="str">
            <v>Junior Sunshine 6
Junior Sunshine 6 Word Book</v>
          </cell>
        </row>
        <row r="607">
          <cell r="A607" t="str">
            <v>R05a255</v>
          </cell>
          <cell r="B607" t="str">
            <v>三省堂</v>
          </cell>
          <cell r="C607" t="str">
            <v>CROWN Jr. 5</v>
          </cell>
        </row>
        <row r="608">
          <cell r="A608" t="str">
            <v>R05a256</v>
          </cell>
          <cell r="B608" t="str">
            <v>三省堂</v>
          </cell>
          <cell r="C608" t="str">
            <v>CROWN Jr. My Dictionary</v>
          </cell>
        </row>
        <row r="609">
          <cell r="A609" t="str">
            <v>R05a257</v>
          </cell>
          <cell r="B609" t="str">
            <v>三省堂</v>
          </cell>
          <cell r="C609" t="str">
            <v>CROWN Jr. 6</v>
          </cell>
        </row>
        <row r="610">
          <cell r="A610" t="str">
            <v>R05a258</v>
          </cell>
          <cell r="B610" t="str">
            <v>教出</v>
          </cell>
          <cell r="C610" t="str">
            <v>ONE WORLD Smiles 5</v>
          </cell>
        </row>
        <row r="611">
          <cell r="A611" t="str">
            <v>R05a259</v>
          </cell>
          <cell r="B611" t="str">
            <v>教出</v>
          </cell>
          <cell r="C611" t="str">
            <v>ONE WORLD Smiles 6</v>
          </cell>
        </row>
        <row r="612">
          <cell r="A612" t="str">
            <v>R05a260</v>
          </cell>
          <cell r="B612" t="str">
            <v>光村</v>
          </cell>
          <cell r="C612" t="str">
            <v>Here We Go! 5</v>
          </cell>
        </row>
        <row r="613">
          <cell r="A613" t="str">
            <v>R05a261</v>
          </cell>
          <cell r="B613" t="str">
            <v>光村</v>
          </cell>
          <cell r="C613" t="str">
            <v>Here We Go! 6</v>
          </cell>
        </row>
        <row r="614">
          <cell r="A614" t="str">
            <v>R05a262</v>
          </cell>
          <cell r="B614" t="str">
            <v>啓林館</v>
          </cell>
          <cell r="C614" t="str">
            <v>Blue Sky elementary 5</v>
          </cell>
        </row>
        <row r="615">
          <cell r="A615" t="str">
            <v>R05a263</v>
          </cell>
          <cell r="B615" t="str">
            <v>啓林館</v>
          </cell>
          <cell r="C615" t="str">
            <v xml:space="preserve">Blue Sky elementary 6
</v>
          </cell>
        </row>
        <row r="616">
          <cell r="A616" t="str">
            <v>R05a264</v>
          </cell>
          <cell r="B616" t="str">
            <v>東書</v>
          </cell>
          <cell r="C616" t="str">
            <v>新編　あたらしい　どうとく　１</v>
          </cell>
        </row>
        <row r="617">
          <cell r="A617" t="str">
            <v>R05a265</v>
          </cell>
          <cell r="B617" t="str">
            <v>東書</v>
          </cell>
          <cell r="C617" t="str">
            <v>新編　新しい　どうとく　２</v>
          </cell>
        </row>
        <row r="618">
          <cell r="A618" t="str">
            <v>R05a266</v>
          </cell>
          <cell r="B618" t="str">
            <v>東書</v>
          </cell>
          <cell r="C618" t="str">
            <v>新編　新しいどうとく　３</v>
          </cell>
        </row>
        <row r="619">
          <cell r="A619" t="str">
            <v>R05a267</v>
          </cell>
          <cell r="B619" t="str">
            <v>東書</v>
          </cell>
          <cell r="C619" t="str">
            <v>新編　新しいどうとく　４</v>
          </cell>
        </row>
        <row r="620">
          <cell r="A620" t="str">
            <v>R05a268</v>
          </cell>
          <cell r="B620" t="str">
            <v>東書</v>
          </cell>
          <cell r="C620" t="str">
            <v>新編　新しい道徳　５</v>
          </cell>
        </row>
        <row r="621">
          <cell r="A621" t="str">
            <v>R05a269</v>
          </cell>
          <cell r="B621" t="str">
            <v>東書</v>
          </cell>
          <cell r="C621" t="str">
            <v>新編　新しい道徳　６</v>
          </cell>
        </row>
        <row r="622">
          <cell r="A622" t="str">
            <v>R05a270</v>
          </cell>
          <cell r="B622" t="str">
            <v>教出</v>
          </cell>
          <cell r="C622" t="str">
            <v>しょうがくどうとく１　はばたこうあすへ</v>
          </cell>
        </row>
        <row r="623">
          <cell r="A623" t="str">
            <v>R05a271</v>
          </cell>
          <cell r="B623" t="str">
            <v>教出</v>
          </cell>
          <cell r="C623" t="str">
            <v>小学どうとく２　はばたこう明日へ</v>
          </cell>
        </row>
        <row r="624">
          <cell r="A624" t="str">
            <v>R05a272</v>
          </cell>
          <cell r="B624" t="str">
            <v>教出</v>
          </cell>
          <cell r="C624" t="str">
            <v>小学どうとく３　はばたこう明日へ</v>
          </cell>
        </row>
        <row r="625">
          <cell r="A625" t="str">
            <v>R05a273</v>
          </cell>
          <cell r="B625" t="str">
            <v>教出</v>
          </cell>
          <cell r="C625" t="str">
            <v>小学道徳４　はばたこう明日へ</v>
          </cell>
        </row>
        <row r="626">
          <cell r="A626" t="str">
            <v>R05a274</v>
          </cell>
          <cell r="B626" t="str">
            <v>教出</v>
          </cell>
          <cell r="C626" t="str">
            <v>小学道徳５　はばたこう明日へ</v>
          </cell>
        </row>
        <row r="627">
          <cell r="A627" t="str">
            <v>R05a275</v>
          </cell>
          <cell r="B627" t="str">
            <v>教出</v>
          </cell>
          <cell r="C627" t="str">
            <v xml:space="preserve">小学道徳６　はばたこう明日へ
</v>
          </cell>
        </row>
        <row r="628">
          <cell r="A628" t="str">
            <v>R05a276</v>
          </cell>
          <cell r="B628" t="str">
            <v>光村</v>
          </cell>
          <cell r="C628" t="str">
            <v>どうとく　１　きみが いちばん ひかるとき</v>
          </cell>
        </row>
        <row r="629">
          <cell r="A629" t="str">
            <v>R05a277</v>
          </cell>
          <cell r="B629" t="str">
            <v>光村</v>
          </cell>
          <cell r="C629" t="str">
            <v>どうとく　２　きみが いちばん ひかるとき</v>
          </cell>
        </row>
        <row r="630">
          <cell r="A630" t="str">
            <v>R05a278</v>
          </cell>
          <cell r="B630" t="str">
            <v>光村</v>
          </cell>
          <cell r="C630" t="str">
            <v>どうとく　３　きみが いちばん ひかるとき</v>
          </cell>
        </row>
        <row r="631">
          <cell r="A631" t="str">
            <v>R05a279</v>
          </cell>
          <cell r="B631" t="str">
            <v>光村</v>
          </cell>
          <cell r="C631" t="str">
            <v>道徳　４　きみが いちばん ひかるとき</v>
          </cell>
        </row>
        <row r="632">
          <cell r="A632" t="str">
            <v>R05a280</v>
          </cell>
          <cell r="B632" t="str">
            <v>光村</v>
          </cell>
          <cell r="C632" t="str">
            <v>道徳　５　きみが いちばん ひかるとき</v>
          </cell>
        </row>
        <row r="633">
          <cell r="A633" t="str">
            <v>R05a281</v>
          </cell>
          <cell r="B633" t="str">
            <v>光村</v>
          </cell>
          <cell r="C633" t="str">
            <v xml:space="preserve">道徳　６　きみが いちばん ひかるとき
</v>
          </cell>
        </row>
        <row r="634">
          <cell r="A634" t="str">
            <v>R05a282</v>
          </cell>
          <cell r="B634" t="str">
            <v>日文</v>
          </cell>
          <cell r="C634" t="str">
            <v>しょうがく どうとく　いきる ちから　１
しょうがく どうとく　いきる ちから　１　どうとくノート</v>
          </cell>
        </row>
        <row r="635">
          <cell r="A635" t="str">
            <v>R05a283</v>
          </cell>
          <cell r="B635" t="str">
            <v>日文</v>
          </cell>
          <cell r="C635" t="str">
            <v>小学 どうとく　生きる 力　２
小学 どうとく　生きる 力　２　どうとくノート</v>
          </cell>
        </row>
        <row r="636">
          <cell r="A636" t="str">
            <v>R05a284</v>
          </cell>
          <cell r="B636" t="str">
            <v>日文</v>
          </cell>
          <cell r="C636" t="str">
            <v>小学どうとく　生きる力　３
小学どうとく　生きる力　３　どうとくノート</v>
          </cell>
        </row>
        <row r="637">
          <cell r="A637" t="str">
            <v>R05a285</v>
          </cell>
          <cell r="B637" t="str">
            <v>日文</v>
          </cell>
          <cell r="C637" t="str">
            <v>小学道徳　生きる力　４
小学道徳　生きる力　４　道徳ノート</v>
          </cell>
        </row>
        <row r="638">
          <cell r="A638" t="str">
            <v>R05a286</v>
          </cell>
          <cell r="B638" t="str">
            <v>日文</v>
          </cell>
          <cell r="C638" t="str">
            <v>小学道徳　生きる力　５
小学道徳　生きる力　５　道徳ノート</v>
          </cell>
        </row>
        <row r="639">
          <cell r="A639" t="str">
            <v>R05a287</v>
          </cell>
          <cell r="B639" t="str">
            <v>日文</v>
          </cell>
          <cell r="C639" t="str">
            <v>小学道徳　生きる力　６
小学道徳　生きる力　６　道徳ノート</v>
          </cell>
        </row>
        <row r="640">
          <cell r="A640" t="str">
            <v>R05a288</v>
          </cell>
          <cell r="B640" t="str">
            <v>光文</v>
          </cell>
          <cell r="C640" t="str">
            <v>しょうがく　どうとく　ゆたかな　こころ　１ねん</v>
          </cell>
        </row>
        <row r="641">
          <cell r="A641" t="str">
            <v>R05a289</v>
          </cell>
          <cell r="B641" t="str">
            <v>光文</v>
          </cell>
          <cell r="C641" t="str">
            <v>小学　どうとく　ゆたかな　こころ　２年</v>
          </cell>
        </row>
        <row r="642">
          <cell r="A642" t="str">
            <v>R05a290</v>
          </cell>
          <cell r="B642" t="str">
            <v>光文</v>
          </cell>
          <cell r="C642" t="str">
            <v>小学どうとく　ゆたかな心　３年</v>
          </cell>
        </row>
        <row r="643">
          <cell r="A643" t="str">
            <v>R05a291</v>
          </cell>
          <cell r="B643" t="str">
            <v>光文</v>
          </cell>
          <cell r="C643" t="str">
            <v>小学道徳　ゆたかな心　４年</v>
          </cell>
        </row>
        <row r="644">
          <cell r="A644" t="str">
            <v>R05a292</v>
          </cell>
          <cell r="B644" t="str">
            <v>光文</v>
          </cell>
          <cell r="C644" t="str">
            <v>小学道徳　ゆたかな心　５年</v>
          </cell>
        </row>
        <row r="645">
          <cell r="A645" t="str">
            <v>R05a293</v>
          </cell>
          <cell r="B645" t="str">
            <v>光文</v>
          </cell>
          <cell r="C645" t="str">
            <v>小学道徳　ゆたかな心　６年</v>
          </cell>
        </row>
        <row r="646">
          <cell r="A646" t="str">
            <v>R05a294</v>
          </cell>
          <cell r="B646" t="str">
            <v>学研</v>
          </cell>
          <cell r="C646" t="str">
            <v>新版　みんなのどうとく１</v>
          </cell>
        </row>
        <row r="647">
          <cell r="A647" t="str">
            <v>R05a295</v>
          </cell>
          <cell r="B647" t="str">
            <v>学研</v>
          </cell>
          <cell r="C647" t="str">
            <v>新版　みんなのどうとく２</v>
          </cell>
        </row>
        <row r="648">
          <cell r="A648" t="str">
            <v>R05a296</v>
          </cell>
          <cell r="B648" t="str">
            <v>学研</v>
          </cell>
          <cell r="C648" t="str">
            <v>新版　みんなのどうとく３</v>
          </cell>
        </row>
        <row r="649">
          <cell r="A649" t="str">
            <v>R05a297</v>
          </cell>
          <cell r="B649" t="str">
            <v>学研</v>
          </cell>
          <cell r="C649" t="str">
            <v>新版　みんなの道徳４</v>
          </cell>
        </row>
        <row r="650">
          <cell r="A650" t="str">
            <v>R05a298</v>
          </cell>
          <cell r="B650" t="str">
            <v>学研</v>
          </cell>
          <cell r="C650" t="str">
            <v>新版　みんなの道徳５</v>
          </cell>
        </row>
        <row r="651">
          <cell r="A651" t="str">
            <v>R05a299</v>
          </cell>
          <cell r="B651" t="str">
            <v>学研</v>
          </cell>
          <cell r="C651" t="str">
            <v xml:space="preserve">新版　みんなの道徳６
</v>
          </cell>
        </row>
        <row r="652">
          <cell r="A652" t="str">
            <v>R06b101</v>
          </cell>
          <cell r="B652" t="str">
            <v>東書</v>
          </cell>
          <cell r="C652" t="str">
            <v>新編　新しい国語　１</v>
          </cell>
        </row>
        <row r="653">
          <cell r="A653" t="str">
            <v>R06b102</v>
          </cell>
          <cell r="B653" t="str">
            <v>東書</v>
          </cell>
          <cell r="C653" t="str">
            <v>新編　新しい国語　２</v>
          </cell>
        </row>
        <row r="654">
          <cell r="A654" t="str">
            <v>R06b103</v>
          </cell>
          <cell r="B654" t="str">
            <v>東書</v>
          </cell>
          <cell r="C654" t="str">
            <v>新編　新しい国語　３</v>
          </cell>
        </row>
        <row r="655">
          <cell r="A655" t="str">
            <v>R06b104</v>
          </cell>
          <cell r="B655" t="str">
            <v>三省堂</v>
          </cell>
          <cell r="C655" t="str">
            <v>現代の国語 １</v>
          </cell>
        </row>
        <row r="656">
          <cell r="A656" t="str">
            <v>R06b105</v>
          </cell>
          <cell r="B656" t="str">
            <v>三省堂</v>
          </cell>
          <cell r="C656" t="str">
            <v>現代の国語 ２</v>
          </cell>
        </row>
        <row r="657">
          <cell r="A657" t="str">
            <v>R06b106</v>
          </cell>
          <cell r="B657" t="str">
            <v>三省堂</v>
          </cell>
          <cell r="C657" t="str">
            <v>現代の国語 ３</v>
          </cell>
        </row>
        <row r="658">
          <cell r="A658" t="str">
            <v>R06b107</v>
          </cell>
          <cell r="B658" t="str">
            <v>教出</v>
          </cell>
          <cell r="C658" t="str">
            <v>伝え合う言葉　中学国語１</v>
          </cell>
        </row>
        <row r="659">
          <cell r="A659" t="str">
            <v>R06b108</v>
          </cell>
          <cell r="B659" t="str">
            <v>教出</v>
          </cell>
          <cell r="C659" t="str">
            <v>伝え合う言葉　中学国語２</v>
          </cell>
        </row>
        <row r="660">
          <cell r="A660" t="str">
            <v>R06b109</v>
          </cell>
          <cell r="B660" t="str">
            <v>教出</v>
          </cell>
          <cell r="C660" t="str">
            <v>伝え合う言葉　中学国語３</v>
          </cell>
        </row>
        <row r="661">
          <cell r="A661" t="str">
            <v>R06b110</v>
          </cell>
          <cell r="B661" t="str">
            <v>光村</v>
          </cell>
          <cell r="C661" t="str">
            <v>国語１</v>
          </cell>
        </row>
        <row r="662">
          <cell r="A662" t="str">
            <v>R06b111</v>
          </cell>
          <cell r="B662" t="str">
            <v>光村</v>
          </cell>
          <cell r="C662" t="str">
            <v>国語２</v>
          </cell>
        </row>
        <row r="663">
          <cell r="A663" t="str">
            <v>R06b112</v>
          </cell>
          <cell r="B663" t="str">
            <v>光村</v>
          </cell>
          <cell r="C663" t="str">
            <v xml:space="preserve">国語３
</v>
          </cell>
        </row>
        <row r="664">
          <cell r="A664" t="str">
            <v>R06b113</v>
          </cell>
          <cell r="B664" t="str">
            <v>東書</v>
          </cell>
          <cell r="C664" t="str">
            <v>新編　新しい書写　一・二・三年</v>
          </cell>
        </row>
        <row r="665">
          <cell r="A665" t="str">
            <v>R06b114</v>
          </cell>
          <cell r="B665" t="str">
            <v>三省堂</v>
          </cell>
          <cell r="C665" t="str">
            <v>現代の書写 一・二・三</v>
          </cell>
        </row>
        <row r="666">
          <cell r="A666" t="str">
            <v>R06b115</v>
          </cell>
          <cell r="B666" t="str">
            <v>教出</v>
          </cell>
          <cell r="C666" t="str">
            <v>中学書写</v>
          </cell>
        </row>
        <row r="667">
          <cell r="A667" t="str">
            <v>R06b116</v>
          </cell>
          <cell r="B667" t="str">
            <v>光村</v>
          </cell>
          <cell r="C667" t="str">
            <v xml:space="preserve">中学書写　一・二・三年
</v>
          </cell>
        </row>
        <row r="668">
          <cell r="A668" t="str">
            <v>R06b117</v>
          </cell>
          <cell r="B668" t="str">
            <v>東書</v>
          </cell>
          <cell r="C668" t="str">
            <v>新編　新しい社会　地理</v>
          </cell>
        </row>
        <row r="669">
          <cell r="A669" t="str">
            <v>R06b118</v>
          </cell>
          <cell r="B669" t="str">
            <v>教出</v>
          </cell>
          <cell r="C669" t="str">
            <v>中学社会 地理 地域にまなぶ</v>
          </cell>
        </row>
        <row r="670">
          <cell r="A670" t="str">
            <v>R06b119</v>
          </cell>
          <cell r="B670" t="str">
            <v>帝国</v>
          </cell>
          <cell r="C670" t="str">
            <v>社会科　中学生の地理　世界の姿と日本の国土</v>
          </cell>
        </row>
        <row r="671">
          <cell r="A671" t="str">
            <v>R06b120</v>
          </cell>
          <cell r="B671" t="str">
            <v>日文</v>
          </cell>
          <cell r="C671" t="str">
            <v xml:space="preserve">中学社会　地理的分野
</v>
          </cell>
        </row>
        <row r="672">
          <cell r="A672" t="str">
            <v>R06b121</v>
          </cell>
          <cell r="B672" t="str">
            <v>東書</v>
          </cell>
          <cell r="C672" t="str">
            <v>新編　新しい社会 歴史</v>
          </cell>
        </row>
        <row r="673">
          <cell r="A673" t="str">
            <v>R06b122</v>
          </cell>
          <cell r="B673" t="str">
            <v>教出</v>
          </cell>
          <cell r="C673" t="str">
            <v>中学社会 歴史 未来をひらく</v>
          </cell>
        </row>
        <row r="674">
          <cell r="A674" t="str">
            <v>R06b123</v>
          </cell>
          <cell r="B674" t="str">
            <v>帝国</v>
          </cell>
          <cell r="C674" t="str">
            <v>社会科　中学生の歴史　日本の歩みと世界の動き</v>
          </cell>
        </row>
        <row r="675">
          <cell r="A675" t="str">
            <v>R06b124</v>
          </cell>
          <cell r="B675" t="str">
            <v>山川</v>
          </cell>
          <cell r="C675" t="str">
            <v>中学歴史　日本と世界　改訂版</v>
          </cell>
        </row>
        <row r="676">
          <cell r="A676" t="str">
            <v>R06b125</v>
          </cell>
          <cell r="B676" t="str">
            <v>日文</v>
          </cell>
          <cell r="C676" t="str">
            <v>中学社会　歴史的分野</v>
          </cell>
        </row>
        <row r="677">
          <cell r="A677" t="str">
            <v>R06b126</v>
          </cell>
          <cell r="B677" t="str">
            <v>自由社</v>
          </cell>
          <cell r="C677" t="str">
            <v>新しい歴史教科書</v>
          </cell>
        </row>
        <row r="678">
          <cell r="A678" t="str">
            <v>R06b127</v>
          </cell>
          <cell r="B678" t="str">
            <v>育鵬社</v>
          </cell>
          <cell r="C678" t="str">
            <v>新しい日本の歴史</v>
          </cell>
        </row>
        <row r="679">
          <cell r="A679" t="str">
            <v>R06b128</v>
          </cell>
          <cell r="B679" t="str">
            <v>学び舎</v>
          </cell>
          <cell r="C679" t="str">
            <v>ともに学ぶ人間の歴史</v>
          </cell>
        </row>
        <row r="680">
          <cell r="A680" t="str">
            <v>R06b129</v>
          </cell>
          <cell r="B680" t="str">
            <v>令書</v>
          </cell>
          <cell r="C680" t="str">
            <v xml:space="preserve">国史教科書 第７版
</v>
          </cell>
        </row>
        <row r="681">
          <cell r="A681" t="str">
            <v>R06b130</v>
          </cell>
          <cell r="B681" t="str">
            <v>東書</v>
          </cell>
          <cell r="C681" t="str">
            <v>新編　新しい社会　公民</v>
          </cell>
        </row>
        <row r="682">
          <cell r="A682" t="str">
            <v>R06b131</v>
          </cell>
          <cell r="B682" t="str">
            <v>教出</v>
          </cell>
          <cell r="C682" t="str">
            <v>中学社会 公民 ともに生きる</v>
          </cell>
        </row>
        <row r="683">
          <cell r="A683" t="str">
            <v>R06b132</v>
          </cell>
          <cell r="B683" t="str">
            <v>帝国</v>
          </cell>
          <cell r="C683" t="str">
            <v>社会科　中学生の公民　よりよい社会を目指して</v>
          </cell>
        </row>
        <row r="684">
          <cell r="A684" t="str">
            <v>R06b133</v>
          </cell>
          <cell r="B684" t="str">
            <v>日文</v>
          </cell>
          <cell r="C684" t="str">
            <v>中学社会　公民的分野</v>
          </cell>
        </row>
        <row r="685">
          <cell r="A685" t="str">
            <v>R06b134</v>
          </cell>
          <cell r="B685" t="str">
            <v>自由社</v>
          </cell>
          <cell r="C685" t="str">
            <v>新しい公民教科書</v>
          </cell>
        </row>
        <row r="686">
          <cell r="A686" t="str">
            <v>R06b135</v>
          </cell>
          <cell r="B686" t="str">
            <v>育鵬社</v>
          </cell>
          <cell r="C686" t="str">
            <v xml:space="preserve">新しいみんなの公民
</v>
          </cell>
        </row>
        <row r="687">
          <cell r="A687" t="str">
            <v>R06b136</v>
          </cell>
          <cell r="B687" t="str">
            <v>東書</v>
          </cell>
          <cell r="C687" t="str">
            <v>新編　新しい社会　地図</v>
          </cell>
        </row>
        <row r="688">
          <cell r="A688" t="str">
            <v>R06b137</v>
          </cell>
          <cell r="B688" t="str">
            <v>帝国</v>
          </cell>
          <cell r="C688" t="str">
            <v xml:space="preserve">中学校社会科地図
</v>
          </cell>
        </row>
        <row r="689">
          <cell r="A689" t="str">
            <v>R06b138</v>
          </cell>
          <cell r="B689" t="str">
            <v>東書</v>
          </cell>
          <cell r="C689" t="str">
            <v>新編　新しい数学 １　～MATH CONNECT　数学のつながり～</v>
          </cell>
        </row>
        <row r="690">
          <cell r="A690" t="str">
            <v>R06b139</v>
          </cell>
          <cell r="B690" t="str">
            <v>東書</v>
          </cell>
          <cell r="C690" t="str">
            <v>新編　新しい数学 ２　～MATH CONNECT　数学のつながり～</v>
          </cell>
        </row>
        <row r="691">
          <cell r="A691" t="str">
            <v>R06b140</v>
          </cell>
          <cell r="B691" t="str">
            <v>東書</v>
          </cell>
          <cell r="C691" t="str">
            <v>新編　新しい数学 ３　～MATH CONNECT　数学のつながり～</v>
          </cell>
        </row>
        <row r="692">
          <cell r="A692" t="str">
            <v>R06b141</v>
          </cell>
          <cell r="B692" t="str">
            <v>大日本</v>
          </cell>
          <cell r="C692" t="str">
            <v>数学の世界１</v>
          </cell>
        </row>
        <row r="693">
          <cell r="A693" t="str">
            <v>R06b142</v>
          </cell>
          <cell r="B693" t="str">
            <v>大日本</v>
          </cell>
          <cell r="C693" t="str">
            <v>数学の世界２</v>
          </cell>
        </row>
        <row r="694">
          <cell r="A694" t="str">
            <v>R06b143</v>
          </cell>
          <cell r="B694" t="str">
            <v>大日本</v>
          </cell>
          <cell r="C694" t="str">
            <v>数学の世界３</v>
          </cell>
        </row>
        <row r="695">
          <cell r="A695" t="str">
            <v>R06b144</v>
          </cell>
          <cell r="B695" t="str">
            <v>学図</v>
          </cell>
          <cell r="C695" t="str">
            <v>中学校 数学 1</v>
          </cell>
        </row>
        <row r="696">
          <cell r="A696" t="str">
            <v>R06b145</v>
          </cell>
          <cell r="B696" t="str">
            <v>学図</v>
          </cell>
          <cell r="C696" t="str">
            <v>中学校 数学 2</v>
          </cell>
        </row>
        <row r="697">
          <cell r="A697" t="str">
            <v>R06b146</v>
          </cell>
          <cell r="B697" t="str">
            <v>学図</v>
          </cell>
          <cell r="C697" t="str">
            <v>中学校 数学 3</v>
          </cell>
        </row>
        <row r="698">
          <cell r="A698" t="str">
            <v>R06b147</v>
          </cell>
          <cell r="B698" t="str">
            <v>教出</v>
          </cell>
          <cell r="C698" t="str">
            <v>中学数学１</v>
          </cell>
        </row>
        <row r="699">
          <cell r="A699" t="str">
            <v>R06b148</v>
          </cell>
          <cell r="B699" t="str">
            <v>教出</v>
          </cell>
          <cell r="C699" t="str">
            <v>中学数学２</v>
          </cell>
        </row>
        <row r="700">
          <cell r="A700" t="str">
            <v>R06b149</v>
          </cell>
          <cell r="B700" t="str">
            <v>教出</v>
          </cell>
          <cell r="C700" t="str">
            <v>中学数学３</v>
          </cell>
        </row>
        <row r="701">
          <cell r="A701" t="str">
            <v>R06b150</v>
          </cell>
          <cell r="B701" t="str">
            <v>啓林館</v>
          </cell>
          <cell r="C701" t="str">
            <v>未来へひろがる数学 1</v>
          </cell>
        </row>
        <row r="702">
          <cell r="A702" t="str">
            <v>R06b151</v>
          </cell>
          <cell r="B702" t="str">
            <v>啓林館</v>
          </cell>
          <cell r="C702" t="str">
            <v>未来へひろがる数学 2</v>
          </cell>
        </row>
        <row r="703">
          <cell r="A703" t="str">
            <v>R06b152</v>
          </cell>
          <cell r="B703" t="str">
            <v>啓林館</v>
          </cell>
          <cell r="C703" t="str">
            <v xml:space="preserve">未来へひろがる数学 3
</v>
          </cell>
        </row>
        <row r="704">
          <cell r="A704" t="str">
            <v>R06b153</v>
          </cell>
          <cell r="B704" t="str">
            <v>数研</v>
          </cell>
          <cell r="C704" t="str">
            <v>これからの　数学１</v>
          </cell>
        </row>
        <row r="705">
          <cell r="A705" t="str">
            <v>R06b154</v>
          </cell>
          <cell r="B705" t="str">
            <v>数研</v>
          </cell>
          <cell r="C705" t="str">
            <v>これからの　数学２</v>
          </cell>
        </row>
        <row r="706">
          <cell r="A706" t="str">
            <v>R06b155</v>
          </cell>
          <cell r="B706" t="str">
            <v>数研</v>
          </cell>
          <cell r="C706" t="str">
            <v>これからの　数学３</v>
          </cell>
        </row>
        <row r="707">
          <cell r="A707" t="str">
            <v>R06b156</v>
          </cell>
          <cell r="B707" t="str">
            <v>日文</v>
          </cell>
          <cell r="C707" t="str">
            <v>中学数学１</v>
          </cell>
        </row>
        <row r="708">
          <cell r="A708" t="str">
            <v>R06b157</v>
          </cell>
          <cell r="B708" t="str">
            <v>日文</v>
          </cell>
          <cell r="C708" t="str">
            <v>中学数学２</v>
          </cell>
        </row>
        <row r="709">
          <cell r="A709" t="str">
            <v>R06b158</v>
          </cell>
          <cell r="B709" t="str">
            <v>日文</v>
          </cell>
          <cell r="C709" t="str">
            <v xml:space="preserve">中学数学３
</v>
          </cell>
        </row>
        <row r="710">
          <cell r="A710" t="str">
            <v>R06b159</v>
          </cell>
          <cell r="B710" t="str">
            <v>東書</v>
          </cell>
          <cell r="C710" t="str">
            <v>新編　新しい科学１</v>
          </cell>
        </row>
        <row r="711">
          <cell r="A711" t="str">
            <v>R06b160</v>
          </cell>
          <cell r="B711" t="str">
            <v>東書</v>
          </cell>
          <cell r="C711" t="str">
            <v>新編　新しい科学２</v>
          </cell>
        </row>
        <row r="712">
          <cell r="A712" t="str">
            <v>R06b161</v>
          </cell>
          <cell r="B712" t="str">
            <v>東書</v>
          </cell>
          <cell r="C712" t="str">
            <v>新編　新しい科学３</v>
          </cell>
        </row>
        <row r="713">
          <cell r="A713" t="str">
            <v>R06b162</v>
          </cell>
          <cell r="B713" t="str">
            <v>大日本</v>
          </cell>
          <cell r="C713" t="str">
            <v>理科の世界　１</v>
          </cell>
        </row>
        <row r="714">
          <cell r="A714" t="str">
            <v>R06b163</v>
          </cell>
          <cell r="B714" t="str">
            <v>大日本</v>
          </cell>
          <cell r="C714" t="str">
            <v>理科の世界　２</v>
          </cell>
        </row>
        <row r="715">
          <cell r="A715" t="str">
            <v>R06b164</v>
          </cell>
          <cell r="B715" t="str">
            <v>大日本</v>
          </cell>
          <cell r="C715" t="str">
            <v>理科の世界　３</v>
          </cell>
        </row>
        <row r="716">
          <cell r="A716" t="str">
            <v>R06b165</v>
          </cell>
          <cell r="B716" t="str">
            <v>学図</v>
          </cell>
          <cell r="C716" t="str">
            <v>中学校 科学 1</v>
          </cell>
        </row>
        <row r="717">
          <cell r="A717" t="str">
            <v>R06b166</v>
          </cell>
          <cell r="B717" t="str">
            <v>学図</v>
          </cell>
          <cell r="C717" t="str">
            <v>中学校 科学 2</v>
          </cell>
        </row>
        <row r="718">
          <cell r="A718" t="str">
            <v>R06b167</v>
          </cell>
          <cell r="B718" t="str">
            <v>学図</v>
          </cell>
          <cell r="C718" t="str">
            <v>中学校 科学 3</v>
          </cell>
        </row>
        <row r="719">
          <cell r="A719" t="str">
            <v>R06b168</v>
          </cell>
          <cell r="B719" t="str">
            <v>教出</v>
          </cell>
          <cell r="C719" t="str">
            <v>自然の探究　中学理科１</v>
          </cell>
        </row>
        <row r="720">
          <cell r="A720" t="str">
            <v>R06b169</v>
          </cell>
          <cell r="B720" t="str">
            <v>教出</v>
          </cell>
          <cell r="C720" t="str">
            <v>自然の探究　中学理科２</v>
          </cell>
        </row>
        <row r="721">
          <cell r="A721" t="str">
            <v>R06b170</v>
          </cell>
          <cell r="B721" t="str">
            <v>教出</v>
          </cell>
          <cell r="C721" t="str">
            <v>自然の探究　中学理科３</v>
          </cell>
        </row>
        <row r="722">
          <cell r="A722" t="str">
            <v>R06b171</v>
          </cell>
          <cell r="B722" t="str">
            <v>啓林館</v>
          </cell>
          <cell r="C722" t="str">
            <v>未来へひろがるサイエンス１</v>
          </cell>
        </row>
        <row r="723">
          <cell r="A723" t="str">
            <v>R06b172</v>
          </cell>
          <cell r="B723" t="str">
            <v>啓林館</v>
          </cell>
          <cell r="C723" t="str">
            <v>未来へひろがるサイエンス２</v>
          </cell>
        </row>
        <row r="724">
          <cell r="A724" t="str">
            <v>R06b173</v>
          </cell>
          <cell r="B724" t="str">
            <v>啓林館</v>
          </cell>
          <cell r="C724" t="str">
            <v xml:space="preserve">未来へひろがるサイエンス３
</v>
          </cell>
        </row>
        <row r="725">
          <cell r="A725" t="str">
            <v>R06b174</v>
          </cell>
          <cell r="B725" t="str">
            <v>教出</v>
          </cell>
          <cell r="C725" t="str">
            <v>中学音楽 １　音楽のおくりもの</v>
          </cell>
        </row>
        <row r="726">
          <cell r="A726" t="str">
            <v>R06b175</v>
          </cell>
          <cell r="B726" t="str">
            <v>教出</v>
          </cell>
          <cell r="C726" t="str">
            <v>中学音楽 ２・３上　音楽のおくりもの
中学音楽 ２・３下　音楽のおくりもの</v>
          </cell>
        </row>
        <row r="727">
          <cell r="A727" t="str">
            <v>R06b176</v>
          </cell>
          <cell r="B727" t="str">
            <v>教芸</v>
          </cell>
          <cell r="C727" t="str">
            <v>中学生の音楽　１</v>
          </cell>
        </row>
        <row r="728">
          <cell r="A728" t="str">
            <v>R06b177</v>
          </cell>
          <cell r="B728" t="str">
            <v>教芸</v>
          </cell>
          <cell r="C728" t="str">
            <v>中学生の音楽　２・３上
中学生の音楽　２・３下</v>
          </cell>
        </row>
        <row r="729">
          <cell r="A729" t="str">
            <v>R06b178</v>
          </cell>
          <cell r="B729" t="str">
            <v>教出</v>
          </cell>
          <cell r="C729" t="str">
            <v>中学器楽 音楽のおくりもの</v>
          </cell>
        </row>
        <row r="730">
          <cell r="A730" t="str">
            <v>R06b179</v>
          </cell>
          <cell r="B730" t="str">
            <v>教芸</v>
          </cell>
          <cell r="C730" t="str">
            <v xml:space="preserve">中学生の器楽
</v>
          </cell>
        </row>
        <row r="731">
          <cell r="A731" t="str">
            <v>R06b180</v>
          </cell>
          <cell r="B731" t="str">
            <v>開隆堂</v>
          </cell>
          <cell r="C731" t="str">
            <v>美術 1</v>
          </cell>
        </row>
        <row r="732">
          <cell r="A732" t="str">
            <v>R06b181</v>
          </cell>
          <cell r="B732" t="str">
            <v>開隆堂</v>
          </cell>
          <cell r="C732" t="str">
            <v>美術 2・3</v>
          </cell>
        </row>
        <row r="733">
          <cell r="A733" t="str">
            <v>R06b182</v>
          </cell>
          <cell r="B733" t="str">
            <v>光村</v>
          </cell>
          <cell r="C733" t="str">
            <v>美術 １
美術 １ 資料</v>
          </cell>
        </row>
        <row r="734">
          <cell r="A734" t="str">
            <v>R06b183</v>
          </cell>
          <cell r="B734" t="str">
            <v>光村</v>
          </cell>
          <cell r="C734" t="str">
            <v>美術 ２・３</v>
          </cell>
        </row>
        <row r="735">
          <cell r="A735" t="str">
            <v>R06b184</v>
          </cell>
          <cell r="B735" t="str">
            <v>日文</v>
          </cell>
          <cell r="C735" t="str">
            <v>美術１　美術との出会い</v>
          </cell>
        </row>
        <row r="736">
          <cell r="A736" t="str">
            <v>R06b185</v>
          </cell>
          <cell r="B736" t="str">
            <v>日文</v>
          </cell>
          <cell r="C736" t="str">
            <v>美術２・３上　学びの実感と深まり
美術２・３下　学びの探求と未来</v>
          </cell>
        </row>
        <row r="737">
          <cell r="A737" t="str">
            <v>R06b186</v>
          </cell>
          <cell r="B737" t="str">
            <v>東書</v>
          </cell>
          <cell r="C737" t="str">
            <v>新編　新しい保健体育</v>
          </cell>
        </row>
        <row r="738">
          <cell r="A738" t="str">
            <v>R06b187</v>
          </cell>
          <cell r="B738" t="str">
            <v>大日本</v>
          </cell>
          <cell r="C738" t="str">
            <v>中学校保健体育</v>
          </cell>
        </row>
        <row r="739">
          <cell r="A739" t="str">
            <v>R06b188</v>
          </cell>
          <cell r="B739" t="str">
            <v>大修館</v>
          </cell>
          <cell r="C739" t="str">
            <v>最新　中学校保健体育</v>
          </cell>
        </row>
        <row r="740">
          <cell r="A740" t="str">
            <v>R06b189</v>
          </cell>
          <cell r="B740" t="str">
            <v>学研</v>
          </cell>
          <cell r="C740" t="str">
            <v xml:space="preserve">新・中学保健体育
</v>
          </cell>
        </row>
        <row r="741">
          <cell r="A741" t="str">
            <v>R06b190</v>
          </cell>
          <cell r="B741" t="str">
            <v>東書</v>
          </cell>
          <cell r="C741" t="str">
            <v>新編　新しい技術・家庭　技術分野　未来を創るTechnology</v>
          </cell>
        </row>
        <row r="742">
          <cell r="A742" t="str">
            <v>R06b191</v>
          </cell>
          <cell r="B742" t="str">
            <v>教図</v>
          </cell>
          <cell r="C742" t="str">
            <v>新　技術・家庭　技術分野　明日を創造する
新　技術・家庭　技術分野　明日を創造する　スキルアシスト</v>
          </cell>
        </row>
        <row r="743">
          <cell r="A743" t="str">
            <v>R06b193</v>
          </cell>
          <cell r="B743" t="str">
            <v>東書</v>
          </cell>
          <cell r="C743" t="str">
            <v>新編　新しい技術・家庭　家庭分野　自立と共生を目指して</v>
          </cell>
        </row>
        <row r="744">
          <cell r="A744" t="str">
            <v>R06b194</v>
          </cell>
          <cell r="B744" t="str">
            <v>教図</v>
          </cell>
          <cell r="C744" t="str">
            <v>新　技術・家庭　家庭分野　暮らしを創造する</v>
          </cell>
        </row>
        <row r="745">
          <cell r="A745" t="str">
            <v>R06b195</v>
          </cell>
          <cell r="B745" t="str">
            <v>開隆堂</v>
          </cell>
          <cell r="C745" t="str">
            <v xml:space="preserve">技術・家庭　家庭分野　自立しともに支え合う生活へ
</v>
          </cell>
        </row>
        <row r="746">
          <cell r="A746" t="str">
            <v>R06b196</v>
          </cell>
          <cell r="B746" t="str">
            <v>東書</v>
          </cell>
          <cell r="C746" t="str">
            <v>NEW HORIZON English Course 1</v>
          </cell>
        </row>
        <row r="747">
          <cell r="A747" t="str">
            <v>R06b197</v>
          </cell>
          <cell r="B747" t="str">
            <v>東書</v>
          </cell>
          <cell r="C747" t="str">
            <v>NEW HORIZON English Course 2</v>
          </cell>
        </row>
        <row r="748">
          <cell r="A748" t="str">
            <v>R06b198</v>
          </cell>
          <cell r="B748" t="str">
            <v>東書</v>
          </cell>
          <cell r="C748" t="str">
            <v>NEW HORIZON English Course 3</v>
          </cell>
        </row>
        <row r="749">
          <cell r="A749" t="str">
            <v>R06b199</v>
          </cell>
          <cell r="B749" t="str">
            <v>開隆堂</v>
          </cell>
          <cell r="C749" t="str">
            <v>Sunshine English Course 1</v>
          </cell>
        </row>
        <row r="750">
          <cell r="A750" t="str">
            <v>R06b200</v>
          </cell>
          <cell r="B750" t="str">
            <v>開隆堂</v>
          </cell>
          <cell r="C750" t="str">
            <v>Sunshine English Course 2</v>
          </cell>
        </row>
        <row r="751">
          <cell r="A751" t="str">
            <v>R06b201</v>
          </cell>
          <cell r="B751" t="str">
            <v>開隆堂</v>
          </cell>
          <cell r="C751" t="str">
            <v>Sunshine English Course 3</v>
          </cell>
        </row>
        <row r="752">
          <cell r="A752" t="str">
            <v>R06b202</v>
          </cell>
          <cell r="B752" t="str">
            <v>三省堂</v>
          </cell>
          <cell r="C752" t="str">
            <v>NEW CROWN English Series 1</v>
          </cell>
        </row>
        <row r="753">
          <cell r="A753" t="str">
            <v>R06b203</v>
          </cell>
          <cell r="B753" t="str">
            <v>三省堂</v>
          </cell>
          <cell r="C753" t="str">
            <v>NEW CROWN English Series 2</v>
          </cell>
        </row>
        <row r="754">
          <cell r="A754" t="str">
            <v>R06b204</v>
          </cell>
          <cell r="B754" t="str">
            <v>三省堂</v>
          </cell>
          <cell r="C754" t="str">
            <v>NEW CROWN English Series 3</v>
          </cell>
        </row>
        <row r="755">
          <cell r="A755" t="str">
            <v>R06b205</v>
          </cell>
          <cell r="B755" t="str">
            <v>教出</v>
          </cell>
          <cell r="C755" t="str">
            <v>ONE WORLD English Course 1</v>
          </cell>
        </row>
        <row r="756">
          <cell r="A756" t="str">
            <v>R06b206</v>
          </cell>
          <cell r="B756" t="str">
            <v>教出</v>
          </cell>
          <cell r="C756" t="str">
            <v>ONE WORLD English Course 2</v>
          </cell>
        </row>
        <row r="757">
          <cell r="A757" t="str">
            <v>R06b207</v>
          </cell>
          <cell r="B757" t="str">
            <v>教出</v>
          </cell>
          <cell r="C757" t="str">
            <v>ONE WORLD English Course 3</v>
          </cell>
        </row>
        <row r="758">
          <cell r="A758" t="str">
            <v>R06b208</v>
          </cell>
          <cell r="B758" t="str">
            <v>光村</v>
          </cell>
          <cell r="C758" t="str">
            <v>Here We Go! ENGLISH COURSE 1</v>
          </cell>
        </row>
        <row r="759">
          <cell r="A759" t="str">
            <v>R06b209</v>
          </cell>
          <cell r="B759" t="str">
            <v>光村</v>
          </cell>
          <cell r="C759" t="str">
            <v>Here We Go! ENGLISH COURSE 2</v>
          </cell>
        </row>
        <row r="760">
          <cell r="A760" t="str">
            <v>R06b210</v>
          </cell>
          <cell r="B760" t="str">
            <v>光村</v>
          </cell>
          <cell r="C760" t="str">
            <v>Here We Go! ENGLISH COURSE 3</v>
          </cell>
        </row>
        <row r="761">
          <cell r="A761" t="str">
            <v>R06b211</v>
          </cell>
          <cell r="B761" t="str">
            <v>啓林館</v>
          </cell>
          <cell r="C761" t="str">
            <v>BLUE SKY English Course 1</v>
          </cell>
        </row>
        <row r="762">
          <cell r="A762" t="str">
            <v>R06b212</v>
          </cell>
          <cell r="B762" t="str">
            <v>啓林館</v>
          </cell>
          <cell r="C762" t="str">
            <v>BLUE SKY English Course 2</v>
          </cell>
        </row>
        <row r="763">
          <cell r="A763" t="str">
            <v>R06b213</v>
          </cell>
          <cell r="B763" t="str">
            <v>啓林館</v>
          </cell>
          <cell r="C763" t="str">
            <v xml:space="preserve">BLUE SKY English Course 3
</v>
          </cell>
        </row>
        <row r="764">
          <cell r="A764" t="str">
            <v>R06b214</v>
          </cell>
          <cell r="B764" t="str">
            <v>東書</v>
          </cell>
          <cell r="C764" t="str">
            <v>新編　新しい道徳１</v>
          </cell>
        </row>
        <row r="765">
          <cell r="A765" t="str">
            <v>R06b215</v>
          </cell>
          <cell r="B765" t="str">
            <v>東書</v>
          </cell>
          <cell r="C765" t="str">
            <v>新編　新しい道徳２</v>
          </cell>
        </row>
        <row r="766">
          <cell r="A766" t="str">
            <v>R06b216</v>
          </cell>
          <cell r="B766" t="str">
            <v>東書</v>
          </cell>
          <cell r="C766" t="str">
            <v>新編　新しい道徳３</v>
          </cell>
        </row>
        <row r="767">
          <cell r="A767" t="str">
            <v>R06b217</v>
          </cell>
          <cell r="B767" t="str">
            <v>教出</v>
          </cell>
          <cell r="C767" t="str">
            <v>中学道徳１　とびだそう未来へ</v>
          </cell>
        </row>
        <row r="768">
          <cell r="A768" t="str">
            <v>R06b218</v>
          </cell>
          <cell r="B768" t="str">
            <v>教出</v>
          </cell>
          <cell r="C768" t="str">
            <v>中学道徳２　とびだそう未来へ</v>
          </cell>
        </row>
        <row r="769">
          <cell r="A769" t="str">
            <v>R06b219</v>
          </cell>
          <cell r="B769" t="str">
            <v>教出</v>
          </cell>
          <cell r="C769" t="str">
            <v>中学道徳３　とびだそう未来へ</v>
          </cell>
        </row>
        <row r="770">
          <cell r="A770" t="str">
            <v>R06b220</v>
          </cell>
          <cell r="B770" t="str">
            <v>光村</v>
          </cell>
          <cell r="C770" t="str">
            <v>中学道徳　１　きみが いちばん ひかるとき</v>
          </cell>
        </row>
        <row r="771">
          <cell r="A771" t="str">
            <v>R06b221</v>
          </cell>
          <cell r="B771" t="str">
            <v>光村</v>
          </cell>
          <cell r="C771" t="str">
            <v>中学道徳　２　きみが いちばん ひかるとき</v>
          </cell>
        </row>
        <row r="772">
          <cell r="A772" t="str">
            <v>R06b222</v>
          </cell>
          <cell r="B772" t="str">
            <v>光村</v>
          </cell>
          <cell r="C772" t="str">
            <v>中学道徳　３　きみが いちばん ひかるとき</v>
          </cell>
        </row>
        <row r="773">
          <cell r="A773" t="str">
            <v>R06b223</v>
          </cell>
          <cell r="B773" t="str">
            <v>日文</v>
          </cell>
          <cell r="C773" t="str">
            <v>中学道徳　あすを生きる　１
中学道徳　あすを生きる　１　道徳ノート</v>
          </cell>
        </row>
        <row r="774">
          <cell r="A774" t="str">
            <v>R06b224</v>
          </cell>
          <cell r="B774" t="str">
            <v>日文</v>
          </cell>
          <cell r="C774" t="str">
            <v>中学道徳　あすを生きる　２
中学道徳　あすを生きる　２　道徳ノート</v>
          </cell>
        </row>
        <row r="775">
          <cell r="A775" t="str">
            <v>R06b225</v>
          </cell>
          <cell r="B775" t="str">
            <v>日文</v>
          </cell>
          <cell r="C775" t="str">
            <v>中学道徳　あすを生きる　３
中学道徳　あすを生きる　３　道徳ノート</v>
          </cell>
        </row>
        <row r="776">
          <cell r="A776" t="str">
            <v>R06b226</v>
          </cell>
          <cell r="B776" t="str">
            <v>学研</v>
          </cell>
          <cell r="C776" t="str">
            <v>新版　中学生の道徳　明日への扉　１</v>
          </cell>
        </row>
        <row r="777">
          <cell r="A777" t="str">
            <v>R06b227</v>
          </cell>
          <cell r="B777" t="str">
            <v>学研</v>
          </cell>
          <cell r="C777" t="str">
            <v>新版　中学生の道徳　明日への扉　２</v>
          </cell>
        </row>
        <row r="778">
          <cell r="A778" t="str">
            <v>R06b228</v>
          </cell>
          <cell r="B778" t="str">
            <v>学研</v>
          </cell>
          <cell r="C778" t="str">
            <v xml:space="preserve">新版　中学生の道徳　明日への扉　３
</v>
          </cell>
        </row>
        <row r="779">
          <cell r="A779" t="str">
            <v>R06b229</v>
          </cell>
          <cell r="B779" t="str">
            <v>あか図</v>
          </cell>
          <cell r="C779" t="str">
            <v>中学生の道徳１</v>
          </cell>
        </row>
        <row r="780">
          <cell r="A780" t="str">
            <v>R06b230</v>
          </cell>
          <cell r="B780" t="str">
            <v>あか図</v>
          </cell>
          <cell r="C780" t="str">
            <v>中学生の道徳２</v>
          </cell>
        </row>
        <row r="781">
          <cell r="A781" t="str">
            <v>R06b231</v>
          </cell>
          <cell r="B781" t="str">
            <v>あか図</v>
          </cell>
          <cell r="C781" t="str">
            <v>中学生の道徳３</v>
          </cell>
        </row>
        <row r="782">
          <cell r="A782" t="str">
            <v>R06b232</v>
          </cell>
          <cell r="B782" t="str">
            <v>日科</v>
          </cell>
          <cell r="C782" t="str">
            <v>道徳　中学校１　生き方から学ぶ</v>
          </cell>
        </row>
        <row r="783">
          <cell r="A783" t="str">
            <v>R06b233</v>
          </cell>
          <cell r="B783" t="str">
            <v>日科</v>
          </cell>
          <cell r="C783" t="str">
            <v>道徳　中学校２　生き方を見つめる</v>
          </cell>
        </row>
        <row r="784">
          <cell r="A784" t="str">
            <v>R06b234</v>
          </cell>
          <cell r="B784" t="str">
            <v>日科</v>
          </cell>
          <cell r="C784" t="str">
            <v xml:space="preserve">道徳　中学校３　生き方を創造する
</v>
          </cell>
        </row>
        <row r="785">
          <cell r="A785" t="str">
            <v>c101</v>
          </cell>
          <cell r="B785" t="str">
            <v>東書</v>
          </cell>
          <cell r="C785" t="str">
            <v>新編現代の国語</v>
          </cell>
        </row>
        <row r="786">
          <cell r="A786" t="str">
            <v>c102</v>
          </cell>
          <cell r="B786" t="str">
            <v>東書</v>
          </cell>
          <cell r="C786" t="str">
            <v>精選現代の国語</v>
          </cell>
        </row>
        <row r="787">
          <cell r="A787" t="str">
            <v>c103</v>
          </cell>
          <cell r="B787" t="str">
            <v>東書</v>
          </cell>
          <cell r="C787" t="str">
            <v>現代の国語</v>
          </cell>
        </row>
        <row r="788">
          <cell r="A788" t="str">
            <v>c104</v>
          </cell>
          <cell r="B788" t="str">
            <v>三省堂</v>
          </cell>
          <cell r="C788" t="str">
            <v>精選 現代の国語 改訂版</v>
          </cell>
        </row>
        <row r="789">
          <cell r="A789" t="str">
            <v>c105</v>
          </cell>
          <cell r="B789" t="str">
            <v>三省堂</v>
          </cell>
          <cell r="C789" t="str">
            <v>新 現代の国語 改訂版</v>
          </cell>
        </row>
        <row r="790">
          <cell r="A790" t="str">
            <v>c106</v>
          </cell>
          <cell r="B790" t="str">
            <v>大修館</v>
          </cell>
          <cell r="C790" t="str">
            <v>現代の国語 改訂版</v>
          </cell>
        </row>
        <row r="791">
          <cell r="A791" t="str">
            <v>c107</v>
          </cell>
          <cell r="B791" t="str">
            <v>大修館</v>
          </cell>
          <cell r="C791" t="str">
            <v>新編 現代の国語 改訂版</v>
          </cell>
        </row>
        <row r="792">
          <cell r="A792" t="str">
            <v>c108</v>
          </cell>
          <cell r="B792" t="str">
            <v>数研</v>
          </cell>
          <cell r="C792" t="str">
            <v>改訂版　現代の国語</v>
          </cell>
        </row>
        <row r="793">
          <cell r="A793" t="str">
            <v>c109</v>
          </cell>
          <cell r="B793" t="str">
            <v>数研</v>
          </cell>
          <cell r="C793" t="str">
            <v>増補新版　現代の国語</v>
          </cell>
        </row>
        <row r="794">
          <cell r="A794" t="str">
            <v>c110</v>
          </cell>
          <cell r="B794" t="str">
            <v>数研</v>
          </cell>
          <cell r="C794" t="str">
            <v>改訂版　高等学校　現代の国語</v>
          </cell>
        </row>
        <row r="795">
          <cell r="A795" t="str">
            <v>c111</v>
          </cell>
          <cell r="B795" t="str">
            <v>数研</v>
          </cell>
          <cell r="C795" t="str">
            <v>改訂版　新編　現代の国語</v>
          </cell>
        </row>
        <row r="796">
          <cell r="A796" t="str">
            <v>c112</v>
          </cell>
          <cell r="B796" t="str">
            <v>明治</v>
          </cell>
          <cell r="C796" t="str">
            <v>新　精選　現代の国語</v>
          </cell>
        </row>
        <row r="797">
          <cell r="A797" t="str">
            <v>c113</v>
          </cell>
          <cell r="B797" t="str">
            <v>筑摩</v>
          </cell>
          <cell r="C797" t="str">
            <v>ちくま　現代の国語</v>
          </cell>
        </row>
        <row r="798">
          <cell r="A798" t="str">
            <v>c114</v>
          </cell>
          <cell r="B798" t="str">
            <v>筑摩</v>
          </cell>
          <cell r="C798" t="str">
            <v>現代の国語　改訂版</v>
          </cell>
        </row>
        <row r="799">
          <cell r="A799" t="str">
            <v>c115</v>
          </cell>
          <cell r="B799" t="str">
            <v>第一</v>
          </cell>
          <cell r="C799" t="str">
            <v>高等学校 新訂現代の国語</v>
          </cell>
        </row>
        <row r="800">
          <cell r="A800" t="str">
            <v>c116</v>
          </cell>
          <cell r="B800" t="str">
            <v>第一</v>
          </cell>
          <cell r="C800" t="str">
            <v>高等学校 改訂版 精選現代の国語</v>
          </cell>
        </row>
        <row r="801">
          <cell r="A801" t="str">
            <v>c117</v>
          </cell>
          <cell r="B801" t="str">
            <v>第一</v>
          </cell>
          <cell r="C801" t="str">
            <v>高等学校 改訂版 標準現代の国語</v>
          </cell>
        </row>
        <row r="802">
          <cell r="A802" t="str">
            <v>c118</v>
          </cell>
          <cell r="B802" t="str">
            <v>第一</v>
          </cell>
          <cell r="C802" t="str">
            <v xml:space="preserve">高等学校　現代の国語
</v>
          </cell>
        </row>
        <row r="803">
          <cell r="A803" t="str">
            <v>c119</v>
          </cell>
          <cell r="B803" t="str">
            <v>第一</v>
          </cell>
          <cell r="C803" t="str">
            <v>高等学校　標準現代の国語</v>
          </cell>
        </row>
        <row r="804">
          <cell r="A804" t="str">
            <v>c120</v>
          </cell>
          <cell r="B804" t="str">
            <v>第一</v>
          </cell>
          <cell r="C804" t="str">
            <v>高等学校　新編現代の国語</v>
          </cell>
        </row>
        <row r="805">
          <cell r="A805" t="str">
            <v>c121</v>
          </cell>
          <cell r="B805" t="str">
            <v>桐原</v>
          </cell>
          <cell r="C805" t="str">
            <v>新　現代の国語</v>
          </cell>
        </row>
        <row r="806">
          <cell r="A806" t="str">
            <v>c122</v>
          </cell>
          <cell r="B806" t="str">
            <v>桐原</v>
          </cell>
          <cell r="C806" t="str">
            <v xml:space="preserve">探求　現代の国語
</v>
          </cell>
        </row>
        <row r="807">
          <cell r="A807" t="str">
            <v>c123</v>
          </cell>
          <cell r="B807" t="str">
            <v>東書</v>
          </cell>
          <cell r="C807" t="str">
            <v>新編言語文化</v>
          </cell>
        </row>
        <row r="808">
          <cell r="A808" t="str">
            <v>c124</v>
          </cell>
          <cell r="B808" t="str">
            <v>東書</v>
          </cell>
          <cell r="C808" t="str">
            <v>精選言語文化</v>
          </cell>
        </row>
        <row r="809">
          <cell r="A809" t="str">
            <v>c125</v>
          </cell>
          <cell r="B809" t="str">
            <v>三省堂</v>
          </cell>
          <cell r="C809" t="str">
            <v>精選 言語文化 改訂版</v>
          </cell>
        </row>
        <row r="810">
          <cell r="A810" t="str">
            <v>c126</v>
          </cell>
          <cell r="B810" t="str">
            <v>三省堂</v>
          </cell>
          <cell r="C810" t="str">
            <v>新 言語文化 改訂版</v>
          </cell>
        </row>
        <row r="811">
          <cell r="A811" t="str">
            <v>c127</v>
          </cell>
          <cell r="B811" t="str">
            <v>大修館</v>
          </cell>
          <cell r="C811" t="str">
            <v>言語文化 改訂版</v>
          </cell>
        </row>
        <row r="812">
          <cell r="A812" t="str">
            <v>c128</v>
          </cell>
          <cell r="B812" t="str">
            <v>大修館</v>
          </cell>
          <cell r="C812" t="str">
            <v>新編 言語文化 改訂版</v>
          </cell>
        </row>
        <row r="813">
          <cell r="A813" t="str">
            <v>c129</v>
          </cell>
          <cell r="B813" t="str">
            <v>数研</v>
          </cell>
          <cell r="C813" t="str">
            <v>改訂版　言語文化</v>
          </cell>
        </row>
        <row r="814">
          <cell r="A814" t="str">
            <v>c130</v>
          </cell>
          <cell r="B814" t="str">
            <v>数研</v>
          </cell>
          <cell r="C814" t="str">
            <v>改訂版　高等学校　言語文化</v>
          </cell>
        </row>
        <row r="815">
          <cell r="A815" t="str">
            <v>c131</v>
          </cell>
          <cell r="B815" t="str">
            <v>数研</v>
          </cell>
          <cell r="C815" t="str">
            <v>改訂版　新編　言語文化</v>
          </cell>
        </row>
        <row r="816">
          <cell r="A816" t="str">
            <v>c132</v>
          </cell>
          <cell r="B816" t="str">
            <v>文英堂</v>
          </cell>
          <cell r="C816" t="str">
            <v>言語文化</v>
          </cell>
        </row>
        <row r="817">
          <cell r="A817" t="str">
            <v>c133</v>
          </cell>
          <cell r="B817" t="str">
            <v>明治</v>
          </cell>
          <cell r="C817" t="str">
            <v>新　精選　言語文化</v>
          </cell>
        </row>
        <row r="818">
          <cell r="A818" t="str">
            <v>c134</v>
          </cell>
          <cell r="B818" t="str">
            <v>筑摩</v>
          </cell>
          <cell r="C818" t="str">
            <v xml:space="preserve">ちくま　言語文化
</v>
          </cell>
        </row>
        <row r="819">
          <cell r="A819" t="str">
            <v>c135</v>
          </cell>
          <cell r="B819" t="str">
            <v>筑摩</v>
          </cell>
          <cell r="C819" t="str">
            <v>言語文化　改訂版</v>
          </cell>
        </row>
        <row r="820">
          <cell r="A820" t="str">
            <v>c136</v>
          </cell>
          <cell r="B820" t="str">
            <v>第一</v>
          </cell>
          <cell r="C820" t="str">
            <v>高等学校 改訂版 精選言語文化</v>
          </cell>
        </row>
        <row r="821">
          <cell r="A821" t="str">
            <v>c137</v>
          </cell>
          <cell r="B821" t="str">
            <v>第一</v>
          </cell>
          <cell r="C821" t="str">
            <v>高等学校 改訂版 標準言語文化</v>
          </cell>
        </row>
        <row r="822">
          <cell r="A822" t="str">
            <v>c138</v>
          </cell>
          <cell r="B822" t="str">
            <v>第一</v>
          </cell>
          <cell r="C822" t="str">
            <v>高等学校　言語文化</v>
          </cell>
        </row>
        <row r="823">
          <cell r="A823" t="str">
            <v>c139</v>
          </cell>
          <cell r="B823" t="str">
            <v>第一</v>
          </cell>
          <cell r="C823" t="str">
            <v>高等学校　標準言語文化</v>
          </cell>
        </row>
        <row r="824">
          <cell r="A824" t="str">
            <v>c140</v>
          </cell>
          <cell r="B824" t="str">
            <v>第一</v>
          </cell>
          <cell r="C824" t="str">
            <v>高等学校　新編言語文化</v>
          </cell>
        </row>
        <row r="825">
          <cell r="A825" t="str">
            <v>c141</v>
          </cell>
          <cell r="B825" t="str">
            <v>桐原</v>
          </cell>
          <cell r="C825" t="str">
            <v xml:space="preserve">探求　言語文化　改訂版
</v>
          </cell>
        </row>
        <row r="826">
          <cell r="A826" t="str">
            <v>c142</v>
          </cell>
          <cell r="B826" t="str">
            <v>東書</v>
          </cell>
          <cell r="C826" t="str">
            <v>新編論理国語</v>
          </cell>
        </row>
        <row r="827">
          <cell r="A827" t="str">
            <v>c143</v>
          </cell>
          <cell r="B827" t="str">
            <v>東書</v>
          </cell>
          <cell r="C827" t="str">
            <v>精選論理国語</v>
          </cell>
        </row>
        <row r="828">
          <cell r="A828" t="str">
            <v>c144</v>
          </cell>
          <cell r="B828" t="str">
            <v>三省堂</v>
          </cell>
          <cell r="C828" t="str">
            <v>精選 論理国語</v>
          </cell>
        </row>
        <row r="829">
          <cell r="A829" t="str">
            <v>c145</v>
          </cell>
          <cell r="B829" t="str">
            <v>三省堂</v>
          </cell>
          <cell r="C829" t="str">
            <v>新 論理国語</v>
          </cell>
        </row>
        <row r="830">
          <cell r="A830" t="str">
            <v>c146</v>
          </cell>
          <cell r="B830" t="str">
            <v>大修館</v>
          </cell>
          <cell r="C830" t="str">
            <v>論理国語</v>
          </cell>
        </row>
        <row r="831">
          <cell r="A831" t="str">
            <v>c147</v>
          </cell>
          <cell r="B831" t="str">
            <v>大修館</v>
          </cell>
          <cell r="C831" t="str">
            <v>新編 論理国語</v>
          </cell>
        </row>
        <row r="832">
          <cell r="A832" t="str">
            <v>c148</v>
          </cell>
          <cell r="B832" t="str">
            <v>数研</v>
          </cell>
          <cell r="C832" t="str">
            <v>精選　論理国語</v>
          </cell>
        </row>
        <row r="833">
          <cell r="A833" t="str">
            <v>c149</v>
          </cell>
          <cell r="B833" t="str">
            <v>数研</v>
          </cell>
          <cell r="C833" t="str">
            <v>論理国語</v>
          </cell>
        </row>
        <row r="834">
          <cell r="A834" t="str">
            <v>c150</v>
          </cell>
          <cell r="B834" t="str">
            <v>明治</v>
          </cell>
          <cell r="C834" t="str">
            <v>精選　論理国語</v>
          </cell>
        </row>
        <row r="835">
          <cell r="A835" t="str">
            <v>c151</v>
          </cell>
          <cell r="B835" t="str">
            <v>筑摩</v>
          </cell>
          <cell r="C835" t="str">
            <v>論理国語</v>
          </cell>
        </row>
        <row r="836">
          <cell r="A836" t="str">
            <v>c152</v>
          </cell>
          <cell r="B836" t="str">
            <v>第一</v>
          </cell>
          <cell r="C836" t="str">
            <v>高等学校　論理国語</v>
          </cell>
        </row>
        <row r="837">
          <cell r="A837" t="str">
            <v>c153</v>
          </cell>
          <cell r="B837" t="str">
            <v>第一</v>
          </cell>
          <cell r="C837" t="str">
            <v>高等学校　標準論理国語</v>
          </cell>
        </row>
        <row r="838">
          <cell r="A838" t="str">
            <v>c154</v>
          </cell>
          <cell r="B838" t="str">
            <v>桐原</v>
          </cell>
          <cell r="C838" t="str">
            <v xml:space="preserve">探求　論理国語
</v>
          </cell>
        </row>
        <row r="839">
          <cell r="A839" t="str">
            <v>c155</v>
          </cell>
          <cell r="B839" t="str">
            <v>東書</v>
          </cell>
          <cell r="C839" t="str">
            <v>文学国語</v>
          </cell>
        </row>
        <row r="840">
          <cell r="A840" t="str">
            <v>c156</v>
          </cell>
          <cell r="B840" t="str">
            <v>三省堂</v>
          </cell>
          <cell r="C840" t="str">
            <v>精選 文学国語</v>
          </cell>
        </row>
        <row r="841">
          <cell r="A841" t="str">
            <v>c157</v>
          </cell>
          <cell r="B841" t="str">
            <v>三省堂</v>
          </cell>
          <cell r="C841" t="str">
            <v>新 文学国語</v>
          </cell>
        </row>
        <row r="842">
          <cell r="A842" t="str">
            <v>c158</v>
          </cell>
          <cell r="B842" t="str">
            <v>大修館</v>
          </cell>
          <cell r="C842" t="str">
            <v>文学国語</v>
          </cell>
        </row>
        <row r="843">
          <cell r="A843" t="str">
            <v>c159</v>
          </cell>
          <cell r="B843" t="str">
            <v>大修館</v>
          </cell>
          <cell r="C843" t="str">
            <v>新編 文学国語</v>
          </cell>
        </row>
        <row r="844">
          <cell r="A844" t="str">
            <v>c160</v>
          </cell>
          <cell r="B844" t="str">
            <v>数研</v>
          </cell>
          <cell r="C844" t="str">
            <v>文学国語</v>
          </cell>
        </row>
        <row r="845">
          <cell r="A845" t="str">
            <v>c161</v>
          </cell>
          <cell r="B845" t="str">
            <v>明治</v>
          </cell>
          <cell r="C845" t="str">
            <v>精選　文学国語</v>
          </cell>
        </row>
        <row r="846">
          <cell r="A846" t="str">
            <v>c162</v>
          </cell>
          <cell r="B846" t="str">
            <v>筑摩</v>
          </cell>
          <cell r="C846" t="str">
            <v>文学国語</v>
          </cell>
        </row>
        <row r="847">
          <cell r="A847" t="str">
            <v>c163</v>
          </cell>
          <cell r="B847" t="str">
            <v>第一</v>
          </cell>
          <cell r="C847" t="str">
            <v>高等学校　文学国語</v>
          </cell>
        </row>
        <row r="848">
          <cell r="A848" t="str">
            <v>c164</v>
          </cell>
          <cell r="B848" t="str">
            <v>第一</v>
          </cell>
          <cell r="C848" t="str">
            <v>高等学校　標準文学国語</v>
          </cell>
        </row>
        <row r="849">
          <cell r="A849" t="str">
            <v>c165</v>
          </cell>
          <cell r="B849" t="str">
            <v>桐原</v>
          </cell>
          <cell r="C849" t="str">
            <v xml:space="preserve">探求　文学国語
</v>
          </cell>
        </row>
        <row r="850">
          <cell r="A850" t="str">
            <v>c166</v>
          </cell>
          <cell r="B850" t="str">
            <v>東書</v>
          </cell>
          <cell r="C850" t="str">
            <v>国語表現</v>
          </cell>
        </row>
        <row r="851">
          <cell r="A851" t="str">
            <v>c167</v>
          </cell>
          <cell r="B851" t="str">
            <v>大修館</v>
          </cell>
          <cell r="C851" t="str">
            <v xml:space="preserve">国語表現
</v>
          </cell>
        </row>
        <row r="852">
          <cell r="A852" t="str">
            <v>c168</v>
          </cell>
          <cell r="B852" t="str">
            <v>東書</v>
          </cell>
          <cell r="C852" t="str">
            <v>新編古典探究</v>
          </cell>
        </row>
        <row r="853">
          <cell r="A853" t="str">
            <v>c169</v>
          </cell>
          <cell r="B853" t="str">
            <v>東書</v>
          </cell>
          <cell r="C853" t="str">
            <v>精選古典探究　古文編</v>
          </cell>
        </row>
        <row r="854">
          <cell r="A854" t="str">
            <v>c170</v>
          </cell>
          <cell r="B854" t="str">
            <v>東書</v>
          </cell>
          <cell r="C854" t="str">
            <v>精選古典探究　漢文編</v>
          </cell>
        </row>
        <row r="855">
          <cell r="A855" t="str">
            <v>c171</v>
          </cell>
          <cell r="B855" t="str">
            <v>三省堂</v>
          </cell>
          <cell r="C855" t="str">
            <v>精選 古典探究 古文編</v>
          </cell>
        </row>
        <row r="856">
          <cell r="A856" t="str">
            <v>c172</v>
          </cell>
          <cell r="B856" t="str">
            <v>三省堂</v>
          </cell>
          <cell r="C856" t="str">
            <v>精選 古典探究 漢文編</v>
          </cell>
        </row>
        <row r="857">
          <cell r="A857" t="str">
            <v>c173</v>
          </cell>
          <cell r="B857" t="str">
            <v>大修館</v>
          </cell>
          <cell r="C857" t="str">
            <v>古典探究 古文編</v>
          </cell>
        </row>
        <row r="858">
          <cell r="A858" t="str">
            <v>c174</v>
          </cell>
          <cell r="B858" t="str">
            <v>大修館</v>
          </cell>
          <cell r="C858" t="str">
            <v>古典探究 漢文編</v>
          </cell>
        </row>
        <row r="859">
          <cell r="A859" t="str">
            <v>c175</v>
          </cell>
          <cell r="B859" t="str">
            <v>大修館</v>
          </cell>
          <cell r="C859" t="str">
            <v>精選 古典探究</v>
          </cell>
        </row>
        <row r="860">
          <cell r="A860" t="str">
            <v>c176</v>
          </cell>
          <cell r="B860" t="str">
            <v>数研</v>
          </cell>
          <cell r="C860" t="str">
            <v>古典探究　古文編</v>
          </cell>
        </row>
        <row r="861">
          <cell r="A861" t="str">
            <v>c177</v>
          </cell>
          <cell r="B861" t="str">
            <v>数研</v>
          </cell>
          <cell r="C861" t="str">
            <v>古典探究　漢文編</v>
          </cell>
        </row>
        <row r="862">
          <cell r="A862" t="str">
            <v>c178</v>
          </cell>
          <cell r="B862" t="str">
            <v>数研</v>
          </cell>
          <cell r="C862" t="str">
            <v>高等学校　古典探究</v>
          </cell>
        </row>
        <row r="863">
          <cell r="A863" t="str">
            <v>c179</v>
          </cell>
          <cell r="B863" t="str">
            <v>文英堂</v>
          </cell>
          <cell r="C863" t="str">
            <v>古典探究</v>
          </cell>
        </row>
        <row r="864">
          <cell r="A864" t="str">
            <v>c180</v>
          </cell>
          <cell r="B864" t="str">
            <v>明治</v>
          </cell>
          <cell r="C864" t="str">
            <v>精選　古典探究　古文編</v>
          </cell>
        </row>
        <row r="865">
          <cell r="A865" t="str">
            <v>c181</v>
          </cell>
          <cell r="B865" t="str">
            <v>明治</v>
          </cell>
          <cell r="C865" t="str">
            <v>精選　古典探究　漢文編</v>
          </cell>
        </row>
        <row r="866">
          <cell r="A866" t="str">
            <v>c182</v>
          </cell>
          <cell r="B866" t="str">
            <v>筑摩</v>
          </cell>
          <cell r="C866" t="str">
            <v>古典探究　古文編</v>
          </cell>
        </row>
        <row r="867">
          <cell r="A867" t="str">
            <v>c183</v>
          </cell>
          <cell r="B867" t="str">
            <v>筑摩</v>
          </cell>
          <cell r="C867" t="str">
            <v>古典探究　漢文編</v>
          </cell>
        </row>
        <row r="868">
          <cell r="A868" t="str">
            <v>c184</v>
          </cell>
          <cell r="B868" t="str">
            <v>第一</v>
          </cell>
          <cell r="C868" t="str">
            <v>高等学校　古典探究　古文編</v>
          </cell>
        </row>
        <row r="869">
          <cell r="A869" t="str">
            <v>c185</v>
          </cell>
          <cell r="B869" t="str">
            <v>第一</v>
          </cell>
          <cell r="C869" t="str">
            <v xml:space="preserve">高等学校　古典探究　漢文編
</v>
          </cell>
        </row>
        <row r="870">
          <cell r="A870" t="str">
            <v>c186</v>
          </cell>
          <cell r="B870" t="str">
            <v>第一</v>
          </cell>
          <cell r="C870" t="str">
            <v>高等学校　精選古典探究</v>
          </cell>
        </row>
        <row r="871">
          <cell r="A871" t="str">
            <v>c187</v>
          </cell>
          <cell r="B871" t="str">
            <v>第一</v>
          </cell>
          <cell r="C871" t="str">
            <v>高等学校　標準古典探究</v>
          </cell>
        </row>
        <row r="872">
          <cell r="A872" t="str">
            <v>c188</v>
          </cell>
          <cell r="B872" t="str">
            <v>桐原</v>
          </cell>
          <cell r="C872" t="str">
            <v>探求　古典探究　古文編</v>
          </cell>
        </row>
        <row r="873">
          <cell r="A873" t="str">
            <v>c189</v>
          </cell>
          <cell r="B873" t="str">
            <v>桐原</v>
          </cell>
          <cell r="C873" t="str">
            <v xml:space="preserve">探求　古典探究　漢文編
</v>
          </cell>
        </row>
        <row r="874">
          <cell r="A874" t="str">
            <v>c190</v>
          </cell>
          <cell r="B874" t="str">
            <v>東書</v>
          </cell>
          <cell r="C874" t="str">
            <v>地理総合</v>
          </cell>
        </row>
        <row r="875">
          <cell r="A875" t="str">
            <v>c191</v>
          </cell>
          <cell r="B875" t="str">
            <v>実教</v>
          </cell>
          <cell r="C875" t="str">
            <v>新選地理総合　welcome to geography</v>
          </cell>
        </row>
        <row r="876">
          <cell r="A876" t="str">
            <v>c192</v>
          </cell>
          <cell r="B876" t="str">
            <v>帝国</v>
          </cell>
          <cell r="C876" t="str">
            <v>高等学校　新地理総合</v>
          </cell>
        </row>
        <row r="877">
          <cell r="A877" t="str">
            <v>c193</v>
          </cell>
          <cell r="B877" t="str">
            <v>帝国</v>
          </cell>
          <cell r="C877" t="str">
            <v>高校生の地理総合</v>
          </cell>
        </row>
        <row r="878">
          <cell r="A878" t="str">
            <v>c194</v>
          </cell>
          <cell r="B878" t="str">
            <v>山川</v>
          </cell>
          <cell r="C878" t="str">
            <v>地理総合 改訂版 世界に学び地域へつなぐ</v>
          </cell>
        </row>
        <row r="879">
          <cell r="A879" t="str">
            <v>c195</v>
          </cell>
          <cell r="B879" t="str">
            <v>山川</v>
          </cell>
          <cell r="C879" t="str">
            <v>わたしたちの地理総合 改訂版</v>
          </cell>
        </row>
        <row r="880">
          <cell r="A880" t="str">
            <v>c196</v>
          </cell>
          <cell r="B880" t="str">
            <v>第一</v>
          </cell>
          <cell r="C880" t="str">
            <v>高等学校 改訂版 地理総合 世界を学び、地域をつくる</v>
          </cell>
        </row>
        <row r="881">
          <cell r="A881" t="str">
            <v>c197</v>
          </cell>
          <cell r="B881" t="str">
            <v>第一</v>
          </cell>
          <cell r="C881" t="str">
            <v xml:space="preserve">高等学校　地理総合　世界を学び、地域をつくる
</v>
          </cell>
        </row>
        <row r="882">
          <cell r="A882" t="str">
            <v>c198</v>
          </cell>
          <cell r="B882" t="str">
            <v>東書</v>
          </cell>
          <cell r="C882" t="str">
            <v>地理探究</v>
          </cell>
        </row>
        <row r="883">
          <cell r="A883" t="str">
            <v>c199</v>
          </cell>
          <cell r="B883" t="str">
            <v>帝国</v>
          </cell>
          <cell r="C883" t="str">
            <v>新詳地理探究</v>
          </cell>
        </row>
        <row r="884">
          <cell r="A884" t="str">
            <v>c200</v>
          </cell>
          <cell r="B884" t="str">
            <v>山川</v>
          </cell>
          <cell r="C884" t="str">
            <v xml:space="preserve">地理探究
</v>
          </cell>
        </row>
        <row r="885">
          <cell r="A885" t="str">
            <v>c201</v>
          </cell>
          <cell r="B885" t="str">
            <v>東書</v>
          </cell>
          <cell r="C885" t="str">
            <v>歴史総合</v>
          </cell>
        </row>
        <row r="886">
          <cell r="A886" t="str">
            <v>c202</v>
          </cell>
          <cell r="B886" t="str">
            <v>東書</v>
          </cell>
          <cell r="C886" t="str">
            <v>Read&amp;Think 歴史総合</v>
          </cell>
        </row>
        <row r="887">
          <cell r="A887" t="str">
            <v>c203</v>
          </cell>
          <cell r="B887" t="str">
            <v>実教</v>
          </cell>
          <cell r="C887" t="str">
            <v>詳述歴史総合　新訂版</v>
          </cell>
        </row>
        <row r="888">
          <cell r="A888" t="str">
            <v>c204</v>
          </cell>
          <cell r="B888" t="str">
            <v>実教</v>
          </cell>
          <cell r="C888" t="str">
            <v>歴史総合　新訂版　むすびつく世界と日本</v>
          </cell>
        </row>
        <row r="889">
          <cell r="A889" t="str">
            <v>c205</v>
          </cell>
          <cell r="B889" t="str">
            <v>清水</v>
          </cell>
          <cell r="C889" t="str">
            <v>改訂版　私たちの歴史総合</v>
          </cell>
        </row>
        <row r="890">
          <cell r="A890" t="str">
            <v>c206</v>
          </cell>
          <cell r="B890" t="str">
            <v>帝国</v>
          </cell>
          <cell r="C890" t="str">
            <v>明解　歴史総合</v>
          </cell>
        </row>
        <row r="891">
          <cell r="A891" t="str">
            <v>c207</v>
          </cell>
          <cell r="B891" t="str">
            <v>山川</v>
          </cell>
          <cell r="C891" t="str">
            <v>歴史総合 近代から現代へ　改訂版</v>
          </cell>
        </row>
        <row r="892">
          <cell r="A892" t="str">
            <v>c208</v>
          </cell>
          <cell r="B892" t="str">
            <v>山川</v>
          </cell>
          <cell r="C892" t="str">
            <v>現代の歴史総合 みる・読みとく・考える　改訂版</v>
          </cell>
        </row>
        <row r="893">
          <cell r="A893" t="str">
            <v>c209</v>
          </cell>
          <cell r="B893" t="str">
            <v>山川</v>
          </cell>
          <cell r="C893" t="str">
            <v>わたしたちの歴史 日本から世界へ　改訂版</v>
          </cell>
        </row>
        <row r="894">
          <cell r="A894" t="str">
            <v>c210</v>
          </cell>
          <cell r="B894" t="str">
            <v>第一</v>
          </cell>
          <cell r="C894" t="str">
            <v>高等学校 改訂版 歴史総合</v>
          </cell>
        </row>
        <row r="895">
          <cell r="A895" t="str">
            <v>c211</v>
          </cell>
          <cell r="B895" t="str">
            <v>第一</v>
          </cell>
          <cell r="C895" t="str">
            <v>高等学校 改訂版 新歴史総合 過去との対話、つなぐ未来</v>
          </cell>
        </row>
        <row r="896">
          <cell r="A896" t="str">
            <v>c212</v>
          </cell>
          <cell r="B896" t="str">
            <v>第一</v>
          </cell>
          <cell r="C896" t="str">
            <v>高等学校　新歴史総合　過去との対話、つなぐ未来</v>
          </cell>
        </row>
        <row r="897">
          <cell r="A897" t="str">
            <v>c213</v>
          </cell>
          <cell r="B897" t="str">
            <v>明成社</v>
          </cell>
          <cell r="C897" t="str">
            <v xml:space="preserve">私たちの歴史総合
</v>
          </cell>
        </row>
        <row r="898">
          <cell r="A898" t="str">
            <v>c214</v>
          </cell>
          <cell r="B898" t="str">
            <v>東書</v>
          </cell>
          <cell r="C898" t="str">
            <v>日本史探究</v>
          </cell>
        </row>
        <row r="899">
          <cell r="A899" t="str">
            <v>c215</v>
          </cell>
          <cell r="B899" t="str">
            <v>実教</v>
          </cell>
          <cell r="C899" t="str">
            <v>日本史探究</v>
          </cell>
        </row>
        <row r="900">
          <cell r="A900" t="str">
            <v>c216</v>
          </cell>
          <cell r="B900" t="str">
            <v>実教</v>
          </cell>
          <cell r="C900" t="str">
            <v>精選日本史探究　今につなぐ　未来をえがく</v>
          </cell>
        </row>
        <row r="901">
          <cell r="A901" t="str">
            <v>c217</v>
          </cell>
          <cell r="B901" t="str">
            <v>清水</v>
          </cell>
          <cell r="C901" t="str">
            <v>高等学校　日本史探究</v>
          </cell>
        </row>
        <row r="902">
          <cell r="A902" t="str">
            <v>c218</v>
          </cell>
          <cell r="B902" t="str">
            <v>山川</v>
          </cell>
          <cell r="C902" t="str">
            <v>詳説日本史</v>
          </cell>
        </row>
        <row r="903">
          <cell r="A903" t="str">
            <v>c219</v>
          </cell>
          <cell r="B903" t="str">
            <v>山川</v>
          </cell>
          <cell r="C903" t="str">
            <v>高校日本史</v>
          </cell>
        </row>
        <row r="904">
          <cell r="A904" t="str">
            <v>c220</v>
          </cell>
          <cell r="B904" t="str">
            <v>第一</v>
          </cell>
          <cell r="C904" t="str">
            <v xml:space="preserve">高等学校　日本史探究
</v>
          </cell>
        </row>
        <row r="905">
          <cell r="A905" t="str">
            <v>c221</v>
          </cell>
          <cell r="B905" t="str">
            <v>東書</v>
          </cell>
          <cell r="C905" t="str">
            <v>世界史探究</v>
          </cell>
        </row>
        <row r="906">
          <cell r="A906" t="str">
            <v>c222</v>
          </cell>
          <cell r="B906" t="str">
            <v>実教</v>
          </cell>
          <cell r="C906" t="str">
            <v>世界史探究</v>
          </cell>
        </row>
        <row r="907">
          <cell r="A907" t="str">
            <v>c223</v>
          </cell>
          <cell r="B907" t="str">
            <v>帝国</v>
          </cell>
          <cell r="C907" t="str">
            <v>新詳世界史探究</v>
          </cell>
        </row>
        <row r="908">
          <cell r="A908" t="str">
            <v>c224</v>
          </cell>
          <cell r="B908" t="str">
            <v>山川</v>
          </cell>
          <cell r="C908" t="str">
            <v>詳説世界史</v>
          </cell>
        </row>
        <row r="909">
          <cell r="A909" t="str">
            <v>c225</v>
          </cell>
          <cell r="B909" t="str">
            <v>山川</v>
          </cell>
          <cell r="C909" t="str">
            <v>高校世界史</v>
          </cell>
        </row>
        <row r="910">
          <cell r="A910" t="str">
            <v>c226</v>
          </cell>
          <cell r="B910" t="str">
            <v>山川</v>
          </cell>
          <cell r="C910" t="str">
            <v>新世界史</v>
          </cell>
        </row>
        <row r="911">
          <cell r="A911" t="str">
            <v>c227</v>
          </cell>
          <cell r="B911" t="str">
            <v>第一</v>
          </cell>
          <cell r="C911" t="str">
            <v xml:space="preserve">高等学校　世界史探究
</v>
          </cell>
        </row>
        <row r="912">
          <cell r="A912" t="str">
            <v>c228</v>
          </cell>
          <cell r="B912" t="str">
            <v>帝国</v>
          </cell>
          <cell r="C912" t="str">
            <v>新詳高等地図</v>
          </cell>
        </row>
        <row r="913">
          <cell r="A913" t="str">
            <v>c229</v>
          </cell>
          <cell r="B913" t="str">
            <v>帝国</v>
          </cell>
          <cell r="C913" t="str">
            <v>標準高等地図</v>
          </cell>
        </row>
        <row r="914">
          <cell r="A914" t="str">
            <v>c230</v>
          </cell>
          <cell r="B914" t="str">
            <v>山川</v>
          </cell>
          <cell r="C914" t="str">
            <v>詳解現代地図 改訂版</v>
          </cell>
        </row>
        <row r="915">
          <cell r="A915" t="str">
            <v>c231</v>
          </cell>
          <cell r="B915" t="str">
            <v>山川</v>
          </cell>
          <cell r="C915" t="str">
            <v>基本地図帳 改訂版</v>
          </cell>
        </row>
        <row r="916">
          <cell r="A916" t="str">
            <v>c232</v>
          </cell>
          <cell r="B916" t="str">
            <v>山川</v>
          </cell>
          <cell r="C916" t="str">
            <v>コンパクト地理総合地図</v>
          </cell>
        </row>
        <row r="917">
          <cell r="A917" t="str">
            <v>c233</v>
          </cell>
          <cell r="B917" t="str">
            <v>山川</v>
          </cell>
          <cell r="C917" t="str">
            <v xml:space="preserve">高等地図帳
</v>
          </cell>
        </row>
        <row r="918">
          <cell r="A918" t="str">
            <v>c234</v>
          </cell>
          <cell r="B918" t="str">
            <v>東書</v>
          </cell>
          <cell r="C918" t="str">
            <v>公共</v>
          </cell>
        </row>
        <row r="919">
          <cell r="A919" t="str">
            <v>c235</v>
          </cell>
          <cell r="B919" t="str">
            <v>教図</v>
          </cell>
          <cell r="C919" t="str">
            <v>新訂版　高等学校　公共</v>
          </cell>
        </row>
        <row r="920">
          <cell r="A920" t="str">
            <v>c236</v>
          </cell>
          <cell r="B920" t="str">
            <v>実教</v>
          </cell>
          <cell r="C920" t="str">
            <v>詳述公共　新訂版</v>
          </cell>
        </row>
        <row r="921">
          <cell r="A921" t="str">
            <v>c237</v>
          </cell>
          <cell r="B921" t="str">
            <v>実教</v>
          </cell>
          <cell r="C921" t="str">
            <v>公共　新訂版　共につくる未来</v>
          </cell>
        </row>
        <row r="922">
          <cell r="A922" t="str">
            <v>c238</v>
          </cell>
          <cell r="B922" t="str">
            <v>清水</v>
          </cell>
          <cell r="C922" t="str">
            <v>改訂版　高等学校　公共</v>
          </cell>
        </row>
        <row r="923">
          <cell r="A923" t="str">
            <v>c239</v>
          </cell>
          <cell r="B923" t="str">
            <v>清水</v>
          </cell>
          <cell r="C923" t="str">
            <v>改訂版　私たちの公共</v>
          </cell>
        </row>
        <row r="924">
          <cell r="A924" t="str">
            <v>c240</v>
          </cell>
          <cell r="B924" t="str">
            <v>帝国</v>
          </cell>
          <cell r="C924" t="str">
            <v>高校生の公共</v>
          </cell>
        </row>
        <row r="925">
          <cell r="A925" t="str">
            <v>c241</v>
          </cell>
          <cell r="B925" t="str">
            <v>数研</v>
          </cell>
          <cell r="C925" t="str">
            <v>改訂版　公共</v>
          </cell>
        </row>
        <row r="926">
          <cell r="A926" t="str">
            <v>c242</v>
          </cell>
          <cell r="B926" t="str">
            <v>数研</v>
          </cell>
          <cell r="C926" t="str">
            <v>改訂版　高等学校　公共　
これからの社会について考える</v>
          </cell>
        </row>
        <row r="927">
          <cell r="A927" t="str">
            <v>c243</v>
          </cell>
          <cell r="B927" t="str">
            <v>第一</v>
          </cell>
          <cell r="C927" t="str">
            <v>高等学校 改訂版 公共</v>
          </cell>
        </row>
        <row r="928">
          <cell r="A928" t="str">
            <v>c244</v>
          </cell>
          <cell r="B928" t="str">
            <v>第一</v>
          </cell>
          <cell r="C928" t="str">
            <v>高等学校 改訂版 新公共</v>
          </cell>
        </row>
        <row r="929">
          <cell r="A929" t="str">
            <v>c245</v>
          </cell>
          <cell r="B929" t="str">
            <v>第一</v>
          </cell>
          <cell r="C929" t="str">
            <v>高等学校　新公共</v>
          </cell>
        </row>
        <row r="930">
          <cell r="A930" t="str">
            <v>c246</v>
          </cell>
          <cell r="B930" t="str">
            <v>東法</v>
          </cell>
          <cell r="C930" t="str">
            <v xml:space="preserve">公共　新訂版
</v>
          </cell>
        </row>
        <row r="931">
          <cell r="A931" t="str">
            <v>c247</v>
          </cell>
          <cell r="B931" t="str">
            <v>東書</v>
          </cell>
          <cell r="C931" t="str">
            <v>倫理</v>
          </cell>
        </row>
        <row r="932">
          <cell r="A932" t="str">
            <v>c248</v>
          </cell>
          <cell r="B932" t="str">
            <v>実教</v>
          </cell>
          <cell r="C932" t="str">
            <v>詳述倫理</v>
          </cell>
        </row>
        <row r="933">
          <cell r="A933" t="str">
            <v>c249</v>
          </cell>
          <cell r="B933" t="str">
            <v>清水</v>
          </cell>
          <cell r="C933" t="str">
            <v>高等学校　新倫理</v>
          </cell>
        </row>
        <row r="934">
          <cell r="A934" t="str">
            <v>c250</v>
          </cell>
          <cell r="B934" t="str">
            <v>数研</v>
          </cell>
          <cell r="C934" t="str">
            <v>倫理</v>
          </cell>
        </row>
        <row r="935">
          <cell r="A935" t="str">
            <v>c251</v>
          </cell>
          <cell r="B935" t="str">
            <v>第一</v>
          </cell>
          <cell r="C935" t="str">
            <v xml:space="preserve">高等学校　倫理
</v>
          </cell>
        </row>
        <row r="936">
          <cell r="A936" t="str">
            <v>c252</v>
          </cell>
          <cell r="B936" t="str">
            <v>東書</v>
          </cell>
          <cell r="C936" t="str">
            <v>政治・経済</v>
          </cell>
        </row>
        <row r="937">
          <cell r="A937" t="str">
            <v>c253</v>
          </cell>
          <cell r="B937" t="str">
            <v>教図</v>
          </cell>
          <cell r="C937" t="str">
            <v>政治・経済</v>
          </cell>
        </row>
        <row r="938">
          <cell r="A938" t="str">
            <v>c254</v>
          </cell>
          <cell r="B938" t="str">
            <v>実教</v>
          </cell>
          <cell r="C938" t="str">
            <v>詳述政治・経済</v>
          </cell>
        </row>
        <row r="939">
          <cell r="A939" t="str">
            <v>c255</v>
          </cell>
          <cell r="B939" t="str">
            <v>実教</v>
          </cell>
          <cell r="C939" t="str">
            <v>最新政治・経済</v>
          </cell>
        </row>
        <row r="940">
          <cell r="A940" t="str">
            <v>c256</v>
          </cell>
          <cell r="B940" t="str">
            <v>清水</v>
          </cell>
          <cell r="C940" t="str">
            <v>高等学校　政治・経済</v>
          </cell>
        </row>
        <row r="941">
          <cell r="A941" t="str">
            <v>c257</v>
          </cell>
          <cell r="B941" t="str">
            <v>数研</v>
          </cell>
          <cell r="C941" t="str">
            <v>政治・経済</v>
          </cell>
        </row>
        <row r="942">
          <cell r="A942" t="str">
            <v>c258</v>
          </cell>
          <cell r="B942" t="str">
            <v>第一</v>
          </cell>
          <cell r="C942" t="str">
            <v xml:space="preserve">高等学校　政治・経済
</v>
          </cell>
        </row>
        <row r="943">
          <cell r="A943" t="str">
            <v>c259</v>
          </cell>
          <cell r="B943" t="str">
            <v>東書</v>
          </cell>
          <cell r="C943" t="str">
            <v>改訂版　数学Ⅰ　Advanced</v>
          </cell>
        </row>
        <row r="944">
          <cell r="A944" t="str">
            <v>c260</v>
          </cell>
          <cell r="B944" t="str">
            <v>東書</v>
          </cell>
          <cell r="C944" t="str">
            <v>改訂版　数学Ⅰ　Standard</v>
          </cell>
        </row>
        <row r="945">
          <cell r="A945" t="str">
            <v>c261</v>
          </cell>
          <cell r="B945" t="str">
            <v>東書</v>
          </cell>
          <cell r="C945" t="str">
            <v>数学Ⅰ　Select</v>
          </cell>
        </row>
        <row r="946">
          <cell r="A946" t="str">
            <v>c262</v>
          </cell>
          <cell r="B946" t="str">
            <v>東書</v>
          </cell>
          <cell r="C946" t="str">
            <v>改訂版　数学Ⅰ　Essence</v>
          </cell>
        </row>
        <row r="947">
          <cell r="A947" t="str">
            <v>c263</v>
          </cell>
          <cell r="B947" t="str">
            <v>東書</v>
          </cell>
          <cell r="C947" t="str">
            <v>改訂版　新数学Ⅰ</v>
          </cell>
        </row>
        <row r="948">
          <cell r="A948" t="str">
            <v>c264</v>
          </cell>
          <cell r="B948" t="str">
            <v>東書</v>
          </cell>
          <cell r="C948" t="str">
            <v>改訂版　新数学Ⅰ　解答編</v>
          </cell>
        </row>
        <row r="949">
          <cell r="A949" t="str">
            <v>c265</v>
          </cell>
          <cell r="B949" t="str">
            <v>東書</v>
          </cell>
          <cell r="C949" t="str">
            <v>数学Ⅰ　The 探究</v>
          </cell>
        </row>
        <row r="950">
          <cell r="A950" t="str">
            <v>c266</v>
          </cell>
          <cell r="B950" t="str">
            <v>東書</v>
          </cell>
          <cell r="C950" t="str">
            <v>数学Ⅰ　Advanced</v>
          </cell>
        </row>
        <row r="951">
          <cell r="A951" t="str">
            <v>c267</v>
          </cell>
          <cell r="B951" t="str">
            <v>東書</v>
          </cell>
          <cell r="C951" t="str">
            <v>数学Ⅰ　Standard</v>
          </cell>
        </row>
        <row r="952">
          <cell r="A952" t="str">
            <v>c268</v>
          </cell>
          <cell r="B952" t="str">
            <v>実教</v>
          </cell>
          <cell r="C952" t="str">
            <v>数学Ⅰ Progress　新訂版</v>
          </cell>
        </row>
        <row r="953">
          <cell r="A953" t="str">
            <v>c269</v>
          </cell>
          <cell r="B953" t="str">
            <v>実教</v>
          </cell>
          <cell r="C953" t="str">
            <v>新編数学Ⅰ Flex</v>
          </cell>
        </row>
        <row r="954">
          <cell r="A954" t="str">
            <v>c270</v>
          </cell>
          <cell r="B954" t="str">
            <v>実教</v>
          </cell>
          <cell r="C954" t="str">
            <v>高校数学Ⅰ 新訂版</v>
          </cell>
        </row>
        <row r="955">
          <cell r="A955" t="str">
            <v>c271</v>
          </cell>
          <cell r="B955" t="str">
            <v>啓林館</v>
          </cell>
          <cell r="C955" t="str">
            <v>アルファ数学Ⅰ</v>
          </cell>
        </row>
        <row r="956">
          <cell r="A956" t="str">
            <v>c272</v>
          </cell>
          <cell r="B956" t="str">
            <v>啓林館</v>
          </cell>
          <cell r="C956" t="str">
            <v>深進数学Ⅰ　改訂版</v>
          </cell>
        </row>
        <row r="957">
          <cell r="A957" t="str">
            <v>c273</v>
          </cell>
          <cell r="B957" t="str">
            <v>啓林館</v>
          </cell>
          <cell r="C957" t="str">
            <v>爽解数学Ⅰ</v>
          </cell>
        </row>
        <row r="958">
          <cell r="A958" t="str">
            <v>c274</v>
          </cell>
          <cell r="B958" t="str">
            <v>啓林館</v>
          </cell>
          <cell r="C958" t="str">
            <v>新編数学Ⅰ　改訂版</v>
          </cell>
        </row>
        <row r="959">
          <cell r="A959" t="str">
            <v>c275</v>
          </cell>
          <cell r="B959" t="str">
            <v>啓林館</v>
          </cell>
          <cell r="C959" t="str">
            <v>数学Ⅰ</v>
          </cell>
        </row>
        <row r="960">
          <cell r="A960" t="str">
            <v>c276</v>
          </cell>
          <cell r="B960" t="str">
            <v>啓林館</v>
          </cell>
          <cell r="C960" t="str">
            <v>新編数学Ⅰ</v>
          </cell>
        </row>
        <row r="961">
          <cell r="A961" t="str">
            <v>c277</v>
          </cell>
          <cell r="B961" t="str">
            <v>啓林館</v>
          </cell>
          <cell r="C961" t="str">
            <v xml:space="preserve">深進数学Ⅰ
</v>
          </cell>
        </row>
        <row r="962">
          <cell r="A962" t="str">
            <v>c278</v>
          </cell>
          <cell r="B962" t="str">
            <v>数研</v>
          </cell>
          <cell r="C962" t="str">
            <v>改訂版　数学Ⅰ</v>
          </cell>
        </row>
        <row r="963">
          <cell r="A963" t="str">
            <v>c279</v>
          </cell>
          <cell r="B963" t="str">
            <v>数研</v>
          </cell>
          <cell r="C963" t="str">
            <v>改訂版　NEXT　数学Ⅰ</v>
          </cell>
        </row>
        <row r="964">
          <cell r="A964" t="str">
            <v>c280</v>
          </cell>
          <cell r="B964" t="str">
            <v>数研</v>
          </cell>
          <cell r="C964" t="str">
            <v>改訂版　高等学校　数学Ⅰ</v>
          </cell>
        </row>
        <row r="965">
          <cell r="A965" t="str">
            <v>c281</v>
          </cell>
          <cell r="B965" t="str">
            <v>数研</v>
          </cell>
          <cell r="C965" t="str">
            <v>改訂版　新編　数学Ⅰ</v>
          </cell>
        </row>
        <row r="966">
          <cell r="A966" t="str">
            <v>c282</v>
          </cell>
          <cell r="B966" t="str">
            <v>数研</v>
          </cell>
          <cell r="C966" t="str">
            <v>改訂版　最新　数学Ⅰ</v>
          </cell>
        </row>
        <row r="967">
          <cell r="A967" t="str">
            <v>c283</v>
          </cell>
          <cell r="B967" t="str">
            <v>数研</v>
          </cell>
          <cell r="C967" t="str">
            <v>改訂版　新　高校の数学Ⅰ</v>
          </cell>
        </row>
        <row r="968">
          <cell r="A968" t="str">
            <v>c284</v>
          </cell>
          <cell r="B968" t="str">
            <v>数研</v>
          </cell>
          <cell r="C968" t="str">
            <v>数学Ⅰ</v>
          </cell>
        </row>
        <row r="969">
          <cell r="A969" t="str">
            <v>c285</v>
          </cell>
          <cell r="B969" t="str">
            <v>数研</v>
          </cell>
          <cell r="C969" t="str">
            <v>高等学校　数学Ⅰ</v>
          </cell>
        </row>
        <row r="970">
          <cell r="A970" t="str">
            <v>c286</v>
          </cell>
          <cell r="B970" t="str">
            <v>数研</v>
          </cell>
          <cell r="C970" t="str">
            <v>新編　数学Ⅰ</v>
          </cell>
        </row>
        <row r="971">
          <cell r="A971" t="str">
            <v>c287</v>
          </cell>
          <cell r="B971" t="str">
            <v>数研</v>
          </cell>
          <cell r="C971" t="str">
            <v>最新　数学Ⅰ</v>
          </cell>
        </row>
        <row r="972">
          <cell r="A972" t="str">
            <v>c288</v>
          </cell>
          <cell r="B972" t="str">
            <v>数研</v>
          </cell>
          <cell r="C972" t="str">
            <v>新　高校の数学Ⅰ</v>
          </cell>
        </row>
        <row r="973">
          <cell r="A973" t="str">
            <v>c289</v>
          </cell>
          <cell r="B973" t="str">
            <v>数研</v>
          </cell>
          <cell r="C973" t="str">
            <v>NEXT　数学Ⅰ</v>
          </cell>
        </row>
        <row r="974">
          <cell r="A974" t="str">
            <v>c290</v>
          </cell>
          <cell r="B974" t="str">
            <v>第一</v>
          </cell>
          <cell r="C974" t="str">
            <v>よくわかる　新編数学Ⅰ</v>
          </cell>
        </row>
        <row r="975">
          <cell r="A975" t="str">
            <v>c291</v>
          </cell>
          <cell r="B975" t="str">
            <v>第一</v>
          </cell>
          <cell r="C975" t="str">
            <v>新編数学Ⅰ</v>
          </cell>
        </row>
        <row r="976">
          <cell r="A976" t="str">
            <v>c292</v>
          </cell>
          <cell r="B976" t="str">
            <v>第一</v>
          </cell>
          <cell r="C976" t="str">
            <v xml:space="preserve">新編数学Ⅰサポートブック
</v>
          </cell>
        </row>
        <row r="977">
          <cell r="A977" t="str">
            <v>c293</v>
          </cell>
          <cell r="B977" t="str">
            <v>東書</v>
          </cell>
          <cell r="C977" t="str">
            <v>数学Ⅱ　Essence</v>
          </cell>
        </row>
        <row r="978">
          <cell r="A978" t="str">
            <v>c294</v>
          </cell>
          <cell r="B978" t="str">
            <v>東書</v>
          </cell>
          <cell r="C978" t="str">
            <v>新数学Ⅱ</v>
          </cell>
        </row>
        <row r="979">
          <cell r="A979" t="str">
            <v>c295</v>
          </cell>
          <cell r="B979" t="str">
            <v>東書</v>
          </cell>
          <cell r="C979" t="str">
            <v>新数学Ⅱ　解答編</v>
          </cell>
        </row>
        <row r="980">
          <cell r="A980" t="str">
            <v>c296</v>
          </cell>
          <cell r="B980" t="str">
            <v>東書</v>
          </cell>
          <cell r="C980" t="str">
            <v>数学Ⅱ　Advanced</v>
          </cell>
        </row>
        <row r="981">
          <cell r="A981" t="str">
            <v>c297</v>
          </cell>
          <cell r="B981" t="str">
            <v>東書</v>
          </cell>
          <cell r="C981" t="str">
            <v>数学Ⅱ　Standard</v>
          </cell>
        </row>
        <row r="982">
          <cell r="A982" t="str">
            <v>c298</v>
          </cell>
          <cell r="B982" t="str">
            <v>実教</v>
          </cell>
          <cell r="C982" t="str">
            <v>数学Ⅱ　Progress</v>
          </cell>
        </row>
        <row r="983">
          <cell r="A983" t="str">
            <v>c299</v>
          </cell>
          <cell r="B983" t="str">
            <v>実教</v>
          </cell>
          <cell r="C983" t="str">
            <v>新編数学Ⅱ</v>
          </cell>
        </row>
        <row r="984">
          <cell r="A984" t="str">
            <v>c300</v>
          </cell>
          <cell r="B984" t="str">
            <v>実教</v>
          </cell>
          <cell r="C984" t="str">
            <v>高校数学Ⅱ</v>
          </cell>
        </row>
        <row r="985">
          <cell r="A985" t="str">
            <v>c301</v>
          </cell>
          <cell r="B985" t="str">
            <v>啓林館</v>
          </cell>
          <cell r="C985" t="str">
            <v>数学Ⅱ</v>
          </cell>
        </row>
        <row r="986">
          <cell r="A986" t="str">
            <v>c302</v>
          </cell>
          <cell r="B986" t="str">
            <v>啓林館</v>
          </cell>
          <cell r="C986" t="str">
            <v>新編数学Ⅱ</v>
          </cell>
        </row>
        <row r="987">
          <cell r="A987" t="str">
            <v>c303</v>
          </cell>
          <cell r="B987" t="str">
            <v>啓林館</v>
          </cell>
          <cell r="C987" t="str">
            <v>深進数学Ⅱ</v>
          </cell>
        </row>
        <row r="988">
          <cell r="A988" t="str">
            <v>c304</v>
          </cell>
          <cell r="B988" t="str">
            <v>数研</v>
          </cell>
          <cell r="C988" t="str">
            <v>新　高校の数学Ⅱ</v>
          </cell>
        </row>
        <row r="989">
          <cell r="A989" t="str">
            <v>c305</v>
          </cell>
          <cell r="B989" t="str">
            <v>数研</v>
          </cell>
          <cell r="C989" t="str">
            <v>数学Ⅱ</v>
          </cell>
        </row>
        <row r="990">
          <cell r="A990" t="str">
            <v>c306</v>
          </cell>
          <cell r="B990" t="str">
            <v>数研</v>
          </cell>
          <cell r="C990" t="str">
            <v>高等学校　数学Ⅱ</v>
          </cell>
        </row>
        <row r="991">
          <cell r="A991" t="str">
            <v>c307</v>
          </cell>
          <cell r="B991" t="str">
            <v>数研</v>
          </cell>
          <cell r="C991" t="str">
            <v>新編　数学Ⅱ</v>
          </cell>
        </row>
        <row r="992">
          <cell r="A992" t="str">
            <v>c308</v>
          </cell>
          <cell r="B992" t="str">
            <v>数研</v>
          </cell>
          <cell r="C992" t="str">
            <v>最新　数学Ⅱ</v>
          </cell>
        </row>
        <row r="993">
          <cell r="A993" t="str">
            <v>c309</v>
          </cell>
          <cell r="B993" t="str">
            <v>数研</v>
          </cell>
          <cell r="C993" t="str">
            <v>NEXT　数学Ⅱ</v>
          </cell>
        </row>
        <row r="994">
          <cell r="A994" t="str">
            <v>c310</v>
          </cell>
          <cell r="B994" t="str">
            <v>第一</v>
          </cell>
          <cell r="C994" t="str">
            <v>新編数学Ⅱ</v>
          </cell>
        </row>
        <row r="995">
          <cell r="A995" t="str">
            <v>c311</v>
          </cell>
          <cell r="B995" t="str">
            <v>第一</v>
          </cell>
          <cell r="C995" t="str">
            <v xml:space="preserve">新編数学Ⅱサポートブック
</v>
          </cell>
        </row>
        <row r="996">
          <cell r="A996" t="str">
            <v>c312</v>
          </cell>
          <cell r="B996" t="str">
            <v>東書</v>
          </cell>
          <cell r="C996" t="str">
            <v>数学Ⅲ　Advanced</v>
          </cell>
        </row>
        <row r="997">
          <cell r="A997" t="str">
            <v>c313</v>
          </cell>
          <cell r="B997" t="str">
            <v>東書</v>
          </cell>
          <cell r="C997" t="str">
            <v>数学Ⅲ　Standard</v>
          </cell>
        </row>
        <row r="998">
          <cell r="A998" t="str">
            <v>c314</v>
          </cell>
          <cell r="B998" t="str">
            <v>実教</v>
          </cell>
          <cell r="C998" t="str">
            <v>高校数学Ⅲ</v>
          </cell>
        </row>
        <row r="999">
          <cell r="A999" t="str">
            <v>c315</v>
          </cell>
          <cell r="B999" t="str">
            <v>実教</v>
          </cell>
          <cell r="C999" t="str">
            <v>数学Ⅲ　Progress</v>
          </cell>
        </row>
        <row r="1000">
          <cell r="A1000" t="str">
            <v>c316</v>
          </cell>
          <cell r="B1000" t="str">
            <v>実教</v>
          </cell>
          <cell r="C1000" t="str">
            <v>新編数学Ⅲ</v>
          </cell>
        </row>
        <row r="1001">
          <cell r="A1001" t="str">
            <v>c317</v>
          </cell>
          <cell r="B1001" t="str">
            <v>啓林館</v>
          </cell>
          <cell r="C1001" t="str">
            <v>数学Ⅲ</v>
          </cell>
        </row>
        <row r="1002">
          <cell r="A1002" t="str">
            <v>c318</v>
          </cell>
          <cell r="B1002" t="str">
            <v>啓林館</v>
          </cell>
          <cell r="C1002" t="str">
            <v>新編数学Ⅲ</v>
          </cell>
        </row>
        <row r="1003">
          <cell r="A1003" t="str">
            <v>c319</v>
          </cell>
          <cell r="B1003" t="str">
            <v>啓林館</v>
          </cell>
          <cell r="C1003" t="str">
            <v>深進数学Ⅲ</v>
          </cell>
        </row>
        <row r="1004">
          <cell r="A1004" t="str">
            <v>c320</v>
          </cell>
          <cell r="B1004" t="str">
            <v>数研</v>
          </cell>
          <cell r="C1004" t="str">
            <v>数学Ⅲ</v>
          </cell>
        </row>
        <row r="1005">
          <cell r="A1005" t="str">
            <v>c321</v>
          </cell>
          <cell r="B1005" t="str">
            <v>数研</v>
          </cell>
          <cell r="C1005" t="str">
            <v>高等学校　数学Ⅲ</v>
          </cell>
        </row>
        <row r="1006">
          <cell r="A1006" t="str">
            <v>c322</v>
          </cell>
          <cell r="B1006" t="str">
            <v>数研</v>
          </cell>
          <cell r="C1006" t="str">
            <v>新編　数学Ⅲ</v>
          </cell>
        </row>
        <row r="1007">
          <cell r="A1007" t="str">
            <v>c323</v>
          </cell>
          <cell r="B1007" t="str">
            <v>数研</v>
          </cell>
          <cell r="C1007" t="str">
            <v>最新　数学Ⅲ</v>
          </cell>
        </row>
        <row r="1008">
          <cell r="A1008" t="str">
            <v>c324</v>
          </cell>
          <cell r="B1008" t="str">
            <v>数研</v>
          </cell>
          <cell r="C1008" t="str">
            <v>NEXT　数学Ⅲ</v>
          </cell>
        </row>
        <row r="1009">
          <cell r="A1009" t="str">
            <v>c325</v>
          </cell>
          <cell r="B1009" t="str">
            <v>第一</v>
          </cell>
          <cell r="C1009" t="str">
            <v xml:space="preserve">新編数学Ⅲ
</v>
          </cell>
        </row>
        <row r="1010">
          <cell r="A1010" t="str">
            <v>c326</v>
          </cell>
          <cell r="B1010" t="str">
            <v>東書</v>
          </cell>
          <cell r="C1010" t="str">
            <v>改訂版　数学Ａ　Advanced</v>
          </cell>
        </row>
        <row r="1011">
          <cell r="A1011" t="str">
            <v>c327</v>
          </cell>
          <cell r="B1011" t="str">
            <v>東書</v>
          </cell>
          <cell r="C1011" t="str">
            <v>改訂版　数学Ａ　Standard</v>
          </cell>
        </row>
        <row r="1012">
          <cell r="A1012" t="str">
            <v>c328</v>
          </cell>
          <cell r="B1012" t="str">
            <v>東書</v>
          </cell>
          <cell r="C1012" t="str">
            <v>数学Ａ　Select</v>
          </cell>
        </row>
        <row r="1013">
          <cell r="A1013" t="str">
            <v>c329</v>
          </cell>
          <cell r="B1013" t="str">
            <v>東書</v>
          </cell>
          <cell r="C1013" t="str">
            <v>改訂版　数学Ａ　Essence</v>
          </cell>
        </row>
        <row r="1014">
          <cell r="A1014" t="str">
            <v>c330</v>
          </cell>
          <cell r="B1014" t="str">
            <v>東書</v>
          </cell>
          <cell r="C1014" t="str">
            <v>改訂版　新数学Ａ</v>
          </cell>
        </row>
        <row r="1015">
          <cell r="A1015" t="str">
            <v>c331</v>
          </cell>
          <cell r="B1015" t="str">
            <v>東書</v>
          </cell>
          <cell r="C1015" t="str">
            <v>改訂版　新数学Ａ　解答編</v>
          </cell>
        </row>
        <row r="1016">
          <cell r="A1016" t="str">
            <v>c332</v>
          </cell>
          <cell r="B1016" t="str">
            <v>東書</v>
          </cell>
          <cell r="C1016" t="str">
            <v>数学Ａ　The 探究</v>
          </cell>
        </row>
        <row r="1017">
          <cell r="A1017" t="str">
            <v>c333</v>
          </cell>
          <cell r="B1017" t="str">
            <v>東書</v>
          </cell>
          <cell r="C1017" t="str">
            <v>数学Ａ　Advanced</v>
          </cell>
        </row>
        <row r="1018">
          <cell r="A1018" t="str">
            <v>c334</v>
          </cell>
          <cell r="B1018" t="str">
            <v>東書</v>
          </cell>
          <cell r="C1018" t="str">
            <v>数学Ａ　Standard</v>
          </cell>
        </row>
        <row r="1019">
          <cell r="A1019" t="str">
            <v>c335</v>
          </cell>
          <cell r="B1019" t="str">
            <v>実教</v>
          </cell>
          <cell r="C1019" t="str">
            <v>数学A Progress　新訂版</v>
          </cell>
        </row>
        <row r="1020">
          <cell r="A1020" t="str">
            <v>c336</v>
          </cell>
          <cell r="B1020" t="str">
            <v>実教</v>
          </cell>
          <cell r="C1020" t="str">
            <v>新編数学A Flex</v>
          </cell>
        </row>
        <row r="1021">
          <cell r="A1021" t="str">
            <v>c337</v>
          </cell>
          <cell r="B1021" t="str">
            <v>実教</v>
          </cell>
          <cell r="C1021" t="str">
            <v>高校数学A 新訂版</v>
          </cell>
        </row>
        <row r="1022">
          <cell r="A1022" t="str">
            <v>c338</v>
          </cell>
          <cell r="B1022" t="str">
            <v>啓林館</v>
          </cell>
          <cell r="C1022" t="str">
            <v>アルファ数学Ａ</v>
          </cell>
        </row>
        <row r="1023">
          <cell r="A1023" t="str">
            <v>c339</v>
          </cell>
          <cell r="B1023" t="str">
            <v>啓林館</v>
          </cell>
          <cell r="C1023" t="str">
            <v>深進数学Ａ　改訂版</v>
          </cell>
        </row>
        <row r="1024">
          <cell r="A1024" t="str">
            <v>c340</v>
          </cell>
          <cell r="B1024" t="str">
            <v>啓林館</v>
          </cell>
          <cell r="C1024" t="str">
            <v>爽解数学Ａ</v>
          </cell>
        </row>
        <row r="1025">
          <cell r="A1025" t="str">
            <v>c341</v>
          </cell>
          <cell r="B1025" t="str">
            <v>啓林館</v>
          </cell>
          <cell r="C1025" t="str">
            <v>新編数学Ａ　改訂版</v>
          </cell>
        </row>
        <row r="1026">
          <cell r="A1026" t="str">
            <v>c342</v>
          </cell>
          <cell r="B1026" t="str">
            <v>啓林館</v>
          </cell>
          <cell r="C1026" t="str">
            <v>数学A</v>
          </cell>
        </row>
        <row r="1027">
          <cell r="A1027" t="str">
            <v>c343</v>
          </cell>
          <cell r="B1027" t="str">
            <v>啓林館</v>
          </cell>
          <cell r="C1027" t="str">
            <v>新編数学A</v>
          </cell>
        </row>
        <row r="1028">
          <cell r="A1028" t="str">
            <v>c344</v>
          </cell>
          <cell r="B1028" t="str">
            <v>啓林館</v>
          </cell>
          <cell r="C1028" t="str">
            <v xml:space="preserve">深進数学A
</v>
          </cell>
        </row>
        <row r="1029">
          <cell r="A1029" t="str">
            <v>c345</v>
          </cell>
          <cell r="B1029" t="str">
            <v>数研</v>
          </cell>
          <cell r="C1029" t="str">
            <v>改訂版　数学A</v>
          </cell>
        </row>
        <row r="1030">
          <cell r="A1030" t="str">
            <v>c346</v>
          </cell>
          <cell r="B1030" t="str">
            <v>数研</v>
          </cell>
          <cell r="C1030" t="str">
            <v>改訂版　NEXT　数学A</v>
          </cell>
        </row>
        <row r="1031">
          <cell r="A1031" t="str">
            <v>c347</v>
          </cell>
          <cell r="B1031" t="str">
            <v>数研</v>
          </cell>
          <cell r="C1031" t="str">
            <v>改訂版　高等学校　数学A</v>
          </cell>
        </row>
        <row r="1032">
          <cell r="A1032" t="str">
            <v>c348</v>
          </cell>
          <cell r="B1032" t="str">
            <v>数研</v>
          </cell>
          <cell r="C1032" t="str">
            <v>改訂版　新編　数学A</v>
          </cell>
        </row>
        <row r="1033">
          <cell r="A1033" t="str">
            <v>c349</v>
          </cell>
          <cell r="B1033" t="str">
            <v>数研</v>
          </cell>
          <cell r="C1033" t="str">
            <v>改訂版　最新　数学A</v>
          </cell>
        </row>
        <row r="1034">
          <cell r="A1034" t="str">
            <v>c350</v>
          </cell>
          <cell r="B1034" t="str">
            <v>数研</v>
          </cell>
          <cell r="C1034" t="str">
            <v>改訂版　新　高校の数学A</v>
          </cell>
        </row>
        <row r="1035">
          <cell r="A1035" t="str">
            <v>c351</v>
          </cell>
          <cell r="B1035" t="str">
            <v>数研</v>
          </cell>
          <cell r="C1035" t="str">
            <v>数学A</v>
          </cell>
        </row>
        <row r="1036">
          <cell r="A1036" t="str">
            <v>c352</v>
          </cell>
          <cell r="B1036" t="str">
            <v>数研</v>
          </cell>
          <cell r="C1036" t="str">
            <v>高等学校　数学A</v>
          </cell>
        </row>
        <row r="1037">
          <cell r="A1037" t="str">
            <v>c353</v>
          </cell>
          <cell r="B1037" t="str">
            <v>数研</v>
          </cell>
          <cell r="C1037" t="str">
            <v>新編　数学A</v>
          </cell>
        </row>
        <row r="1038">
          <cell r="A1038" t="str">
            <v>c354</v>
          </cell>
          <cell r="B1038" t="str">
            <v>数研</v>
          </cell>
          <cell r="C1038" t="str">
            <v>最新　数学A</v>
          </cell>
        </row>
        <row r="1039">
          <cell r="A1039" t="str">
            <v>c355</v>
          </cell>
          <cell r="B1039" t="str">
            <v>数研</v>
          </cell>
          <cell r="C1039" t="str">
            <v>新　高校の数学A</v>
          </cell>
        </row>
        <row r="1040">
          <cell r="A1040" t="str">
            <v>c356</v>
          </cell>
          <cell r="B1040" t="str">
            <v>数研</v>
          </cell>
          <cell r="C1040" t="str">
            <v>NEXT　数学A</v>
          </cell>
        </row>
        <row r="1041">
          <cell r="A1041" t="str">
            <v>c357</v>
          </cell>
          <cell r="B1041" t="str">
            <v>第一</v>
          </cell>
          <cell r="C1041" t="str">
            <v>よくわかる　新編数学Ａ</v>
          </cell>
        </row>
        <row r="1042">
          <cell r="A1042" t="str">
            <v>c358</v>
          </cell>
          <cell r="B1042" t="str">
            <v>第一</v>
          </cell>
          <cell r="C1042" t="str">
            <v>新編数学Ａ</v>
          </cell>
        </row>
        <row r="1043">
          <cell r="A1043" t="str">
            <v>c359</v>
          </cell>
          <cell r="B1043" t="str">
            <v>第一</v>
          </cell>
          <cell r="C1043" t="str">
            <v xml:space="preserve">新編数学Ａサポートブック
</v>
          </cell>
        </row>
        <row r="1044">
          <cell r="A1044" t="str">
            <v>c360</v>
          </cell>
          <cell r="B1044" t="str">
            <v>東書</v>
          </cell>
          <cell r="C1044" t="str">
            <v>数学Ｂ　Advanced</v>
          </cell>
        </row>
        <row r="1045">
          <cell r="A1045" t="str">
            <v>c361</v>
          </cell>
          <cell r="B1045" t="str">
            <v>東書</v>
          </cell>
          <cell r="C1045" t="str">
            <v>数学Ｂ　Standard</v>
          </cell>
        </row>
        <row r="1046">
          <cell r="A1046" t="str">
            <v>c362</v>
          </cell>
          <cell r="B1046" t="str">
            <v>東書</v>
          </cell>
          <cell r="C1046" t="str">
            <v>数学Ｂ　Essence</v>
          </cell>
        </row>
        <row r="1047">
          <cell r="A1047" t="str">
            <v>c363</v>
          </cell>
          <cell r="B1047" t="str">
            <v>実教</v>
          </cell>
          <cell r="C1047" t="str">
            <v>数学B　Progress</v>
          </cell>
        </row>
        <row r="1048">
          <cell r="A1048" t="str">
            <v>c364</v>
          </cell>
          <cell r="B1048" t="str">
            <v>実教</v>
          </cell>
          <cell r="C1048" t="str">
            <v>新編数学B</v>
          </cell>
        </row>
        <row r="1049">
          <cell r="A1049" t="str">
            <v>c365</v>
          </cell>
          <cell r="B1049" t="str">
            <v>実教</v>
          </cell>
          <cell r="C1049" t="str">
            <v>高校数学B</v>
          </cell>
        </row>
        <row r="1050">
          <cell r="A1050" t="str">
            <v>c366</v>
          </cell>
          <cell r="B1050" t="str">
            <v>啓林館</v>
          </cell>
          <cell r="C1050" t="str">
            <v>数学B</v>
          </cell>
        </row>
        <row r="1051">
          <cell r="A1051" t="str">
            <v>c367</v>
          </cell>
          <cell r="B1051" t="str">
            <v>啓林館</v>
          </cell>
          <cell r="C1051" t="str">
            <v>新編数学B</v>
          </cell>
        </row>
        <row r="1052">
          <cell r="A1052" t="str">
            <v>c368</v>
          </cell>
          <cell r="B1052" t="str">
            <v>啓林館</v>
          </cell>
          <cell r="C1052" t="str">
            <v>深進数学B</v>
          </cell>
        </row>
        <row r="1053">
          <cell r="A1053" t="str">
            <v>c369</v>
          </cell>
          <cell r="B1053" t="str">
            <v>数研</v>
          </cell>
          <cell r="C1053" t="str">
            <v>数学B</v>
          </cell>
        </row>
        <row r="1054">
          <cell r="A1054" t="str">
            <v>c370</v>
          </cell>
          <cell r="B1054" t="str">
            <v>数研</v>
          </cell>
          <cell r="C1054" t="str">
            <v>高等学校　数学B</v>
          </cell>
        </row>
        <row r="1055">
          <cell r="A1055" t="str">
            <v>c371</v>
          </cell>
          <cell r="B1055" t="str">
            <v>数研</v>
          </cell>
          <cell r="C1055" t="str">
            <v>新編　数学B</v>
          </cell>
        </row>
        <row r="1056">
          <cell r="A1056" t="str">
            <v>c372</v>
          </cell>
          <cell r="B1056" t="str">
            <v>数研</v>
          </cell>
          <cell r="C1056" t="str">
            <v>最新　数学B</v>
          </cell>
        </row>
        <row r="1057">
          <cell r="A1057" t="str">
            <v>c373</v>
          </cell>
          <cell r="B1057" t="str">
            <v>数研</v>
          </cell>
          <cell r="C1057" t="str">
            <v>新　高校の数学B</v>
          </cell>
        </row>
        <row r="1058">
          <cell r="A1058" t="str">
            <v>c374</v>
          </cell>
          <cell r="B1058" t="str">
            <v>数研</v>
          </cell>
          <cell r="C1058" t="str">
            <v>NEXT　数学B</v>
          </cell>
        </row>
        <row r="1059">
          <cell r="A1059" t="str">
            <v>c375</v>
          </cell>
          <cell r="B1059" t="str">
            <v>第一</v>
          </cell>
          <cell r="C1059" t="str">
            <v xml:space="preserve">新編数学Ｂ
</v>
          </cell>
        </row>
        <row r="1060">
          <cell r="A1060" t="str">
            <v>c376</v>
          </cell>
          <cell r="B1060" t="str">
            <v>東書</v>
          </cell>
          <cell r="C1060" t="str">
            <v>数学C　Advanced</v>
          </cell>
        </row>
        <row r="1061">
          <cell r="A1061" t="str">
            <v>c377</v>
          </cell>
          <cell r="B1061" t="str">
            <v>東書</v>
          </cell>
          <cell r="C1061" t="str">
            <v>数学C　Standard</v>
          </cell>
        </row>
        <row r="1062">
          <cell r="A1062" t="str">
            <v>c378</v>
          </cell>
          <cell r="B1062" t="str">
            <v>実教</v>
          </cell>
          <cell r="C1062" t="str">
            <v>数学C　Progress</v>
          </cell>
        </row>
        <row r="1063">
          <cell r="A1063" t="str">
            <v>c379</v>
          </cell>
          <cell r="B1063" t="str">
            <v>実教</v>
          </cell>
          <cell r="C1063" t="str">
            <v>新編数学C</v>
          </cell>
        </row>
        <row r="1064">
          <cell r="A1064" t="str">
            <v>c380</v>
          </cell>
          <cell r="B1064" t="str">
            <v>啓林館</v>
          </cell>
          <cell r="C1064" t="str">
            <v>数学C</v>
          </cell>
        </row>
        <row r="1065">
          <cell r="A1065" t="str">
            <v>c381</v>
          </cell>
          <cell r="B1065" t="str">
            <v>啓林館</v>
          </cell>
          <cell r="C1065" t="str">
            <v>新編数学C</v>
          </cell>
        </row>
        <row r="1066">
          <cell r="A1066" t="str">
            <v>c382</v>
          </cell>
          <cell r="B1066" t="str">
            <v>啓林館</v>
          </cell>
          <cell r="C1066" t="str">
            <v>深進数学C</v>
          </cell>
        </row>
        <row r="1067">
          <cell r="A1067" t="str">
            <v>c383</v>
          </cell>
          <cell r="B1067" t="str">
            <v>数研</v>
          </cell>
          <cell r="C1067" t="str">
            <v>数学Ｃ</v>
          </cell>
        </row>
        <row r="1068">
          <cell r="A1068" t="str">
            <v>c384</v>
          </cell>
          <cell r="B1068" t="str">
            <v>数研</v>
          </cell>
          <cell r="C1068" t="str">
            <v>高等学校　数学Ｃ</v>
          </cell>
        </row>
        <row r="1069">
          <cell r="A1069" t="str">
            <v>c385</v>
          </cell>
          <cell r="B1069" t="str">
            <v>数研</v>
          </cell>
          <cell r="C1069" t="str">
            <v>新編　数学Ｃ</v>
          </cell>
        </row>
        <row r="1070">
          <cell r="A1070" t="str">
            <v>c386</v>
          </cell>
          <cell r="B1070" t="str">
            <v>数研</v>
          </cell>
          <cell r="C1070" t="str">
            <v>最新　数学Ｃ</v>
          </cell>
        </row>
        <row r="1071">
          <cell r="A1071" t="str">
            <v>c387</v>
          </cell>
          <cell r="B1071" t="str">
            <v>数研</v>
          </cell>
          <cell r="C1071" t="str">
            <v>NEXT　数学Ｃ</v>
          </cell>
        </row>
        <row r="1072">
          <cell r="A1072" t="str">
            <v>c388</v>
          </cell>
          <cell r="B1072" t="str">
            <v>第一</v>
          </cell>
          <cell r="C1072" t="str">
            <v xml:space="preserve">新編数学Ｃ
</v>
          </cell>
        </row>
        <row r="1073">
          <cell r="A1073" t="str">
            <v>c389</v>
          </cell>
          <cell r="B1073" t="str">
            <v>東書</v>
          </cell>
          <cell r="C1073" t="str">
            <v>改訂 科学と人間生活</v>
          </cell>
        </row>
        <row r="1074">
          <cell r="A1074" t="str">
            <v>c390</v>
          </cell>
          <cell r="B1074" t="str">
            <v>実教</v>
          </cell>
          <cell r="C1074" t="str">
            <v>科学と人間生活　新訂版</v>
          </cell>
        </row>
        <row r="1075">
          <cell r="A1075" t="str">
            <v>c391</v>
          </cell>
          <cell r="B1075" t="str">
            <v>啓林館</v>
          </cell>
          <cell r="C1075" t="str">
            <v>高等学校 科学と人間生活 改訂版</v>
          </cell>
        </row>
        <row r="1076">
          <cell r="A1076" t="str">
            <v>c392</v>
          </cell>
          <cell r="B1076" t="str">
            <v>啓林館</v>
          </cell>
          <cell r="C1076" t="str">
            <v>高等学校 科学と人間生活</v>
          </cell>
        </row>
        <row r="1077">
          <cell r="A1077" t="str">
            <v>c393</v>
          </cell>
          <cell r="B1077" t="str">
            <v>数研</v>
          </cell>
          <cell r="C1077" t="str">
            <v>改訂版　科学と人間生活</v>
          </cell>
        </row>
        <row r="1078">
          <cell r="A1078" t="str">
            <v>c394</v>
          </cell>
          <cell r="B1078" t="str">
            <v>第一</v>
          </cell>
          <cell r="C1078" t="str">
            <v>高等学校 改訂 科学と人間生活</v>
          </cell>
        </row>
        <row r="1079">
          <cell r="A1079" t="str">
            <v>c395</v>
          </cell>
          <cell r="B1079" t="str">
            <v>第一</v>
          </cell>
          <cell r="C1079" t="str">
            <v xml:space="preserve">高等学校　科学と人間生活
</v>
          </cell>
        </row>
        <row r="1080">
          <cell r="A1080" t="str">
            <v>c396</v>
          </cell>
          <cell r="B1080" t="str">
            <v>東書</v>
          </cell>
          <cell r="C1080" t="str">
            <v>改訂 物理基礎</v>
          </cell>
        </row>
        <row r="1081">
          <cell r="A1081" t="str">
            <v>c397</v>
          </cell>
          <cell r="B1081" t="str">
            <v>東書</v>
          </cell>
          <cell r="C1081" t="str">
            <v>改訂 新編物理基礎</v>
          </cell>
        </row>
        <row r="1082">
          <cell r="A1082" t="str">
            <v>c398</v>
          </cell>
          <cell r="B1082" t="str">
            <v>実教</v>
          </cell>
          <cell r="C1082" t="str">
            <v>物理基礎　新訂版</v>
          </cell>
        </row>
        <row r="1083">
          <cell r="A1083" t="str">
            <v>c399</v>
          </cell>
          <cell r="B1083" t="str">
            <v>実教</v>
          </cell>
          <cell r="C1083" t="str">
            <v>高校物理基礎　新訂版</v>
          </cell>
        </row>
        <row r="1084">
          <cell r="A1084" t="str">
            <v>c400</v>
          </cell>
          <cell r="B1084" t="str">
            <v>啓林館</v>
          </cell>
          <cell r="C1084" t="str">
            <v>高等学校 物理基礎 改訂版</v>
          </cell>
        </row>
        <row r="1085">
          <cell r="A1085" t="str">
            <v>c401</v>
          </cell>
          <cell r="B1085" t="str">
            <v>啓林館</v>
          </cell>
          <cell r="C1085" t="str">
            <v>ⅰ版 物理基礎</v>
          </cell>
        </row>
        <row r="1086">
          <cell r="A1086" t="str">
            <v>c402</v>
          </cell>
          <cell r="B1086" t="str">
            <v>啓林館</v>
          </cell>
          <cell r="C1086" t="str">
            <v>高等学校 物理基礎</v>
          </cell>
        </row>
        <row r="1087">
          <cell r="A1087" t="str">
            <v>c403</v>
          </cell>
          <cell r="B1087" t="str">
            <v>啓林館</v>
          </cell>
          <cell r="C1087" t="str">
            <v>高等学校 考える物理基礎</v>
          </cell>
        </row>
        <row r="1088">
          <cell r="A1088" t="str">
            <v>c404</v>
          </cell>
          <cell r="B1088" t="str">
            <v>数研</v>
          </cell>
          <cell r="C1088" t="str">
            <v>改訂版　物理基礎</v>
          </cell>
        </row>
        <row r="1089">
          <cell r="A1089" t="str">
            <v>c405</v>
          </cell>
          <cell r="B1089" t="str">
            <v>数研</v>
          </cell>
          <cell r="C1089" t="str">
            <v>改訂版　新編　物理基礎</v>
          </cell>
        </row>
        <row r="1090">
          <cell r="A1090" t="str">
            <v>c406</v>
          </cell>
          <cell r="B1090" t="str">
            <v>第一</v>
          </cell>
          <cell r="C1090" t="str">
            <v>高等学校 改訂 物理基礎</v>
          </cell>
        </row>
        <row r="1091">
          <cell r="A1091" t="str">
            <v>c407</v>
          </cell>
          <cell r="B1091" t="str">
            <v>第一</v>
          </cell>
          <cell r="C1091" t="str">
            <v>高等学校 改訂 新物理基礎</v>
          </cell>
        </row>
        <row r="1092">
          <cell r="A1092" t="str">
            <v>c408</v>
          </cell>
          <cell r="B1092" t="str">
            <v>第一</v>
          </cell>
          <cell r="C1092" t="str">
            <v xml:space="preserve">高等学校　新物理基礎
</v>
          </cell>
        </row>
        <row r="1093">
          <cell r="A1093" t="str">
            <v>c409</v>
          </cell>
          <cell r="B1093" t="str">
            <v>東書</v>
          </cell>
          <cell r="C1093" t="str">
            <v>物理</v>
          </cell>
        </row>
        <row r="1094">
          <cell r="A1094" t="str">
            <v>c410</v>
          </cell>
          <cell r="B1094" t="str">
            <v>実教</v>
          </cell>
          <cell r="C1094" t="str">
            <v>物理</v>
          </cell>
        </row>
        <row r="1095">
          <cell r="A1095" t="str">
            <v>c411</v>
          </cell>
          <cell r="B1095" t="str">
            <v>啓林館</v>
          </cell>
          <cell r="C1095" t="str">
            <v>高等学校 物理</v>
          </cell>
        </row>
        <row r="1096">
          <cell r="A1096" t="str">
            <v>c412</v>
          </cell>
          <cell r="B1096" t="str">
            <v>啓林館</v>
          </cell>
          <cell r="C1096" t="str">
            <v>高等学校 総合物理１　
様々な運動　熱　波</v>
          </cell>
        </row>
        <row r="1097">
          <cell r="A1097" t="str">
            <v>c413</v>
          </cell>
          <cell r="B1097" t="str">
            <v>啓林館</v>
          </cell>
          <cell r="C1097" t="str">
            <v>高等学校 総合物理２　
電気と磁気　原子・分子の世界</v>
          </cell>
        </row>
        <row r="1098">
          <cell r="A1098" t="str">
            <v>c414</v>
          </cell>
          <cell r="B1098" t="str">
            <v>数研</v>
          </cell>
          <cell r="C1098" t="str">
            <v>物理</v>
          </cell>
        </row>
        <row r="1099">
          <cell r="A1099" t="str">
            <v>c415</v>
          </cell>
          <cell r="B1099" t="str">
            <v>数研</v>
          </cell>
          <cell r="C1099" t="str">
            <v>総合物理１　力と運動・熱</v>
          </cell>
        </row>
        <row r="1100">
          <cell r="A1100" t="str">
            <v>c416</v>
          </cell>
          <cell r="B1100" t="str">
            <v>数研</v>
          </cell>
          <cell r="C1100" t="str">
            <v>総合物理２　波・電気と磁気・原子</v>
          </cell>
        </row>
        <row r="1101">
          <cell r="A1101" t="str">
            <v>c417</v>
          </cell>
          <cell r="B1101" t="str">
            <v>第一</v>
          </cell>
          <cell r="C1101" t="str">
            <v xml:space="preserve">高等学校　物理
</v>
          </cell>
        </row>
        <row r="1102">
          <cell r="A1102" t="str">
            <v>c418</v>
          </cell>
          <cell r="B1102" t="str">
            <v>東書</v>
          </cell>
          <cell r="C1102" t="str">
            <v>改訂 化学基礎</v>
          </cell>
        </row>
        <row r="1103">
          <cell r="A1103" t="str">
            <v>c419</v>
          </cell>
          <cell r="B1103" t="str">
            <v>東書</v>
          </cell>
          <cell r="C1103" t="str">
            <v>改訂 新編化学基礎</v>
          </cell>
        </row>
        <row r="1104">
          <cell r="A1104" t="str">
            <v>c420</v>
          </cell>
          <cell r="B1104" t="str">
            <v>実教</v>
          </cell>
          <cell r="C1104" t="str">
            <v>化学基礎 academia　新訂版</v>
          </cell>
        </row>
        <row r="1105">
          <cell r="A1105" t="str">
            <v>c421</v>
          </cell>
          <cell r="B1105" t="str">
            <v>実教</v>
          </cell>
          <cell r="C1105" t="str">
            <v>化学基礎　新訂版</v>
          </cell>
        </row>
        <row r="1106">
          <cell r="A1106" t="str">
            <v>c422</v>
          </cell>
          <cell r="B1106" t="str">
            <v>実教</v>
          </cell>
          <cell r="C1106" t="str">
            <v>高校化学基礎　visual</v>
          </cell>
        </row>
        <row r="1107">
          <cell r="A1107" t="str">
            <v>c423</v>
          </cell>
          <cell r="B1107" t="str">
            <v>啓林館</v>
          </cell>
          <cell r="C1107" t="str">
            <v>高等学校 化学基礎 改訂版</v>
          </cell>
        </row>
        <row r="1108">
          <cell r="A1108" t="str">
            <v>c424</v>
          </cell>
          <cell r="B1108" t="str">
            <v>啓林館</v>
          </cell>
          <cell r="C1108" t="str">
            <v>ⅰ版 化学基礎 改訂版</v>
          </cell>
        </row>
        <row r="1109">
          <cell r="A1109" t="str">
            <v>c425</v>
          </cell>
          <cell r="B1109" t="str">
            <v>啓林館</v>
          </cell>
          <cell r="C1109" t="str">
            <v>高等学校 化学基礎</v>
          </cell>
        </row>
        <row r="1110">
          <cell r="A1110" t="str">
            <v>c426</v>
          </cell>
          <cell r="B1110" t="str">
            <v>啓林館</v>
          </cell>
          <cell r="C1110" t="str">
            <v>ⅰ版 化学基礎</v>
          </cell>
        </row>
        <row r="1111">
          <cell r="A1111" t="str">
            <v>c427</v>
          </cell>
          <cell r="B1111" t="str">
            <v>数研</v>
          </cell>
          <cell r="C1111" t="str">
            <v>改訂版　化学基礎</v>
          </cell>
        </row>
        <row r="1112">
          <cell r="A1112" t="str">
            <v>c428</v>
          </cell>
          <cell r="B1112" t="str">
            <v>数研</v>
          </cell>
          <cell r="C1112" t="str">
            <v>改訂版　高等学校　化学基礎</v>
          </cell>
        </row>
        <row r="1113">
          <cell r="A1113" t="str">
            <v>c429</v>
          </cell>
          <cell r="B1113" t="str">
            <v>数研</v>
          </cell>
          <cell r="C1113" t="str">
            <v>改訂版　新編　化学基礎</v>
          </cell>
        </row>
        <row r="1114">
          <cell r="A1114" t="str">
            <v>c430</v>
          </cell>
          <cell r="B1114" t="str">
            <v>第一</v>
          </cell>
          <cell r="C1114" t="str">
            <v>高等学校 改訂 化学基礎</v>
          </cell>
        </row>
        <row r="1115">
          <cell r="A1115" t="str">
            <v>c431</v>
          </cell>
          <cell r="B1115" t="str">
            <v>第一</v>
          </cell>
          <cell r="C1115" t="str">
            <v>高等学校 改訂 新化学基礎</v>
          </cell>
        </row>
        <row r="1116">
          <cell r="A1116" t="str">
            <v>c432</v>
          </cell>
          <cell r="B1116" t="str">
            <v>第一</v>
          </cell>
          <cell r="C1116" t="str">
            <v xml:space="preserve">高等学校　新化学基礎
</v>
          </cell>
        </row>
        <row r="1117">
          <cell r="A1117" t="str">
            <v>c433</v>
          </cell>
          <cell r="B1117" t="str">
            <v>東書</v>
          </cell>
          <cell r="C1117" t="str">
            <v>化学　Vol.1　理論編</v>
          </cell>
        </row>
        <row r="1118">
          <cell r="A1118" t="str">
            <v>c434</v>
          </cell>
          <cell r="B1118" t="str">
            <v>東書</v>
          </cell>
          <cell r="C1118" t="str">
            <v>化学　Vol.2　物質編</v>
          </cell>
        </row>
        <row r="1119">
          <cell r="A1119" t="str">
            <v>c435</v>
          </cell>
          <cell r="B1119" t="str">
            <v>実教</v>
          </cell>
          <cell r="C1119" t="str">
            <v>化学　academia</v>
          </cell>
        </row>
        <row r="1120">
          <cell r="A1120" t="str">
            <v>c436</v>
          </cell>
          <cell r="B1120" t="str">
            <v>実教</v>
          </cell>
          <cell r="C1120" t="str">
            <v>化学</v>
          </cell>
        </row>
        <row r="1121">
          <cell r="A1121" t="str">
            <v>c437</v>
          </cell>
          <cell r="B1121" t="str">
            <v>啓林館</v>
          </cell>
          <cell r="C1121" t="str">
            <v>高等学校 化学</v>
          </cell>
        </row>
        <row r="1122">
          <cell r="A1122" t="str">
            <v>c438</v>
          </cell>
          <cell r="B1122" t="str">
            <v>数研</v>
          </cell>
          <cell r="C1122" t="str">
            <v>化学</v>
          </cell>
        </row>
        <row r="1123">
          <cell r="A1123" t="str">
            <v>c439</v>
          </cell>
          <cell r="B1123" t="str">
            <v>数研</v>
          </cell>
          <cell r="C1123" t="str">
            <v>新編　化学</v>
          </cell>
        </row>
        <row r="1124">
          <cell r="A1124" t="str">
            <v>c440</v>
          </cell>
          <cell r="B1124" t="str">
            <v>第一</v>
          </cell>
          <cell r="C1124" t="str">
            <v xml:space="preserve">高等学校　化学
</v>
          </cell>
        </row>
        <row r="1125">
          <cell r="A1125" t="str">
            <v>c441</v>
          </cell>
          <cell r="B1125" t="str">
            <v>東書</v>
          </cell>
          <cell r="C1125" t="str">
            <v>改訂 生物基礎</v>
          </cell>
        </row>
        <row r="1126">
          <cell r="A1126" t="str">
            <v>c442</v>
          </cell>
          <cell r="B1126" t="str">
            <v>東書</v>
          </cell>
          <cell r="C1126" t="str">
            <v>改訂 新編生物基礎</v>
          </cell>
        </row>
        <row r="1127">
          <cell r="A1127" t="str">
            <v>c443</v>
          </cell>
          <cell r="B1127" t="str">
            <v>実教</v>
          </cell>
          <cell r="C1127" t="str">
            <v>生物基礎　新訂版</v>
          </cell>
        </row>
        <row r="1128">
          <cell r="A1128" t="str">
            <v>c444</v>
          </cell>
          <cell r="B1128" t="str">
            <v>実教</v>
          </cell>
          <cell r="C1128" t="str">
            <v>高校生物基礎　visual</v>
          </cell>
        </row>
        <row r="1129">
          <cell r="A1129" t="str">
            <v>c445</v>
          </cell>
          <cell r="B1129" t="str">
            <v>啓林館</v>
          </cell>
          <cell r="C1129" t="str">
            <v>高等学校 生物基礎 改訂版</v>
          </cell>
        </row>
        <row r="1130">
          <cell r="A1130" t="str">
            <v>c446</v>
          </cell>
          <cell r="B1130" t="str">
            <v>啓林館</v>
          </cell>
          <cell r="C1130" t="str">
            <v>ⅰ版 生物基礎 改訂版</v>
          </cell>
        </row>
        <row r="1131">
          <cell r="A1131" t="str">
            <v>c447</v>
          </cell>
          <cell r="B1131" t="str">
            <v>啓林館</v>
          </cell>
          <cell r="C1131" t="str">
            <v>高等学校 生物基礎</v>
          </cell>
        </row>
        <row r="1132">
          <cell r="A1132" t="str">
            <v>c448</v>
          </cell>
          <cell r="B1132" t="str">
            <v>啓林館</v>
          </cell>
          <cell r="C1132" t="str">
            <v>ⅰ版 生物基礎</v>
          </cell>
        </row>
        <row r="1133">
          <cell r="A1133" t="str">
            <v>c449</v>
          </cell>
          <cell r="B1133" t="str">
            <v>数研</v>
          </cell>
          <cell r="C1133" t="str">
            <v>改訂版　生物基礎</v>
          </cell>
        </row>
        <row r="1134">
          <cell r="A1134" t="str">
            <v>c450</v>
          </cell>
          <cell r="B1134" t="str">
            <v>数研</v>
          </cell>
          <cell r="C1134" t="str">
            <v>改訂版　高等学校　生物基礎</v>
          </cell>
        </row>
        <row r="1135">
          <cell r="A1135" t="str">
            <v>c451</v>
          </cell>
          <cell r="B1135" t="str">
            <v>数研</v>
          </cell>
          <cell r="C1135" t="str">
            <v>改訂版　新編　生物基礎</v>
          </cell>
        </row>
        <row r="1136">
          <cell r="A1136" t="str">
            <v>c452</v>
          </cell>
          <cell r="B1136" t="str">
            <v>第一</v>
          </cell>
          <cell r="C1136" t="str">
            <v>高等学校 改訂 生物基礎</v>
          </cell>
        </row>
        <row r="1137">
          <cell r="A1137" t="str">
            <v>c453</v>
          </cell>
          <cell r="B1137" t="str">
            <v>第一</v>
          </cell>
          <cell r="C1137" t="str">
            <v>高等学校 改訂 新生物基礎</v>
          </cell>
        </row>
        <row r="1138">
          <cell r="A1138" t="str">
            <v>c454</v>
          </cell>
          <cell r="B1138" t="str">
            <v>第一</v>
          </cell>
          <cell r="C1138" t="str">
            <v xml:space="preserve">高等学校　新生物基礎
</v>
          </cell>
        </row>
        <row r="1139">
          <cell r="A1139" t="str">
            <v>c455</v>
          </cell>
          <cell r="B1139" t="str">
            <v>東書</v>
          </cell>
          <cell r="C1139" t="str">
            <v>生物</v>
          </cell>
        </row>
        <row r="1140">
          <cell r="A1140" t="str">
            <v>c456</v>
          </cell>
          <cell r="B1140" t="str">
            <v>実教</v>
          </cell>
          <cell r="C1140" t="str">
            <v>生物</v>
          </cell>
        </row>
        <row r="1141">
          <cell r="A1141" t="str">
            <v>c457</v>
          </cell>
          <cell r="B1141" t="str">
            <v>啓林館</v>
          </cell>
          <cell r="C1141" t="str">
            <v>高等学校 生物</v>
          </cell>
        </row>
        <row r="1142">
          <cell r="A1142" t="str">
            <v>c458</v>
          </cell>
          <cell r="B1142" t="str">
            <v>数研</v>
          </cell>
          <cell r="C1142" t="str">
            <v>生物</v>
          </cell>
        </row>
        <row r="1143">
          <cell r="A1143" t="str">
            <v>c459</v>
          </cell>
          <cell r="B1143" t="str">
            <v>第一</v>
          </cell>
          <cell r="C1143" t="str">
            <v xml:space="preserve">高等学校　生物
</v>
          </cell>
        </row>
        <row r="1144">
          <cell r="A1144" t="str">
            <v>c460</v>
          </cell>
          <cell r="B1144" t="str">
            <v>東書</v>
          </cell>
          <cell r="C1144" t="str">
            <v>改訂 地学基礎</v>
          </cell>
        </row>
        <row r="1145">
          <cell r="A1145" t="str">
            <v>c461</v>
          </cell>
          <cell r="B1145" t="str">
            <v>実教</v>
          </cell>
          <cell r="C1145" t="str">
            <v>地学基礎　新訂版</v>
          </cell>
        </row>
        <row r="1146">
          <cell r="A1146" t="str">
            <v>c462</v>
          </cell>
          <cell r="B1146" t="str">
            <v>啓林館</v>
          </cell>
          <cell r="C1146" t="str">
            <v>高等学校 地学基礎 改訂版</v>
          </cell>
        </row>
        <row r="1147">
          <cell r="A1147" t="str">
            <v>c463</v>
          </cell>
          <cell r="B1147" t="str">
            <v>啓林館</v>
          </cell>
          <cell r="C1147" t="str">
            <v>高等学校 地学基礎</v>
          </cell>
        </row>
        <row r="1148">
          <cell r="A1148" t="str">
            <v>c464</v>
          </cell>
          <cell r="B1148" t="str">
            <v>数研</v>
          </cell>
          <cell r="C1148" t="str">
            <v>改訂版　高等学校　地学基礎</v>
          </cell>
        </row>
        <row r="1149">
          <cell r="A1149" t="str">
            <v>c465</v>
          </cell>
          <cell r="B1149" t="str">
            <v>第一</v>
          </cell>
          <cell r="C1149" t="str">
            <v>高等学校 改訂 地学基礎</v>
          </cell>
        </row>
        <row r="1150">
          <cell r="A1150" t="str">
            <v>c466</v>
          </cell>
          <cell r="B1150" t="str">
            <v>第一</v>
          </cell>
          <cell r="C1150" t="str">
            <v xml:space="preserve">高等学校 地学基礎
</v>
          </cell>
        </row>
        <row r="1151">
          <cell r="A1151" t="str">
            <v>c467</v>
          </cell>
          <cell r="B1151" t="str">
            <v>啓林館</v>
          </cell>
          <cell r="C1151" t="str">
            <v xml:space="preserve">高等学校 地学
</v>
          </cell>
        </row>
        <row r="1152">
          <cell r="A1152" t="str">
            <v>c468</v>
          </cell>
          <cell r="B1152" t="str">
            <v>大修館</v>
          </cell>
          <cell r="C1152" t="str">
            <v>現代高等保健体育 改訂版</v>
          </cell>
        </row>
        <row r="1153">
          <cell r="A1153" t="str">
            <v>c469</v>
          </cell>
          <cell r="B1153" t="str">
            <v>大修館</v>
          </cell>
          <cell r="C1153" t="str">
            <v>新高等保健体育 改訂版</v>
          </cell>
        </row>
        <row r="1154">
          <cell r="A1154" t="str">
            <v>c470</v>
          </cell>
          <cell r="B1154" t="str">
            <v>第一</v>
          </cell>
          <cell r="C1154" t="str">
            <v>高等学校 改訂版 保健体育Textbook</v>
          </cell>
        </row>
        <row r="1155">
          <cell r="A1155" t="str">
            <v>c471</v>
          </cell>
          <cell r="B1155" t="str">
            <v>第一</v>
          </cell>
          <cell r="C1155" t="str">
            <v>高等学校 改訂版 保健体育Activity</v>
          </cell>
        </row>
        <row r="1156">
          <cell r="A1156" t="str">
            <v>c472</v>
          </cell>
          <cell r="B1156" t="str">
            <v>第一</v>
          </cell>
          <cell r="C1156" t="str">
            <v>高等学校　保健体育　Textbook</v>
          </cell>
        </row>
        <row r="1157">
          <cell r="A1157" t="str">
            <v>c473</v>
          </cell>
          <cell r="B1157" t="str">
            <v>第一</v>
          </cell>
          <cell r="C1157" t="str">
            <v xml:space="preserve">高等学校　保健体育　Activity
</v>
          </cell>
        </row>
        <row r="1158">
          <cell r="A1158" t="str">
            <v>c474</v>
          </cell>
          <cell r="B1158" t="str">
            <v>教芸</v>
          </cell>
          <cell r="C1158" t="str">
            <v>MOUSA１</v>
          </cell>
        </row>
        <row r="1159">
          <cell r="A1159" t="str">
            <v>c475</v>
          </cell>
          <cell r="B1159" t="str">
            <v>教芸</v>
          </cell>
          <cell r="C1159" t="str">
            <v>高校生の音楽１</v>
          </cell>
        </row>
        <row r="1160">
          <cell r="A1160" t="str">
            <v>c476</v>
          </cell>
          <cell r="B1160" t="str">
            <v>大修館</v>
          </cell>
          <cell r="C1160" t="str">
            <v>音楽Ⅰ　改訂版　Ｔｕｔｔｉ＋</v>
          </cell>
        </row>
        <row r="1161">
          <cell r="A1161" t="str">
            <v>c477</v>
          </cell>
          <cell r="B1161" t="str">
            <v>友社</v>
          </cell>
          <cell r="C1161" t="str">
            <v xml:space="preserve">改訂版　ON! 1
</v>
          </cell>
        </row>
        <row r="1162">
          <cell r="A1162" t="str">
            <v>c478</v>
          </cell>
          <cell r="B1162" t="str">
            <v>教芸</v>
          </cell>
          <cell r="C1162" t="str">
            <v>高校生の音楽２</v>
          </cell>
        </row>
        <row r="1163">
          <cell r="A1163" t="str">
            <v>c479</v>
          </cell>
          <cell r="B1163" t="str">
            <v>教芸</v>
          </cell>
          <cell r="C1163" t="str">
            <v>MOUSA２</v>
          </cell>
        </row>
        <row r="1164">
          <cell r="A1164" t="str">
            <v>c480</v>
          </cell>
          <cell r="B1164" t="str">
            <v>大修館</v>
          </cell>
          <cell r="C1164" t="str">
            <v>音楽Ⅱ　Ｔｕｔｔｉ＋</v>
          </cell>
        </row>
        <row r="1165">
          <cell r="A1165" t="str">
            <v>c481</v>
          </cell>
          <cell r="B1165" t="str">
            <v>友社</v>
          </cell>
          <cell r="C1165" t="str">
            <v xml:space="preserve">ON! 2
</v>
          </cell>
        </row>
        <row r="1166">
          <cell r="A1166" t="str">
            <v>c482</v>
          </cell>
          <cell r="B1166" t="str">
            <v>教芸</v>
          </cell>
          <cell r="C1166" t="str">
            <v>Joy of Music</v>
          </cell>
        </row>
        <row r="1167">
          <cell r="A1167" t="str">
            <v>c483</v>
          </cell>
          <cell r="B1167" t="str">
            <v>友社</v>
          </cell>
          <cell r="C1167" t="str">
            <v xml:space="preserve">ON! 3
</v>
          </cell>
        </row>
        <row r="1168">
          <cell r="A1168" t="str">
            <v>c484</v>
          </cell>
          <cell r="B1168" t="str">
            <v>光村</v>
          </cell>
          <cell r="C1168" t="str">
            <v>美術１</v>
          </cell>
        </row>
        <row r="1169">
          <cell r="A1169" t="str">
            <v>c485</v>
          </cell>
          <cell r="B1169" t="str">
            <v>光村</v>
          </cell>
          <cell r="C1169" t="str">
            <v>美術１</v>
          </cell>
        </row>
        <row r="1170">
          <cell r="A1170" t="str">
            <v>c486</v>
          </cell>
          <cell r="B1170" t="str">
            <v>日文</v>
          </cell>
          <cell r="C1170" t="str">
            <v>新・高校生の美術１</v>
          </cell>
        </row>
        <row r="1171">
          <cell r="A1171" t="str">
            <v>c487</v>
          </cell>
          <cell r="B1171" t="str">
            <v>日文</v>
          </cell>
          <cell r="C1171" t="str">
            <v>高校生の美術１</v>
          </cell>
        </row>
        <row r="1172">
          <cell r="A1172" t="str">
            <v>c488</v>
          </cell>
          <cell r="B1172" t="str">
            <v>日文</v>
          </cell>
          <cell r="C1172" t="str">
            <v xml:space="preserve">高校美術
</v>
          </cell>
        </row>
        <row r="1173">
          <cell r="A1173" t="str">
            <v>c489</v>
          </cell>
          <cell r="B1173" t="str">
            <v>光村</v>
          </cell>
          <cell r="C1173" t="str">
            <v>美術２</v>
          </cell>
        </row>
        <row r="1174">
          <cell r="A1174" t="str">
            <v>c490</v>
          </cell>
          <cell r="B1174" t="str">
            <v>日文</v>
          </cell>
          <cell r="C1174" t="str">
            <v xml:space="preserve">高校生の美術２
</v>
          </cell>
        </row>
        <row r="1175">
          <cell r="A1175" t="str">
            <v>c491</v>
          </cell>
          <cell r="B1175" t="str">
            <v>光村</v>
          </cell>
          <cell r="C1175" t="str">
            <v>美術３</v>
          </cell>
        </row>
        <row r="1176">
          <cell r="A1176" t="str">
            <v>c492</v>
          </cell>
          <cell r="B1176" t="str">
            <v>日文</v>
          </cell>
          <cell r="C1176" t="str">
            <v xml:space="preserve">高校生の美術３
</v>
          </cell>
        </row>
        <row r="1177">
          <cell r="A1177" t="str">
            <v>c493</v>
          </cell>
          <cell r="B1177" t="str">
            <v>日文</v>
          </cell>
          <cell r="C1177" t="str">
            <v xml:space="preserve">工芸Ⅰ
</v>
          </cell>
        </row>
        <row r="1178">
          <cell r="A1178" t="str">
            <v>c494</v>
          </cell>
          <cell r="B1178" t="str">
            <v>日文</v>
          </cell>
          <cell r="C1178" t="str">
            <v xml:space="preserve">工芸Ⅱ
</v>
          </cell>
        </row>
        <row r="1179">
          <cell r="A1179" t="str">
            <v>c495</v>
          </cell>
          <cell r="B1179" t="str">
            <v>東書</v>
          </cell>
          <cell r="C1179" t="str">
            <v>書道Ⅰ</v>
          </cell>
        </row>
        <row r="1180">
          <cell r="A1180" t="str">
            <v>c496</v>
          </cell>
          <cell r="B1180" t="str">
            <v>教図</v>
          </cell>
          <cell r="C1180" t="str">
            <v>書Ⅰ</v>
          </cell>
        </row>
        <row r="1181">
          <cell r="A1181" t="str">
            <v>c497</v>
          </cell>
          <cell r="B1181" t="str">
            <v>光村</v>
          </cell>
          <cell r="C1181" t="str">
            <v>書Ⅰ</v>
          </cell>
        </row>
        <row r="1182">
          <cell r="A1182" t="str">
            <v>c498</v>
          </cell>
          <cell r="B1182" t="str">
            <v>光村</v>
          </cell>
          <cell r="C1182" t="str">
            <v>書Ⅰ</v>
          </cell>
        </row>
        <row r="1183">
          <cell r="A1183" t="str">
            <v>c499</v>
          </cell>
          <cell r="B1183" t="str">
            <v>大修館</v>
          </cell>
          <cell r="C1183" t="str">
            <v xml:space="preserve">新編　書道Ⅰ
</v>
          </cell>
        </row>
        <row r="1184">
          <cell r="A1184" t="str">
            <v>c500</v>
          </cell>
          <cell r="B1184" t="str">
            <v>東書</v>
          </cell>
          <cell r="C1184" t="str">
            <v>書道Ⅱ</v>
          </cell>
        </row>
        <row r="1185">
          <cell r="A1185" t="str">
            <v>c501</v>
          </cell>
          <cell r="B1185" t="str">
            <v>教図</v>
          </cell>
          <cell r="C1185" t="str">
            <v>書Ⅱ</v>
          </cell>
        </row>
        <row r="1186">
          <cell r="A1186" t="str">
            <v>c502</v>
          </cell>
          <cell r="B1186" t="str">
            <v>光村</v>
          </cell>
          <cell r="C1186" t="str">
            <v>書Ⅱ</v>
          </cell>
        </row>
        <row r="1187">
          <cell r="A1187" t="str">
            <v>c503</v>
          </cell>
          <cell r="B1187" t="str">
            <v>大修館</v>
          </cell>
          <cell r="C1187" t="str">
            <v xml:space="preserve">書道Ⅱ
</v>
          </cell>
        </row>
        <row r="1188">
          <cell r="A1188" t="str">
            <v>c504</v>
          </cell>
          <cell r="B1188" t="str">
            <v>東書</v>
          </cell>
          <cell r="C1188" t="str">
            <v>書道Ⅲ</v>
          </cell>
        </row>
        <row r="1189">
          <cell r="A1189" t="str">
            <v>c505</v>
          </cell>
          <cell r="B1189" t="str">
            <v>教図</v>
          </cell>
          <cell r="C1189" t="str">
            <v>書Ⅲ</v>
          </cell>
        </row>
        <row r="1190">
          <cell r="A1190" t="str">
            <v>c506</v>
          </cell>
          <cell r="B1190" t="str">
            <v>光村</v>
          </cell>
          <cell r="C1190" t="str">
            <v xml:space="preserve">書Ⅲ
</v>
          </cell>
        </row>
        <row r="1191">
          <cell r="A1191" t="str">
            <v>c507</v>
          </cell>
          <cell r="B1191" t="str">
            <v>東書</v>
          </cell>
          <cell r="C1191" t="str">
            <v>All Aboard! 
English CommunicationⅠ Revised</v>
          </cell>
        </row>
        <row r="1192">
          <cell r="A1192" t="str">
            <v>c508</v>
          </cell>
          <cell r="B1192" t="str">
            <v>東書</v>
          </cell>
          <cell r="C1192" t="str">
            <v>Power On 
English CommunicationⅠ Revised</v>
          </cell>
        </row>
        <row r="1193">
          <cell r="A1193" t="str">
            <v>c509</v>
          </cell>
          <cell r="B1193" t="str">
            <v>東書</v>
          </cell>
          <cell r="C1193" t="str">
            <v>BRIGHTEST 
English CommunicationⅠ</v>
          </cell>
        </row>
        <row r="1194">
          <cell r="A1194" t="str">
            <v>c510</v>
          </cell>
          <cell r="B1194" t="str">
            <v>東書</v>
          </cell>
          <cell r="C1194" t="str">
            <v>ENRICH LEARNING 
English CommunicationⅠ Revised</v>
          </cell>
        </row>
        <row r="1195">
          <cell r="A1195" t="str">
            <v>c511</v>
          </cell>
          <cell r="B1195" t="str">
            <v>開隆堂</v>
          </cell>
          <cell r="C1195" t="str">
            <v>Revised Amity 
English Communication Ⅰ</v>
          </cell>
        </row>
        <row r="1196">
          <cell r="A1196" t="str">
            <v>c512</v>
          </cell>
          <cell r="B1196" t="str">
            <v>開隆堂</v>
          </cell>
          <cell r="C1196" t="str">
            <v>Bloom 
English Communication Ⅰ</v>
          </cell>
        </row>
        <row r="1197">
          <cell r="A1197" t="str">
            <v>c513</v>
          </cell>
          <cell r="B1197" t="str">
            <v>開隆堂</v>
          </cell>
          <cell r="C1197" t="str">
            <v>Stellar 
English Communication Ⅰ</v>
          </cell>
        </row>
        <row r="1198">
          <cell r="A1198" t="str">
            <v>c514</v>
          </cell>
          <cell r="B1198" t="str">
            <v>三省堂</v>
          </cell>
          <cell r="C1198" t="str">
            <v>CROWN 
English Communication Ⅰ New Edition</v>
          </cell>
        </row>
        <row r="1199">
          <cell r="A1199" t="str">
            <v>c515</v>
          </cell>
          <cell r="B1199" t="str">
            <v>三省堂</v>
          </cell>
          <cell r="C1199" t="str">
            <v>MY WAY 
English Communication Ⅰ New Edition</v>
          </cell>
        </row>
        <row r="1200">
          <cell r="A1200" t="str">
            <v>c516</v>
          </cell>
          <cell r="B1200" t="str">
            <v>三省堂</v>
          </cell>
          <cell r="C1200" t="str">
            <v>VISTA 
English Communication Ⅰ New Edition</v>
          </cell>
        </row>
        <row r="1201">
          <cell r="A1201" t="str">
            <v>c517</v>
          </cell>
          <cell r="B1201" t="str">
            <v>大修館</v>
          </cell>
          <cell r="C1201" t="str">
            <v>CROSSROADS ENGLISH COMMUNICATION I Revised</v>
          </cell>
        </row>
        <row r="1202">
          <cell r="A1202" t="str">
            <v>c518</v>
          </cell>
          <cell r="B1202" t="str">
            <v>大修館</v>
          </cell>
          <cell r="C1202" t="str">
            <v>PANORAMA ENGLISH COMMUNICATION 1 Revised</v>
          </cell>
        </row>
        <row r="1203">
          <cell r="A1203" t="str">
            <v>c519</v>
          </cell>
          <cell r="B1203" t="str">
            <v>啓林館</v>
          </cell>
          <cell r="C1203" t="str">
            <v>Revised ELEMENT 
English Communication Ⅰ</v>
          </cell>
        </row>
        <row r="1204">
          <cell r="A1204" t="str">
            <v>c520</v>
          </cell>
          <cell r="B1204" t="str">
            <v>啓林館</v>
          </cell>
          <cell r="C1204" t="str">
            <v>Revised LANDMARK 
English Communication Ⅰ</v>
          </cell>
        </row>
        <row r="1205">
          <cell r="A1205" t="str">
            <v>c521</v>
          </cell>
          <cell r="B1205" t="str">
            <v>啓林館</v>
          </cell>
          <cell r="C1205" t="str">
            <v>Revised LANDMARK Fit 
English Communication Ⅰ</v>
          </cell>
        </row>
        <row r="1206">
          <cell r="A1206" t="str">
            <v>c522</v>
          </cell>
          <cell r="B1206" t="str">
            <v>啓林館</v>
          </cell>
          <cell r="C1206" t="str">
            <v>ELEMENT 
English Communication Ⅰ</v>
          </cell>
        </row>
        <row r="1207">
          <cell r="A1207" t="str">
            <v>c523</v>
          </cell>
          <cell r="B1207" t="str">
            <v>啓林館</v>
          </cell>
          <cell r="C1207" t="str">
            <v>LANDMARK 
English Communication Ⅰ</v>
          </cell>
        </row>
        <row r="1208">
          <cell r="A1208" t="str">
            <v>c524</v>
          </cell>
          <cell r="B1208" t="str">
            <v>啓林館</v>
          </cell>
          <cell r="C1208" t="str">
            <v>LANDMARK Fit 
English Communication Ⅰ</v>
          </cell>
        </row>
        <row r="1209">
          <cell r="A1209" t="str">
            <v>c525</v>
          </cell>
          <cell r="B1209" t="str">
            <v>数研</v>
          </cell>
          <cell r="C1209" t="str">
            <v xml:space="preserve">Revised BLUE MARBLE 
English Communication Ⅰ
</v>
          </cell>
        </row>
        <row r="1210">
          <cell r="A1210" t="str">
            <v>c526</v>
          </cell>
          <cell r="B1210" t="str">
            <v>数研</v>
          </cell>
          <cell r="C1210" t="str">
            <v>Revised BIG DIPPER 
English Communication Ⅰ</v>
          </cell>
        </row>
        <row r="1211">
          <cell r="A1211" t="str">
            <v>c527</v>
          </cell>
          <cell r="B1211" t="str">
            <v>数研</v>
          </cell>
          <cell r="C1211" t="str">
            <v>Revised COMET 
English Communication Ⅰ</v>
          </cell>
        </row>
        <row r="1212">
          <cell r="A1212" t="str">
            <v>c528</v>
          </cell>
          <cell r="B1212" t="str">
            <v>文英堂</v>
          </cell>
          <cell r="C1212" t="str">
            <v>New Edition GROVE 
English Communication Ⅰ</v>
          </cell>
        </row>
        <row r="1213">
          <cell r="A1213" t="str">
            <v>c529</v>
          </cell>
          <cell r="B1213" t="str">
            <v>増進堂</v>
          </cell>
          <cell r="C1213" t="str">
            <v>FLEX ENGLISH COMMUNICATION Ⅰ 
SECOND EDITION</v>
          </cell>
        </row>
        <row r="1214">
          <cell r="A1214" t="str">
            <v>c530</v>
          </cell>
          <cell r="B1214" t="str">
            <v>第一</v>
          </cell>
          <cell r="C1214" t="str">
            <v>CREATIVE English Communication I  
NEW EDITION</v>
          </cell>
        </row>
        <row r="1215">
          <cell r="A1215" t="str">
            <v>c531</v>
          </cell>
          <cell r="B1215" t="str">
            <v>第一</v>
          </cell>
          <cell r="C1215" t="str">
            <v>Vivid English Communication I  
NEW EDITION</v>
          </cell>
        </row>
        <row r="1216">
          <cell r="A1216" t="str">
            <v>c532</v>
          </cell>
          <cell r="B1216" t="str">
            <v>第一</v>
          </cell>
          <cell r="C1216" t="str">
            <v>Vivid English Communication Ⅰ</v>
          </cell>
        </row>
        <row r="1217">
          <cell r="A1217" t="str">
            <v>c533</v>
          </cell>
          <cell r="B1217" t="str">
            <v>桐原</v>
          </cell>
          <cell r="C1217" t="str">
            <v>Heartening English Communication Ⅰ 
New Edition</v>
          </cell>
        </row>
        <row r="1218">
          <cell r="A1218" t="str">
            <v>c534</v>
          </cell>
          <cell r="B1218" t="str">
            <v>いいずな</v>
          </cell>
          <cell r="C1218" t="str">
            <v xml:space="preserve">New Rays English Communication Ⅰ 
Revised Edition
</v>
          </cell>
        </row>
        <row r="1219">
          <cell r="A1219" t="str">
            <v>c535</v>
          </cell>
          <cell r="B1219" t="str">
            <v>東書</v>
          </cell>
          <cell r="C1219" t="str">
            <v>All Aboard! 
English Communication Ⅱ</v>
          </cell>
        </row>
        <row r="1220">
          <cell r="A1220" t="str">
            <v>c536</v>
          </cell>
          <cell r="B1220" t="str">
            <v>東書</v>
          </cell>
          <cell r="C1220" t="str">
            <v>Power On 
English Communication Ⅱ</v>
          </cell>
        </row>
        <row r="1221">
          <cell r="A1221" t="str">
            <v>c537</v>
          </cell>
          <cell r="B1221" t="str">
            <v>東書</v>
          </cell>
          <cell r="C1221" t="str">
            <v>ENRICH LEARNING 
ENGLISH COMMUNICATION Ⅱ</v>
          </cell>
        </row>
        <row r="1222">
          <cell r="A1222" t="str">
            <v>c538</v>
          </cell>
          <cell r="B1222" t="str">
            <v>開隆堂</v>
          </cell>
          <cell r="C1222" t="str">
            <v>Amity English Communication Ⅱ</v>
          </cell>
        </row>
        <row r="1223">
          <cell r="A1223" t="str">
            <v>c539</v>
          </cell>
          <cell r="B1223" t="str">
            <v>開隆堂</v>
          </cell>
          <cell r="C1223" t="str">
            <v>APPLAUSE ENGLISH COMMUNICATION Ⅱ</v>
          </cell>
        </row>
        <row r="1224">
          <cell r="A1224" t="str">
            <v>c540</v>
          </cell>
          <cell r="B1224" t="str">
            <v>開隆堂</v>
          </cell>
          <cell r="C1224" t="str">
            <v>Ambition English Communication Ⅱ</v>
          </cell>
        </row>
        <row r="1225">
          <cell r="A1225" t="str">
            <v>c541</v>
          </cell>
          <cell r="B1225" t="str">
            <v>三省堂</v>
          </cell>
          <cell r="C1225" t="str">
            <v>CROWN 
English Communication Ⅱ</v>
          </cell>
        </row>
        <row r="1226">
          <cell r="A1226" t="str">
            <v>c542</v>
          </cell>
          <cell r="B1226" t="str">
            <v>三省堂</v>
          </cell>
          <cell r="C1226" t="str">
            <v>MY WAY 
English Communication Ⅱ</v>
          </cell>
        </row>
        <row r="1227">
          <cell r="A1227" t="str">
            <v>c543</v>
          </cell>
          <cell r="B1227" t="str">
            <v>三省堂</v>
          </cell>
          <cell r="C1227" t="str">
            <v>VISTA 
English Communication Ⅱ</v>
          </cell>
        </row>
        <row r="1228">
          <cell r="A1228" t="str">
            <v>c544</v>
          </cell>
          <cell r="B1228" t="str">
            <v>大修館</v>
          </cell>
          <cell r="C1228" t="str">
            <v>Crossroads English Communication Ⅱ</v>
          </cell>
        </row>
        <row r="1229">
          <cell r="A1229" t="str">
            <v>c545</v>
          </cell>
          <cell r="B1229" t="str">
            <v>大修館</v>
          </cell>
          <cell r="C1229" t="str">
            <v>PANORAMA English Communication 2</v>
          </cell>
        </row>
        <row r="1230">
          <cell r="A1230" t="str">
            <v>c546</v>
          </cell>
          <cell r="B1230" t="str">
            <v>啓林館</v>
          </cell>
          <cell r="C1230" t="str">
            <v>ELEMENT 
English Communication Ⅱ</v>
          </cell>
        </row>
        <row r="1231">
          <cell r="A1231" t="str">
            <v>c547</v>
          </cell>
          <cell r="B1231" t="str">
            <v>啓林館</v>
          </cell>
          <cell r="C1231" t="str">
            <v>LANDMARK 
English Communication Ⅱ</v>
          </cell>
        </row>
        <row r="1232">
          <cell r="A1232" t="str">
            <v>c548</v>
          </cell>
          <cell r="B1232" t="str">
            <v>啓林館</v>
          </cell>
          <cell r="C1232" t="str">
            <v>LANDMARK Fit 
English Communication Ⅱ</v>
          </cell>
        </row>
        <row r="1233">
          <cell r="A1233" t="str">
            <v>c549</v>
          </cell>
          <cell r="B1233" t="str">
            <v>数研</v>
          </cell>
          <cell r="C1233" t="str">
            <v>BLUE MARBLE 
English Communication Ⅱ</v>
          </cell>
        </row>
        <row r="1234">
          <cell r="A1234" t="str">
            <v>c550</v>
          </cell>
          <cell r="B1234" t="str">
            <v>数研</v>
          </cell>
          <cell r="C1234" t="str">
            <v>BIG DIPPER 
English Communication Ⅱ</v>
          </cell>
        </row>
        <row r="1235">
          <cell r="A1235" t="str">
            <v>c551</v>
          </cell>
          <cell r="B1235" t="str">
            <v>数研</v>
          </cell>
          <cell r="C1235" t="str">
            <v>COMET 
English Communication Ⅱ</v>
          </cell>
        </row>
        <row r="1236">
          <cell r="A1236" t="str">
            <v>c552</v>
          </cell>
          <cell r="B1236" t="str">
            <v>文英堂</v>
          </cell>
          <cell r="C1236" t="str">
            <v>Grove English Communication Ⅱ</v>
          </cell>
        </row>
        <row r="1237">
          <cell r="A1237" t="str">
            <v>c553</v>
          </cell>
          <cell r="B1237" t="str">
            <v>増進堂</v>
          </cell>
          <cell r="C1237" t="str">
            <v xml:space="preserve">FLEX ENGLISH COMMUNICATION Ⅱ
</v>
          </cell>
        </row>
        <row r="1238">
          <cell r="A1238" t="str">
            <v>c554</v>
          </cell>
          <cell r="B1238" t="str">
            <v>第一</v>
          </cell>
          <cell r="C1238" t="str">
            <v>CREATIVE English Communication Ⅱ</v>
          </cell>
        </row>
        <row r="1239">
          <cell r="A1239" t="str">
            <v>c555</v>
          </cell>
          <cell r="B1239" t="str">
            <v>第一</v>
          </cell>
          <cell r="C1239" t="str">
            <v>Vivid English Communication Ⅱ</v>
          </cell>
        </row>
        <row r="1240">
          <cell r="A1240" t="str">
            <v>c556</v>
          </cell>
          <cell r="B1240" t="str">
            <v>桐原</v>
          </cell>
          <cell r="C1240" t="str">
            <v>Heartening English Communication Ⅱ</v>
          </cell>
        </row>
        <row r="1241">
          <cell r="A1241" t="str">
            <v>c557</v>
          </cell>
          <cell r="B1241" t="str">
            <v>いいずな</v>
          </cell>
          <cell r="C1241" t="str">
            <v xml:space="preserve">New Rays English Communication Ⅱ
</v>
          </cell>
        </row>
        <row r="1242">
          <cell r="A1242" t="str">
            <v>c558</v>
          </cell>
          <cell r="B1242" t="str">
            <v>東書</v>
          </cell>
          <cell r="C1242" t="str">
            <v>All Aboard! 
English Communication Ⅲ</v>
          </cell>
        </row>
        <row r="1243">
          <cell r="A1243" t="str">
            <v>c559</v>
          </cell>
          <cell r="B1243" t="str">
            <v>東書</v>
          </cell>
          <cell r="C1243" t="str">
            <v>Power On 
English Communication Ⅲ</v>
          </cell>
        </row>
        <row r="1244">
          <cell r="A1244" t="str">
            <v>c560</v>
          </cell>
          <cell r="B1244" t="str">
            <v>東書</v>
          </cell>
          <cell r="C1244" t="str">
            <v>ENRICH LEARNING 
ENGLISH COMMUNICATION Ⅲ</v>
          </cell>
        </row>
        <row r="1245">
          <cell r="A1245" t="str">
            <v>c561</v>
          </cell>
          <cell r="B1245" t="str">
            <v>開隆堂</v>
          </cell>
          <cell r="C1245" t="str">
            <v>APPLAUSE ENGLISH COMMUNICATION Ⅲ</v>
          </cell>
        </row>
        <row r="1246">
          <cell r="A1246" t="str">
            <v>c562</v>
          </cell>
          <cell r="B1246" t="str">
            <v>開隆堂</v>
          </cell>
          <cell r="C1246" t="str">
            <v>Ambition English Communication Ⅲ</v>
          </cell>
        </row>
        <row r="1247">
          <cell r="A1247" t="str">
            <v>c563</v>
          </cell>
          <cell r="B1247" t="str">
            <v>三省堂</v>
          </cell>
          <cell r="C1247" t="str">
            <v>CROWN 
English Communication Ⅲ</v>
          </cell>
        </row>
        <row r="1248">
          <cell r="A1248" t="str">
            <v>c564</v>
          </cell>
          <cell r="B1248" t="str">
            <v>三省堂</v>
          </cell>
          <cell r="C1248" t="str">
            <v>MY WAY 
English Communication Ⅲ</v>
          </cell>
        </row>
        <row r="1249">
          <cell r="A1249" t="str">
            <v>c565</v>
          </cell>
          <cell r="B1249" t="str">
            <v>三省堂</v>
          </cell>
          <cell r="C1249" t="str">
            <v>VISTA 
English Communication Ⅲ</v>
          </cell>
        </row>
        <row r="1250">
          <cell r="A1250" t="str">
            <v>c566</v>
          </cell>
          <cell r="B1250" t="str">
            <v>大修館</v>
          </cell>
          <cell r="C1250" t="str">
            <v>Crossroads English Communication Ⅲ</v>
          </cell>
        </row>
        <row r="1251">
          <cell r="A1251" t="str">
            <v>c567</v>
          </cell>
          <cell r="B1251" t="str">
            <v>大修館</v>
          </cell>
          <cell r="C1251" t="str">
            <v>PANORAMA English Communication 3</v>
          </cell>
        </row>
        <row r="1252">
          <cell r="A1252" t="str">
            <v>c568</v>
          </cell>
          <cell r="B1252" t="str">
            <v>啓林館</v>
          </cell>
          <cell r="C1252" t="str">
            <v>ELEMENT 
English Communication Ⅲ</v>
          </cell>
        </row>
        <row r="1253">
          <cell r="A1253" t="str">
            <v>c569</v>
          </cell>
          <cell r="B1253" t="str">
            <v>啓林館</v>
          </cell>
          <cell r="C1253" t="str">
            <v>LANDMARK 
English Communication Ⅲ</v>
          </cell>
        </row>
        <row r="1254">
          <cell r="A1254" t="str">
            <v>c570</v>
          </cell>
          <cell r="B1254" t="str">
            <v>啓林館</v>
          </cell>
          <cell r="C1254" t="str">
            <v xml:space="preserve">LANDMARK Fit 
English Communication Ⅲ
</v>
          </cell>
        </row>
        <row r="1255">
          <cell r="A1255" t="str">
            <v>c571</v>
          </cell>
          <cell r="B1255" t="str">
            <v>数研</v>
          </cell>
          <cell r="C1255" t="str">
            <v>BLUE MARBLE 
English Communication Ⅲ</v>
          </cell>
        </row>
        <row r="1256">
          <cell r="A1256" t="str">
            <v>c572</v>
          </cell>
          <cell r="B1256" t="str">
            <v>数研</v>
          </cell>
          <cell r="C1256" t="str">
            <v>BIG DIPPER 
English Communication Ⅲ</v>
          </cell>
        </row>
        <row r="1257">
          <cell r="A1257" t="str">
            <v>c573</v>
          </cell>
          <cell r="B1257" t="str">
            <v>数研</v>
          </cell>
          <cell r="C1257" t="str">
            <v>COMET 
English Communication Ⅲ</v>
          </cell>
        </row>
        <row r="1258">
          <cell r="A1258" t="str">
            <v>c574</v>
          </cell>
          <cell r="B1258" t="str">
            <v>文英堂</v>
          </cell>
          <cell r="C1258" t="str">
            <v>Grove English Communication Ⅲ</v>
          </cell>
        </row>
        <row r="1259">
          <cell r="A1259" t="str">
            <v>c575</v>
          </cell>
          <cell r="B1259" t="str">
            <v>増進堂</v>
          </cell>
          <cell r="C1259" t="str">
            <v>FLEX ENGLISH COMMUNICATION Ⅲ</v>
          </cell>
        </row>
        <row r="1260">
          <cell r="A1260" t="str">
            <v>c576</v>
          </cell>
          <cell r="B1260" t="str">
            <v>第一</v>
          </cell>
          <cell r="C1260" t="str">
            <v>CREATIVE English Communication Ⅲ</v>
          </cell>
        </row>
        <row r="1261">
          <cell r="A1261" t="str">
            <v>c577</v>
          </cell>
          <cell r="B1261" t="str">
            <v>第一</v>
          </cell>
          <cell r="C1261" t="str">
            <v>Vivid English Communication Ⅲ</v>
          </cell>
        </row>
        <row r="1262">
          <cell r="A1262" t="str">
            <v>c578</v>
          </cell>
          <cell r="B1262" t="str">
            <v>桐原</v>
          </cell>
          <cell r="C1262" t="str">
            <v>Heartening English Communication Ⅲ</v>
          </cell>
        </row>
        <row r="1263">
          <cell r="A1263" t="str">
            <v>c579</v>
          </cell>
          <cell r="B1263" t="str">
            <v>いいずな</v>
          </cell>
          <cell r="C1263" t="str">
            <v xml:space="preserve">New Rays English Communication Ⅲ
</v>
          </cell>
        </row>
        <row r="1264">
          <cell r="A1264" t="str">
            <v>c580</v>
          </cell>
          <cell r="B1264" t="str">
            <v>東書</v>
          </cell>
          <cell r="C1264" t="str">
            <v>NEW FAVORITE 
English Logic and ExpressionⅠ Revised</v>
          </cell>
        </row>
        <row r="1265">
          <cell r="A1265" t="str">
            <v>c581</v>
          </cell>
          <cell r="B1265" t="str">
            <v>開隆堂</v>
          </cell>
          <cell r="C1265" t="str">
            <v>Revised Amity 
English Logic and Expression Ⅰ</v>
          </cell>
        </row>
        <row r="1266">
          <cell r="A1266" t="str">
            <v>c582</v>
          </cell>
          <cell r="B1266" t="str">
            <v>開隆堂</v>
          </cell>
          <cell r="C1266" t="str">
            <v>Revised Applause 
English Logic and Expression Ⅰ</v>
          </cell>
        </row>
        <row r="1267">
          <cell r="A1267" t="str">
            <v>c583</v>
          </cell>
          <cell r="B1267" t="str">
            <v>三省堂</v>
          </cell>
          <cell r="C1267" t="str">
            <v>CROWN 
Logic and Expression Ⅰ New Edition</v>
          </cell>
        </row>
        <row r="1268">
          <cell r="A1268" t="str">
            <v>c584</v>
          </cell>
          <cell r="B1268" t="str">
            <v>三省堂</v>
          </cell>
          <cell r="C1268" t="str">
            <v>MY WAY 
Logic and Expression Ⅰ New Edition</v>
          </cell>
        </row>
        <row r="1269">
          <cell r="A1269" t="str">
            <v>c585</v>
          </cell>
          <cell r="B1269" t="str">
            <v>三省堂</v>
          </cell>
          <cell r="C1269" t="str">
            <v>VISTA 
Logic and Expression Ⅰ</v>
          </cell>
        </row>
        <row r="1270">
          <cell r="A1270" t="str">
            <v>c586</v>
          </cell>
          <cell r="B1270" t="str">
            <v>大修館</v>
          </cell>
          <cell r="C1270" t="str">
            <v>Genius English Logic and Expression I Revised</v>
          </cell>
        </row>
        <row r="1271">
          <cell r="A1271" t="str">
            <v>c587</v>
          </cell>
          <cell r="B1271" t="str">
            <v>啓林館</v>
          </cell>
          <cell r="C1271" t="str">
            <v xml:space="preserve">Revised Vision Quest English Logic and Expression Ⅰ Advanced
</v>
          </cell>
        </row>
        <row r="1272">
          <cell r="A1272" t="str">
            <v>c588</v>
          </cell>
          <cell r="B1272" t="str">
            <v>啓林館</v>
          </cell>
          <cell r="C1272" t="str">
            <v>Revised Vision Quest English Logic and Expression Ⅰ Standard</v>
          </cell>
        </row>
        <row r="1273">
          <cell r="A1273" t="str">
            <v>c589</v>
          </cell>
          <cell r="B1273" t="str">
            <v>啓林館</v>
          </cell>
          <cell r="C1273" t="str">
            <v>Vision Quest English Logic and Expression Ⅰ Advanced</v>
          </cell>
        </row>
        <row r="1274">
          <cell r="A1274" t="str">
            <v>c590</v>
          </cell>
          <cell r="B1274" t="str">
            <v>啓林館</v>
          </cell>
          <cell r="C1274" t="str">
            <v>Vision Quest English Logic and Expression Ⅰ Standard</v>
          </cell>
        </row>
        <row r="1275">
          <cell r="A1275" t="str">
            <v>c591</v>
          </cell>
          <cell r="B1275" t="str">
            <v>数研</v>
          </cell>
          <cell r="C1275" t="str">
            <v>Revised EARTHRISE 
English Logic and Expression Ⅰ Advanced</v>
          </cell>
        </row>
        <row r="1276">
          <cell r="A1276" t="str">
            <v>c592</v>
          </cell>
          <cell r="B1276" t="str">
            <v>数研</v>
          </cell>
          <cell r="C1276" t="str">
            <v>Revised EARTHRISE 
English Logic and Expression Ⅰ Standard</v>
          </cell>
        </row>
        <row r="1277">
          <cell r="A1277" t="str">
            <v>c593</v>
          </cell>
          <cell r="B1277" t="str">
            <v>数研</v>
          </cell>
          <cell r="C1277" t="str">
            <v>EARTHRISE 
English Logic and Expression Ⅰ Essential</v>
          </cell>
        </row>
        <row r="1278">
          <cell r="A1278" t="str">
            <v>c594</v>
          </cell>
          <cell r="B1278" t="str">
            <v>数研</v>
          </cell>
          <cell r="C1278" t="str">
            <v>Revised BIG DIPPER 
English Logic and Expression Ⅰ</v>
          </cell>
        </row>
        <row r="1279">
          <cell r="A1279" t="str">
            <v>c595</v>
          </cell>
          <cell r="B1279" t="str">
            <v>増進堂</v>
          </cell>
          <cell r="C1279" t="str">
            <v>MAINSTREAM English Logic and Expression Ⅰ Second Edition</v>
          </cell>
        </row>
        <row r="1280">
          <cell r="A1280" t="str">
            <v>c596</v>
          </cell>
          <cell r="B1280" t="str">
            <v>桐原</v>
          </cell>
          <cell r="C1280" t="str">
            <v>FACTBOOK English Logic and Expression Ⅰ New Edition</v>
          </cell>
        </row>
        <row r="1281">
          <cell r="A1281" t="str">
            <v>c597</v>
          </cell>
          <cell r="B1281" t="str">
            <v>チアーズ</v>
          </cell>
          <cell r="C1281" t="str">
            <v>ATLANTIS 
Logic and ExpressionⅠStandard</v>
          </cell>
        </row>
        <row r="1282">
          <cell r="A1282" t="str">
            <v>c598</v>
          </cell>
          <cell r="B1282" t="str">
            <v>いいずな</v>
          </cell>
          <cell r="C1282" t="str">
            <v>Harmony English Logic and Expression Ⅰ 
New Edition</v>
          </cell>
        </row>
        <row r="1283">
          <cell r="A1283" t="str">
            <v>c599</v>
          </cell>
          <cell r="B1283" t="str">
            <v>いいずな</v>
          </cell>
          <cell r="C1283" t="str">
            <v>be English Logic and Expression Ⅰ Clear 
New Edition</v>
          </cell>
        </row>
        <row r="1284">
          <cell r="A1284" t="str">
            <v>c600</v>
          </cell>
          <cell r="B1284" t="str">
            <v>いいずな</v>
          </cell>
          <cell r="C1284" t="str">
            <v xml:space="preserve">be English Logic and Expression Ⅰ Smart 
New Edition
</v>
          </cell>
        </row>
        <row r="1285">
          <cell r="A1285" t="str">
            <v>c601</v>
          </cell>
          <cell r="B1285" t="str">
            <v>東書</v>
          </cell>
          <cell r="C1285" t="str">
            <v>NEW FAVORITE 
English Logic and Expression Ⅱ</v>
          </cell>
        </row>
        <row r="1286">
          <cell r="A1286" t="str">
            <v>c602</v>
          </cell>
          <cell r="B1286" t="str">
            <v>開隆堂</v>
          </cell>
          <cell r="C1286" t="str">
            <v>Amity English Logic and Expression Ⅱ</v>
          </cell>
        </row>
        <row r="1287">
          <cell r="A1287" t="str">
            <v>c603</v>
          </cell>
          <cell r="B1287" t="str">
            <v>開隆堂</v>
          </cell>
          <cell r="C1287" t="str">
            <v>APPLAUSE ENGLISH LOGIC AND 
EXPRESSION Ⅱ</v>
          </cell>
        </row>
        <row r="1288">
          <cell r="A1288" t="str">
            <v>c604</v>
          </cell>
          <cell r="B1288" t="str">
            <v>三省堂</v>
          </cell>
          <cell r="C1288" t="str">
            <v>CROWN 
Logic and Expression Ⅱ</v>
          </cell>
        </row>
        <row r="1289">
          <cell r="A1289" t="str">
            <v>c605</v>
          </cell>
          <cell r="B1289" t="str">
            <v>三省堂</v>
          </cell>
          <cell r="C1289" t="str">
            <v>MY WAY 
Logic and Expression Ⅱ</v>
          </cell>
        </row>
        <row r="1290">
          <cell r="A1290" t="str">
            <v>c606</v>
          </cell>
          <cell r="B1290" t="str">
            <v>三省堂</v>
          </cell>
          <cell r="C1290" t="str">
            <v>VISTA 
Logic and Expression Ⅱ</v>
          </cell>
        </row>
        <row r="1291">
          <cell r="A1291" t="str">
            <v>c607</v>
          </cell>
          <cell r="B1291" t="str">
            <v>大修館</v>
          </cell>
          <cell r="C1291" t="str">
            <v>Genius English Logic and Expression Ⅱ</v>
          </cell>
        </row>
        <row r="1292">
          <cell r="A1292" t="str">
            <v>c608</v>
          </cell>
          <cell r="B1292" t="str">
            <v>啓林館</v>
          </cell>
          <cell r="C1292" t="str">
            <v>Vision Quest English Logic and Expression Ⅱ Ace</v>
          </cell>
        </row>
        <row r="1293">
          <cell r="A1293" t="str">
            <v>c609</v>
          </cell>
          <cell r="B1293" t="str">
            <v>啓林館</v>
          </cell>
          <cell r="C1293" t="str">
            <v>Vision Quest English Logic and Expression Ⅱ Hope</v>
          </cell>
        </row>
        <row r="1294">
          <cell r="A1294" t="str">
            <v>c610</v>
          </cell>
          <cell r="B1294" t="str">
            <v>数研</v>
          </cell>
          <cell r="C1294" t="str">
            <v>EARTHRISE 
English Logic and Expression Ⅱ Advanced</v>
          </cell>
        </row>
        <row r="1295">
          <cell r="A1295" t="str">
            <v>c611</v>
          </cell>
          <cell r="B1295" t="str">
            <v>数研</v>
          </cell>
          <cell r="C1295" t="str">
            <v>EARTHRISE 
English Logic and Expression Ⅱ Standard</v>
          </cell>
        </row>
        <row r="1296">
          <cell r="A1296" t="str">
            <v>c612</v>
          </cell>
          <cell r="B1296" t="str">
            <v>数研</v>
          </cell>
          <cell r="C1296" t="str">
            <v>BIG DIPPER 
English Logic and Expression Ⅱ</v>
          </cell>
        </row>
        <row r="1297">
          <cell r="A1297" t="str">
            <v>c613</v>
          </cell>
          <cell r="B1297" t="str">
            <v>増進堂</v>
          </cell>
          <cell r="C1297" t="str">
            <v>MAINSTREAM English Logic and Expression Ⅱ</v>
          </cell>
        </row>
        <row r="1298">
          <cell r="A1298" t="str">
            <v>c614</v>
          </cell>
          <cell r="B1298" t="str">
            <v>桐原</v>
          </cell>
          <cell r="C1298" t="str">
            <v>FACTBOOK English Logic and Expression Ⅱ</v>
          </cell>
        </row>
        <row r="1299">
          <cell r="A1299" t="str">
            <v>c615</v>
          </cell>
          <cell r="B1299" t="str">
            <v>いいずな</v>
          </cell>
          <cell r="C1299" t="str">
            <v>Harmony English Logic and Expression Ⅱ</v>
          </cell>
        </row>
        <row r="1300">
          <cell r="A1300" t="str">
            <v>c616</v>
          </cell>
          <cell r="B1300" t="str">
            <v>いいずな</v>
          </cell>
          <cell r="C1300" t="str">
            <v>be English Logic and Expression Ⅱ Clear</v>
          </cell>
        </row>
        <row r="1301">
          <cell r="A1301" t="str">
            <v>c617</v>
          </cell>
          <cell r="B1301" t="str">
            <v>いいずな</v>
          </cell>
          <cell r="C1301" t="str">
            <v xml:space="preserve">be English Logic and Expression Ⅱ Smart
</v>
          </cell>
        </row>
        <row r="1302">
          <cell r="A1302" t="str">
            <v>c618</v>
          </cell>
          <cell r="B1302" t="str">
            <v>東書</v>
          </cell>
          <cell r="C1302" t="str">
            <v>NEW FAVORITE 
English Logic and Expression Ⅲ</v>
          </cell>
        </row>
        <row r="1303">
          <cell r="A1303" t="str">
            <v>c619</v>
          </cell>
          <cell r="B1303" t="str">
            <v>開隆堂</v>
          </cell>
          <cell r="C1303" t="str">
            <v>APPLAUSE ENGLISH LOGIC AND EXPRESSION Ⅲ</v>
          </cell>
        </row>
        <row r="1304">
          <cell r="A1304" t="str">
            <v>c620</v>
          </cell>
          <cell r="B1304" t="str">
            <v>三省堂</v>
          </cell>
          <cell r="C1304" t="str">
            <v>CROWN 
Logic and Expression Ⅲ</v>
          </cell>
        </row>
        <row r="1305">
          <cell r="A1305" t="str">
            <v>c621</v>
          </cell>
          <cell r="B1305" t="str">
            <v>三省堂</v>
          </cell>
          <cell r="C1305" t="str">
            <v>MY WAY 
Logic and Expression Ⅲ</v>
          </cell>
        </row>
        <row r="1306">
          <cell r="A1306" t="str">
            <v>c622</v>
          </cell>
          <cell r="B1306" t="str">
            <v>大修館</v>
          </cell>
          <cell r="C1306" t="str">
            <v>Genius English Logic and Expression Ⅲ</v>
          </cell>
        </row>
        <row r="1307">
          <cell r="A1307" t="str">
            <v>c623</v>
          </cell>
          <cell r="B1307" t="str">
            <v>啓林館</v>
          </cell>
          <cell r="C1307" t="str">
            <v>Vision Quest English Logic and Expression Ⅲ</v>
          </cell>
        </row>
        <row r="1308">
          <cell r="A1308" t="str">
            <v>c624</v>
          </cell>
          <cell r="B1308" t="str">
            <v>数研</v>
          </cell>
          <cell r="C1308" t="str">
            <v>EARTHRISE 
English Logic and Expression Ⅲ Advanced</v>
          </cell>
        </row>
        <row r="1309">
          <cell r="A1309" t="str">
            <v>c625</v>
          </cell>
          <cell r="B1309" t="str">
            <v>数研</v>
          </cell>
          <cell r="C1309" t="str">
            <v>EARTHRISE 
English Logic and Expression Ⅲ Standard</v>
          </cell>
        </row>
        <row r="1310">
          <cell r="A1310" t="str">
            <v>c626</v>
          </cell>
          <cell r="B1310" t="str">
            <v>増進堂</v>
          </cell>
          <cell r="C1310" t="str">
            <v>MAINSTREAM English Logic and Expression Ⅲ</v>
          </cell>
        </row>
        <row r="1311">
          <cell r="A1311" t="str">
            <v>c627</v>
          </cell>
          <cell r="B1311" t="str">
            <v>桐原</v>
          </cell>
          <cell r="C1311" t="str">
            <v>FACTBOOK English Logic and Expression Ⅲ</v>
          </cell>
        </row>
        <row r="1312">
          <cell r="A1312" t="str">
            <v>c628</v>
          </cell>
          <cell r="B1312" t="str">
            <v>いいずな</v>
          </cell>
          <cell r="C1312" t="str">
            <v>Harmony English Logic and Expression Ⅲ</v>
          </cell>
        </row>
        <row r="1313">
          <cell r="A1313" t="str">
            <v>c629</v>
          </cell>
          <cell r="B1313" t="str">
            <v>いいずな</v>
          </cell>
          <cell r="C1313" t="str">
            <v>be English Logic and Expression Ⅲ Clear</v>
          </cell>
        </row>
        <row r="1314">
          <cell r="A1314" t="str">
            <v>c630</v>
          </cell>
          <cell r="B1314" t="str">
            <v>いいずな</v>
          </cell>
          <cell r="C1314" t="str">
            <v xml:space="preserve">be English Logic and Expression Ⅲ Smart
</v>
          </cell>
        </row>
        <row r="1315">
          <cell r="A1315" t="str">
            <v>c631</v>
          </cell>
          <cell r="B1315" t="str">
            <v>東書</v>
          </cell>
          <cell r="C1315" t="str">
            <v>家庭基礎　自立・共生・創造</v>
          </cell>
        </row>
        <row r="1316">
          <cell r="A1316" t="str">
            <v>c632</v>
          </cell>
          <cell r="B1316" t="str">
            <v>教図</v>
          </cell>
          <cell r="C1316" t="str">
            <v>ウェルビーイングにつなぐ　家庭基礎</v>
          </cell>
        </row>
        <row r="1317">
          <cell r="A1317" t="str">
            <v>c633</v>
          </cell>
          <cell r="B1317" t="str">
            <v>教図</v>
          </cell>
          <cell r="C1317" t="str">
            <v>家庭基礎　つながる暮らし 共に創る未来　
新訂版</v>
          </cell>
        </row>
        <row r="1318">
          <cell r="A1318" t="str">
            <v>c634</v>
          </cell>
          <cell r="B1318" t="str">
            <v>教図</v>
          </cell>
          <cell r="C1318" t="str">
            <v>Survive!! 　高等学校 家庭基礎 【改訂版】</v>
          </cell>
        </row>
        <row r="1319">
          <cell r="A1319" t="str">
            <v>c635</v>
          </cell>
          <cell r="B1319" t="str">
            <v>実教</v>
          </cell>
          <cell r="C1319" t="str">
            <v>新家庭基礎　気づく力 築く未来</v>
          </cell>
        </row>
        <row r="1320">
          <cell r="A1320" t="str">
            <v>c636</v>
          </cell>
          <cell r="B1320" t="str">
            <v>実教</v>
          </cell>
          <cell r="C1320" t="str">
            <v>新Agenda 家庭基礎</v>
          </cell>
        </row>
        <row r="1321">
          <cell r="A1321" t="str">
            <v>c637</v>
          </cell>
          <cell r="B1321" t="str">
            <v>実教</v>
          </cell>
          <cell r="C1321" t="str">
            <v>新図説家庭基礎</v>
          </cell>
        </row>
        <row r="1322">
          <cell r="A1322" t="str">
            <v>c638</v>
          </cell>
          <cell r="B1322" t="str">
            <v>開隆堂</v>
          </cell>
          <cell r="C1322" t="str">
            <v>家庭基礎 明日の生活を築く</v>
          </cell>
        </row>
        <row r="1323">
          <cell r="A1323" t="str">
            <v>c639</v>
          </cell>
          <cell r="B1323" t="str">
            <v>大修館</v>
          </cell>
          <cell r="C1323" t="str">
            <v>Creative Living 
『家庭基礎』で生活をつくろう　改訂版</v>
          </cell>
        </row>
        <row r="1324">
          <cell r="A1324" t="str">
            <v>c640</v>
          </cell>
          <cell r="B1324" t="str">
            <v>大修館</v>
          </cell>
          <cell r="C1324" t="str">
            <v>New Creative Living 
『家庭基礎』で生活をつくろう</v>
          </cell>
        </row>
        <row r="1325">
          <cell r="A1325" t="str">
            <v>c641</v>
          </cell>
          <cell r="B1325" t="str">
            <v>大修館</v>
          </cell>
          <cell r="C1325" t="str">
            <v>家庭基礎　生活をともにつくる</v>
          </cell>
        </row>
        <row r="1326">
          <cell r="A1326" t="str">
            <v>c642</v>
          </cell>
          <cell r="B1326" t="str">
            <v>第一</v>
          </cell>
          <cell r="C1326" t="str">
            <v>高等学校 改訂版 家庭基礎 持続可能な未来をつくる</v>
          </cell>
        </row>
        <row r="1327">
          <cell r="A1327" t="str">
            <v>c643</v>
          </cell>
          <cell r="B1327" t="str">
            <v>第一</v>
          </cell>
          <cell r="C1327" t="str">
            <v xml:space="preserve">高等学校　家庭基礎　持続可能な未来を
つくる
</v>
          </cell>
        </row>
        <row r="1328">
          <cell r="A1328" t="str">
            <v>c644</v>
          </cell>
          <cell r="B1328" t="str">
            <v>東書</v>
          </cell>
          <cell r="C1328" t="str">
            <v>家庭総合　自立・共生・創造</v>
          </cell>
        </row>
        <row r="1329">
          <cell r="A1329" t="str">
            <v>c645</v>
          </cell>
          <cell r="B1329" t="str">
            <v>教図</v>
          </cell>
          <cell r="C1329" t="str">
            <v>ウェルビーイングにつなぐ　家庭総合</v>
          </cell>
        </row>
        <row r="1330">
          <cell r="A1330" t="str">
            <v>c646</v>
          </cell>
          <cell r="B1330" t="str">
            <v>実教</v>
          </cell>
          <cell r="C1330" t="str">
            <v>新家庭総合</v>
          </cell>
        </row>
        <row r="1331">
          <cell r="A1331" t="str">
            <v>c647</v>
          </cell>
          <cell r="B1331" t="str">
            <v>開隆堂</v>
          </cell>
          <cell r="C1331" t="str">
            <v>家庭総合 明日の生活を築く</v>
          </cell>
        </row>
        <row r="1332">
          <cell r="A1332" t="str">
            <v>c648</v>
          </cell>
          <cell r="B1332" t="str">
            <v>大修館</v>
          </cell>
          <cell r="C1332" t="str">
            <v>Creative Living 
『家庭総合』で生活をつくろう　改訂版</v>
          </cell>
        </row>
        <row r="1333">
          <cell r="A1333" t="str">
            <v>c649</v>
          </cell>
          <cell r="B1333" t="str">
            <v>第一</v>
          </cell>
          <cell r="C1333" t="str">
            <v>高等学校 改訂版 家庭総合 持続可能な未来をつくる</v>
          </cell>
        </row>
        <row r="1334">
          <cell r="A1334" t="str">
            <v>c650</v>
          </cell>
          <cell r="B1334" t="str">
            <v>第一</v>
          </cell>
          <cell r="C1334" t="str">
            <v xml:space="preserve">高等学校　家庭総合　持続可能な未来を
つくる
</v>
          </cell>
        </row>
        <row r="1335">
          <cell r="A1335" t="str">
            <v>c651</v>
          </cell>
          <cell r="B1335" t="str">
            <v>東書</v>
          </cell>
          <cell r="C1335" t="str">
            <v>新編情報Ⅰ</v>
          </cell>
        </row>
        <row r="1336">
          <cell r="A1336" t="str">
            <v>c652</v>
          </cell>
          <cell r="B1336" t="str">
            <v>東書</v>
          </cell>
          <cell r="C1336" t="str">
            <v>情報Ⅰ Step Forward!</v>
          </cell>
        </row>
        <row r="1337">
          <cell r="A1337" t="str">
            <v>c653</v>
          </cell>
          <cell r="B1337" t="str">
            <v>実教</v>
          </cell>
          <cell r="C1337" t="str">
            <v>高校情報Ⅰ 新訂版</v>
          </cell>
        </row>
        <row r="1338">
          <cell r="A1338" t="str">
            <v>c654</v>
          </cell>
          <cell r="B1338" t="str">
            <v>実教</v>
          </cell>
          <cell r="C1338" t="str">
            <v>最新情報Ⅰ 新訂版</v>
          </cell>
        </row>
        <row r="1339">
          <cell r="A1339" t="str">
            <v>c655</v>
          </cell>
          <cell r="B1339" t="str">
            <v>実教</v>
          </cell>
          <cell r="C1339" t="str">
            <v>情報Ⅰ Flex</v>
          </cell>
        </row>
        <row r="1340">
          <cell r="A1340" t="str">
            <v>c656</v>
          </cell>
          <cell r="B1340" t="str">
            <v>実教</v>
          </cell>
          <cell r="C1340" t="str">
            <v>図説情報Ⅰ 新訂版</v>
          </cell>
        </row>
        <row r="1341">
          <cell r="A1341" t="str">
            <v>c657</v>
          </cell>
          <cell r="B1341" t="str">
            <v>実教</v>
          </cell>
          <cell r="C1341" t="str">
            <v>高校情報Ⅰ　JavaScript</v>
          </cell>
        </row>
        <row r="1342">
          <cell r="A1342" t="str">
            <v>c658</v>
          </cell>
          <cell r="B1342" t="str">
            <v>開隆堂</v>
          </cell>
          <cell r="C1342" t="str">
            <v>実践　情報Ⅰ</v>
          </cell>
        </row>
        <row r="1343">
          <cell r="A1343" t="str">
            <v>c659</v>
          </cell>
          <cell r="B1343" t="str">
            <v>大修館</v>
          </cell>
          <cell r="C1343" t="str">
            <v>高等学校情報Ⅰ</v>
          </cell>
        </row>
        <row r="1344">
          <cell r="A1344" t="str">
            <v>c660</v>
          </cell>
          <cell r="B1344" t="str">
            <v>数研</v>
          </cell>
          <cell r="C1344" t="str">
            <v>改訂版　高等学校　情報Ⅰ</v>
          </cell>
        </row>
        <row r="1345">
          <cell r="A1345" t="str">
            <v>c661</v>
          </cell>
          <cell r="B1345" t="str">
            <v>数研</v>
          </cell>
          <cell r="C1345" t="str">
            <v>改訂版　情報Ⅰ　Next</v>
          </cell>
        </row>
        <row r="1346">
          <cell r="A1346" t="str">
            <v>c662</v>
          </cell>
          <cell r="B1346" t="str">
            <v>日文</v>
          </cell>
          <cell r="C1346" t="str">
            <v>情報Ⅰ</v>
          </cell>
        </row>
        <row r="1347">
          <cell r="A1347" t="str">
            <v>c663</v>
          </cell>
          <cell r="B1347" t="str">
            <v>日文</v>
          </cell>
          <cell r="C1347" t="str">
            <v>情報Ⅰ ADVANCED</v>
          </cell>
        </row>
        <row r="1348">
          <cell r="A1348" t="str">
            <v>c664</v>
          </cell>
          <cell r="B1348" t="str">
            <v>日文</v>
          </cell>
          <cell r="C1348" t="str">
            <v>情報Ⅰ図解と実習－図解編</v>
          </cell>
        </row>
        <row r="1349">
          <cell r="A1349" t="str">
            <v>c665</v>
          </cell>
          <cell r="B1349" t="str">
            <v>日文</v>
          </cell>
          <cell r="C1349" t="str">
            <v>情報Ⅰ図解と実習－実習編</v>
          </cell>
        </row>
        <row r="1350">
          <cell r="A1350" t="str">
            <v>c666</v>
          </cell>
          <cell r="B1350" t="str">
            <v>第一</v>
          </cell>
          <cell r="C1350" t="str">
            <v>高等学校 改訂版 情報Ⅰ</v>
          </cell>
        </row>
        <row r="1351">
          <cell r="A1351" t="str">
            <v>c667</v>
          </cell>
          <cell r="B1351" t="str">
            <v>第一</v>
          </cell>
          <cell r="C1351" t="str">
            <v xml:space="preserve">高等学校　情報Ⅰ
</v>
          </cell>
        </row>
        <row r="1352">
          <cell r="A1352" t="str">
            <v>c668</v>
          </cell>
          <cell r="B1352" t="str">
            <v>東書</v>
          </cell>
          <cell r="C1352" t="str">
            <v>情報Ⅱ</v>
          </cell>
        </row>
        <row r="1353">
          <cell r="A1353" t="str">
            <v>c669</v>
          </cell>
          <cell r="B1353" t="str">
            <v>実教</v>
          </cell>
          <cell r="C1353" t="str">
            <v>情報Ⅱ</v>
          </cell>
        </row>
        <row r="1354">
          <cell r="A1354" t="str">
            <v>c670</v>
          </cell>
          <cell r="B1354" t="str">
            <v>日文</v>
          </cell>
          <cell r="C1354" t="str">
            <v xml:space="preserve">情報Ⅱ
</v>
          </cell>
        </row>
        <row r="1355">
          <cell r="A1355" t="str">
            <v>c671</v>
          </cell>
          <cell r="B1355" t="str">
            <v>啓林館</v>
          </cell>
          <cell r="C1355" t="str">
            <v>理数探究基礎 未来に向かって 改訂版</v>
          </cell>
        </row>
        <row r="1356">
          <cell r="A1356" t="str">
            <v>c672</v>
          </cell>
          <cell r="B1356" t="str">
            <v>啓林館</v>
          </cell>
          <cell r="C1356" t="str">
            <v>理数探究基礎 未来に向かって</v>
          </cell>
        </row>
        <row r="1357">
          <cell r="A1357" t="str">
            <v>c673</v>
          </cell>
          <cell r="B1357" t="str">
            <v>数研</v>
          </cell>
          <cell r="C1357" t="str">
            <v xml:space="preserve">理数探究基礎
</v>
          </cell>
        </row>
        <row r="1358">
          <cell r="A1358" t="str">
            <v>c674</v>
          </cell>
          <cell r="B1358" t="str">
            <v>実教</v>
          </cell>
          <cell r="C1358" t="str">
            <v>農業と環境</v>
          </cell>
        </row>
        <row r="1359">
          <cell r="A1359" t="str">
            <v>c675</v>
          </cell>
          <cell r="B1359" t="str">
            <v>実教</v>
          </cell>
          <cell r="C1359" t="str">
            <v>農業と情報</v>
          </cell>
        </row>
        <row r="1360">
          <cell r="A1360" t="str">
            <v>c676</v>
          </cell>
          <cell r="B1360" t="str">
            <v>実教</v>
          </cell>
          <cell r="C1360" t="str">
            <v>作物</v>
          </cell>
        </row>
        <row r="1361">
          <cell r="A1361" t="str">
            <v>c677</v>
          </cell>
          <cell r="B1361" t="str">
            <v>実教</v>
          </cell>
          <cell r="C1361" t="str">
            <v>野菜</v>
          </cell>
        </row>
        <row r="1362">
          <cell r="A1362" t="str">
            <v>c678</v>
          </cell>
          <cell r="B1362" t="str">
            <v>実教</v>
          </cell>
          <cell r="C1362" t="str">
            <v>果樹</v>
          </cell>
        </row>
        <row r="1363">
          <cell r="A1363" t="str">
            <v>c679</v>
          </cell>
          <cell r="B1363" t="str">
            <v>実教</v>
          </cell>
          <cell r="C1363" t="str">
            <v>草花</v>
          </cell>
        </row>
        <row r="1364">
          <cell r="A1364" t="str">
            <v>c680</v>
          </cell>
          <cell r="B1364" t="str">
            <v>実教</v>
          </cell>
          <cell r="C1364" t="str">
            <v>畜産</v>
          </cell>
        </row>
        <row r="1365">
          <cell r="A1365" t="str">
            <v>c681</v>
          </cell>
          <cell r="B1365" t="str">
            <v>実教</v>
          </cell>
          <cell r="C1365" t="str">
            <v>栽培と環境</v>
          </cell>
        </row>
        <row r="1366">
          <cell r="A1366" t="str">
            <v>c682</v>
          </cell>
          <cell r="B1366" t="str">
            <v>実教</v>
          </cell>
          <cell r="C1366" t="str">
            <v>農業経営</v>
          </cell>
        </row>
        <row r="1367">
          <cell r="A1367" t="str">
            <v>c683</v>
          </cell>
          <cell r="B1367" t="str">
            <v>実教</v>
          </cell>
          <cell r="C1367" t="str">
            <v>農業機械</v>
          </cell>
        </row>
        <row r="1368">
          <cell r="A1368" t="str">
            <v>c684</v>
          </cell>
          <cell r="B1368" t="str">
            <v>実教</v>
          </cell>
          <cell r="C1368" t="str">
            <v>植物バイオテクノロジー</v>
          </cell>
        </row>
        <row r="1369">
          <cell r="A1369" t="str">
            <v>c685</v>
          </cell>
          <cell r="B1369" t="str">
            <v>実教</v>
          </cell>
          <cell r="C1369" t="str">
            <v>食品製造</v>
          </cell>
        </row>
        <row r="1370">
          <cell r="A1370" t="str">
            <v>c686</v>
          </cell>
          <cell r="B1370" t="str">
            <v>実教</v>
          </cell>
          <cell r="C1370" t="str">
            <v>生物活用</v>
          </cell>
        </row>
        <row r="1371">
          <cell r="A1371" t="str">
            <v>c687</v>
          </cell>
          <cell r="B1371" t="str">
            <v>実教</v>
          </cell>
          <cell r="C1371" t="str">
            <v xml:space="preserve">地域資源活用
</v>
          </cell>
        </row>
        <row r="1372">
          <cell r="A1372" t="str">
            <v>c688</v>
          </cell>
          <cell r="B1372" t="str">
            <v>海文堂</v>
          </cell>
          <cell r="C1372" t="str">
            <v>飼育と環境</v>
          </cell>
        </row>
        <row r="1373">
          <cell r="A1373" t="str">
            <v>c689</v>
          </cell>
          <cell r="B1373" t="str">
            <v>実教</v>
          </cell>
          <cell r="C1373" t="str">
            <v>森林科学</v>
          </cell>
        </row>
        <row r="1374">
          <cell r="A1374" t="str">
            <v>c690</v>
          </cell>
          <cell r="B1374" t="str">
            <v>実教</v>
          </cell>
          <cell r="C1374" t="str">
            <v>森林経営</v>
          </cell>
        </row>
        <row r="1375">
          <cell r="A1375" t="str">
            <v>c691</v>
          </cell>
          <cell r="B1375" t="str">
            <v>実教</v>
          </cell>
          <cell r="C1375" t="str">
            <v>林産物利用</v>
          </cell>
        </row>
        <row r="1376">
          <cell r="A1376" t="str">
            <v>c692</v>
          </cell>
          <cell r="B1376" t="str">
            <v>実教</v>
          </cell>
          <cell r="C1376" t="str">
            <v>農業土木設計</v>
          </cell>
        </row>
        <row r="1377">
          <cell r="A1377" t="str">
            <v>c693</v>
          </cell>
          <cell r="B1377" t="str">
            <v>電機大</v>
          </cell>
          <cell r="C1377" t="str">
            <v>農業土木施工</v>
          </cell>
        </row>
        <row r="1378">
          <cell r="A1378" t="str">
            <v>c694</v>
          </cell>
          <cell r="B1378" t="str">
            <v>実教</v>
          </cell>
          <cell r="C1378" t="str">
            <v>水循環</v>
          </cell>
        </row>
        <row r="1379">
          <cell r="A1379" t="str">
            <v>c695</v>
          </cell>
          <cell r="B1379" t="str">
            <v>実教</v>
          </cell>
          <cell r="C1379" t="str">
            <v>造園計画</v>
          </cell>
        </row>
        <row r="1380">
          <cell r="A1380" t="str">
            <v>c696</v>
          </cell>
          <cell r="B1380" t="str">
            <v>電機大</v>
          </cell>
          <cell r="C1380" t="str">
            <v>造園施工管理</v>
          </cell>
        </row>
        <row r="1381">
          <cell r="A1381" t="str">
            <v>c697</v>
          </cell>
          <cell r="B1381" t="str">
            <v>実教</v>
          </cell>
          <cell r="C1381" t="str">
            <v xml:space="preserve">造園植栽
</v>
          </cell>
        </row>
        <row r="1382">
          <cell r="A1382" t="str">
            <v>c698</v>
          </cell>
          <cell r="B1382" t="str">
            <v>実教</v>
          </cell>
          <cell r="C1382" t="str">
            <v>工業技術基礎</v>
          </cell>
        </row>
        <row r="1383">
          <cell r="A1383" t="str">
            <v>c699</v>
          </cell>
          <cell r="B1383" t="str">
            <v>実教</v>
          </cell>
          <cell r="C1383" t="str">
            <v>機械製図</v>
          </cell>
        </row>
        <row r="1384">
          <cell r="A1384" t="str">
            <v>c700</v>
          </cell>
          <cell r="B1384" t="str">
            <v>実教</v>
          </cell>
          <cell r="C1384" t="str">
            <v>電気製図</v>
          </cell>
        </row>
        <row r="1385">
          <cell r="A1385" t="str">
            <v>c701</v>
          </cell>
          <cell r="B1385" t="str">
            <v>実教</v>
          </cell>
          <cell r="C1385" t="str">
            <v>電子製図</v>
          </cell>
        </row>
        <row r="1386">
          <cell r="A1386" t="str">
            <v>c702</v>
          </cell>
          <cell r="B1386" t="str">
            <v>実教</v>
          </cell>
          <cell r="C1386" t="str">
            <v>建築設計製図</v>
          </cell>
        </row>
        <row r="1387">
          <cell r="A1387" t="str">
            <v>c703</v>
          </cell>
          <cell r="B1387" t="str">
            <v>実教</v>
          </cell>
          <cell r="C1387" t="str">
            <v>土木製図</v>
          </cell>
        </row>
        <row r="1388">
          <cell r="A1388" t="str">
            <v>c704</v>
          </cell>
          <cell r="B1388" t="str">
            <v>実教</v>
          </cell>
          <cell r="C1388" t="str">
            <v>製図</v>
          </cell>
        </row>
        <row r="1389">
          <cell r="A1389" t="str">
            <v>c705</v>
          </cell>
          <cell r="B1389" t="str">
            <v>実教</v>
          </cell>
          <cell r="C1389" t="str">
            <v>工業情報数理　新訂版</v>
          </cell>
        </row>
        <row r="1390">
          <cell r="A1390" t="str">
            <v>c706</v>
          </cell>
          <cell r="B1390" t="str">
            <v>実教</v>
          </cell>
          <cell r="C1390" t="str">
            <v>精選工業情報数理</v>
          </cell>
        </row>
        <row r="1391">
          <cell r="A1391" t="str">
            <v>c707</v>
          </cell>
          <cell r="B1391" t="str">
            <v>オーム</v>
          </cell>
          <cell r="C1391" t="str">
            <v>工業情報数理</v>
          </cell>
        </row>
        <row r="1392">
          <cell r="A1392" t="str">
            <v>c708</v>
          </cell>
          <cell r="B1392" t="str">
            <v>実教</v>
          </cell>
          <cell r="C1392" t="str">
            <v>工業環境技術</v>
          </cell>
        </row>
        <row r="1393">
          <cell r="A1393" t="str">
            <v>c709</v>
          </cell>
          <cell r="B1393" t="str">
            <v>実教</v>
          </cell>
          <cell r="C1393" t="str">
            <v>機械工作1　新訂版</v>
          </cell>
        </row>
        <row r="1394">
          <cell r="A1394" t="str">
            <v>c710</v>
          </cell>
          <cell r="B1394" t="str">
            <v>実教</v>
          </cell>
          <cell r="C1394" t="str">
            <v>機械工作2　新訂版</v>
          </cell>
        </row>
        <row r="1395">
          <cell r="A1395" t="str">
            <v>c711</v>
          </cell>
          <cell r="B1395" t="str">
            <v>実教</v>
          </cell>
          <cell r="C1395" t="str">
            <v>機械設計1　新訂版</v>
          </cell>
        </row>
        <row r="1396">
          <cell r="A1396" t="str">
            <v>c712</v>
          </cell>
          <cell r="B1396" t="str">
            <v>実教</v>
          </cell>
          <cell r="C1396" t="str">
            <v>機械設計2　新訂版</v>
          </cell>
        </row>
        <row r="1397">
          <cell r="A1397" t="str">
            <v>c713</v>
          </cell>
          <cell r="B1397" t="str">
            <v>実教</v>
          </cell>
          <cell r="C1397" t="str">
            <v>原動機</v>
          </cell>
        </row>
        <row r="1398">
          <cell r="A1398" t="str">
            <v>c714</v>
          </cell>
          <cell r="B1398" t="str">
            <v>実教</v>
          </cell>
          <cell r="C1398" t="str">
            <v>電子機械</v>
          </cell>
        </row>
        <row r="1399">
          <cell r="A1399" t="str">
            <v>c715</v>
          </cell>
          <cell r="B1399" t="str">
            <v>実教</v>
          </cell>
          <cell r="C1399" t="str">
            <v xml:space="preserve">生産技術
</v>
          </cell>
        </row>
        <row r="1400">
          <cell r="A1400" t="str">
            <v>c716</v>
          </cell>
          <cell r="B1400" t="str">
            <v>実教</v>
          </cell>
          <cell r="C1400" t="str">
            <v>自動車工学１</v>
          </cell>
        </row>
        <row r="1401">
          <cell r="A1401" t="str">
            <v>c717</v>
          </cell>
          <cell r="B1401" t="str">
            <v>実教</v>
          </cell>
          <cell r="C1401" t="str">
            <v>自動車工学２</v>
          </cell>
        </row>
        <row r="1402">
          <cell r="A1402" t="str">
            <v>c718</v>
          </cell>
          <cell r="B1402" t="str">
            <v>実教</v>
          </cell>
          <cell r="C1402" t="str">
            <v>自動車整備</v>
          </cell>
        </row>
        <row r="1403">
          <cell r="A1403" t="str">
            <v>c719</v>
          </cell>
          <cell r="B1403" t="str">
            <v>実教</v>
          </cell>
          <cell r="C1403" t="str">
            <v>電気回路1　新訂版</v>
          </cell>
        </row>
        <row r="1404">
          <cell r="A1404" t="str">
            <v>c720</v>
          </cell>
          <cell r="B1404" t="str">
            <v>実教</v>
          </cell>
          <cell r="C1404" t="str">
            <v>電気回路2　新訂版</v>
          </cell>
        </row>
        <row r="1405">
          <cell r="A1405" t="str">
            <v>c721</v>
          </cell>
          <cell r="B1405" t="str">
            <v>実教</v>
          </cell>
          <cell r="C1405" t="str">
            <v>精選電気回路　新訂版</v>
          </cell>
        </row>
        <row r="1406">
          <cell r="A1406" t="str">
            <v>c722</v>
          </cell>
          <cell r="B1406" t="str">
            <v>オーム</v>
          </cell>
          <cell r="C1406" t="str">
            <v>電気回路１</v>
          </cell>
        </row>
        <row r="1407">
          <cell r="A1407" t="str">
            <v>c723</v>
          </cell>
          <cell r="B1407" t="str">
            <v>オーム</v>
          </cell>
          <cell r="C1407" t="str">
            <v>電気回路２</v>
          </cell>
        </row>
        <row r="1408">
          <cell r="A1408" t="str">
            <v>c724</v>
          </cell>
          <cell r="B1408" t="str">
            <v>コロナ</v>
          </cell>
          <cell r="C1408" t="str">
            <v>わかりやすい電気回路</v>
          </cell>
        </row>
        <row r="1409">
          <cell r="A1409" t="str">
            <v>c725</v>
          </cell>
          <cell r="B1409" t="str">
            <v>コロナ</v>
          </cell>
          <cell r="C1409" t="str">
            <v>電気回路（上）</v>
          </cell>
        </row>
        <row r="1410">
          <cell r="A1410" t="str">
            <v>c726</v>
          </cell>
          <cell r="B1410" t="str">
            <v>コロナ</v>
          </cell>
          <cell r="C1410" t="str">
            <v>電気回路（下）</v>
          </cell>
        </row>
        <row r="1411">
          <cell r="A1411" t="str">
            <v>c727</v>
          </cell>
          <cell r="B1411" t="str">
            <v>実教</v>
          </cell>
          <cell r="C1411" t="str">
            <v>電気機器</v>
          </cell>
        </row>
        <row r="1412">
          <cell r="A1412" t="str">
            <v>c728</v>
          </cell>
          <cell r="B1412" t="str">
            <v>オーム</v>
          </cell>
          <cell r="C1412" t="str">
            <v>電気機器</v>
          </cell>
        </row>
        <row r="1413">
          <cell r="A1413" t="str">
            <v>c729</v>
          </cell>
          <cell r="B1413" t="str">
            <v>実教</v>
          </cell>
          <cell r="C1413" t="str">
            <v>電力技術1</v>
          </cell>
        </row>
        <row r="1414">
          <cell r="A1414" t="str">
            <v>c730</v>
          </cell>
          <cell r="B1414" t="str">
            <v>実教</v>
          </cell>
          <cell r="C1414" t="str">
            <v>電力技術2</v>
          </cell>
        </row>
        <row r="1415">
          <cell r="A1415" t="str">
            <v>c731</v>
          </cell>
          <cell r="B1415" t="str">
            <v>オーム</v>
          </cell>
          <cell r="C1415" t="str">
            <v>電力技術１</v>
          </cell>
        </row>
        <row r="1416">
          <cell r="A1416" t="str">
            <v>c732</v>
          </cell>
          <cell r="B1416" t="str">
            <v>オーム</v>
          </cell>
          <cell r="C1416" t="str">
            <v>電力技術２</v>
          </cell>
        </row>
        <row r="1417">
          <cell r="A1417" t="str">
            <v>c733</v>
          </cell>
          <cell r="B1417" t="str">
            <v>実教</v>
          </cell>
          <cell r="C1417" t="str">
            <v>電子技術</v>
          </cell>
        </row>
        <row r="1418">
          <cell r="A1418" t="str">
            <v>c734</v>
          </cell>
          <cell r="B1418" t="str">
            <v>実教</v>
          </cell>
          <cell r="C1418" t="str">
            <v xml:space="preserve">電子回路
</v>
          </cell>
        </row>
        <row r="1419">
          <cell r="A1419" t="str">
            <v>c735</v>
          </cell>
          <cell r="B1419" t="str">
            <v>実教</v>
          </cell>
          <cell r="C1419" t="str">
            <v>電子計測制御</v>
          </cell>
        </row>
        <row r="1420">
          <cell r="A1420" t="str">
            <v>c736</v>
          </cell>
          <cell r="B1420" t="str">
            <v>実教</v>
          </cell>
          <cell r="C1420" t="str">
            <v>通信技術</v>
          </cell>
        </row>
        <row r="1421">
          <cell r="A1421" t="str">
            <v>c737</v>
          </cell>
          <cell r="B1421" t="str">
            <v>実教</v>
          </cell>
          <cell r="C1421" t="str">
            <v>プログラミング技術</v>
          </cell>
        </row>
        <row r="1422">
          <cell r="A1422" t="str">
            <v>c738</v>
          </cell>
          <cell r="B1422" t="str">
            <v>実教</v>
          </cell>
          <cell r="C1422" t="str">
            <v>ハードウェア技術</v>
          </cell>
        </row>
        <row r="1423">
          <cell r="A1423" t="str">
            <v>c739</v>
          </cell>
          <cell r="B1423" t="str">
            <v>実教</v>
          </cell>
          <cell r="C1423" t="str">
            <v>ソフトウェア技術</v>
          </cell>
        </row>
        <row r="1424">
          <cell r="A1424" t="str">
            <v>c740</v>
          </cell>
          <cell r="B1424" t="str">
            <v>実教</v>
          </cell>
          <cell r="C1424" t="str">
            <v>コンピュータシステム技術</v>
          </cell>
        </row>
        <row r="1425">
          <cell r="A1425" t="str">
            <v>c741</v>
          </cell>
          <cell r="B1425" t="str">
            <v>実教</v>
          </cell>
          <cell r="C1425" t="str">
            <v>建築構造</v>
          </cell>
        </row>
        <row r="1426">
          <cell r="A1426" t="str">
            <v>c742</v>
          </cell>
          <cell r="B1426" t="str">
            <v>実教</v>
          </cell>
          <cell r="C1426" t="str">
            <v>建築計画</v>
          </cell>
        </row>
        <row r="1427">
          <cell r="A1427" t="str">
            <v>c743</v>
          </cell>
          <cell r="B1427" t="str">
            <v>実教</v>
          </cell>
          <cell r="C1427" t="str">
            <v>建築構造設計</v>
          </cell>
        </row>
        <row r="1428">
          <cell r="A1428" t="str">
            <v>c744</v>
          </cell>
          <cell r="B1428" t="str">
            <v>実教</v>
          </cell>
          <cell r="C1428" t="str">
            <v>建築施工</v>
          </cell>
        </row>
        <row r="1429">
          <cell r="A1429" t="str">
            <v>c745</v>
          </cell>
          <cell r="B1429" t="str">
            <v>実教</v>
          </cell>
          <cell r="C1429" t="str">
            <v>建築法規</v>
          </cell>
        </row>
        <row r="1430">
          <cell r="A1430" t="str">
            <v>c746</v>
          </cell>
          <cell r="B1430" t="str">
            <v>実教</v>
          </cell>
          <cell r="C1430" t="str">
            <v>測量</v>
          </cell>
        </row>
        <row r="1431">
          <cell r="A1431" t="str">
            <v>c747</v>
          </cell>
          <cell r="B1431" t="str">
            <v>実教</v>
          </cell>
          <cell r="C1431" t="str">
            <v>土木基盤力学　水理学・土質力学</v>
          </cell>
        </row>
        <row r="1432">
          <cell r="A1432" t="str">
            <v>c748</v>
          </cell>
          <cell r="B1432" t="str">
            <v>実教</v>
          </cell>
          <cell r="C1432" t="str">
            <v>土木構造設計1</v>
          </cell>
        </row>
        <row r="1433">
          <cell r="A1433" t="str">
            <v>c749</v>
          </cell>
          <cell r="B1433" t="str">
            <v>実教</v>
          </cell>
          <cell r="C1433" t="str">
            <v>土木構造設計2</v>
          </cell>
        </row>
        <row r="1434">
          <cell r="A1434" t="str">
            <v>c750</v>
          </cell>
          <cell r="B1434" t="str">
            <v>実教</v>
          </cell>
          <cell r="C1434" t="str">
            <v>土木施工</v>
          </cell>
        </row>
        <row r="1435">
          <cell r="A1435" t="str">
            <v>c751</v>
          </cell>
          <cell r="B1435" t="str">
            <v>実教</v>
          </cell>
          <cell r="C1435" t="str">
            <v xml:space="preserve">社会基盤工学
</v>
          </cell>
        </row>
        <row r="1436">
          <cell r="A1436" t="str">
            <v>c752</v>
          </cell>
          <cell r="B1436" t="str">
            <v>実教</v>
          </cell>
          <cell r="C1436" t="str">
            <v>工業化学１</v>
          </cell>
        </row>
        <row r="1437">
          <cell r="A1437" t="str">
            <v>c753</v>
          </cell>
          <cell r="B1437" t="str">
            <v>実教</v>
          </cell>
          <cell r="C1437" t="str">
            <v>工業化学２</v>
          </cell>
        </row>
        <row r="1438">
          <cell r="A1438" t="str">
            <v>c754</v>
          </cell>
          <cell r="B1438" t="str">
            <v>実教</v>
          </cell>
          <cell r="C1438" t="str">
            <v>化学工学</v>
          </cell>
        </row>
        <row r="1439">
          <cell r="A1439" t="str">
            <v>c755</v>
          </cell>
          <cell r="B1439" t="str">
            <v>実教</v>
          </cell>
          <cell r="C1439" t="str">
            <v xml:space="preserve">地球環境化学
</v>
          </cell>
        </row>
        <row r="1440">
          <cell r="A1440" t="str">
            <v>c756</v>
          </cell>
          <cell r="B1440" t="str">
            <v>実教</v>
          </cell>
          <cell r="C1440" t="str">
            <v>設備工業製図</v>
          </cell>
        </row>
        <row r="1441">
          <cell r="A1441" t="str">
            <v>c757</v>
          </cell>
          <cell r="B1441" t="str">
            <v>実教</v>
          </cell>
          <cell r="C1441" t="str">
            <v>インテリア製図</v>
          </cell>
        </row>
        <row r="1442">
          <cell r="A1442" t="str">
            <v>c758</v>
          </cell>
          <cell r="B1442" t="str">
            <v>実教</v>
          </cell>
          <cell r="C1442" t="str">
            <v>デザイン製図</v>
          </cell>
        </row>
        <row r="1443">
          <cell r="A1443" t="str">
            <v>c759</v>
          </cell>
          <cell r="B1443" t="str">
            <v>実教</v>
          </cell>
          <cell r="C1443" t="str">
            <v>設備計画</v>
          </cell>
        </row>
        <row r="1444">
          <cell r="A1444" t="str">
            <v>c760</v>
          </cell>
          <cell r="B1444" t="str">
            <v>文科省</v>
          </cell>
          <cell r="C1444" t="str">
            <v>空気調和設備</v>
          </cell>
        </row>
        <row r="1445">
          <cell r="A1445" t="str">
            <v>c761</v>
          </cell>
          <cell r="B1445" t="str">
            <v>海文堂</v>
          </cell>
          <cell r="C1445" t="str">
            <v>衛生・防災設備</v>
          </cell>
        </row>
        <row r="1446">
          <cell r="A1446" t="str">
            <v>c762</v>
          </cell>
          <cell r="B1446" t="str">
            <v>海文堂</v>
          </cell>
          <cell r="C1446" t="str">
            <v>材料製造技術</v>
          </cell>
        </row>
        <row r="1447">
          <cell r="A1447" t="str">
            <v>c763</v>
          </cell>
          <cell r="B1447" t="str">
            <v>実教</v>
          </cell>
          <cell r="C1447" t="str">
            <v>材料工学</v>
          </cell>
        </row>
        <row r="1448">
          <cell r="A1448" t="str">
            <v>c764</v>
          </cell>
          <cell r="B1448" t="str">
            <v>実教</v>
          </cell>
          <cell r="C1448" t="str">
            <v>材料加工</v>
          </cell>
        </row>
        <row r="1449">
          <cell r="A1449" t="str">
            <v>c765</v>
          </cell>
          <cell r="B1449" t="str">
            <v>実教</v>
          </cell>
          <cell r="C1449" t="str">
            <v>セラミック工業</v>
          </cell>
        </row>
        <row r="1450">
          <cell r="A1450" t="str">
            <v>c766</v>
          </cell>
          <cell r="B1450" t="str">
            <v>実教</v>
          </cell>
          <cell r="C1450" t="str">
            <v>染織デザイン</v>
          </cell>
        </row>
        <row r="1451">
          <cell r="A1451" t="str">
            <v>c767</v>
          </cell>
          <cell r="B1451" t="str">
            <v>実教</v>
          </cell>
          <cell r="C1451" t="str">
            <v xml:space="preserve">インテリア計画
</v>
          </cell>
        </row>
        <row r="1452">
          <cell r="A1452" t="str">
            <v>c768</v>
          </cell>
          <cell r="B1452" t="str">
            <v>電機大</v>
          </cell>
          <cell r="C1452" t="str">
            <v>インテリア装備</v>
          </cell>
        </row>
        <row r="1453">
          <cell r="A1453" t="str">
            <v>c769</v>
          </cell>
          <cell r="B1453" t="str">
            <v>海文堂</v>
          </cell>
          <cell r="C1453" t="str">
            <v>インテリアエレメント生産</v>
          </cell>
        </row>
        <row r="1454">
          <cell r="A1454" t="str">
            <v>c770</v>
          </cell>
          <cell r="B1454" t="str">
            <v>実教</v>
          </cell>
          <cell r="C1454" t="str">
            <v>デザイン実践</v>
          </cell>
        </row>
        <row r="1455">
          <cell r="A1455" t="str">
            <v>c771</v>
          </cell>
          <cell r="B1455" t="str">
            <v>海文堂</v>
          </cell>
          <cell r="C1455" t="str">
            <v>デザイン材料</v>
          </cell>
        </row>
        <row r="1456">
          <cell r="A1456" t="str">
            <v>c772</v>
          </cell>
          <cell r="B1456" t="str">
            <v>実教</v>
          </cell>
          <cell r="C1456" t="str">
            <v xml:space="preserve">デザイン史
</v>
          </cell>
        </row>
        <row r="1457">
          <cell r="A1457" t="str">
            <v>c773</v>
          </cell>
          <cell r="B1457" t="str">
            <v>実教</v>
          </cell>
          <cell r="C1457" t="str">
            <v>ビジネス基礎　新訂版</v>
          </cell>
        </row>
        <row r="1458">
          <cell r="A1458" t="str">
            <v>c774</v>
          </cell>
          <cell r="B1458" t="str">
            <v>実教</v>
          </cell>
          <cell r="C1458" t="str">
            <v>ビジネス基礎</v>
          </cell>
        </row>
        <row r="1459">
          <cell r="A1459" t="str">
            <v>c775</v>
          </cell>
          <cell r="B1459" t="str">
            <v>東法</v>
          </cell>
          <cell r="C1459" t="str">
            <v>ビジネス基礎　新訂版</v>
          </cell>
        </row>
        <row r="1460">
          <cell r="A1460" t="str">
            <v>c776</v>
          </cell>
          <cell r="B1460" t="str">
            <v>TAC</v>
          </cell>
          <cell r="C1460" t="str">
            <v>ビジネス基礎　新訂版</v>
          </cell>
        </row>
        <row r="1461">
          <cell r="A1461" t="str">
            <v>c777</v>
          </cell>
          <cell r="B1461" t="str">
            <v>実教</v>
          </cell>
          <cell r="C1461" t="str">
            <v>ビジネス・コミュニケーション　新訂版</v>
          </cell>
        </row>
        <row r="1462">
          <cell r="A1462" t="str">
            <v>c778</v>
          </cell>
          <cell r="B1462" t="str">
            <v>東法</v>
          </cell>
          <cell r="C1462" t="str">
            <v>ビジネス・コミュニケーション　新訂版</v>
          </cell>
        </row>
        <row r="1463">
          <cell r="A1463" t="str">
            <v>c779</v>
          </cell>
          <cell r="B1463" t="str">
            <v>実教</v>
          </cell>
          <cell r="C1463" t="str">
            <v>マーケティング</v>
          </cell>
        </row>
        <row r="1464">
          <cell r="A1464" t="str">
            <v>c780</v>
          </cell>
          <cell r="B1464" t="str">
            <v>東法</v>
          </cell>
          <cell r="C1464" t="str">
            <v>マーケティング</v>
          </cell>
        </row>
        <row r="1465">
          <cell r="A1465" t="str">
            <v>c781</v>
          </cell>
          <cell r="B1465" t="str">
            <v>実教</v>
          </cell>
          <cell r="C1465" t="str">
            <v>商品開発と流通</v>
          </cell>
        </row>
        <row r="1466">
          <cell r="A1466" t="str">
            <v>c782</v>
          </cell>
          <cell r="B1466" t="str">
            <v>東法</v>
          </cell>
          <cell r="C1466" t="str">
            <v>商品開発と流通</v>
          </cell>
        </row>
        <row r="1467">
          <cell r="A1467" t="str">
            <v>c783</v>
          </cell>
          <cell r="B1467" t="str">
            <v>実教</v>
          </cell>
          <cell r="C1467" t="str">
            <v xml:space="preserve">観光ビジネス
</v>
          </cell>
        </row>
        <row r="1468">
          <cell r="A1468" t="str">
            <v>c784</v>
          </cell>
          <cell r="B1468" t="str">
            <v>東法</v>
          </cell>
          <cell r="C1468" t="str">
            <v>観光ビジネス</v>
          </cell>
        </row>
        <row r="1469">
          <cell r="A1469" t="str">
            <v>c785</v>
          </cell>
          <cell r="B1469" t="str">
            <v>実教</v>
          </cell>
          <cell r="C1469" t="str">
            <v>ビジネス・マネジメント</v>
          </cell>
        </row>
        <row r="1470">
          <cell r="A1470" t="str">
            <v>c786</v>
          </cell>
          <cell r="B1470" t="str">
            <v>東法</v>
          </cell>
          <cell r="C1470" t="str">
            <v>ビジネス・マネジメント</v>
          </cell>
        </row>
        <row r="1471">
          <cell r="A1471" t="str">
            <v>c787</v>
          </cell>
          <cell r="B1471" t="str">
            <v>実教</v>
          </cell>
          <cell r="C1471" t="str">
            <v>グローバル経済</v>
          </cell>
        </row>
        <row r="1472">
          <cell r="A1472" t="str">
            <v>c788</v>
          </cell>
          <cell r="B1472" t="str">
            <v>東法</v>
          </cell>
          <cell r="C1472" t="str">
            <v>グローバル経済</v>
          </cell>
        </row>
        <row r="1473">
          <cell r="A1473" t="str">
            <v>c789</v>
          </cell>
          <cell r="B1473" t="str">
            <v>実教</v>
          </cell>
          <cell r="C1473" t="str">
            <v>ビジネス法規</v>
          </cell>
        </row>
        <row r="1474">
          <cell r="A1474" t="str">
            <v>c790</v>
          </cell>
          <cell r="B1474" t="str">
            <v>東法</v>
          </cell>
          <cell r="C1474" t="str">
            <v>ビジネス法規</v>
          </cell>
        </row>
        <row r="1475">
          <cell r="A1475" t="str">
            <v>c791</v>
          </cell>
          <cell r="B1475" t="str">
            <v>実教</v>
          </cell>
          <cell r="C1475" t="str">
            <v>高校簿記　新訂版</v>
          </cell>
        </row>
        <row r="1476">
          <cell r="A1476" t="str">
            <v>c792</v>
          </cell>
          <cell r="B1476" t="str">
            <v>実教</v>
          </cell>
          <cell r="C1476" t="str">
            <v>新簿記　新訂版</v>
          </cell>
        </row>
        <row r="1477">
          <cell r="A1477" t="str">
            <v>c793</v>
          </cell>
          <cell r="B1477" t="str">
            <v>東法</v>
          </cell>
          <cell r="C1477" t="str">
            <v>簿記　新訂版</v>
          </cell>
        </row>
        <row r="1478">
          <cell r="A1478" t="str">
            <v>c794</v>
          </cell>
          <cell r="B1478" t="str">
            <v>東法</v>
          </cell>
          <cell r="C1478" t="str">
            <v>現代簿記</v>
          </cell>
        </row>
        <row r="1479">
          <cell r="A1479" t="str">
            <v>c795</v>
          </cell>
          <cell r="B1479" t="str">
            <v>TAC</v>
          </cell>
          <cell r="C1479" t="str">
            <v>簿記　新訂版</v>
          </cell>
        </row>
        <row r="1480">
          <cell r="A1480" t="str">
            <v>c796</v>
          </cell>
          <cell r="B1480" t="str">
            <v>実教</v>
          </cell>
          <cell r="C1480" t="str">
            <v>高校財務会計Ⅰ</v>
          </cell>
        </row>
        <row r="1481">
          <cell r="A1481" t="str">
            <v>c797</v>
          </cell>
          <cell r="B1481" t="str">
            <v>実教</v>
          </cell>
          <cell r="C1481" t="str">
            <v>新財務会計Ⅰ</v>
          </cell>
        </row>
        <row r="1482">
          <cell r="A1482" t="str">
            <v>c798</v>
          </cell>
          <cell r="B1482" t="str">
            <v>東法</v>
          </cell>
          <cell r="C1482" t="str">
            <v>財務会計Ⅰ</v>
          </cell>
        </row>
        <row r="1483">
          <cell r="A1483" t="str">
            <v>c799</v>
          </cell>
          <cell r="B1483" t="str">
            <v>TAC</v>
          </cell>
          <cell r="C1483" t="str">
            <v>財務会計Ⅰ</v>
          </cell>
        </row>
        <row r="1484">
          <cell r="A1484" t="str">
            <v>c800</v>
          </cell>
          <cell r="B1484" t="str">
            <v>実教</v>
          </cell>
          <cell r="C1484" t="str">
            <v>財務会計Ⅱ</v>
          </cell>
        </row>
        <row r="1485">
          <cell r="A1485" t="str">
            <v>c801</v>
          </cell>
          <cell r="B1485" t="str">
            <v>東法</v>
          </cell>
          <cell r="C1485" t="str">
            <v>財務会計Ⅱ</v>
          </cell>
        </row>
        <row r="1486">
          <cell r="A1486" t="str">
            <v>c802</v>
          </cell>
          <cell r="B1486" t="str">
            <v>ネット</v>
          </cell>
          <cell r="C1486" t="str">
            <v xml:space="preserve">新　使える財務会計Ⅱ
</v>
          </cell>
        </row>
        <row r="1487">
          <cell r="A1487" t="str">
            <v>c803</v>
          </cell>
          <cell r="B1487" t="str">
            <v>TAC</v>
          </cell>
          <cell r="C1487" t="str">
            <v>財務会計Ⅱ</v>
          </cell>
        </row>
        <row r="1488">
          <cell r="A1488" t="str">
            <v>c804</v>
          </cell>
          <cell r="B1488" t="str">
            <v>実教</v>
          </cell>
          <cell r="C1488" t="str">
            <v>原価計算</v>
          </cell>
        </row>
        <row r="1489">
          <cell r="A1489" t="str">
            <v>c805</v>
          </cell>
          <cell r="B1489" t="str">
            <v>東法</v>
          </cell>
          <cell r="C1489" t="str">
            <v>原価計算</v>
          </cell>
        </row>
        <row r="1490">
          <cell r="A1490" t="str">
            <v>c806</v>
          </cell>
          <cell r="B1490" t="str">
            <v>TAC</v>
          </cell>
          <cell r="C1490" t="str">
            <v>原価計算</v>
          </cell>
        </row>
        <row r="1491">
          <cell r="A1491" t="str">
            <v>c807</v>
          </cell>
          <cell r="B1491" t="str">
            <v>実教</v>
          </cell>
          <cell r="C1491" t="str">
            <v>管理会計</v>
          </cell>
        </row>
        <row r="1492">
          <cell r="A1492" t="str">
            <v>c808</v>
          </cell>
          <cell r="B1492" t="str">
            <v>ネット</v>
          </cell>
          <cell r="C1492" t="str">
            <v>新　楽しい管理会計</v>
          </cell>
        </row>
        <row r="1493">
          <cell r="A1493" t="str">
            <v>c809</v>
          </cell>
          <cell r="B1493" t="str">
            <v>TAC</v>
          </cell>
          <cell r="C1493" t="str">
            <v>管理会計</v>
          </cell>
        </row>
        <row r="1494">
          <cell r="A1494" t="str">
            <v>c810</v>
          </cell>
          <cell r="B1494" t="str">
            <v>実教</v>
          </cell>
          <cell r="C1494" t="str">
            <v>最新情報処理　新訂版　Advanced Computing</v>
          </cell>
        </row>
        <row r="1495">
          <cell r="A1495" t="str">
            <v>c811</v>
          </cell>
          <cell r="B1495" t="str">
            <v>実教</v>
          </cell>
          <cell r="C1495" t="str">
            <v>情報処理　新訂版　Prologue of Computer</v>
          </cell>
        </row>
        <row r="1496">
          <cell r="A1496" t="str">
            <v>c812</v>
          </cell>
          <cell r="B1496" t="str">
            <v>東法</v>
          </cell>
          <cell r="C1496" t="str">
            <v>情報処理　新訂版</v>
          </cell>
        </row>
        <row r="1497">
          <cell r="A1497" t="str">
            <v>c813</v>
          </cell>
          <cell r="B1497" t="str">
            <v>実教</v>
          </cell>
          <cell r="C1497" t="str">
            <v>ソフトウェア活用</v>
          </cell>
        </row>
        <row r="1498">
          <cell r="A1498" t="str">
            <v>c814</v>
          </cell>
          <cell r="B1498" t="str">
            <v>東法</v>
          </cell>
          <cell r="C1498" t="str">
            <v>ソフトウェア活用</v>
          </cell>
        </row>
        <row r="1499">
          <cell r="A1499" t="str">
            <v>c815</v>
          </cell>
          <cell r="B1499" t="str">
            <v>実教</v>
          </cell>
          <cell r="C1499" t="str">
            <v>最新プログラミング　オブジェクト指向プログラミング</v>
          </cell>
        </row>
        <row r="1500">
          <cell r="A1500" t="str">
            <v>c816</v>
          </cell>
          <cell r="B1500" t="str">
            <v>実教</v>
          </cell>
          <cell r="C1500" t="str">
            <v>プログラミング　～マクロ言語～</v>
          </cell>
        </row>
        <row r="1501">
          <cell r="A1501" t="str">
            <v>c817</v>
          </cell>
          <cell r="B1501" t="str">
            <v>東法</v>
          </cell>
          <cell r="C1501" t="str">
            <v>プログラミング</v>
          </cell>
        </row>
        <row r="1502">
          <cell r="A1502" t="str">
            <v>c818</v>
          </cell>
          <cell r="B1502" t="str">
            <v>実教</v>
          </cell>
          <cell r="C1502" t="str">
            <v>ネットワーク活用</v>
          </cell>
        </row>
        <row r="1503">
          <cell r="A1503" t="str">
            <v>c819</v>
          </cell>
          <cell r="B1503" t="str">
            <v>東法</v>
          </cell>
          <cell r="C1503" t="str">
            <v>ネットワーク活用</v>
          </cell>
        </row>
        <row r="1504">
          <cell r="A1504" t="str">
            <v>c820</v>
          </cell>
          <cell r="B1504" t="str">
            <v>実教</v>
          </cell>
          <cell r="C1504" t="str">
            <v xml:space="preserve">ネットワーク管理
</v>
          </cell>
        </row>
        <row r="1505">
          <cell r="A1505" t="str">
            <v>c821</v>
          </cell>
          <cell r="B1505" t="str">
            <v>海文堂</v>
          </cell>
          <cell r="C1505" t="str">
            <v>水産海洋基礎</v>
          </cell>
        </row>
        <row r="1506">
          <cell r="A1506" t="str">
            <v>c822</v>
          </cell>
          <cell r="B1506" t="str">
            <v>海文堂</v>
          </cell>
          <cell r="C1506" t="str">
            <v xml:space="preserve">海洋情報技術
</v>
          </cell>
        </row>
        <row r="1507">
          <cell r="A1507" t="str">
            <v>c823</v>
          </cell>
          <cell r="B1507" t="str">
            <v>実教</v>
          </cell>
          <cell r="C1507" t="str">
            <v>漁業</v>
          </cell>
        </row>
        <row r="1508">
          <cell r="A1508" t="str">
            <v>c824</v>
          </cell>
          <cell r="B1508" t="str">
            <v>海文堂</v>
          </cell>
          <cell r="C1508" t="str">
            <v>航海・計器</v>
          </cell>
        </row>
        <row r="1509">
          <cell r="A1509" t="str">
            <v>c825</v>
          </cell>
          <cell r="B1509" t="str">
            <v>海文堂</v>
          </cell>
          <cell r="C1509" t="str">
            <v>船舶運用</v>
          </cell>
        </row>
        <row r="1510">
          <cell r="A1510" t="str">
            <v>c826</v>
          </cell>
          <cell r="B1510" t="str">
            <v>実教</v>
          </cell>
          <cell r="C1510" t="str">
            <v>船用機関１</v>
          </cell>
        </row>
        <row r="1511">
          <cell r="A1511" t="str">
            <v>c827</v>
          </cell>
          <cell r="B1511" t="str">
            <v>実教</v>
          </cell>
          <cell r="C1511" t="str">
            <v>船用機関２</v>
          </cell>
        </row>
        <row r="1512">
          <cell r="A1512" t="str">
            <v>c828</v>
          </cell>
          <cell r="B1512" t="str">
            <v>海文堂</v>
          </cell>
          <cell r="C1512" t="str">
            <v>機械設計工作</v>
          </cell>
        </row>
        <row r="1513">
          <cell r="A1513" t="str">
            <v>c829</v>
          </cell>
          <cell r="B1513" t="str">
            <v>海文堂</v>
          </cell>
          <cell r="C1513" t="str">
            <v>電気理論</v>
          </cell>
        </row>
        <row r="1514">
          <cell r="A1514" t="str">
            <v>c830</v>
          </cell>
          <cell r="B1514" t="str">
            <v>海文堂</v>
          </cell>
          <cell r="C1514" t="str">
            <v>移動体通信工学</v>
          </cell>
        </row>
        <row r="1515">
          <cell r="A1515" t="str">
            <v>c831</v>
          </cell>
          <cell r="B1515" t="str">
            <v>文科省</v>
          </cell>
          <cell r="C1515" t="str">
            <v>海洋通信技術</v>
          </cell>
        </row>
        <row r="1516">
          <cell r="A1516" t="str">
            <v>c832</v>
          </cell>
          <cell r="B1516" t="str">
            <v>実教</v>
          </cell>
          <cell r="C1516" t="str">
            <v>資源増殖</v>
          </cell>
        </row>
        <row r="1517">
          <cell r="A1517" t="str">
            <v>c833</v>
          </cell>
          <cell r="B1517" t="str">
            <v>海文堂</v>
          </cell>
          <cell r="C1517" t="str">
            <v>海洋生物</v>
          </cell>
        </row>
        <row r="1518">
          <cell r="A1518" t="str">
            <v>c834</v>
          </cell>
          <cell r="B1518" t="str">
            <v>海文堂</v>
          </cell>
          <cell r="C1518" t="str">
            <v>海洋環境</v>
          </cell>
        </row>
        <row r="1519">
          <cell r="A1519" t="str">
            <v>c835</v>
          </cell>
          <cell r="B1519" t="str">
            <v>海文堂</v>
          </cell>
          <cell r="C1519" t="str">
            <v xml:space="preserve">食品製造
</v>
          </cell>
        </row>
        <row r="1520">
          <cell r="A1520" t="str">
            <v>c836</v>
          </cell>
          <cell r="B1520" t="str">
            <v>海文堂</v>
          </cell>
          <cell r="C1520" t="str">
            <v>食品管理１</v>
          </cell>
        </row>
        <row r="1521">
          <cell r="A1521" t="str">
            <v>c837</v>
          </cell>
          <cell r="B1521" t="str">
            <v>海文堂</v>
          </cell>
          <cell r="C1521" t="str">
            <v>食品管理２</v>
          </cell>
        </row>
        <row r="1522">
          <cell r="A1522" t="str">
            <v>c838</v>
          </cell>
          <cell r="B1522" t="str">
            <v>海文堂</v>
          </cell>
          <cell r="C1522" t="str">
            <v xml:space="preserve">水産流通
</v>
          </cell>
        </row>
        <row r="1523">
          <cell r="A1523" t="str">
            <v>c839</v>
          </cell>
          <cell r="B1523" t="str">
            <v>実教</v>
          </cell>
          <cell r="C1523" t="str">
            <v>生活産業情報</v>
          </cell>
        </row>
        <row r="1524">
          <cell r="A1524" t="str">
            <v>c840</v>
          </cell>
          <cell r="B1524" t="str">
            <v>教図</v>
          </cell>
          <cell r="C1524" t="str">
            <v>保育基礎　ようこそ，ともに育ち合う保育の世界へ</v>
          </cell>
        </row>
        <row r="1525">
          <cell r="A1525" t="str">
            <v>c841</v>
          </cell>
          <cell r="B1525" t="str">
            <v>実教</v>
          </cell>
          <cell r="C1525" t="str">
            <v>保育基礎</v>
          </cell>
        </row>
        <row r="1526">
          <cell r="A1526" t="str">
            <v>c842</v>
          </cell>
          <cell r="B1526" t="str">
            <v>実教</v>
          </cell>
          <cell r="C1526" t="str">
            <v>ファッション造形基礎</v>
          </cell>
        </row>
        <row r="1527">
          <cell r="A1527" t="str">
            <v>c843</v>
          </cell>
          <cell r="B1527" t="str">
            <v>教図</v>
          </cell>
          <cell r="C1527" t="str">
            <v>フードデザイン Food Changes LIFE</v>
          </cell>
        </row>
        <row r="1528">
          <cell r="A1528" t="str">
            <v>c844</v>
          </cell>
          <cell r="B1528" t="str">
            <v>実教</v>
          </cell>
          <cell r="C1528" t="str">
            <v xml:space="preserve">フードデザイン
</v>
          </cell>
        </row>
        <row r="1529">
          <cell r="A1529" t="str">
            <v>c845</v>
          </cell>
          <cell r="B1529" t="str">
            <v>実教</v>
          </cell>
          <cell r="C1529" t="str">
            <v>消費生活</v>
          </cell>
        </row>
        <row r="1530">
          <cell r="A1530" t="str">
            <v>c846</v>
          </cell>
          <cell r="B1530" t="str">
            <v>実教</v>
          </cell>
          <cell r="C1530" t="str">
            <v>保育実践</v>
          </cell>
        </row>
        <row r="1531">
          <cell r="A1531" t="str">
            <v>c847</v>
          </cell>
          <cell r="B1531" t="str">
            <v>実教</v>
          </cell>
          <cell r="C1531" t="str">
            <v>服飾文化</v>
          </cell>
        </row>
        <row r="1532">
          <cell r="A1532" t="str">
            <v>c848</v>
          </cell>
          <cell r="B1532" t="str">
            <v>実教</v>
          </cell>
          <cell r="C1532" t="str">
            <v xml:space="preserve">ファッションデザイン
</v>
          </cell>
        </row>
        <row r="1533">
          <cell r="A1533" t="str">
            <v>c849</v>
          </cell>
          <cell r="B1533" t="str">
            <v>実教</v>
          </cell>
          <cell r="C1533" t="str">
            <v xml:space="preserve">基礎看護
</v>
          </cell>
        </row>
        <row r="1534">
          <cell r="A1534" t="str">
            <v>c850</v>
          </cell>
          <cell r="B1534" t="str">
            <v>実教</v>
          </cell>
          <cell r="C1534" t="str">
            <v>情報産業と社会</v>
          </cell>
        </row>
        <row r="1535">
          <cell r="A1535" t="str">
            <v>c851</v>
          </cell>
          <cell r="B1535" t="str">
            <v>実教</v>
          </cell>
          <cell r="C1535" t="str">
            <v>情報の表現と管理</v>
          </cell>
        </row>
        <row r="1536">
          <cell r="A1536" t="str">
            <v>c852</v>
          </cell>
          <cell r="B1536" t="str">
            <v>実教</v>
          </cell>
          <cell r="C1536" t="str">
            <v>情報セキュリティ</v>
          </cell>
        </row>
        <row r="1537">
          <cell r="A1537" t="str">
            <v>c853</v>
          </cell>
          <cell r="B1537" t="str">
            <v>実教</v>
          </cell>
          <cell r="C1537" t="str">
            <v xml:space="preserve">情報デザイン
</v>
          </cell>
        </row>
        <row r="1538">
          <cell r="A1538" t="str">
            <v>c854</v>
          </cell>
          <cell r="B1538" t="str">
            <v>電機大</v>
          </cell>
          <cell r="C1538" t="str">
            <v>情報システムのプログラミング</v>
          </cell>
        </row>
        <row r="1539">
          <cell r="A1539" t="str">
            <v>c855</v>
          </cell>
          <cell r="B1539" t="str">
            <v>実教</v>
          </cell>
          <cell r="C1539" t="str">
            <v>ネットワークシステム</v>
          </cell>
        </row>
        <row r="1540">
          <cell r="A1540" t="str">
            <v>c856</v>
          </cell>
          <cell r="B1540" t="str">
            <v>実教</v>
          </cell>
          <cell r="C1540" t="str">
            <v>データベース</v>
          </cell>
        </row>
        <row r="1541">
          <cell r="A1541" t="str">
            <v>c857</v>
          </cell>
          <cell r="B1541" t="str">
            <v>実教</v>
          </cell>
          <cell r="C1541" t="str">
            <v xml:space="preserve">メディアとサービス
</v>
          </cell>
        </row>
        <row r="1542">
          <cell r="A1542" t="str">
            <v>c858</v>
          </cell>
          <cell r="B1542" t="str">
            <v>実教</v>
          </cell>
          <cell r="C1542" t="str">
            <v>社会福祉基礎</v>
          </cell>
        </row>
        <row r="1543">
          <cell r="A1543" t="str">
            <v>c859</v>
          </cell>
          <cell r="B1543" t="str">
            <v>実教</v>
          </cell>
          <cell r="C1543" t="str">
            <v>介護福祉基礎</v>
          </cell>
        </row>
        <row r="1544">
          <cell r="A1544" t="str">
            <v>c860</v>
          </cell>
          <cell r="B1544" t="str">
            <v>実教</v>
          </cell>
          <cell r="C1544" t="str">
            <v>コミュニケーション技術</v>
          </cell>
        </row>
        <row r="1545">
          <cell r="A1545" t="str">
            <v>c861</v>
          </cell>
          <cell r="B1545" t="str">
            <v>実教</v>
          </cell>
          <cell r="C1545" t="str">
            <v>生活支援技術</v>
          </cell>
        </row>
        <row r="1546">
          <cell r="A1546" t="str">
            <v>c862</v>
          </cell>
          <cell r="B1546" t="str">
            <v>実教</v>
          </cell>
          <cell r="C1546" t="str">
            <v>介護過程</v>
          </cell>
        </row>
        <row r="1547">
          <cell r="A1547" t="str">
            <v>c863</v>
          </cell>
          <cell r="B1547" t="str">
            <v>実教</v>
          </cell>
          <cell r="C1547" t="str">
            <v xml:space="preserve">こころとからだの理解
</v>
          </cell>
        </row>
        <row r="1548">
          <cell r="A1548" t="str">
            <v>d101</v>
          </cell>
          <cell r="B1548" t="str">
            <v>日文</v>
          </cell>
          <cell r="C1548" t="str">
            <v xml:space="preserve">高校生の美術１
</v>
          </cell>
        </row>
        <row r="1549">
          <cell r="A1549" t="str">
            <v>d102</v>
          </cell>
          <cell r="B1549" t="str">
            <v>日文</v>
          </cell>
          <cell r="C1549" t="str">
            <v xml:space="preserve">高校生の美術２
</v>
          </cell>
        </row>
        <row r="1550">
          <cell r="A1550" t="str">
            <v>d103</v>
          </cell>
          <cell r="B1550" t="str">
            <v>日文</v>
          </cell>
          <cell r="C1550" t="str">
            <v xml:space="preserve">高校生の美術３
</v>
          </cell>
        </row>
        <row r="1551">
          <cell r="A1551" t="str">
            <v>d104</v>
          </cell>
          <cell r="B1551" t="str">
            <v>農文協</v>
          </cell>
          <cell r="C1551" t="str">
            <v>農業と環境</v>
          </cell>
        </row>
        <row r="1552">
          <cell r="A1552" t="str">
            <v>d105</v>
          </cell>
          <cell r="B1552" t="str">
            <v>農文協</v>
          </cell>
          <cell r="C1552" t="str">
            <v xml:space="preserve">植物バイオテクノロジー
</v>
          </cell>
        </row>
        <row r="1553">
          <cell r="A1553" t="str">
            <v>d106</v>
          </cell>
          <cell r="B1553" t="str">
            <v>実教</v>
          </cell>
          <cell r="C1553" t="str">
            <v xml:space="preserve">情報テクノロジー
</v>
          </cell>
        </row>
      </sheetData>
      <sheetData sheetId="5">
        <row r="1">
          <cell r="B1" t="str">
            <v>発行者
の番号
・略称</v>
          </cell>
          <cell r="C1" t="str">
            <v>書　　　　　　名</v>
          </cell>
        </row>
        <row r="2">
          <cell r="A2" t="str">
            <v>g101</v>
          </cell>
          <cell r="B2" t="str">
            <v>ライト</v>
          </cell>
          <cell r="C2" t="str">
            <v>こくご　点字導入編</v>
          </cell>
        </row>
        <row r="3">
          <cell r="A3" t="str">
            <v>g102</v>
          </cell>
          <cell r="B3" t="str">
            <v>ライト</v>
          </cell>
          <cell r="C3" t="str">
            <v>こくご　１－１～２</v>
          </cell>
        </row>
        <row r="4">
          <cell r="A4" t="str">
            <v>g103</v>
          </cell>
          <cell r="B4" t="str">
            <v>ライト</v>
          </cell>
          <cell r="C4" t="str">
            <v>こくご　２－１～４</v>
          </cell>
        </row>
        <row r="5">
          <cell r="A5" t="str">
            <v>g104</v>
          </cell>
          <cell r="B5" t="str">
            <v>ライト</v>
          </cell>
          <cell r="C5" t="str">
            <v>国語　３－１～４</v>
          </cell>
        </row>
        <row r="6">
          <cell r="A6" t="str">
            <v>g105</v>
          </cell>
          <cell r="B6" t="str">
            <v>ライト</v>
          </cell>
          <cell r="C6" t="str">
            <v>国語　４－１～４</v>
          </cell>
        </row>
        <row r="7">
          <cell r="A7" t="str">
            <v>g106</v>
          </cell>
          <cell r="B7" t="str">
            <v>ライト</v>
          </cell>
          <cell r="C7" t="str">
            <v>国語　５－１～４</v>
          </cell>
        </row>
        <row r="8">
          <cell r="A8" t="str">
            <v>g107</v>
          </cell>
          <cell r="B8" t="str">
            <v>ライト</v>
          </cell>
          <cell r="C8" t="str">
            <v>国語　６－１～４</v>
          </cell>
        </row>
        <row r="9">
          <cell r="A9" t="str">
            <v>g108</v>
          </cell>
          <cell r="B9" t="str">
            <v>支援ｾﾝﾀｰ</v>
          </cell>
          <cell r="C9" t="str">
            <v>社会　３－１～４</v>
          </cell>
        </row>
        <row r="10">
          <cell r="A10" t="str">
            <v>g109</v>
          </cell>
          <cell r="B10" t="str">
            <v>支援ｾﾝﾀｰ</v>
          </cell>
          <cell r="C10" t="str">
            <v>社会　４－１～５</v>
          </cell>
        </row>
        <row r="11">
          <cell r="A11" t="str">
            <v>g110</v>
          </cell>
          <cell r="B11" t="str">
            <v>支援ｾﾝﾀｰ</v>
          </cell>
          <cell r="C11" t="str">
            <v>社会　５－１～７</v>
          </cell>
        </row>
        <row r="12">
          <cell r="A12" t="str">
            <v>g111</v>
          </cell>
          <cell r="B12" t="str">
            <v>支援ｾﾝﾀｰ</v>
          </cell>
          <cell r="C12" t="str">
            <v>社会　６－１～８</v>
          </cell>
        </row>
        <row r="13">
          <cell r="A13" t="str">
            <v>g112</v>
          </cell>
          <cell r="B13" t="str">
            <v>ヘレン</v>
          </cell>
          <cell r="C13" t="str">
            <v>さんすう　触って学ぶ導入編～</v>
          </cell>
        </row>
        <row r="14">
          <cell r="A14" t="str">
            <v>g113</v>
          </cell>
          <cell r="B14" t="str">
            <v>ヘレン</v>
          </cell>
          <cell r="C14" t="str">
            <v>さんすう　１－１～７</v>
          </cell>
        </row>
        <row r="15">
          <cell r="A15" t="str">
            <v>g114</v>
          </cell>
          <cell r="B15" t="str">
            <v>ヘレン</v>
          </cell>
          <cell r="C15" t="str">
            <v>さんすう　２－１～８</v>
          </cell>
        </row>
        <row r="16">
          <cell r="A16" t="str">
            <v>g115</v>
          </cell>
          <cell r="B16" t="str">
            <v>ヘレン</v>
          </cell>
          <cell r="C16" t="str">
            <v>さんすう　珠算編１～２</v>
          </cell>
        </row>
        <row r="17">
          <cell r="A17" t="str">
            <v>g116</v>
          </cell>
          <cell r="B17" t="str">
            <v>ヘレン</v>
          </cell>
          <cell r="C17" t="str">
            <v>さんすう　３－１～９</v>
          </cell>
        </row>
        <row r="18">
          <cell r="A18" t="str">
            <v>g117</v>
          </cell>
          <cell r="B18" t="str">
            <v>ヘレン</v>
          </cell>
          <cell r="C18" t="str">
            <v>算数　４－１～９</v>
          </cell>
        </row>
        <row r="19">
          <cell r="A19" t="str">
            <v>g118</v>
          </cell>
          <cell r="B19" t="str">
            <v>ヘレン</v>
          </cell>
          <cell r="C19" t="str">
            <v>算数　５－１～11</v>
          </cell>
        </row>
        <row r="20">
          <cell r="A20" t="str">
            <v>g119</v>
          </cell>
          <cell r="B20" t="str">
            <v>ヘレン</v>
          </cell>
          <cell r="C20" t="str">
            <v>算数　６－１～９</v>
          </cell>
        </row>
        <row r="21">
          <cell r="A21" t="str">
            <v>g120</v>
          </cell>
          <cell r="B21" t="str">
            <v>東点</v>
          </cell>
          <cell r="C21" t="str">
            <v>理科　３－１～６</v>
          </cell>
        </row>
        <row r="22">
          <cell r="A22" t="str">
            <v>g121</v>
          </cell>
          <cell r="B22" t="str">
            <v>東点</v>
          </cell>
          <cell r="C22" t="str">
            <v>理科　４－１～６</v>
          </cell>
        </row>
        <row r="23">
          <cell r="A23" t="str">
            <v>g122</v>
          </cell>
          <cell r="B23" t="str">
            <v>東点</v>
          </cell>
          <cell r="C23" t="str">
            <v>理科　５－１～６</v>
          </cell>
        </row>
        <row r="24">
          <cell r="A24" t="str">
            <v>g123</v>
          </cell>
          <cell r="B24" t="str">
            <v>東点</v>
          </cell>
          <cell r="C24" t="str">
            <v>理科　６－１～６</v>
          </cell>
        </row>
        <row r="25">
          <cell r="A25" t="str">
            <v>g124</v>
          </cell>
          <cell r="B25" t="str">
            <v>東点</v>
          </cell>
          <cell r="C25" t="str">
            <v>英語　５－１～４</v>
          </cell>
        </row>
        <row r="26">
          <cell r="A26" t="str">
            <v>g125</v>
          </cell>
          <cell r="B26" t="str">
            <v>東点</v>
          </cell>
          <cell r="C26" t="str">
            <v>英語　６－１～４</v>
          </cell>
        </row>
        <row r="27">
          <cell r="A27" t="str">
            <v>g126</v>
          </cell>
          <cell r="B27" t="str">
            <v>ライト</v>
          </cell>
          <cell r="C27" t="str">
            <v>どうとく　１－１～２</v>
          </cell>
        </row>
        <row r="28">
          <cell r="A28" t="str">
            <v>g127</v>
          </cell>
          <cell r="B28" t="str">
            <v>ライト</v>
          </cell>
          <cell r="C28" t="str">
            <v>どうとく　２－１～２</v>
          </cell>
        </row>
        <row r="29">
          <cell r="A29" t="str">
            <v>g128</v>
          </cell>
          <cell r="B29" t="str">
            <v>ライト</v>
          </cell>
          <cell r="C29" t="str">
            <v>どうとく　３－１～２</v>
          </cell>
        </row>
        <row r="30">
          <cell r="A30" t="str">
            <v>g129</v>
          </cell>
          <cell r="B30" t="str">
            <v>ライト</v>
          </cell>
          <cell r="C30" t="str">
            <v>道徳　４－１～２</v>
          </cell>
        </row>
        <row r="31">
          <cell r="A31" t="str">
            <v>g130</v>
          </cell>
          <cell r="B31" t="str">
            <v>ライト</v>
          </cell>
          <cell r="C31" t="str">
            <v>道徳　５－１～２</v>
          </cell>
        </row>
        <row r="32">
          <cell r="A32" t="str">
            <v>g131</v>
          </cell>
          <cell r="B32" t="str">
            <v>ライト</v>
          </cell>
          <cell r="C32" t="str">
            <v>道徳　６－１～２</v>
          </cell>
        </row>
        <row r="33">
          <cell r="A33" t="str">
            <v>g132</v>
          </cell>
          <cell r="B33" t="str">
            <v>支援ｾﾝﾀｰ</v>
          </cell>
          <cell r="C33" t="str">
            <v>国語　１－１～６</v>
          </cell>
        </row>
        <row r="34">
          <cell r="A34" t="str">
            <v>g133</v>
          </cell>
          <cell r="B34" t="str">
            <v>支援ｾﾝﾀｰ</v>
          </cell>
          <cell r="C34" t="str">
            <v>国語　２－１～６</v>
          </cell>
        </row>
        <row r="35">
          <cell r="A35" t="str">
            <v>g134</v>
          </cell>
          <cell r="B35" t="str">
            <v>支援ｾﾝﾀｰ</v>
          </cell>
          <cell r="C35" t="str">
            <v>国語　３－１～６</v>
          </cell>
        </row>
        <row r="36">
          <cell r="A36" t="str">
            <v>g135</v>
          </cell>
          <cell r="B36" t="str">
            <v>支援ｾﾝﾀｰ</v>
          </cell>
          <cell r="C36" t="str">
            <v>社会　（地理）　１～12</v>
          </cell>
        </row>
        <row r="37">
          <cell r="A37" t="str">
            <v>g136</v>
          </cell>
          <cell r="B37" t="str">
            <v>ヘレン</v>
          </cell>
          <cell r="C37" t="str">
            <v>社会　（歴史）　１～10</v>
          </cell>
        </row>
        <row r="38">
          <cell r="A38" t="str">
            <v>g137</v>
          </cell>
          <cell r="B38" t="str">
            <v>日点</v>
          </cell>
          <cell r="C38" t="str">
            <v>社会　（公民）　１～12</v>
          </cell>
        </row>
        <row r="39">
          <cell r="A39" t="str">
            <v>g138</v>
          </cell>
          <cell r="B39" t="str">
            <v>ライト</v>
          </cell>
          <cell r="C39" t="str">
            <v>数学　１－１～11</v>
          </cell>
        </row>
        <row r="40">
          <cell r="A40" t="str">
            <v>g139</v>
          </cell>
          <cell r="B40" t="str">
            <v>ライト</v>
          </cell>
          <cell r="C40" t="str">
            <v>数学　２－１～10</v>
          </cell>
        </row>
        <row r="41">
          <cell r="A41" t="str">
            <v>g140</v>
          </cell>
          <cell r="B41" t="str">
            <v>ライト</v>
          </cell>
          <cell r="C41" t="str">
            <v>数学　３－１～10</v>
          </cell>
        </row>
        <row r="42">
          <cell r="A42" t="str">
            <v>g141</v>
          </cell>
          <cell r="B42" t="str">
            <v>東点</v>
          </cell>
          <cell r="C42" t="str">
            <v>理科　１－１～９</v>
          </cell>
        </row>
        <row r="43">
          <cell r="A43" t="str">
            <v>g142</v>
          </cell>
          <cell r="B43" t="str">
            <v>東点</v>
          </cell>
          <cell r="C43" t="str">
            <v>理科　２－１～11</v>
          </cell>
        </row>
        <row r="44">
          <cell r="A44" t="str">
            <v>g143</v>
          </cell>
          <cell r="B44" t="str">
            <v>東点</v>
          </cell>
          <cell r="C44" t="str">
            <v>理科　３－１～11</v>
          </cell>
        </row>
        <row r="45">
          <cell r="A45" t="str">
            <v>g144</v>
          </cell>
          <cell r="B45" t="str">
            <v>東点</v>
          </cell>
          <cell r="C45" t="str">
            <v>英語　１－１～５
英語　資料編</v>
          </cell>
        </row>
        <row r="46">
          <cell r="A46" t="str">
            <v>g145</v>
          </cell>
          <cell r="B46" t="str">
            <v>東点</v>
          </cell>
          <cell r="C46" t="str">
            <v>英語　２－１～７</v>
          </cell>
        </row>
        <row r="47">
          <cell r="A47" t="str">
            <v>g146</v>
          </cell>
          <cell r="B47" t="str">
            <v>東点</v>
          </cell>
          <cell r="C47" t="str">
            <v>英語　３－１～７</v>
          </cell>
        </row>
        <row r="48">
          <cell r="A48" t="str">
            <v>g147</v>
          </cell>
          <cell r="B48" t="str">
            <v>ヘレン</v>
          </cell>
          <cell r="C48" t="str">
            <v>道徳　１－１～２</v>
          </cell>
        </row>
        <row r="49">
          <cell r="A49" t="str">
            <v>g148</v>
          </cell>
          <cell r="B49" t="str">
            <v>ヘレン</v>
          </cell>
          <cell r="C49" t="str">
            <v>道徳　２－１～２</v>
          </cell>
        </row>
        <row r="50">
          <cell r="A50" t="str">
            <v>g149</v>
          </cell>
          <cell r="B50" t="str">
            <v>ヘレン</v>
          </cell>
          <cell r="C50" t="str">
            <v>道徳　３－１～２</v>
          </cell>
        </row>
        <row r="51">
          <cell r="A51" t="str">
            <v>g150</v>
          </cell>
          <cell r="B51" t="str">
            <v>教出</v>
          </cell>
          <cell r="C51" t="str">
            <v>こくご　ことばのべんきょう　
一ねん</v>
          </cell>
        </row>
        <row r="52">
          <cell r="A52" t="str">
            <v>g151</v>
          </cell>
          <cell r="B52" t="str">
            <v>教出</v>
          </cell>
          <cell r="C52" t="str">
            <v>こくご　ことばのべんきょう　
二ねん</v>
          </cell>
        </row>
        <row r="53">
          <cell r="A53" t="str">
            <v>g152</v>
          </cell>
          <cell r="B53" t="str">
            <v>教出</v>
          </cell>
          <cell r="C53" t="str">
            <v>こくご　ことばのべんきょう　
三ねん</v>
          </cell>
        </row>
        <row r="54">
          <cell r="A54" t="str">
            <v>g153</v>
          </cell>
          <cell r="B54" t="str">
            <v>教出</v>
          </cell>
          <cell r="C54" t="str">
            <v>国語　ことばのれんしゅう　
四年</v>
          </cell>
        </row>
        <row r="55">
          <cell r="A55" t="str">
            <v>g154</v>
          </cell>
          <cell r="B55" t="str">
            <v>教出</v>
          </cell>
          <cell r="C55" t="str">
            <v>国語　ことばの練習　五年</v>
          </cell>
        </row>
        <row r="56">
          <cell r="A56" t="str">
            <v>g155</v>
          </cell>
          <cell r="B56" t="str">
            <v>教出</v>
          </cell>
          <cell r="C56" t="str">
            <v>国語　ことばの練習　六年～</v>
          </cell>
        </row>
        <row r="57">
          <cell r="A57" t="str">
            <v>g156</v>
          </cell>
          <cell r="B57" t="str">
            <v>教出</v>
          </cell>
          <cell r="C57" t="str">
            <v>国語　言語編～</v>
          </cell>
        </row>
        <row r="58">
          <cell r="A58" t="str">
            <v>g157</v>
          </cell>
          <cell r="B58" t="str">
            <v>東書</v>
          </cell>
          <cell r="C58" t="str">
            <v>こくご　☆</v>
          </cell>
        </row>
        <row r="59">
          <cell r="A59" t="str">
            <v>g158</v>
          </cell>
          <cell r="B59" t="str">
            <v>東書</v>
          </cell>
          <cell r="C59" t="str">
            <v>こくご　☆☆</v>
          </cell>
        </row>
        <row r="60">
          <cell r="A60" t="str">
            <v>g159</v>
          </cell>
          <cell r="B60" t="str">
            <v>東書</v>
          </cell>
          <cell r="C60" t="str">
            <v>こくご　☆☆☆</v>
          </cell>
        </row>
        <row r="61">
          <cell r="A61" t="str">
            <v>g160</v>
          </cell>
          <cell r="B61" t="str">
            <v>教出</v>
          </cell>
          <cell r="C61" t="str">
            <v>さんすう　☆</v>
          </cell>
        </row>
        <row r="62">
          <cell r="A62" t="str">
            <v>g161</v>
          </cell>
          <cell r="B62" t="str">
            <v>教出</v>
          </cell>
          <cell r="C62" t="str">
            <v>さんすう　☆☆（１）
さんすう　☆☆（２）</v>
          </cell>
        </row>
        <row r="63">
          <cell r="A63" t="str">
            <v>g162</v>
          </cell>
          <cell r="B63" t="str">
            <v>教出</v>
          </cell>
          <cell r="C63" t="str">
            <v>さんすう　☆☆☆</v>
          </cell>
        </row>
        <row r="64">
          <cell r="A64" t="str">
            <v>g163</v>
          </cell>
          <cell r="B64" t="str">
            <v>東書</v>
          </cell>
          <cell r="C64" t="str">
            <v>せいかつ　☆</v>
          </cell>
        </row>
        <row r="65">
          <cell r="A65" t="str">
            <v>g164</v>
          </cell>
          <cell r="B65" t="str">
            <v>東書</v>
          </cell>
          <cell r="C65" t="str">
            <v>せいかつ　☆☆</v>
          </cell>
        </row>
        <row r="66">
          <cell r="A66" t="str">
            <v>g165</v>
          </cell>
          <cell r="B66" t="str">
            <v>東書</v>
          </cell>
          <cell r="C66" t="str">
            <v>せいかつ　☆☆☆</v>
          </cell>
        </row>
        <row r="67">
          <cell r="A67" t="str">
            <v>g166</v>
          </cell>
          <cell r="B67" t="str">
            <v>東書</v>
          </cell>
          <cell r="C67" t="str">
            <v>おんがく　☆</v>
          </cell>
        </row>
        <row r="68">
          <cell r="A68" t="str">
            <v>g167</v>
          </cell>
          <cell r="B68" t="str">
            <v>東書</v>
          </cell>
          <cell r="C68" t="str">
            <v>おんがく　☆☆</v>
          </cell>
        </row>
        <row r="69">
          <cell r="A69" t="str">
            <v>g168</v>
          </cell>
          <cell r="B69" t="str">
            <v>東書</v>
          </cell>
          <cell r="C69" t="str">
            <v>おんがく　☆☆☆</v>
          </cell>
        </row>
        <row r="70">
          <cell r="A70" t="str">
            <v>g169</v>
          </cell>
          <cell r="B70" t="str">
            <v>東書</v>
          </cell>
          <cell r="C70" t="str">
            <v>国語　☆☆☆☆</v>
          </cell>
        </row>
        <row r="71">
          <cell r="A71" t="str">
            <v>g170</v>
          </cell>
          <cell r="B71" t="str">
            <v>東書</v>
          </cell>
          <cell r="C71" t="str">
            <v>国語　☆☆☆☆☆</v>
          </cell>
        </row>
        <row r="72">
          <cell r="A72" t="str">
            <v>g171</v>
          </cell>
          <cell r="B72" t="str">
            <v>東書</v>
          </cell>
          <cell r="C72" t="str">
            <v>社会　☆☆☆☆</v>
          </cell>
        </row>
        <row r="73">
          <cell r="A73" t="str">
            <v>g172</v>
          </cell>
          <cell r="B73" t="str">
            <v>東書</v>
          </cell>
          <cell r="C73" t="str">
            <v>社会　☆☆☆☆☆</v>
          </cell>
        </row>
        <row r="74">
          <cell r="A74" t="str">
            <v>g173</v>
          </cell>
          <cell r="B74" t="str">
            <v>教出</v>
          </cell>
          <cell r="C74" t="str">
            <v>数学　☆☆☆☆</v>
          </cell>
        </row>
        <row r="75">
          <cell r="A75" t="str">
            <v>g174</v>
          </cell>
          <cell r="B75" t="str">
            <v>教出</v>
          </cell>
          <cell r="C75" t="str">
            <v>数学　☆☆☆☆☆</v>
          </cell>
        </row>
        <row r="76">
          <cell r="A76" t="str">
            <v>g175</v>
          </cell>
          <cell r="B76" t="str">
            <v>東書</v>
          </cell>
          <cell r="C76" t="str">
            <v>理科　☆☆☆☆</v>
          </cell>
        </row>
        <row r="77">
          <cell r="A77" t="str">
            <v>g176</v>
          </cell>
          <cell r="B77" t="str">
            <v>東書</v>
          </cell>
          <cell r="C77" t="str">
            <v>理科　☆☆☆☆☆</v>
          </cell>
        </row>
        <row r="78">
          <cell r="A78" t="str">
            <v>g177</v>
          </cell>
          <cell r="B78" t="str">
            <v>東書</v>
          </cell>
          <cell r="C78" t="str">
            <v>音楽　☆☆☆☆</v>
          </cell>
        </row>
        <row r="79">
          <cell r="A79" t="str">
            <v>g178</v>
          </cell>
          <cell r="B79" t="str">
            <v>東書</v>
          </cell>
          <cell r="C79" t="str">
            <v>音楽　☆☆☆☆☆</v>
          </cell>
        </row>
        <row r="80">
          <cell r="A80" t="str">
            <v>g179</v>
          </cell>
          <cell r="B80" t="str">
            <v>東書</v>
          </cell>
          <cell r="C80" t="str">
            <v>職業・家庭　☆☆☆☆</v>
          </cell>
        </row>
        <row r="81">
          <cell r="A81" t="str">
            <v>g180</v>
          </cell>
          <cell r="B81" t="str">
            <v>東書</v>
          </cell>
          <cell r="C81" t="str">
            <v>職業・家庭　☆☆☆☆☆</v>
          </cell>
        </row>
      </sheetData>
      <sheetData sheetId="6">
        <row r="1">
          <cell r="A1" t="str">
            <v>JANコード</v>
          </cell>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row>
        <row r="2">
          <cell r="BE2" t="str">
            <v>×</v>
          </cell>
          <cell r="BS2" t="str">
            <v>×</v>
          </cell>
          <cell r="OM2" t="str">
            <v>×</v>
          </cell>
        </row>
        <row r="3">
          <cell r="BE3" t="str">
            <v>H30品切れ</v>
          </cell>
          <cell r="BS3" t="str">
            <v>R2品切れ</v>
          </cell>
          <cell r="OM3" t="str">
            <v>R3品切れ</v>
          </cell>
        </row>
        <row r="4">
          <cell r="A4" t="str">
            <v>発行者</v>
          </cell>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row>
        <row r="5">
          <cell r="A5" t="str">
            <v>書　名</v>
          </cell>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N6" t="str">
            <v>へんしんトンネル</v>
          </cell>
          <cell r="AO6" t="str">
            <v>ふうせんまってー</v>
          </cell>
          <cell r="AP6" t="str">
            <v>そらとぶクレヨン</v>
          </cell>
          <cell r="AR6" t="str">
            <v>もったいないばあさん</v>
          </cell>
          <cell r="AS6" t="str">
            <v>しましまをたすける！</v>
          </cell>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J6" t="str">
            <v>あいうえお</v>
          </cell>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C6" t="str">
            <v>てぶくろをかいに</v>
          </cell>
          <cell r="CG6" t="str">
            <v>たべものあいうえお</v>
          </cell>
          <cell r="CH6" t="str">
            <v>おしゃべりさん</v>
          </cell>
          <cell r="CJ6" t="str">
            <v>吾輩は猫である</v>
          </cell>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HB6" t="str">
            <v>やさい・くだもの</v>
          </cell>
          <cell r="HC6" t="str">
            <v>ピチャン、ポチャン、
ザブーン！水ってふしぎ！</v>
          </cell>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R6" t="str">
            <v>食べもの日本地図鑑</v>
          </cell>
          <cell r="HU6" t="str">
            <v>おじいちゃんの
おじいちゃん</v>
          </cell>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K6" t="str">
            <v>地球</v>
          </cell>
          <cell r="IL6" t="str">
            <v>みぢかな やってみよう図鑑</v>
          </cell>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P6" t="str">
            <v>えほんえかきうた</v>
          </cell>
          <cell r="JQ6" t="str">
            <v>うたがみえるきこえるよ</v>
          </cell>
          <cell r="JR6" t="str">
            <v>はじめての英語の歌</v>
          </cell>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O6" t="str">
            <v>１和太鼓を打ってみよう</v>
          </cell>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Y6" t="str">
            <v>みんなのきもちがわかるかな？</v>
          </cell>
          <cell r="KZ6" t="str">
            <v>あなたがうまれるまでのこと</v>
          </cell>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R6" t="str">
            <v>よーいどん！</v>
          </cell>
          <cell r="MS6" t="str">
            <v>ごくらくももんちゃん</v>
          </cell>
          <cell r="MT6" t="str">
            <v>カルちゃんエルくん
あついあつい</v>
          </cell>
          <cell r="MU6" t="str">
            <v>からだのなか</v>
          </cell>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M6" t="str">
            <v>えいかいわえほん</v>
          </cell>
          <cell r="NN6" t="str">
            <v>ABCえほん</v>
          </cell>
          <cell r="NQ6" t="str">
            <v>おしゃべりえほん</v>
          </cell>
          <cell r="NR6" t="str">
            <v>around the world
世界のトピック4月5月6月</v>
          </cell>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P6" t="str">
            <v>和のせいかつ</v>
          </cell>
          <cell r="OS6" t="str">
            <v>くらしをささえる人</v>
          </cell>
          <cell r="OT6" t="str">
            <v>まもるひと</v>
          </cell>
          <cell r="OV6" t="str">
            <v>かんたんアイテム150</v>
          </cell>
          <cell r="OW6" t="str">
            <v>やさいはいきている</v>
          </cell>
          <cell r="OY6" t="str">
            <v>ただいまお仕事中</v>
          </cell>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Z6" t="str">
            <v>しんぶんしでつくろう</v>
          </cell>
          <cell r="QA6" t="str">
            <v>ちぎる・まるめる・おる・かく・きる</v>
          </cell>
          <cell r="QB6" t="str">
            <v>手づくりおもちゃ200 
７自然であそぶ</v>
          </cell>
          <cell r="QC6" t="str">
            <v>はじめての工作</v>
          </cell>
          <cell r="QF6" t="str">
            <v>リサイクル工作68</v>
          </cell>
          <cell r="QG6" t="str">
            <v>だいすき！おりがみ</v>
          </cell>
          <cell r="QH6" t="str">
            <v>美術の基本</v>
          </cell>
          <cell r="QI6" t="str">
            <v>初めてアートに出会う本</v>
          </cell>
        </row>
      </sheetData>
      <sheetData sheetId="7">
        <row r="3">
          <cell r="C3" t="str">
            <v>発行者コード</v>
          </cell>
          <cell r="D3" t="str">
            <v>出版社</v>
          </cell>
        </row>
        <row r="4">
          <cell r="A4">
            <v>1</v>
          </cell>
          <cell r="B4" t="str">
            <v>F</v>
          </cell>
          <cell r="D4" t="str">
            <v>FOM出版</v>
          </cell>
          <cell r="E4" t="str">
            <v>よくわかるMicrosoft Word2016&amp;Excel2016&amp;PowerPoint2016　改訂版</v>
          </cell>
        </row>
        <row r="5">
          <cell r="A5">
            <v>2</v>
          </cell>
          <cell r="B5" t="str">
            <v>J</v>
          </cell>
          <cell r="D5" t="str">
            <v>JULA出版局</v>
          </cell>
          <cell r="E5" t="str">
            <v>金子みすゞ童謡集　わたしと小鳥とすずと</v>
          </cell>
        </row>
        <row r="6">
          <cell r="A6">
            <v>3</v>
          </cell>
          <cell r="B6" t="str">
            <v>M</v>
          </cell>
          <cell r="D6" t="str">
            <v xml:space="preserve">McGraw-Hill </v>
          </cell>
          <cell r="E6" t="str">
            <v>WE　CAN！　STUDENT　BOOK１</v>
          </cell>
        </row>
        <row r="7">
          <cell r="A7">
            <v>4</v>
          </cell>
          <cell r="B7" t="str">
            <v>M</v>
          </cell>
          <cell r="D7" t="str">
            <v xml:space="preserve">McGraw-Hill </v>
          </cell>
          <cell r="E7" t="str">
            <v>WE　CAN！　STUDENT　BOOK2</v>
          </cell>
        </row>
        <row r="8">
          <cell r="A8">
            <v>5</v>
          </cell>
          <cell r="B8" t="str">
            <v>M</v>
          </cell>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M</v>
          </cell>
          <cell r="C11" t="str">
            <v>54-22</v>
          </cell>
          <cell r="D11" t="str">
            <v>mpi</v>
          </cell>
          <cell r="E11" t="str">
            <v>Let's study phonics発音から文字へstudent's book. 1</v>
          </cell>
        </row>
        <row r="12">
          <cell r="A12">
            <v>9</v>
          </cell>
          <cell r="B12" t="str">
            <v>M</v>
          </cell>
          <cell r="C12" t="str">
            <v>54-22</v>
          </cell>
          <cell r="D12" t="str">
            <v>mpi</v>
          </cell>
          <cell r="E12" t="str">
            <v>Let's study phonics発音から文字へstudent's book. 2</v>
          </cell>
        </row>
        <row r="13">
          <cell r="A13">
            <v>10</v>
          </cell>
          <cell r="B13" t="str">
            <v>M</v>
          </cell>
          <cell r="C13" t="str">
            <v>54-22</v>
          </cell>
          <cell r="D13" t="str">
            <v>mpi</v>
          </cell>
          <cell r="E13" t="str">
            <v>Let's study phonics発音から文字へstudent's book. 3</v>
          </cell>
        </row>
        <row r="14">
          <cell r="A14">
            <v>11</v>
          </cell>
          <cell r="B14" t="str">
            <v>O</v>
          </cell>
          <cell r="D14" t="str">
            <v>OXFORD university press</v>
          </cell>
          <cell r="E14" t="str">
            <v>LET'SGO1 Student Book with Student AudioCD PackFourth</v>
          </cell>
        </row>
        <row r="15">
          <cell r="A15">
            <v>12</v>
          </cell>
          <cell r="B15" t="str">
            <v>O</v>
          </cell>
          <cell r="D15" t="str">
            <v>OXFORD university press</v>
          </cell>
          <cell r="E15" t="str">
            <v>LET'SGO　Level１ Student Book ５ｔｈ　Edition</v>
          </cell>
        </row>
        <row r="16">
          <cell r="A16">
            <v>13</v>
          </cell>
          <cell r="B16" t="str">
            <v>O</v>
          </cell>
          <cell r="D16" t="str">
            <v>OXFORD university press</v>
          </cell>
          <cell r="E16" t="str">
            <v>LET'SGO　Level２ Student Book ５ｔｈ　Edition</v>
          </cell>
        </row>
        <row r="17">
          <cell r="A17">
            <v>14</v>
          </cell>
          <cell r="B17" t="str">
            <v>O</v>
          </cell>
          <cell r="D17" t="str">
            <v>OXFORD university press</v>
          </cell>
          <cell r="E17" t="str">
            <v>LET'SGO　Level３ Student Book ５ｔｈ　Edition</v>
          </cell>
        </row>
        <row r="18">
          <cell r="A18">
            <v>15</v>
          </cell>
          <cell r="B18" t="str">
            <v>O</v>
          </cell>
          <cell r="D18" t="str">
            <v>OXFORD university press</v>
          </cell>
          <cell r="E18" t="str">
            <v>LET'SGO1 4th Edition Student Book with Student AudioCD PackFourth</v>
          </cell>
        </row>
        <row r="19">
          <cell r="A19">
            <v>16</v>
          </cell>
          <cell r="B19" t="str">
            <v>O</v>
          </cell>
          <cell r="D19" t="str">
            <v>OXFORD university press</v>
          </cell>
          <cell r="E19" t="str">
            <v>LET'SGO2 4th Student Book with Student AudioCD PackFourth</v>
          </cell>
        </row>
        <row r="20">
          <cell r="A20">
            <v>17</v>
          </cell>
          <cell r="B20" t="str">
            <v>O</v>
          </cell>
          <cell r="D20" t="str">
            <v>OXFORD university press</v>
          </cell>
          <cell r="E20" t="str">
            <v>LET'SGO3 4th Student Book with Student AudioCD PackFourth</v>
          </cell>
        </row>
        <row r="21">
          <cell r="A21">
            <v>18</v>
          </cell>
          <cell r="B21" t="str">
            <v>O</v>
          </cell>
          <cell r="D21" t="str">
            <v>OXFORD</v>
          </cell>
          <cell r="E21" t="str">
            <v>Oxford Read and Discover Cities</v>
          </cell>
        </row>
        <row r="22">
          <cell r="A22">
            <v>19</v>
          </cell>
          <cell r="B22" t="str">
            <v>O</v>
          </cell>
          <cell r="D22" t="str">
            <v>OXFORD</v>
          </cell>
          <cell r="E22" t="str">
            <v>Oxford Read and Discover Jobｓ</v>
          </cell>
        </row>
        <row r="23">
          <cell r="A23">
            <v>20</v>
          </cell>
          <cell r="B23" t="str">
            <v>O</v>
          </cell>
          <cell r="D23" t="str">
            <v>OXFORD UNIVERSITY PRESS</v>
          </cell>
          <cell r="E23" t="str">
            <v xml:space="preserve">Oxford Read and Discover Schools </v>
          </cell>
        </row>
        <row r="24">
          <cell r="A24">
            <v>21</v>
          </cell>
          <cell r="B24" t="str">
            <v>O</v>
          </cell>
          <cell r="D24" t="str">
            <v>OXFORD UNIVERSITY PRESS</v>
          </cell>
          <cell r="E24" t="str">
            <v>Oxford Read and Discover Jobs</v>
          </cell>
        </row>
        <row r="25">
          <cell r="A25">
            <v>22</v>
          </cell>
          <cell r="B25" t="str">
            <v>O</v>
          </cell>
          <cell r="D25" t="str">
            <v>OXFORD UNIVERSITY PRESS</v>
          </cell>
          <cell r="E25" t="str">
            <v>Oxford Read and Discover Cities</v>
          </cell>
        </row>
        <row r="26">
          <cell r="A26">
            <v>23</v>
          </cell>
          <cell r="B26" t="str">
            <v>あ</v>
          </cell>
          <cell r="C26" t="str">
            <v>01-1</v>
          </cell>
          <cell r="D26" t="str">
            <v>あかね書房</v>
          </cell>
          <cell r="E26" t="str">
            <v>あそぼう　あそぼう　あいうえお</v>
          </cell>
        </row>
        <row r="27">
          <cell r="A27">
            <v>24</v>
          </cell>
          <cell r="B27" t="str">
            <v>あ</v>
          </cell>
          <cell r="C27" t="str">
            <v>01-1</v>
          </cell>
          <cell r="D27" t="str">
            <v>あかね書房</v>
          </cell>
          <cell r="E27" t="str">
            <v>もじのえほん　かんじ（１）</v>
          </cell>
        </row>
        <row r="28">
          <cell r="A28">
            <v>25</v>
          </cell>
          <cell r="B28" t="str">
            <v>あ</v>
          </cell>
          <cell r="C28" t="str">
            <v>01-1</v>
          </cell>
          <cell r="D28" t="str">
            <v>あかね書房</v>
          </cell>
          <cell r="E28" t="str">
            <v>もじのえほん　かたかなアイウエオ</v>
          </cell>
        </row>
        <row r="29">
          <cell r="A29">
            <v>26</v>
          </cell>
          <cell r="B29" t="str">
            <v>あ</v>
          </cell>
          <cell r="C29" t="str">
            <v>01-1</v>
          </cell>
          <cell r="D29" t="str">
            <v>あかね書房</v>
          </cell>
          <cell r="E29" t="str">
            <v>えいご絵じてんAＢＣ</v>
          </cell>
        </row>
        <row r="30">
          <cell r="A30">
            <v>27</v>
          </cell>
          <cell r="B30" t="str">
            <v>あ</v>
          </cell>
          <cell r="D30" t="str">
            <v>朝日新聞出版</v>
          </cell>
          <cell r="E30" t="str">
            <v>再現イラストでよみがえる　日本史の現場</v>
          </cell>
        </row>
        <row r="31">
          <cell r="A31">
            <v>28</v>
          </cell>
          <cell r="B31" t="str">
            <v>い</v>
          </cell>
          <cell r="C31" t="str">
            <v>52-1</v>
          </cell>
          <cell r="D31" t="str">
            <v>家の光協会</v>
          </cell>
          <cell r="E31" t="str">
            <v>もっとうまくなる農家に教わるおいしい野菜の作り方</v>
          </cell>
        </row>
        <row r="32">
          <cell r="A32">
            <v>29</v>
          </cell>
          <cell r="B32" t="str">
            <v>い</v>
          </cell>
          <cell r="D32" t="str">
            <v>医学書院</v>
          </cell>
          <cell r="E32" t="str">
            <v>学生のための医療概論　 第４版</v>
          </cell>
        </row>
        <row r="33">
          <cell r="A33">
            <v>30</v>
          </cell>
          <cell r="B33" t="str">
            <v>い</v>
          </cell>
          <cell r="D33" t="str">
            <v>医学書院</v>
          </cell>
          <cell r="E33" t="str">
            <v>義肢装具のチェックポイント　第８版</v>
          </cell>
        </row>
        <row r="34">
          <cell r="A34">
            <v>31</v>
          </cell>
          <cell r="B34" t="str">
            <v>い</v>
          </cell>
          <cell r="D34" t="str">
            <v>医学書院</v>
          </cell>
          <cell r="E34" t="str">
            <v>グラント解剖学図譜　第８版</v>
          </cell>
        </row>
        <row r="35">
          <cell r="A35">
            <v>32</v>
          </cell>
          <cell r="B35" t="str">
            <v>い</v>
          </cell>
          <cell r="D35" t="str">
            <v>医学書院</v>
          </cell>
          <cell r="E35" t="str">
            <v>系統看護学講座病理学　第６版</v>
          </cell>
        </row>
        <row r="36">
          <cell r="A36">
            <v>33</v>
          </cell>
          <cell r="B36" t="str">
            <v>い</v>
          </cell>
          <cell r="D36" t="str">
            <v>医学書院</v>
          </cell>
          <cell r="E36" t="str">
            <v>図説　包帯法　第４版</v>
          </cell>
        </row>
        <row r="37">
          <cell r="A37">
            <v>34</v>
          </cell>
          <cell r="B37" t="str">
            <v>い</v>
          </cell>
          <cell r="D37" t="str">
            <v>医学書院</v>
          </cell>
          <cell r="E37" t="str">
            <v>義肢装具学　第３版</v>
          </cell>
        </row>
        <row r="38">
          <cell r="A38">
            <v>35</v>
          </cell>
          <cell r="B38" t="str">
            <v>い</v>
          </cell>
          <cell r="D38" t="str">
            <v>医学書院</v>
          </cell>
          <cell r="E38" t="str">
            <v>ＰＴ・ＯTのためのコミュニケーション実践ガイド　第２版</v>
          </cell>
        </row>
        <row r="39">
          <cell r="A39">
            <v>36</v>
          </cell>
          <cell r="B39" t="str">
            <v>い</v>
          </cell>
          <cell r="D39" t="str">
            <v>医学書院</v>
          </cell>
          <cell r="E39" t="str">
            <v>標準整形外科学　第15版</v>
          </cell>
        </row>
        <row r="40">
          <cell r="A40">
            <v>37</v>
          </cell>
          <cell r="B40" t="str">
            <v>い</v>
          </cell>
          <cell r="D40" t="str">
            <v>医学書院</v>
          </cell>
          <cell r="E40" t="str">
            <v>標準精神医学　第９版</v>
          </cell>
        </row>
        <row r="41">
          <cell r="A41">
            <v>38</v>
          </cell>
          <cell r="B41" t="str">
            <v>い</v>
          </cell>
          <cell r="D41" t="str">
            <v>医学書院</v>
          </cell>
          <cell r="E41" t="str">
            <v>標準理学療法学　専門分野　運動療法学　総論　第６版</v>
          </cell>
        </row>
        <row r="42">
          <cell r="A42">
            <v>39</v>
          </cell>
          <cell r="B42" t="str">
            <v>い</v>
          </cell>
          <cell r="D42" t="str">
            <v>医学書院</v>
          </cell>
          <cell r="E42" t="str">
            <v>標準理学療法学作業療法学　専門基礎分野　解剖学　第６版</v>
          </cell>
        </row>
        <row r="43">
          <cell r="A43">
            <v>40</v>
          </cell>
          <cell r="B43" t="str">
            <v>い</v>
          </cell>
          <cell r="D43" t="str">
            <v>医学書院</v>
          </cell>
          <cell r="E43" t="str">
            <v>標準理学療法学作業療法学　専門基礎分野　生理学　第５版</v>
          </cell>
        </row>
        <row r="44">
          <cell r="A44">
            <v>41</v>
          </cell>
          <cell r="B44" t="str">
            <v>い</v>
          </cell>
          <cell r="D44" t="str">
            <v>医学書院</v>
          </cell>
          <cell r="E44" t="str">
            <v>標準理学療法学・作業療法学　専門基礎分野　老年学　第５版</v>
          </cell>
        </row>
        <row r="45">
          <cell r="A45">
            <v>42</v>
          </cell>
          <cell r="B45" t="str">
            <v>い</v>
          </cell>
          <cell r="D45" t="str">
            <v>医学書院</v>
          </cell>
          <cell r="E45" t="str">
            <v>標準理学療法学　専門分野　地域理学療法学　第４版</v>
          </cell>
        </row>
        <row r="46">
          <cell r="A46">
            <v>43</v>
          </cell>
          <cell r="B46" t="str">
            <v>い</v>
          </cell>
          <cell r="D46" t="str">
            <v>医学書院</v>
          </cell>
          <cell r="E46" t="str">
            <v>標準理学療法学　専門分野　内部障害理学療法学　第２版</v>
          </cell>
        </row>
        <row r="47">
          <cell r="A47">
            <v>44</v>
          </cell>
          <cell r="B47" t="str">
            <v>い</v>
          </cell>
          <cell r="D47" t="str">
            <v>医学書院</v>
          </cell>
          <cell r="E47" t="str">
            <v>標準理学療法学　専門分野　日常生活活動学・生活環境学　第５版</v>
          </cell>
        </row>
        <row r="48">
          <cell r="A48">
            <v>45</v>
          </cell>
          <cell r="B48" t="str">
            <v>い</v>
          </cell>
          <cell r="D48" t="str">
            <v>医学書院</v>
          </cell>
          <cell r="E48" t="str">
            <v>標準理学療法学　専門分野　理学療法学概説　第１版</v>
          </cell>
        </row>
        <row r="49">
          <cell r="A49">
            <v>46</v>
          </cell>
          <cell r="B49" t="str">
            <v>い</v>
          </cell>
          <cell r="D49" t="str">
            <v>医学書院</v>
          </cell>
          <cell r="E49" t="str">
            <v>標準理学療法学　専門分野　物理療法学　第５版</v>
          </cell>
        </row>
        <row r="50">
          <cell r="A50">
            <v>47</v>
          </cell>
          <cell r="B50" t="str">
            <v>い</v>
          </cell>
          <cell r="D50" t="str">
            <v>医学書院</v>
          </cell>
          <cell r="E50" t="str">
            <v>装具　第３版</v>
          </cell>
        </row>
        <row r="51">
          <cell r="A51">
            <v>48</v>
          </cell>
          <cell r="B51" t="str">
            <v>い</v>
          </cell>
          <cell r="C51" t="str">
            <v>52-7</v>
          </cell>
          <cell r="D51" t="str">
            <v>いかだ社</v>
          </cell>
          <cell r="E51" t="str">
            <v>校庭の雑草観察便利帳-ふしぎが楽しい</v>
          </cell>
        </row>
        <row r="52">
          <cell r="A52">
            <v>49</v>
          </cell>
          <cell r="B52" t="str">
            <v>い</v>
          </cell>
          <cell r="D52" t="str">
            <v>医歯薬出版</v>
          </cell>
          <cell r="E52" t="str">
            <v>PT・OT・STのための一般臨床医学　第３版　</v>
          </cell>
        </row>
        <row r="53">
          <cell r="A53">
            <v>50</v>
          </cell>
          <cell r="B53" t="str">
            <v>い</v>
          </cell>
          <cell r="D53" t="str">
            <v>医歯薬出版</v>
          </cell>
          <cell r="E53" t="str">
            <v>運動学　改訂第３版　</v>
          </cell>
        </row>
        <row r="54">
          <cell r="A54">
            <v>51</v>
          </cell>
          <cell r="B54" t="str">
            <v>い</v>
          </cell>
          <cell r="D54" t="str">
            <v>医歯薬出版</v>
          </cell>
          <cell r="E54" t="str">
            <v>カパンジー機能解剖学　全３巻　第７版</v>
          </cell>
        </row>
        <row r="55">
          <cell r="A55">
            <v>52</v>
          </cell>
          <cell r="B55" t="str">
            <v>い</v>
          </cell>
          <cell r="D55" t="str">
            <v>医歯薬出版</v>
          </cell>
          <cell r="E55" t="str">
            <v>関係法規　2025年版</v>
          </cell>
        </row>
        <row r="56">
          <cell r="A56">
            <v>53</v>
          </cell>
          <cell r="B56" t="str">
            <v>い</v>
          </cell>
          <cell r="D56" t="str">
            <v>医歯薬出版</v>
          </cell>
          <cell r="E56" t="str">
            <v>基礎運動学　第６版</v>
          </cell>
        </row>
        <row r="57">
          <cell r="A57">
            <v>54</v>
          </cell>
          <cell r="B57" t="str">
            <v>い</v>
          </cell>
          <cell r="D57" t="str">
            <v>医歯薬出版</v>
          </cell>
          <cell r="E57" t="str">
            <v>人体の構造と機能解剖学　第２版</v>
          </cell>
        </row>
        <row r="58">
          <cell r="A58">
            <v>55</v>
          </cell>
          <cell r="B58" t="str">
            <v>い</v>
          </cell>
          <cell r="D58" t="str">
            <v>医歯薬出版</v>
          </cell>
          <cell r="E58" t="str">
            <v>人体の構造と機能生理学　第３版</v>
          </cell>
        </row>
        <row r="59">
          <cell r="A59">
            <v>56</v>
          </cell>
          <cell r="B59" t="str">
            <v>い</v>
          </cell>
          <cell r="D59" t="str">
            <v>医歯薬出版</v>
          </cell>
          <cell r="E59" t="str">
            <v>入門リハビリテーション概論　第７版</v>
          </cell>
        </row>
        <row r="60">
          <cell r="A60">
            <v>57</v>
          </cell>
          <cell r="B60" t="str">
            <v>い</v>
          </cell>
          <cell r="D60" t="str">
            <v>医歯薬出版</v>
          </cell>
          <cell r="E60" t="str">
            <v>病理学概論　改訂第３版</v>
          </cell>
        </row>
        <row r="61">
          <cell r="A61">
            <v>58</v>
          </cell>
          <cell r="B61" t="str">
            <v>い</v>
          </cell>
          <cell r="D61" t="str">
            <v>医歯薬出版</v>
          </cell>
          <cell r="E61" t="str">
            <v>リハビリテーションのための神経内科学　第２版</v>
          </cell>
        </row>
        <row r="62">
          <cell r="A62">
            <v>59</v>
          </cell>
          <cell r="B62" t="str">
            <v>い</v>
          </cell>
          <cell r="D62" t="str">
            <v>医歯薬出版</v>
          </cell>
          <cell r="E62" t="str">
            <v>臨床栄養学実習書</v>
          </cell>
        </row>
        <row r="63">
          <cell r="A63">
            <v>60</v>
          </cell>
          <cell r="B63" t="str">
            <v>い</v>
          </cell>
          <cell r="D63" t="str">
            <v>医歯薬出版</v>
          </cell>
          <cell r="E63" t="str">
            <v>解剖学（臨床検査学講座）</v>
          </cell>
        </row>
        <row r="64">
          <cell r="A64">
            <v>61</v>
          </cell>
          <cell r="B64" t="str">
            <v>い</v>
          </cell>
          <cell r="D64" t="str">
            <v>医歯薬出版</v>
          </cell>
          <cell r="E64" t="str">
            <v>社会保障制度と柔道整復師の職業倫理</v>
          </cell>
        </row>
        <row r="65">
          <cell r="A65">
            <v>62</v>
          </cell>
          <cell r="B65" t="str">
            <v>い</v>
          </cell>
          <cell r="D65" t="str">
            <v>医歯薬出版</v>
          </cell>
          <cell r="E65" t="str">
            <v>競技者の外傷予防</v>
          </cell>
        </row>
        <row r="66">
          <cell r="A66">
            <v>63</v>
          </cell>
          <cell r="B66" t="str">
            <v>い</v>
          </cell>
          <cell r="D66" t="str">
            <v>医歯薬出版</v>
          </cell>
          <cell r="E66" t="str">
            <v>会話例とワークで学ぶ　理学療法コミュニケーション論　第１版</v>
          </cell>
        </row>
        <row r="67">
          <cell r="A67">
            <v>64</v>
          </cell>
          <cell r="B67" t="str">
            <v>い</v>
          </cell>
          <cell r="D67" t="str">
            <v>医歯薬出版</v>
          </cell>
          <cell r="E67" t="str">
            <v>リハベーシック　生化学・栄養学　第２版</v>
          </cell>
        </row>
        <row r="68">
          <cell r="A68">
            <v>65</v>
          </cell>
          <cell r="B68" t="str">
            <v>い</v>
          </cell>
          <cell r="D68" t="str">
            <v>医歯薬出版</v>
          </cell>
          <cell r="E68" t="str">
            <v>リハベーシック　薬理学・臨床薬理学　第２版</v>
          </cell>
        </row>
        <row r="69">
          <cell r="A69">
            <v>66</v>
          </cell>
          <cell r="B69" t="str">
            <v>い</v>
          </cell>
          <cell r="D69" t="str">
            <v>医歯薬出版</v>
          </cell>
          <cell r="E69" t="str">
            <v>一般臨床医学　改訂第３版</v>
          </cell>
        </row>
        <row r="70">
          <cell r="A70">
            <v>67</v>
          </cell>
          <cell r="B70" t="str">
            <v>い</v>
          </cell>
          <cell r="D70" t="str">
            <v>医歯薬出版</v>
          </cell>
          <cell r="E70" t="str">
            <v>解剖学　改訂第２版</v>
          </cell>
        </row>
        <row r="71">
          <cell r="A71">
            <v>68</v>
          </cell>
          <cell r="B71" t="str">
            <v>い</v>
          </cell>
          <cell r="D71" t="str">
            <v>医道の日本社</v>
          </cell>
          <cell r="E71" t="str">
            <v>医療と社会　</v>
          </cell>
        </row>
        <row r="72">
          <cell r="A72">
            <v>69</v>
          </cell>
          <cell r="B72" t="str">
            <v>い</v>
          </cell>
          <cell r="D72" t="str">
            <v>医道の日本社</v>
          </cell>
          <cell r="E72" t="str">
            <v>医療と社会　第７版</v>
          </cell>
        </row>
        <row r="73">
          <cell r="A73">
            <v>70</v>
          </cell>
          <cell r="B73" t="str">
            <v>い</v>
          </cell>
          <cell r="D73" t="str">
            <v>医道の日本社</v>
          </cell>
          <cell r="E73" t="str">
            <v>【改訂版】鍼灸臨床における医療面接</v>
          </cell>
        </row>
        <row r="74">
          <cell r="A74">
            <v>71</v>
          </cell>
          <cell r="B74" t="str">
            <v>い</v>
          </cell>
          <cell r="D74" t="str">
            <v>医道の日本社</v>
          </cell>
          <cell r="E74" t="str">
            <v>【拡大版】鍼灸臨床における医療面接（B５版）（改訂版）</v>
          </cell>
        </row>
        <row r="75">
          <cell r="A75">
            <v>72</v>
          </cell>
          <cell r="B75" t="str">
            <v>い</v>
          </cell>
          <cell r="D75" t="str">
            <v>医道の日本社</v>
          </cell>
          <cell r="E75" t="str">
            <v>新版経絡経穴概論　第２版</v>
          </cell>
        </row>
        <row r="76">
          <cell r="A76">
            <v>73</v>
          </cell>
          <cell r="B76" t="str">
            <v>い</v>
          </cell>
          <cell r="D76" t="str">
            <v>医道の日本社</v>
          </cell>
          <cell r="E76" t="str">
            <v>新版経絡経穴概論　</v>
          </cell>
        </row>
        <row r="77">
          <cell r="A77">
            <v>74</v>
          </cell>
          <cell r="B77" t="str">
            <v>い</v>
          </cell>
          <cell r="D77" t="str">
            <v>医道の日本社</v>
          </cell>
          <cell r="E77" t="str">
            <v>東洋医学臨床論（あん摩マッサージ指圧編）　初版</v>
          </cell>
        </row>
        <row r="78">
          <cell r="A78">
            <v>75</v>
          </cell>
          <cell r="B78" t="str">
            <v>い</v>
          </cell>
          <cell r="D78" t="str">
            <v>医道の日本社</v>
          </cell>
          <cell r="E78" t="str">
            <v>東洋医学臨床論（はりきゅう編）　初版</v>
          </cell>
        </row>
        <row r="79">
          <cell r="A79">
            <v>76</v>
          </cell>
          <cell r="B79" t="str">
            <v>い</v>
          </cell>
          <cell r="D79" t="str">
            <v>医道の日本社</v>
          </cell>
          <cell r="E79" t="str">
            <v>はりきゅう理論　改訂第３版</v>
          </cell>
        </row>
        <row r="80">
          <cell r="A80">
            <v>77</v>
          </cell>
          <cell r="B80" t="str">
            <v>い</v>
          </cell>
          <cell r="C80" t="str">
            <v>52-4</v>
          </cell>
          <cell r="D80" t="str">
            <v>教養池田</v>
          </cell>
          <cell r="E80" t="str">
            <v>パンづくりに困ったら読む本</v>
          </cell>
        </row>
        <row r="81">
          <cell r="A81">
            <v>78</v>
          </cell>
          <cell r="B81" t="str">
            <v>い</v>
          </cell>
          <cell r="C81" t="str">
            <v>02-1</v>
          </cell>
          <cell r="D81" t="str">
            <v>岩崎書店</v>
          </cell>
          <cell r="E81" t="str">
            <v>五味太郎のことわざえほんシリーズ（全２巻）</v>
          </cell>
        </row>
        <row r="82">
          <cell r="A82">
            <v>79</v>
          </cell>
          <cell r="B82" t="str">
            <v>い</v>
          </cell>
          <cell r="C82" t="str">
            <v>02-1</v>
          </cell>
          <cell r="D82" t="str">
            <v>岩崎書店</v>
          </cell>
          <cell r="E82" t="str">
            <v>知識の絵本　人のからだ</v>
          </cell>
        </row>
        <row r="83">
          <cell r="A83">
            <v>80</v>
          </cell>
          <cell r="B83" t="str">
            <v>い</v>
          </cell>
          <cell r="C83" t="str">
            <v>52-2</v>
          </cell>
          <cell r="D83" t="str">
            <v>岩波書店</v>
          </cell>
          <cell r="E83" t="str">
            <v>だれでもアーティスト</v>
          </cell>
        </row>
        <row r="84">
          <cell r="A84">
            <v>81</v>
          </cell>
          <cell r="B84" t="str">
            <v>い</v>
          </cell>
          <cell r="D84" t="str">
            <v>インプレス</v>
          </cell>
          <cell r="E84" t="str">
            <v>初めてだけど、いっぱいやりたい！Premiere　Pro　よくばり入門　CC対応</v>
          </cell>
        </row>
        <row r="85">
          <cell r="A85">
            <v>82</v>
          </cell>
          <cell r="B85" t="str">
            <v>い</v>
          </cell>
          <cell r="D85" t="str">
            <v>インプレス</v>
          </cell>
          <cell r="E85" t="str">
            <v>できるExcelマクロ＆VBA　Office365/2019/2016/2013/2010対応作業の効率化＆時短に役立つ本</v>
          </cell>
        </row>
        <row r="86">
          <cell r="A86">
            <v>83</v>
          </cell>
          <cell r="B86" t="str">
            <v>い</v>
          </cell>
          <cell r="D86" t="str">
            <v>医学出版社</v>
          </cell>
          <cell r="E86" t="str">
            <v>メディカルスタッフのための救急医学　第１版</v>
          </cell>
        </row>
        <row r="87">
          <cell r="A87">
            <v>84</v>
          </cell>
          <cell r="B87" t="str">
            <v>い</v>
          </cell>
          <cell r="D87" t="str">
            <v>医歯薬出版</v>
          </cell>
          <cell r="E87" t="str">
            <v>PT入門イラストでわかる理学療法概論　第１版</v>
          </cell>
        </row>
        <row r="88">
          <cell r="A88">
            <v>85</v>
          </cell>
          <cell r="B88" t="str">
            <v>い</v>
          </cell>
          <cell r="D88" t="str">
            <v>医歯薬出版</v>
          </cell>
          <cell r="E88" t="str">
            <v>理学療法管理学　第１版</v>
          </cell>
        </row>
        <row r="89">
          <cell r="A89">
            <v>86</v>
          </cell>
          <cell r="B89" t="str">
            <v>い</v>
          </cell>
          <cell r="D89" t="str">
            <v>医道の日本社</v>
          </cell>
          <cell r="E89" t="str">
            <v>医療と社会　第７版（墨字・点字）</v>
          </cell>
        </row>
        <row r="90">
          <cell r="A90">
            <v>87</v>
          </cell>
          <cell r="B90" t="str">
            <v>お</v>
          </cell>
          <cell r="C90" t="str">
            <v>05-3</v>
          </cell>
          <cell r="D90" t="str">
            <v>旺文社</v>
          </cell>
          <cell r="E90" t="str">
            <v>学校では教えてくれない大切なこと（１２）ネットのルール</v>
          </cell>
        </row>
        <row r="91">
          <cell r="A91">
            <v>88</v>
          </cell>
          <cell r="B91" t="str">
            <v>お</v>
          </cell>
          <cell r="C91" t="str">
            <v>55-22</v>
          </cell>
          <cell r="D91" t="str">
            <v>桜雲会</v>
          </cell>
          <cell r="E91" t="str">
            <v>疾病の成り立ちと予防Ⅰ衛生学・公衆衛生学　改訂第９版</v>
          </cell>
        </row>
        <row r="92">
          <cell r="A92">
            <v>89</v>
          </cell>
          <cell r="B92" t="str">
            <v>お</v>
          </cell>
          <cell r="C92" t="str">
            <v>55-22</v>
          </cell>
          <cell r="D92" t="str">
            <v>桜雲会</v>
          </cell>
          <cell r="E92" t="str">
            <v>触察解剖図</v>
          </cell>
        </row>
        <row r="93">
          <cell r="A93">
            <v>90</v>
          </cell>
          <cell r="B93" t="str">
            <v>お</v>
          </cell>
          <cell r="C93" t="str">
            <v>55-22</v>
          </cell>
          <cell r="D93" t="str">
            <v>桜雲会</v>
          </cell>
          <cell r="E93" t="str">
            <v>触察図譜シリーズ　病理学</v>
          </cell>
        </row>
        <row r="94">
          <cell r="A94">
            <v>91</v>
          </cell>
          <cell r="B94" t="str">
            <v>お</v>
          </cell>
          <cell r="C94" t="str">
            <v>55-22</v>
          </cell>
          <cell r="D94" t="str">
            <v>桜雲会</v>
          </cell>
          <cell r="E94" t="str">
            <v>触察図譜２　病理学（墨字・点字）</v>
          </cell>
        </row>
        <row r="95">
          <cell r="A95">
            <v>92</v>
          </cell>
          <cell r="B95" t="str">
            <v>お</v>
          </cell>
          <cell r="C95" t="str">
            <v>14-3</v>
          </cell>
          <cell r="D95" t="str">
            <v>育成会</v>
          </cell>
          <cell r="E95" t="str">
            <v>ホームヘルパー養成講座テキスト（３級課程）</v>
          </cell>
        </row>
        <row r="96">
          <cell r="A96">
            <v>93</v>
          </cell>
          <cell r="B96" t="str">
            <v>お</v>
          </cell>
          <cell r="C96" t="str">
            <v>14-3</v>
          </cell>
          <cell r="D96" t="str">
            <v>育成会</v>
          </cell>
          <cell r="E96" t="str">
            <v>自立生活ハンドブック16　性・say・生</v>
          </cell>
        </row>
        <row r="97">
          <cell r="A97">
            <v>94</v>
          </cell>
          <cell r="B97" t="str">
            <v>お</v>
          </cell>
          <cell r="C97" t="str">
            <v>14-3</v>
          </cell>
          <cell r="D97" t="str">
            <v>育成会</v>
          </cell>
          <cell r="E97" t="str">
            <v>自立生活ハンドブック11　ひとりだち（改訂版）</v>
          </cell>
        </row>
        <row r="98">
          <cell r="A98">
            <v>95</v>
          </cell>
          <cell r="B98" t="str">
            <v>お</v>
          </cell>
          <cell r="C98" t="str">
            <v>14-3</v>
          </cell>
          <cell r="D98" t="str">
            <v>育成会</v>
          </cell>
          <cell r="E98" t="str">
            <v>自立生活ハンドブック５　ぼなぺてぃー</v>
          </cell>
        </row>
        <row r="99">
          <cell r="A99">
            <v>96</v>
          </cell>
          <cell r="B99" t="str">
            <v>お</v>
          </cell>
          <cell r="C99" t="str">
            <v>14-3</v>
          </cell>
          <cell r="D99" t="str">
            <v>育成会</v>
          </cell>
          <cell r="E99" t="str">
            <v>自立生活ハンドブック４　からだ！！げんき！？</v>
          </cell>
        </row>
        <row r="100">
          <cell r="A100">
            <v>97</v>
          </cell>
          <cell r="B100" t="str">
            <v>お</v>
          </cell>
          <cell r="D100" t="str">
            <v>岡山ライトハウス</v>
          </cell>
          <cell r="E100" t="str">
            <v>あはき師　　国家試験全科総まとめ　改訂第５版　第１巻</v>
          </cell>
        </row>
        <row r="101">
          <cell r="A101">
            <v>98</v>
          </cell>
          <cell r="B101" t="str">
            <v>お</v>
          </cell>
          <cell r="D101" t="str">
            <v>岡山ライトハウス</v>
          </cell>
          <cell r="E101" t="str">
            <v>あはき師　　国家試験全科総まとめ　改訂第５版　第２巻</v>
          </cell>
        </row>
        <row r="102">
          <cell r="A102">
            <v>99</v>
          </cell>
          <cell r="B102" t="str">
            <v>お</v>
          </cell>
          <cell r="D102" t="str">
            <v>岡山ライトハウス</v>
          </cell>
          <cell r="E102" t="str">
            <v>あはき師　　国家試験全科総まとめ　改訂第５版　第３巻</v>
          </cell>
        </row>
        <row r="103">
          <cell r="A103">
            <v>100</v>
          </cell>
          <cell r="B103" t="str">
            <v>お</v>
          </cell>
          <cell r="D103" t="str">
            <v>岡山ライトハウス</v>
          </cell>
          <cell r="E103" t="str">
            <v>あはき師　　国家試験全科総まとめ　改訂第５版　第４巻</v>
          </cell>
        </row>
        <row r="104">
          <cell r="A104">
            <v>101</v>
          </cell>
          <cell r="B104" t="str">
            <v>お</v>
          </cell>
          <cell r="D104" t="str">
            <v>岡山ライトハウス</v>
          </cell>
          <cell r="E104" t="str">
            <v>あはき師　　国家試験全科総まとめ　改訂第５版　第５巻</v>
          </cell>
        </row>
        <row r="105">
          <cell r="A105">
            <v>102</v>
          </cell>
          <cell r="B105" t="str">
            <v>お</v>
          </cell>
          <cell r="D105" t="str">
            <v>岡山ライトハウス</v>
          </cell>
          <cell r="E105" t="str">
            <v>あん摩マッサージ指圧師　国家試験全科総まとめ　改訂第４版　第１巻</v>
          </cell>
        </row>
        <row r="106">
          <cell r="A106">
            <v>103</v>
          </cell>
          <cell r="B106" t="str">
            <v>お</v>
          </cell>
          <cell r="D106" t="str">
            <v>岡山ライトハウス</v>
          </cell>
          <cell r="E106" t="str">
            <v>あん摩マッサージ指圧師　国家試験全科総まとめ　改訂第４版　第２巻</v>
          </cell>
        </row>
        <row r="107">
          <cell r="A107">
            <v>104</v>
          </cell>
          <cell r="B107" t="str">
            <v>お</v>
          </cell>
          <cell r="D107" t="str">
            <v>岡山ライトハウス</v>
          </cell>
          <cell r="E107" t="str">
            <v>あん摩マッサージ指圧師　国家試験全科総まとめ　改訂第４版　第３巻</v>
          </cell>
        </row>
        <row r="108">
          <cell r="A108">
            <v>105</v>
          </cell>
          <cell r="B108" t="str">
            <v>お</v>
          </cell>
          <cell r="D108" t="str">
            <v>岡山ライトハウス</v>
          </cell>
          <cell r="E108" t="str">
            <v>あん摩マッサージ指圧師　国家試験全科総まとめ　改訂第４版　第４巻</v>
          </cell>
        </row>
        <row r="109">
          <cell r="A109">
            <v>106</v>
          </cell>
          <cell r="B109" t="str">
            <v>お</v>
          </cell>
          <cell r="D109" t="str">
            <v>岡山ライトハウス</v>
          </cell>
          <cell r="E109" t="str">
            <v>医療と社会　改訂第８版</v>
          </cell>
        </row>
        <row r="110">
          <cell r="A110">
            <v>107</v>
          </cell>
          <cell r="B110" t="str">
            <v>お</v>
          </cell>
          <cell r="D110" t="str">
            <v>岡山ライトハウス</v>
          </cell>
          <cell r="E110" t="str">
            <v>基礎理療学Ⅲ　理療理論　改訂第１０版　（墨字・点字・音声）　</v>
          </cell>
        </row>
        <row r="111">
          <cell r="A111">
            <v>108</v>
          </cell>
          <cell r="B111" t="str">
            <v>お</v>
          </cell>
          <cell r="D111" t="str">
            <v>岡山ライトハウス</v>
          </cell>
          <cell r="E111" t="str">
            <v>コミュニケーション概論‐医療面接を目指して‐　改訂第３版</v>
          </cell>
        </row>
        <row r="112">
          <cell r="A112">
            <v>109</v>
          </cell>
          <cell r="B112" t="str">
            <v>お</v>
          </cell>
          <cell r="D112" t="str">
            <v>岡山ライトハウス</v>
          </cell>
          <cell r="E112" t="str">
            <v>疾病の成り立ちと予防Ⅱ　病理学概論　改訂第７版</v>
          </cell>
        </row>
        <row r="113">
          <cell r="A113">
            <v>110</v>
          </cell>
          <cell r="B113" t="str">
            <v>お</v>
          </cell>
          <cell r="D113" t="str">
            <v>岡山ライトハウス</v>
          </cell>
          <cell r="E113" t="str">
            <v>疾病の成り立ちと予防Ⅱ　病理</v>
          </cell>
        </row>
        <row r="114">
          <cell r="A114">
            <v>111</v>
          </cell>
          <cell r="B114" t="str">
            <v>お</v>
          </cell>
          <cell r="D114" t="str">
            <v>岡山ライトハウス</v>
          </cell>
          <cell r="E114" t="str">
            <v>生活と疾病Ⅰリハビリテーション医学と機能再建（墨字・点字・音声）</v>
          </cell>
        </row>
        <row r="115">
          <cell r="A115">
            <v>112</v>
          </cell>
          <cell r="B115" t="str">
            <v>お</v>
          </cell>
          <cell r="D115" t="str">
            <v>岡山ライトハウス</v>
          </cell>
          <cell r="E115" t="str">
            <v>生活と疾病Ⅱ臨床医学　改訂第４版　（墨字・点字・音声）</v>
          </cell>
        </row>
        <row r="116">
          <cell r="A116">
            <v>113</v>
          </cell>
          <cell r="B116" t="str">
            <v>お</v>
          </cell>
          <cell r="D116" t="str">
            <v>岡山ライトハウス</v>
          </cell>
          <cell r="E116" t="str">
            <v>生活と疾病Ⅱ臨床医学　改訂第５版</v>
          </cell>
        </row>
        <row r="117">
          <cell r="A117">
            <v>114</v>
          </cell>
          <cell r="B117" t="str">
            <v>お</v>
          </cell>
          <cell r="D117" t="str">
            <v>岡山ライトハウス</v>
          </cell>
          <cell r="E117" t="str">
            <v>臨床保健理療　東洋医学臨床論（あん摩マッサージ指圧）　初版　（墨字・点字・音声）</v>
          </cell>
        </row>
        <row r="118">
          <cell r="A118">
            <v>115</v>
          </cell>
          <cell r="B118" t="str">
            <v>お</v>
          </cell>
          <cell r="D118" t="str">
            <v>岡山ライトハウス</v>
          </cell>
          <cell r="E118" t="str">
            <v>臨床保健理療　東洋医学臨床論（あん摩マッサージ指圧）　第２版　（墨字・点字・音声）</v>
          </cell>
        </row>
        <row r="119">
          <cell r="A119">
            <v>116</v>
          </cell>
          <cell r="B119" t="str">
            <v>お</v>
          </cell>
          <cell r="D119" t="str">
            <v>岡山ライトハウス</v>
          </cell>
          <cell r="E119" t="str">
            <v>臨床保健理療　あん摩マッサージ指圧師用東洋医学臨床論　第２版</v>
          </cell>
        </row>
        <row r="120">
          <cell r="A120">
            <v>117</v>
          </cell>
          <cell r="B120" t="str">
            <v>お</v>
          </cell>
          <cell r="D120" t="str">
            <v>岡山ライトハウス</v>
          </cell>
          <cell r="E120" t="str">
            <v>臨床理療学　あはき師用東洋医学臨床論　第２版</v>
          </cell>
        </row>
        <row r="121">
          <cell r="A121">
            <v>118</v>
          </cell>
          <cell r="B121" t="str">
            <v>お</v>
          </cell>
          <cell r="D121" t="str">
            <v>岡山ライトハウス</v>
          </cell>
          <cell r="E121" t="str">
            <v>東洋医学臨床論　（はりきゅう編）　初版　（点字）　</v>
          </cell>
        </row>
        <row r="122">
          <cell r="A122">
            <v>119</v>
          </cell>
          <cell r="B122" t="str">
            <v>お</v>
          </cell>
          <cell r="D122" t="str">
            <v>岡山ライトハウス</v>
          </cell>
          <cell r="E122" t="str">
            <v>東洋医学臨床論　（はりきゅう編）　第６刷　（点字）</v>
          </cell>
        </row>
        <row r="123">
          <cell r="A123">
            <v>120</v>
          </cell>
          <cell r="B123" t="str">
            <v>お</v>
          </cell>
          <cell r="D123" t="str">
            <v>岡山ライトハウス</v>
          </cell>
          <cell r="E123" t="str">
            <v>基礎理療学　新版理療理論</v>
          </cell>
        </row>
        <row r="124">
          <cell r="A124">
            <v>121</v>
          </cell>
          <cell r="B124" t="str">
            <v>お</v>
          </cell>
          <cell r="D124" t="str">
            <v>岡山ライトハウス</v>
          </cell>
          <cell r="E124" t="str">
            <v>基礎理療学Ⅰ　東洋医学概論　改訂第８版</v>
          </cell>
        </row>
        <row r="125">
          <cell r="A125">
            <v>122</v>
          </cell>
          <cell r="B125" t="str">
            <v>お</v>
          </cell>
          <cell r="D125" t="str">
            <v>岡山ライトハウス</v>
          </cell>
          <cell r="E125" t="str">
            <v>東洋医学臨床論（あん摩マッサージ指圧師編）初版（点字）</v>
          </cell>
        </row>
        <row r="126">
          <cell r="A126">
            <v>123</v>
          </cell>
          <cell r="B126" t="str">
            <v>お</v>
          </cell>
          <cell r="D126" t="str">
            <v>岡山ライトハウス</v>
          </cell>
          <cell r="E126" t="str">
            <v>はりきゅう理論　第１５刷（点字）</v>
          </cell>
        </row>
        <row r="127">
          <cell r="A127">
            <v>124</v>
          </cell>
          <cell r="B127" t="str">
            <v>お</v>
          </cell>
          <cell r="C127" t="str">
            <v>55-15</v>
          </cell>
          <cell r="D127" t="str">
            <v>音楽之友社</v>
          </cell>
          <cell r="E127" t="str">
            <v>クラス合唱曲　レッツ・コーラス！</v>
          </cell>
        </row>
        <row r="128">
          <cell r="A128">
            <v>125</v>
          </cell>
          <cell r="B128" t="str">
            <v>お</v>
          </cell>
          <cell r="D128" t="str">
            <v>岡山ライトハウス</v>
          </cell>
          <cell r="E128" t="str">
            <v>基礎理療学Ⅰ　東洋医学概論　改訂第８版　（墨字・点字・音声）　</v>
          </cell>
        </row>
        <row r="129">
          <cell r="A129">
            <v>126</v>
          </cell>
          <cell r="B129" t="str">
            <v>か</v>
          </cell>
          <cell r="C129" t="str">
            <v>56-28</v>
          </cell>
          <cell r="D129" t="str">
            <v>カドカワ</v>
          </cell>
          <cell r="E129" t="str">
            <v>社会人として必要な経済と政治のことが５時間で学べる</v>
          </cell>
        </row>
        <row r="130">
          <cell r="A130">
            <v>127</v>
          </cell>
          <cell r="B130" t="str">
            <v>か</v>
          </cell>
          <cell r="C130" t="str">
            <v>56-28</v>
          </cell>
          <cell r="D130" t="str">
            <v>カドカワ</v>
          </cell>
          <cell r="E130" t="str">
            <v>ゼロから始める　新版　さいほうの基本</v>
          </cell>
        </row>
        <row r="131">
          <cell r="A131">
            <v>128</v>
          </cell>
          <cell r="B131" t="str">
            <v>か</v>
          </cell>
          <cell r="C131" t="str">
            <v>06-1</v>
          </cell>
          <cell r="D131" t="str">
            <v>偕成社</v>
          </cell>
          <cell r="E131" t="str">
            <v>かぞえてみよ　くらべてみよう　ゲームブック　NO.２</v>
          </cell>
        </row>
        <row r="132">
          <cell r="A132">
            <v>129</v>
          </cell>
          <cell r="B132" t="str">
            <v>か</v>
          </cell>
          <cell r="C132" t="str">
            <v>06-1</v>
          </cell>
          <cell r="D132" t="str">
            <v>偕成社</v>
          </cell>
          <cell r="E132" t="str">
            <v>ことばをおぼえる本かず・かたち・いろあいうえお</v>
          </cell>
        </row>
        <row r="133">
          <cell r="A133">
            <v>130</v>
          </cell>
          <cell r="B133" t="str">
            <v>か</v>
          </cell>
          <cell r="C133" t="str">
            <v>06-1</v>
          </cell>
          <cell r="D133" t="str">
            <v>偕成社</v>
          </cell>
          <cell r="E133" t="str">
            <v>算数たんけん（７）わり算わかったよ</v>
          </cell>
        </row>
        <row r="134">
          <cell r="A134">
            <v>131</v>
          </cell>
          <cell r="B134" t="str">
            <v>か</v>
          </cell>
          <cell r="C134" t="str">
            <v>06-4</v>
          </cell>
          <cell r="D134" t="str">
            <v>開隆堂出版</v>
          </cell>
          <cell r="E134" t="str">
            <v>たのしい家庭科　職業・家庭　わたしのくらしに生かす</v>
          </cell>
        </row>
        <row r="135">
          <cell r="A135">
            <v>132</v>
          </cell>
          <cell r="B135" t="str">
            <v>か</v>
          </cell>
          <cell r="C135" t="str">
            <v>06-2</v>
          </cell>
          <cell r="D135" t="str">
            <v>学研</v>
          </cell>
          <cell r="E135" t="str">
            <v>あそびのおうさまずかん たべもの　増補改訂</v>
          </cell>
        </row>
        <row r="136">
          <cell r="A136">
            <v>133</v>
          </cell>
          <cell r="B136" t="str">
            <v>か</v>
          </cell>
          <cell r="C136" t="str">
            <v>06-2</v>
          </cell>
          <cell r="D136" t="str">
            <v>学研</v>
          </cell>
          <cell r="E136" t="str">
            <v>お仕事のマナーとコツ</v>
          </cell>
        </row>
        <row r="137">
          <cell r="A137">
            <v>134</v>
          </cell>
          <cell r="B137" t="str">
            <v>か</v>
          </cell>
          <cell r="C137" t="str">
            <v>06-2</v>
          </cell>
          <cell r="D137" t="str">
            <v>学研</v>
          </cell>
          <cell r="E137" t="str">
            <v>せいかつこどもずかん衣食住</v>
          </cell>
        </row>
        <row r="138">
          <cell r="A138">
            <v>135</v>
          </cell>
          <cell r="B138" t="str">
            <v>か</v>
          </cell>
          <cell r="C138" t="str">
            <v>06-2</v>
          </cell>
          <cell r="D138" t="str">
            <v>学研</v>
          </cell>
          <cell r="E138" t="str">
            <v>中学公民をひとつひとつわかりやすく</v>
          </cell>
        </row>
        <row r="139">
          <cell r="A139">
            <v>136</v>
          </cell>
          <cell r="B139" t="str">
            <v>か</v>
          </cell>
          <cell r="C139" t="str">
            <v>06-2</v>
          </cell>
          <cell r="D139" t="str">
            <v>学研</v>
          </cell>
          <cell r="E139" t="str">
            <v>日本地図の迷宮　改訂版</v>
          </cell>
        </row>
        <row r="140">
          <cell r="A140">
            <v>137</v>
          </cell>
          <cell r="B140" t="str">
            <v>か</v>
          </cell>
          <cell r="C140" t="str">
            <v>06-2</v>
          </cell>
          <cell r="D140" t="str">
            <v>学研</v>
          </cell>
          <cell r="E140" t="str">
            <v>はっけんずかんプチ　からだ</v>
          </cell>
        </row>
        <row r="141">
          <cell r="A141">
            <v>138</v>
          </cell>
          <cell r="B141" t="str">
            <v>か</v>
          </cell>
          <cell r="C141" t="str">
            <v>06-2</v>
          </cell>
          <cell r="D141" t="str">
            <v>学研</v>
          </cell>
          <cell r="E141" t="str">
            <v>読んで見て楽しむ日本地図帳 増補改訂版</v>
          </cell>
        </row>
        <row r="142">
          <cell r="A142">
            <v>139</v>
          </cell>
          <cell r="B142" t="str">
            <v>か</v>
          </cell>
          <cell r="C142" t="str">
            <v>06-2</v>
          </cell>
          <cell r="D142" t="str">
            <v>学研</v>
          </cell>
          <cell r="E142" t="str">
            <v>リハビリテーションビジュアルブック</v>
          </cell>
        </row>
        <row r="143">
          <cell r="A143">
            <v>140</v>
          </cell>
          <cell r="B143" t="str">
            <v>か</v>
          </cell>
          <cell r="C143" t="str">
            <v>06-2</v>
          </cell>
          <cell r="D143" t="str">
            <v>学研</v>
          </cell>
          <cell r="E143" t="str">
            <v>改訂版　DIY木工上達テクニック　技がふえれば木工がさらに楽しくなる！</v>
          </cell>
        </row>
        <row r="144">
          <cell r="A144">
            <v>141</v>
          </cell>
          <cell r="B144" t="str">
            <v>か</v>
          </cell>
          <cell r="C144" t="str">
            <v>06-2</v>
          </cell>
          <cell r="D144" t="str">
            <v>学研</v>
          </cell>
          <cell r="E144" t="str">
            <v>まいにちの中高生のお弁当</v>
          </cell>
        </row>
        <row r="145">
          <cell r="A145">
            <v>142</v>
          </cell>
          <cell r="B145" t="str">
            <v>か</v>
          </cell>
          <cell r="C145" t="str">
            <v>06-2</v>
          </cell>
          <cell r="D145" t="str">
            <v>学研</v>
          </cell>
          <cell r="E145" t="str">
            <v>リハビリテーションビジュアルブック　第２版</v>
          </cell>
        </row>
        <row r="146">
          <cell r="A146">
            <v>143</v>
          </cell>
          <cell r="B146" t="str">
            <v>か</v>
          </cell>
          <cell r="C146" t="str">
            <v>06-2</v>
          </cell>
          <cell r="D146" t="str">
            <v>学研</v>
          </cell>
          <cell r="E146" t="str">
            <v>お菓子な自由研究</v>
          </cell>
        </row>
        <row r="147">
          <cell r="A147">
            <v>144</v>
          </cell>
          <cell r="B147" t="str">
            <v>か</v>
          </cell>
          <cell r="C147" t="str">
            <v>06-2</v>
          </cell>
          <cell r="D147" t="str">
            <v>学研</v>
          </cell>
          <cell r="E147" t="str">
            <v>10分で読めるお話１年生</v>
          </cell>
        </row>
        <row r="148">
          <cell r="A148">
            <v>145</v>
          </cell>
          <cell r="B148" t="str">
            <v>か</v>
          </cell>
          <cell r="C148" t="str">
            <v>06-2</v>
          </cell>
          <cell r="D148" t="str">
            <v>学研</v>
          </cell>
          <cell r="E148" t="str">
            <v>10分で読めるお話２年生</v>
          </cell>
        </row>
        <row r="149">
          <cell r="A149">
            <v>146</v>
          </cell>
          <cell r="B149" t="str">
            <v>か</v>
          </cell>
          <cell r="C149" t="str">
            <v>06-2</v>
          </cell>
          <cell r="D149" t="str">
            <v>学研</v>
          </cell>
          <cell r="E149" t="str">
            <v>改訂新版　基礎からかわるはじめての陶芸</v>
          </cell>
        </row>
        <row r="150">
          <cell r="A150">
            <v>147</v>
          </cell>
          <cell r="B150" t="str">
            <v>か</v>
          </cell>
          <cell r="D150" t="str">
            <v>学研教育出版</v>
          </cell>
          <cell r="E150" t="str">
            <v>絵でわかる小学生の英単語</v>
          </cell>
        </row>
        <row r="151">
          <cell r="A151">
            <v>148</v>
          </cell>
          <cell r="B151" t="str">
            <v>か</v>
          </cell>
          <cell r="D151" t="str">
            <v>学研教育出版</v>
          </cell>
          <cell r="E151" t="str">
            <v>さわって学べる算数図鑑</v>
          </cell>
        </row>
        <row r="152">
          <cell r="A152">
            <v>149</v>
          </cell>
          <cell r="B152" t="str">
            <v>か</v>
          </cell>
          <cell r="D152" t="str">
            <v>角川</v>
          </cell>
          <cell r="E152" t="str">
            <v>新生活便利シリーズさいほうの基本</v>
          </cell>
        </row>
        <row r="153">
          <cell r="A153">
            <v>150</v>
          </cell>
          <cell r="B153" t="str">
            <v>か</v>
          </cell>
          <cell r="D153" t="str">
            <v>金原出版</v>
          </cell>
          <cell r="E153" t="str">
            <v>スポーツ傷害のリハビリテーション　第２版</v>
          </cell>
        </row>
        <row r="154">
          <cell r="A154">
            <v>151</v>
          </cell>
          <cell r="B154" t="str">
            <v>か</v>
          </cell>
          <cell r="D154" t="str">
            <v>金原出版</v>
          </cell>
          <cell r="E154" t="str">
            <v>理学療法評価学　改訂第６版</v>
          </cell>
        </row>
        <row r="155">
          <cell r="A155">
            <v>152</v>
          </cell>
          <cell r="B155" t="str">
            <v>か</v>
          </cell>
          <cell r="D155" t="str">
            <v>金原出版</v>
          </cell>
          <cell r="E155" t="str">
            <v>ＰＴ・ＯTのための画像のみかた　第２版</v>
          </cell>
        </row>
        <row r="156">
          <cell r="A156">
            <v>153</v>
          </cell>
          <cell r="B156" t="str">
            <v>か</v>
          </cell>
          <cell r="D156" t="str">
            <v>株式会社じほう</v>
          </cell>
          <cell r="E156" t="str">
            <v>わかりやすい糖尿病テキスト　第５版</v>
          </cell>
        </row>
        <row r="157">
          <cell r="A157">
            <v>154</v>
          </cell>
          <cell r="B157" t="str">
            <v>か</v>
          </cell>
          <cell r="D157" t="str">
            <v>翰林書房</v>
          </cell>
          <cell r="E157" t="str">
            <v>日本語表現法　改訂版　２１世紀を生きる社会人のたしなみ</v>
          </cell>
        </row>
        <row r="158">
          <cell r="A158">
            <v>155</v>
          </cell>
          <cell r="B158" t="str">
            <v>か</v>
          </cell>
          <cell r="C158" t="str">
            <v>56-13</v>
          </cell>
          <cell r="D158" t="str">
            <v>かもがわ</v>
          </cell>
          <cell r="E158" t="str">
            <v>あたまと心で考えようSSTワークシート自己認知・コミュニケーションスキル編</v>
          </cell>
        </row>
        <row r="159">
          <cell r="A159">
            <v>156</v>
          </cell>
          <cell r="B159" t="str">
            <v>か</v>
          </cell>
          <cell r="C159" t="str">
            <v>56-13</v>
          </cell>
          <cell r="D159" t="str">
            <v>かもがわ</v>
          </cell>
          <cell r="E159" t="str">
            <v>あたまと心で考えようSSTワークシート社会的行動編</v>
          </cell>
        </row>
        <row r="160">
          <cell r="A160">
            <v>157</v>
          </cell>
          <cell r="B160" t="str">
            <v>か</v>
          </cell>
          <cell r="C160" t="str">
            <v>56-13</v>
          </cell>
          <cell r="D160" t="str">
            <v>かもがわ</v>
          </cell>
          <cell r="E160" t="str">
            <v>あたまと心で考えよう　ＳＳＴワークシート　思春期編</v>
          </cell>
        </row>
        <row r="161">
          <cell r="A161">
            <v>158</v>
          </cell>
          <cell r="B161" t="str">
            <v>か</v>
          </cell>
          <cell r="C161" t="str">
            <v>56-13</v>
          </cell>
          <cell r="D161" t="str">
            <v>かもがわ</v>
          </cell>
          <cell r="E161" t="str">
            <v>ポリポリ村のみんしゅしゅぎ</v>
          </cell>
        </row>
        <row r="162">
          <cell r="A162">
            <v>159</v>
          </cell>
          <cell r="B162" t="str">
            <v>か</v>
          </cell>
          <cell r="C162" t="str">
            <v>56-29</v>
          </cell>
          <cell r="D162" t="str">
            <v>かんき出版</v>
          </cell>
          <cell r="E162" t="str">
            <v>ゼロから教えて　接客・接遇</v>
          </cell>
        </row>
        <row r="163">
          <cell r="A163">
            <v>160</v>
          </cell>
          <cell r="B163" t="str">
            <v>か</v>
          </cell>
          <cell r="C163" t="str">
            <v/>
          </cell>
          <cell r="D163" t="str">
            <v>開隆堂出版</v>
          </cell>
          <cell r="E163" t="str">
            <v>私たちの未来　未来の私たち</v>
          </cell>
        </row>
        <row r="164">
          <cell r="A164">
            <v>161</v>
          </cell>
          <cell r="B164" t="str">
            <v>が</v>
          </cell>
          <cell r="C164" t="str">
            <v/>
          </cell>
          <cell r="D164" t="str">
            <v>Gakken</v>
          </cell>
          <cell r="E164" t="str">
            <v>大学入試　小論文をひとつひとつわかりやすく。</v>
          </cell>
        </row>
        <row r="165">
          <cell r="A165">
            <v>162</v>
          </cell>
          <cell r="B165" t="str">
            <v>き</v>
          </cell>
          <cell r="C165" t="str">
            <v>57-26</v>
          </cell>
          <cell r="D165" t="str">
            <v>技術評論社</v>
          </cell>
          <cell r="E165" t="str">
            <v>大きな字でわかりやすい　ワード2013入門</v>
          </cell>
        </row>
        <row r="166">
          <cell r="A166">
            <v>163</v>
          </cell>
          <cell r="B166" t="str">
            <v>き</v>
          </cell>
          <cell r="C166" t="str">
            <v>57-26</v>
          </cell>
          <cell r="D166" t="str">
            <v>技術評論社</v>
          </cell>
          <cell r="E166" t="str">
            <v>例題30+演習問題70でしっかい学ぶExcel標準テキストWindows10/office2016対応版</v>
          </cell>
        </row>
        <row r="167">
          <cell r="A167">
            <v>164</v>
          </cell>
          <cell r="B167" t="str">
            <v>き</v>
          </cell>
          <cell r="C167" t="str">
            <v>57-26</v>
          </cell>
          <cell r="D167" t="str">
            <v>技術評論社</v>
          </cell>
          <cell r="E167" t="str">
            <v>今すぐ使えるかんたんぜったいデキます！ワード＆エクセル超入門</v>
          </cell>
        </row>
        <row r="168">
          <cell r="A168">
            <v>165</v>
          </cell>
          <cell r="B168" t="str">
            <v>き</v>
          </cell>
          <cell r="C168" t="str">
            <v>57-26</v>
          </cell>
          <cell r="D168" t="str">
            <v>技術評論社</v>
          </cell>
          <cell r="E168" t="str">
            <v>今すぐ使えるかんたん　ネットワークのしくみ超入門</v>
          </cell>
        </row>
        <row r="169">
          <cell r="A169">
            <v>166</v>
          </cell>
          <cell r="B169" t="str">
            <v>き</v>
          </cell>
          <cell r="C169" t="str">
            <v>57-26</v>
          </cell>
          <cell r="D169" t="str">
            <v>技術評論社</v>
          </cell>
          <cell r="E169" t="str">
            <v>世界一わかりやすいInDesign　操作とデザインの教科書　cc/cs6対応</v>
          </cell>
        </row>
        <row r="170">
          <cell r="A170">
            <v>167</v>
          </cell>
          <cell r="B170" t="str">
            <v>き</v>
          </cell>
          <cell r="C170" t="str">
            <v>57-26</v>
          </cell>
          <cell r="D170" t="str">
            <v>技術評論社</v>
          </cell>
          <cell r="E170" t="str">
            <v>大きな字で分かりやすい　エクセル2013入門</v>
          </cell>
        </row>
        <row r="171">
          <cell r="A171">
            <v>168</v>
          </cell>
          <cell r="B171" t="str">
            <v>き</v>
          </cell>
          <cell r="C171" t="str">
            <v>57-26</v>
          </cell>
          <cell r="D171" t="str">
            <v>技術評論社</v>
          </cell>
          <cell r="E171" t="str">
            <v>これからはじめるパワーポイントの本</v>
          </cell>
        </row>
        <row r="172">
          <cell r="A172">
            <v>169</v>
          </cell>
          <cell r="B172" t="str">
            <v>き</v>
          </cell>
          <cell r="C172" t="str">
            <v>57-26</v>
          </cell>
          <cell r="D172" t="str">
            <v>技術評論社</v>
          </cell>
          <cell r="E172" t="str">
            <v>やさしくわかるデジタル時代の情報モラル１基本編</v>
          </cell>
        </row>
        <row r="173">
          <cell r="A173">
            <v>170</v>
          </cell>
          <cell r="B173" t="str">
            <v>き</v>
          </cell>
          <cell r="C173" t="str">
            <v>57-26</v>
          </cell>
          <cell r="D173" t="str">
            <v>技術評論社</v>
          </cell>
          <cell r="E173" t="str">
            <v>デザインの学校　これからはじめる Illustrator＆Photoshopの本</v>
          </cell>
        </row>
        <row r="174">
          <cell r="A174">
            <v>171</v>
          </cell>
          <cell r="B174" t="str">
            <v>き</v>
          </cell>
          <cell r="C174" t="str">
            <v>57-26</v>
          </cell>
          <cell r="D174" t="str">
            <v>教育芸術社</v>
          </cell>
          <cell r="E174" t="str">
            <v>TOMORROW４訂版</v>
          </cell>
        </row>
        <row r="175">
          <cell r="A175">
            <v>172</v>
          </cell>
          <cell r="B175" t="str">
            <v>き</v>
          </cell>
          <cell r="C175" t="str">
            <v>57-26</v>
          </cell>
          <cell r="D175" t="str">
            <v>教育芸術社</v>
          </cell>
          <cell r="E175" t="str">
            <v>歌のミュージックランド</v>
          </cell>
        </row>
        <row r="176">
          <cell r="A176">
            <v>173</v>
          </cell>
          <cell r="B176" t="str">
            <v>き</v>
          </cell>
          <cell r="C176" t="str">
            <v>57-26</v>
          </cell>
          <cell r="D176" t="str">
            <v>教育芸術社</v>
          </cell>
          <cell r="E176" t="str">
            <v>５訂版　歌はともだち</v>
          </cell>
        </row>
        <row r="177">
          <cell r="A177">
            <v>174</v>
          </cell>
          <cell r="B177" t="str">
            <v>き</v>
          </cell>
          <cell r="D177" t="str">
            <v>教育実務センター</v>
          </cell>
          <cell r="E177" t="str">
            <v>季節の歌あそび</v>
          </cell>
        </row>
        <row r="178">
          <cell r="A178">
            <v>175</v>
          </cell>
          <cell r="B178" t="str">
            <v>き</v>
          </cell>
          <cell r="C178" t="str">
            <v>57-11</v>
          </cell>
          <cell r="D178" t="str">
            <v>教育図書</v>
          </cell>
          <cell r="E178" t="str">
            <v>トータル・データ　家庭科ガイドブック　資料+成分表　（付録　自立の話、食べ物の話）</v>
          </cell>
        </row>
        <row r="179">
          <cell r="A179">
            <v>176</v>
          </cell>
          <cell r="B179" t="str">
            <v>き</v>
          </cell>
          <cell r="C179" t="str">
            <v>57-11</v>
          </cell>
          <cell r="D179" t="str">
            <v>教育図書</v>
          </cell>
          <cell r="E179" t="str">
            <v>LIFE　おとなガイド　家庭科資料+グラフ式成分表</v>
          </cell>
        </row>
        <row r="180">
          <cell r="A180">
            <v>177</v>
          </cell>
          <cell r="B180" t="str">
            <v>き</v>
          </cell>
          <cell r="D180" t="str">
            <v>協同医書</v>
          </cell>
          <cell r="E180" t="str">
            <v>新・徒手筋力検査法</v>
          </cell>
        </row>
        <row r="181">
          <cell r="A181">
            <v>178</v>
          </cell>
          <cell r="B181" t="str">
            <v>き</v>
          </cell>
          <cell r="D181" t="str">
            <v>協同医書</v>
          </cell>
          <cell r="E181" t="str">
            <v>新・徒手筋力検査法　第１０版</v>
          </cell>
        </row>
        <row r="182">
          <cell r="A182">
            <v>179</v>
          </cell>
          <cell r="B182" t="str">
            <v>き</v>
          </cell>
          <cell r="C182" t="str">
            <v>07-2</v>
          </cell>
          <cell r="D182" t="str">
            <v>金の星社</v>
          </cell>
          <cell r="E182" t="str">
            <v>あいさつ（はじめての絵本たいむ）</v>
          </cell>
        </row>
        <row r="183">
          <cell r="A183">
            <v>180</v>
          </cell>
          <cell r="B183" t="str">
            <v>き</v>
          </cell>
          <cell r="C183" t="str">
            <v>07-2</v>
          </cell>
          <cell r="D183" t="str">
            <v>金の星社</v>
          </cell>
          <cell r="E183" t="str">
            <v>斎藤孝の覚えておきたい日本の行事</v>
          </cell>
        </row>
        <row r="184">
          <cell r="A184">
            <v>181</v>
          </cell>
          <cell r="B184" t="str">
            <v>き</v>
          </cell>
          <cell r="C184" t="str">
            <v>57-11</v>
          </cell>
          <cell r="D184" t="str">
            <v>教育図書</v>
          </cell>
          <cell r="E184" t="str">
            <v>LIFE　おとなガイド　デジタル＋</v>
          </cell>
        </row>
        <row r="185">
          <cell r="A185">
            <v>182</v>
          </cell>
          <cell r="B185" t="str">
            <v>ぎ</v>
          </cell>
          <cell r="C185" t="str">
            <v/>
          </cell>
          <cell r="D185" t="str">
            <v>技術評論社</v>
          </cell>
          <cell r="E185" t="str">
            <v>世界一わかりやすい　InDesign　操作とデザインの教科書　改訂２版</v>
          </cell>
        </row>
        <row r="186">
          <cell r="A186">
            <v>183</v>
          </cell>
          <cell r="B186" t="str">
            <v>ぎ</v>
          </cell>
          <cell r="C186" t="str">
            <v/>
          </cell>
          <cell r="D186" t="str">
            <v>技術評論社</v>
          </cell>
          <cell r="E186" t="str">
            <v>理解するほどおもしろい！ パソコンのしくみがよくわかる本 改訂３版</v>
          </cell>
        </row>
        <row r="187">
          <cell r="A187">
            <v>184</v>
          </cell>
          <cell r="B187" t="str">
            <v>ぎ</v>
          </cell>
          <cell r="C187" t="str">
            <v/>
          </cell>
          <cell r="D187" t="str">
            <v>技術評論社</v>
          </cell>
          <cell r="E187" t="str">
            <v>例題30+演習問題70でしっかり学ぶExcel標準テキスト
Windows10/office2019対応版</v>
          </cell>
        </row>
        <row r="188">
          <cell r="A188">
            <v>185</v>
          </cell>
          <cell r="B188" t="str">
            <v>ぎ</v>
          </cell>
          <cell r="C188" t="str">
            <v/>
          </cell>
          <cell r="D188" t="str">
            <v>技術評論社</v>
          </cell>
          <cell r="E188" t="str">
            <v>例題30＋演習問題70でしっかり学ぶWord標準テキスト　Windows10/office2016対応版</v>
          </cell>
        </row>
        <row r="189">
          <cell r="A189">
            <v>186</v>
          </cell>
          <cell r="B189" t="str">
            <v>く</v>
          </cell>
          <cell r="C189" t="str">
            <v>08-1</v>
          </cell>
          <cell r="D189" t="str">
            <v>くもん出版</v>
          </cell>
          <cell r="E189" t="str">
            <v>時計のみかたが楽しくわかる　くろくまくんのとけいえほん</v>
          </cell>
        </row>
        <row r="190">
          <cell r="A190">
            <v>187</v>
          </cell>
          <cell r="B190" t="str">
            <v>く</v>
          </cell>
          <cell r="C190" t="str">
            <v>08-1</v>
          </cell>
          <cell r="D190" t="str">
            <v>くもん出版</v>
          </cell>
          <cell r="E190" t="str">
            <v>かず・けいさん１　はじめてのすうじ</v>
          </cell>
        </row>
        <row r="191">
          <cell r="A191">
            <v>188</v>
          </cell>
          <cell r="B191" t="str">
            <v>く</v>
          </cell>
          <cell r="C191" t="str">
            <v>58-8</v>
          </cell>
          <cell r="D191" t="str">
            <v>グラフィック社</v>
          </cell>
          <cell r="E191" t="str">
            <v>アートであそぼ　おえかきレッスンわくわくワーク</v>
          </cell>
        </row>
        <row r="192">
          <cell r="A192">
            <v>189</v>
          </cell>
          <cell r="B192" t="str">
            <v>く</v>
          </cell>
          <cell r="D192" t="str">
            <v>クリーンシステム科学研究所</v>
          </cell>
          <cell r="E192" t="str">
            <v>してはいけない！一目でわかる清掃の基本</v>
          </cell>
        </row>
        <row r="193">
          <cell r="A193">
            <v>190</v>
          </cell>
          <cell r="B193" t="str">
            <v>く</v>
          </cell>
          <cell r="D193" t="str">
            <v>クリーンシステム科学研究所</v>
          </cell>
          <cell r="E193" t="str">
            <v>まんがやさしいお掃除教室第1巻</v>
          </cell>
        </row>
        <row r="194">
          <cell r="A194">
            <v>191</v>
          </cell>
          <cell r="B194" t="str">
            <v>け</v>
          </cell>
          <cell r="C194" t="str">
            <v>６２－１３</v>
          </cell>
          <cell r="D194" t="str">
            <v>啓林館</v>
          </cell>
          <cell r="E194" t="str">
            <v>せいかつめいじんブック１１４</v>
          </cell>
        </row>
        <row r="195">
          <cell r="A195">
            <v>192</v>
          </cell>
          <cell r="B195" t="str">
            <v>け</v>
          </cell>
          <cell r="D195" t="str">
            <v>建帛社</v>
          </cell>
          <cell r="E195" t="str">
            <v>食と健康の科学　第３版</v>
          </cell>
        </row>
        <row r="196">
          <cell r="A196">
            <v>193</v>
          </cell>
          <cell r="B196" t="str">
            <v>け</v>
          </cell>
          <cell r="D196" t="str">
            <v>玄光社</v>
          </cell>
          <cell r="E196" t="str">
            <v>新版　映像制作ハンドブック</v>
          </cell>
        </row>
        <row r="197">
          <cell r="A197">
            <v>194</v>
          </cell>
          <cell r="B197" t="str">
            <v>け</v>
          </cell>
          <cell r="D197" t="str">
            <v>経済界</v>
          </cell>
          <cell r="E197" t="str">
            <v>キッチンであそぼ！</v>
          </cell>
        </row>
        <row r="198">
          <cell r="A198">
            <v>195</v>
          </cell>
          <cell r="B198" t="str">
            <v>こ</v>
          </cell>
          <cell r="D198" t="str">
            <v>向学院</v>
          </cell>
          <cell r="E198" t="str">
            <v>丙種危険物取扱者受験教科書</v>
          </cell>
        </row>
        <row r="199">
          <cell r="A199">
            <v>196</v>
          </cell>
          <cell r="B199" t="str">
            <v>こ</v>
          </cell>
          <cell r="C199" t="str">
            <v>10-1</v>
          </cell>
          <cell r="D199" t="str">
            <v>講談社</v>
          </cell>
          <cell r="E199" t="str">
            <v>すてきなひらがな</v>
          </cell>
        </row>
        <row r="200">
          <cell r="A200">
            <v>197</v>
          </cell>
          <cell r="B200" t="str">
            <v>こ</v>
          </cell>
          <cell r="C200" t="str">
            <v>10-1</v>
          </cell>
          <cell r="D200" t="str">
            <v>講談社</v>
          </cell>
          <cell r="E200" t="str">
            <v>にじいろのさかな</v>
          </cell>
        </row>
        <row r="201">
          <cell r="A201">
            <v>198</v>
          </cell>
          <cell r="B201" t="str">
            <v>こ</v>
          </cell>
          <cell r="C201" t="str">
            <v>10-8</v>
          </cell>
          <cell r="D201" t="str">
            <v>合同出版</v>
          </cell>
          <cell r="E201" t="str">
            <v>イラスト版　10歳からの性教育 子どもとマスターする51の性のしくみと命のだいじ</v>
          </cell>
        </row>
        <row r="202">
          <cell r="A202">
            <v>199</v>
          </cell>
          <cell r="B202" t="str">
            <v>こ</v>
          </cell>
          <cell r="C202" t="str">
            <v>10-8</v>
          </cell>
          <cell r="D202" t="str">
            <v>合同出版</v>
          </cell>
          <cell r="E202" t="str">
            <v>イラスト版　からだのしくみとケア 子どもとマスターする58のからだの知識</v>
          </cell>
        </row>
        <row r="203">
          <cell r="A203">
            <v>200</v>
          </cell>
          <cell r="B203" t="str">
            <v>こ</v>
          </cell>
          <cell r="C203" t="str">
            <v>10-8</v>
          </cell>
          <cell r="D203" t="str">
            <v>合同出版</v>
          </cell>
          <cell r="E203" t="str">
            <v>イラスト版　子どものマナー　子どもとマスターする49の生活技術３</v>
          </cell>
        </row>
        <row r="204">
          <cell r="A204">
            <v>201</v>
          </cell>
          <cell r="B204" t="str">
            <v>こ</v>
          </cell>
          <cell r="C204" t="str">
            <v>10-8</v>
          </cell>
          <cell r="D204" t="str">
            <v>合同出版</v>
          </cell>
          <cell r="E204" t="str">
            <v xml:space="preserve">イラスト版　台所のしごと　子どもとマスターする37の調理の知識 </v>
          </cell>
        </row>
        <row r="205">
          <cell r="A205">
            <v>202</v>
          </cell>
          <cell r="B205" t="str">
            <v>こ</v>
          </cell>
          <cell r="C205" t="str">
            <v>10-8</v>
          </cell>
          <cell r="D205" t="str">
            <v>合同出版</v>
          </cell>
          <cell r="E205" t="str">
            <v>イラスト版　子どもとマスターする54の生活技術 修理のこつ</v>
          </cell>
        </row>
        <row r="206">
          <cell r="A206">
            <v>203</v>
          </cell>
          <cell r="B206" t="str">
            <v>こ</v>
          </cell>
          <cell r="C206" t="str">
            <v>10-8</v>
          </cell>
          <cell r="D206" t="str">
            <v>合同出版</v>
          </cell>
          <cell r="E206" t="str">
            <v>イラスト版　気持ちが伝わる言葉の使方　子どもとマスターする49の敬語</v>
          </cell>
        </row>
        <row r="207">
          <cell r="A207">
            <v>204</v>
          </cell>
          <cell r="B207" t="str">
            <v>こ</v>
          </cell>
          <cell r="C207" t="str">
            <v>10-3</v>
          </cell>
          <cell r="D207" t="str">
            <v>国土社</v>
          </cell>
          <cell r="E207" t="str">
            <v>わくわく自由研究工作・観察・実験ブック１</v>
          </cell>
        </row>
        <row r="208">
          <cell r="A208">
            <v>205</v>
          </cell>
          <cell r="B208" t="str">
            <v>こ</v>
          </cell>
          <cell r="C208" t="str">
            <v>10-9</v>
          </cell>
          <cell r="D208" t="str">
            <v>こばと</v>
          </cell>
          <cell r="E208" t="str">
            <v>認知発達教材上級編レベルアップしぜん</v>
          </cell>
        </row>
        <row r="209">
          <cell r="A209">
            <v>206</v>
          </cell>
          <cell r="B209" t="str">
            <v>こ</v>
          </cell>
          <cell r="C209" t="str">
            <v>10-9</v>
          </cell>
          <cell r="D209" t="str">
            <v>こばと</v>
          </cell>
          <cell r="E209" t="str">
            <v>認知発達教材上級編レベルアップせいかつ上・下</v>
          </cell>
        </row>
        <row r="210">
          <cell r="A210">
            <v>207</v>
          </cell>
          <cell r="B210" t="str">
            <v>こ</v>
          </cell>
          <cell r="D210" t="str">
            <v>コミット出版</v>
          </cell>
          <cell r="E210" t="str">
            <v>自分で作る家具！　はじめてのＤＩＹ</v>
          </cell>
        </row>
        <row r="211">
          <cell r="A211">
            <v>208</v>
          </cell>
          <cell r="B211" t="str">
            <v>こ</v>
          </cell>
          <cell r="D211" t="str">
            <v>厚有出版株式会社</v>
          </cell>
          <cell r="E211" t="str">
            <v>はじめての介護入門研修テキスト[受講者用]</v>
          </cell>
        </row>
        <row r="212">
          <cell r="A212">
            <v>209</v>
          </cell>
          <cell r="B212" t="str">
            <v>こ</v>
          </cell>
          <cell r="C212" t="str">
            <v/>
          </cell>
          <cell r="D212" t="str">
            <v>国土社</v>
          </cell>
          <cell r="E212" t="str">
            <v>ルールとマナーを学ぶ　子ども生活図鑑　③地域・社会生活編</v>
          </cell>
        </row>
        <row r="213">
          <cell r="A213">
            <v>210</v>
          </cell>
          <cell r="B213" t="str">
            <v>こ</v>
          </cell>
          <cell r="C213" t="str">
            <v/>
          </cell>
          <cell r="D213" t="str">
            <v>講談社</v>
          </cell>
          <cell r="E213" t="str">
            <v>発達が気になる子の性の話　みんなでいっしょに学びたい</v>
          </cell>
        </row>
        <row r="214">
          <cell r="A214">
            <v>211</v>
          </cell>
          <cell r="D214" t="str">
            <v>コスミック出版</v>
          </cell>
          <cell r="E214" t="str">
            <v>おうちで全部洗える魔法の洗濯術</v>
          </cell>
        </row>
        <row r="215">
          <cell r="A215">
            <v>212</v>
          </cell>
          <cell r="B215" t="str">
            <v>さ</v>
          </cell>
          <cell r="C215" t="str">
            <v>11-4</v>
          </cell>
          <cell r="D215" t="str">
            <v>三省堂</v>
          </cell>
          <cell r="E215" t="str">
            <v>こどもマナーとけいご絵じてん</v>
          </cell>
        </row>
        <row r="216">
          <cell r="A216">
            <v>213</v>
          </cell>
          <cell r="B216" t="str">
            <v>さ</v>
          </cell>
          <cell r="C216" t="str">
            <v>11-4</v>
          </cell>
          <cell r="D216" t="str">
            <v>三省堂</v>
          </cell>
          <cell r="E216" t="str">
            <v>こどもきせつぎょうじ絵じてん</v>
          </cell>
        </row>
        <row r="217">
          <cell r="A217">
            <v>214</v>
          </cell>
          <cell r="B217" t="str">
            <v>さ</v>
          </cell>
          <cell r="C217" t="str">
            <v/>
          </cell>
          <cell r="D217" t="str">
            <v>三省堂</v>
          </cell>
          <cell r="E217" t="str">
            <v>三省堂　こども　かずの絵じてん</v>
          </cell>
        </row>
        <row r="218">
          <cell r="A218">
            <v>215</v>
          </cell>
          <cell r="B218" t="str">
            <v>し</v>
          </cell>
          <cell r="C218" t="str">
            <v>62-43</v>
          </cell>
          <cell r="D218" t="str">
            <v>ジアース</v>
          </cell>
          <cell r="E218" t="str">
            <v>知的障害・発達障害の人たちのための見てわかる社会生活ガイド集</v>
          </cell>
        </row>
        <row r="219">
          <cell r="A219">
            <v>216</v>
          </cell>
          <cell r="B219" t="str">
            <v>し</v>
          </cell>
          <cell r="C219" t="str">
            <v>62-43</v>
          </cell>
          <cell r="D219" t="str">
            <v>ジアース</v>
          </cell>
          <cell r="E219" t="str">
            <v>知的障害や発達障害の人たちのための新・見てわかるビジネスマナー集</v>
          </cell>
        </row>
        <row r="220">
          <cell r="A220">
            <v>217</v>
          </cell>
          <cell r="B220" t="str">
            <v>し</v>
          </cell>
          <cell r="C220" t="str">
            <v>62-43</v>
          </cell>
          <cell r="D220" t="str">
            <v>ジアース</v>
          </cell>
          <cell r="E220" t="str">
            <v>知的障害や自閉症の人たちのための見てわかるビジネスマナー集</v>
          </cell>
        </row>
        <row r="221">
          <cell r="A221">
            <v>218</v>
          </cell>
          <cell r="B221" t="str">
            <v>し</v>
          </cell>
          <cell r="C221" t="str">
            <v>62-43</v>
          </cell>
          <cell r="D221" t="str">
            <v>ジアース</v>
          </cell>
          <cell r="E221" t="str">
            <v>キャリアトレーニング事例集１卒業後の社会参加・自立を目指したキャリア教育の充実ビルクリーニング編</v>
          </cell>
        </row>
        <row r="222">
          <cell r="A222">
            <v>219</v>
          </cell>
          <cell r="B222" t="str">
            <v>し</v>
          </cell>
          <cell r="C222" t="str">
            <v>12-10</v>
          </cell>
          <cell r="D222" t="str">
            <v>視覚デザイ</v>
          </cell>
          <cell r="E222" t="str">
            <v>色のえほん</v>
          </cell>
        </row>
        <row r="223">
          <cell r="A223">
            <v>220</v>
          </cell>
          <cell r="B223" t="str">
            <v>し</v>
          </cell>
          <cell r="C223" t="str">
            <v>12-10</v>
          </cell>
          <cell r="D223" t="str">
            <v>視覚デザイ</v>
          </cell>
          <cell r="E223" t="str">
            <v>みみずく・くらふとシリーズ　初めて楽しい陶芸</v>
          </cell>
        </row>
        <row r="224">
          <cell r="A224">
            <v>221</v>
          </cell>
          <cell r="B224" t="str">
            <v>し</v>
          </cell>
          <cell r="D224" t="str">
            <v>実教出版</v>
          </cell>
          <cell r="E224" t="str">
            <v>３０時間でマスターvisual Basic.NET＆Express</v>
          </cell>
        </row>
        <row r="225">
          <cell r="A225">
            <v>222</v>
          </cell>
          <cell r="B225" t="str">
            <v>し</v>
          </cell>
          <cell r="D225" t="str">
            <v>実教出版</v>
          </cell>
          <cell r="E225" t="str">
            <v>３０時間でマスタープレゼンテーション＋PowerPoint　2019</v>
          </cell>
        </row>
        <row r="226">
          <cell r="A226">
            <v>223</v>
          </cell>
          <cell r="B226" t="str">
            <v>し</v>
          </cell>
          <cell r="D226" t="str">
            <v>実教出版</v>
          </cell>
          <cell r="E226" t="str">
            <v>３０時間でマスターword&amp;excel（Windows10対応）</v>
          </cell>
        </row>
        <row r="227">
          <cell r="A227">
            <v>224</v>
          </cell>
          <cell r="B227" t="str">
            <v>し</v>
          </cell>
          <cell r="D227" t="str">
            <v>実教出版</v>
          </cell>
          <cell r="E227" t="str">
            <v>３０時間でマスター　Woｒｄ　2019（Windows10対応）</v>
          </cell>
        </row>
        <row r="228">
          <cell r="A228">
            <v>225</v>
          </cell>
          <cell r="B228" t="str">
            <v>し</v>
          </cell>
          <cell r="D228" t="str">
            <v>実教出版</v>
          </cell>
          <cell r="E228" t="str">
            <v>３０時間でマスター　Excel　2019（Windows10対応）</v>
          </cell>
        </row>
        <row r="229">
          <cell r="A229">
            <v>226</v>
          </cell>
          <cell r="B229" t="str">
            <v>し</v>
          </cell>
          <cell r="D229" t="str">
            <v>実教出版</v>
          </cell>
          <cell r="E229" t="str">
            <v>３０時間でマスター　Windows10　Office2016</v>
          </cell>
        </row>
        <row r="230">
          <cell r="A230">
            <v>227</v>
          </cell>
          <cell r="B230" t="str">
            <v>し</v>
          </cell>
          <cell r="D230" t="str">
            <v>実教出版</v>
          </cell>
          <cell r="E230" t="str">
            <v>３０時間でマスター　Access2013</v>
          </cell>
        </row>
        <row r="231">
          <cell r="A231">
            <v>228</v>
          </cell>
          <cell r="B231" t="str">
            <v>し</v>
          </cell>
          <cell r="D231" t="str">
            <v>実教出版</v>
          </cell>
          <cell r="E231" t="str">
            <v>３０時間アカデミック情報リテラシーoffice2016</v>
          </cell>
        </row>
        <row r="232">
          <cell r="A232">
            <v>229</v>
          </cell>
          <cell r="B232" t="str">
            <v>し</v>
          </cell>
          <cell r="D232" t="str">
            <v>実教出版</v>
          </cell>
          <cell r="E232" t="str">
            <v>３０時間アカデミック　Office2019</v>
          </cell>
        </row>
        <row r="233">
          <cell r="A233">
            <v>230</v>
          </cell>
          <cell r="B233" t="str">
            <v>し</v>
          </cell>
          <cell r="D233" t="str">
            <v>実教出版</v>
          </cell>
          <cell r="E233" t="str">
            <v>６０時間でエキスパート Woｒｄ＆Excel 2007/2010</v>
          </cell>
        </row>
        <row r="234">
          <cell r="A234">
            <v>231</v>
          </cell>
          <cell r="B234" t="str">
            <v>し</v>
          </cell>
          <cell r="D234" t="str">
            <v>実教出版</v>
          </cell>
          <cell r="E234" t="str">
            <v>CGリテラシー　Photoshop＆Illustrator　CC＋CS6</v>
          </cell>
        </row>
        <row r="235">
          <cell r="A235">
            <v>232</v>
          </cell>
          <cell r="B235" t="str">
            <v>し</v>
          </cell>
          <cell r="D235" t="str">
            <v>実教出版</v>
          </cell>
          <cell r="E235" t="str">
            <v>新版　機械実習1　　測定の基礎・手仕上・鋳造・塑性加工・溶接・切削加工[1]</v>
          </cell>
        </row>
        <row r="236">
          <cell r="A236">
            <v>233</v>
          </cell>
          <cell r="B236" t="str">
            <v>し</v>
          </cell>
          <cell r="D236" t="str">
            <v>実教出版</v>
          </cell>
          <cell r="E236" t="str">
            <v>新版　機械実習2　　切削加工[2]・研削加工・NC工作機械加工　CAD/CAM</v>
          </cell>
        </row>
        <row r="237">
          <cell r="A237">
            <v>234</v>
          </cell>
          <cell r="B237" t="str">
            <v>し</v>
          </cell>
          <cell r="D237" t="str">
            <v>実教出版</v>
          </cell>
          <cell r="E237" t="str">
            <v>新版　機械実習3　　材料試験・熱処理、工作、内燃機関、液体機械、電気電子他</v>
          </cell>
        </row>
        <row r="238">
          <cell r="A238">
            <v>235</v>
          </cell>
          <cell r="B238" t="str">
            <v>し</v>
          </cell>
          <cell r="D238" t="str">
            <v>実教出版</v>
          </cell>
          <cell r="E238" t="str">
            <v>機械実習1　　</v>
          </cell>
        </row>
        <row r="239">
          <cell r="A239">
            <v>236</v>
          </cell>
          <cell r="B239" t="str">
            <v>し</v>
          </cell>
          <cell r="D239" t="str">
            <v>実教出版</v>
          </cell>
          <cell r="E239" t="str">
            <v>機械実習2　　</v>
          </cell>
        </row>
        <row r="240">
          <cell r="A240">
            <v>237</v>
          </cell>
          <cell r="B240" t="str">
            <v>し</v>
          </cell>
          <cell r="D240" t="str">
            <v>実教出版</v>
          </cell>
          <cell r="E240" t="str">
            <v>機械実習3　　</v>
          </cell>
        </row>
        <row r="241">
          <cell r="A241">
            <v>238</v>
          </cell>
          <cell r="B241" t="str">
            <v>し</v>
          </cell>
          <cell r="D241" t="str">
            <v>実教出版</v>
          </cell>
          <cell r="E241" t="str">
            <v>基本マスターフード＆クッキングレシピ＋成分表</v>
          </cell>
        </row>
        <row r="242">
          <cell r="A242">
            <v>239</v>
          </cell>
          <cell r="B242" t="str">
            <v>し</v>
          </cell>
          <cell r="D242" t="str">
            <v>実教出版</v>
          </cell>
          <cell r="E242" t="str">
            <v>最新事例でわかる情報モラル　改訂版</v>
          </cell>
        </row>
        <row r="243">
          <cell r="A243">
            <v>240</v>
          </cell>
          <cell r="B243" t="str">
            <v>し</v>
          </cell>
          <cell r="D243" t="str">
            <v>実教出版</v>
          </cell>
          <cell r="E243" t="str">
            <v>情報books plus!　コンピュータのしくみ</v>
          </cell>
        </row>
        <row r="244">
          <cell r="A244">
            <v>241</v>
          </cell>
          <cell r="B244" t="str">
            <v>し</v>
          </cell>
          <cell r="D244" t="str">
            <v>実教出版</v>
          </cell>
          <cell r="E244" t="str">
            <v>情報Booksplus!　初歩からのネットワーク</v>
          </cell>
        </row>
        <row r="245">
          <cell r="A245">
            <v>242</v>
          </cell>
          <cell r="B245" t="str">
            <v>し</v>
          </cell>
          <cell r="D245" t="str">
            <v>実教出版</v>
          </cell>
          <cell r="E245" t="str">
            <v>生活産業基礎</v>
          </cell>
        </row>
        <row r="246">
          <cell r="A246">
            <v>243</v>
          </cell>
          <cell r="B246" t="str">
            <v>し</v>
          </cell>
          <cell r="D246" t="str">
            <v>実教出版</v>
          </cell>
          <cell r="E246" t="str">
            <v>チャレンジライセンス　乙種４類危険物取扱者テキスト（新訂版）</v>
          </cell>
        </row>
        <row r="247">
          <cell r="A247">
            <v>244</v>
          </cell>
          <cell r="B247" t="str">
            <v>し</v>
          </cell>
          <cell r="D247" t="str">
            <v>実教出版</v>
          </cell>
          <cell r="E247" t="str">
            <v>調理１</v>
          </cell>
        </row>
        <row r="248">
          <cell r="A248">
            <v>245</v>
          </cell>
          <cell r="B248" t="str">
            <v>し</v>
          </cell>
          <cell r="D248" t="str">
            <v>実教出版</v>
          </cell>
          <cell r="E248" t="str">
            <v>調理２</v>
          </cell>
        </row>
        <row r="249">
          <cell r="A249">
            <v>246</v>
          </cell>
          <cell r="B249" t="str">
            <v>し</v>
          </cell>
          <cell r="D249" t="str">
            <v>実教出版</v>
          </cell>
          <cell r="E249" t="str">
            <v>福祉情報活用</v>
          </cell>
        </row>
        <row r="250">
          <cell r="A250">
            <v>247</v>
          </cell>
          <cell r="B250" t="str">
            <v>し</v>
          </cell>
          <cell r="D250" t="str">
            <v>実教出版</v>
          </cell>
          <cell r="E250" t="str">
            <v>要点と演習　ビジネス能力検定３級</v>
          </cell>
        </row>
        <row r="251">
          <cell r="A251">
            <v>248</v>
          </cell>
          <cell r="B251" t="str">
            <v>し</v>
          </cell>
          <cell r="D251" t="str">
            <v>実教出版</v>
          </cell>
          <cell r="E251" t="str">
            <v>リビングデザイン</v>
          </cell>
        </row>
        <row r="252">
          <cell r="A252">
            <v>249</v>
          </cell>
          <cell r="B252" t="str">
            <v>し</v>
          </cell>
          <cell r="D252" t="str">
            <v>実教出版</v>
          </cell>
          <cell r="E252" t="str">
            <v>精選電気基礎　新訂版</v>
          </cell>
        </row>
        <row r="253">
          <cell r="A253">
            <v>250</v>
          </cell>
          <cell r="B253" t="str">
            <v>し</v>
          </cell>
          <cell r="D253" t="str">
            <v>実教出版</v>
          </cell>
          <cell r="E253" t="str">
            <v>情報テクノロジー</v>
          </cell>
        </row>
        <row r="254">
          <cell r="A254">
            <v>251</v>
          </cell>
          <cell r="B254" t="str">
            <v>し</v>
          </cell>
          <cell r="C254" t="str">
            <v>62-3</v>
          </cell>
          <cell r="D254" t="str">
            <v>集英社</v>
          </cell>
          <cell r="E254" t="str">
            <v>ちびまるこちゃんの音読暗誦教室</v>
          </cell>
        </row>
        <row r="255">
          <cell r="A255">
            <v>252</v>
          </cell>
          <cell r="B255" t="str">
            <v>し</v>
          </cell>
          <cell r="C255" t="str">
            <v>62-3</v>
          </cell>
          <cell r="D255" t="str">
            <v>集英社</v>
          </cell>
          <cell r="E255" t="str">
            <v>ちびまるこちゃんの敬語教室</v>
          </cell>
        </row>
        <row r="256">
          <cell r="A256">
            <v>253</v>
          </cell>
          <cell r="B256" t="str">
            <v>し</v>
          </cell>
          <cell r="C256" t="str">
            <v>62-7</v>
          </cell>
          <cell r="D256" t="str">
            <v>秀学社</v>
          </cell>
          <cell r="E256" t="str">
            <v>WATCH２　イマジネーションの旅</v>
          </cell>
        </row>
        <row r="257">
          <cell r="A257">
            <v>254</v>
          </cell>
          <cell r="B257" t="str">
            <v>し</v>
          </cell>
          <cell r="C257" t="str">
            <v>62-7</v>
          </cell>
          <cell r="D257" t="str">
            <v>秀学社</v>
          </cell>
          <cell r="E257" t="str">
            <v>美術資料　大阪府版</v>
          </cell>
        </row>
        <row r="258">
          <cell r="A258">
            <v>255</v>
          </cell>
          <cell r="B258" t="str">
            <v>し</v>
          </cell>
          <cell r="D258" t="str">
            <v>受験研究社</v>
          </cell>
          <cell r="E258" t="str">
            <v>なるほど！理科図録</v>
          </cell>
        </row>
        <row r="259">
          <cell r="A259">
            <v>256</v>
          </cell>
          <cell r="B259" t="str">
            <v>し</v>
          </cell>
          <cell r="C259" t="str">
            <v>62-8</v>
          </cell>
          <cell r="D259" t="str">
            <v>主婦と生活</v>
          </cell>
          <cell r="E259" t="str">
            <v>幸せ！一人暮らし完全サポートBOOK</v>
          </cell>
        </row>
        <row r="260">
          <cell r="A260">
            <v>257</v>
          </cell>
          <cell r="B260" t="str">
            <v>し</v>
          </cell>
          <cell r="C260" t="str">
            <v>62-8</v>
          </cell>
          <cell r="D260" t="str">
            <v>主婦と生活</v>
          </cell>
          <cell r="E260" t="str">
            <v>見てわかるビジネスマナー集</v>
          </cell>
        </row>
        <row r="261">
          <cell r="A261">
            <v>258</v>
          </cell>
          <cell r="B261" t="str">
            <v>し</v>
          </cell>
          <cell r="C261" t="str">
            <v>62-12</v>
          </cell>
          <cell r="D261" t="str">
            <v>主婦の友社</v>
          </cell>
          <cell r="E261" t="str">
            <v>はじめての花づくり</v>
          </cell>
        </row>
        <row r="262">
          <cell r="A262">
            <v>259</v>
          </cell>
          <cell r="B262" t="str">
            <v>し</v>
          </cell>
          <cell r="C262" t="str">
            <v>62-12</v>
          </cell>
          <cell r="D262" t="str">
            <v>主婦の友社</v>
          </cell>
          <cell r="E262" t="str">
            <v>はじめてのおもしろ理科実験＆工作</v>
          </cell>
        </row>
        <row r="263">
          <cell r="A263">
            <v>260</v>
          </cell>
          <cell r="B263" t="str">
            <v>し</v>
          </cell>
          <cell r="C263" t="str">
            <v>12-2</v>
          </cell>
          <cell r="D263" t="str">
            <v>小学館</v>
          </cell>
          <cell r="E263" t="str">
            <v>科学の実験～あそび・工作・手品～</v>
          </cell>
        </row>
        <row r="264">
          <cell r="A264">
            <v>261</v>
          </cell>
          <cell r="B264" t="str">
            <v>し</v>
          </cell>
          <cell r="C264" t="str">
            <v>12-2</v>
          </cell>
          <cell r="D264" t="str">
            <v>小学館</v>
          </cell>
          <cell r="E264" t="str">
            <v>きせつの行事あそび</v>
          </cell>
        </row>
        <row r="265">
          <cell r="A265">
            <v>262</v>
          </cell>
          <cell r="B265" t="str">
            <v>し</v>
          </cell>
          <cell r="C265" t="str">
            <v>12-2</v>
          </cell>
          <cell r="D265" t="str">
            <v>小学館</v>
          </cell>
          <cell r="E265" t="str">
            <v>なぜ？どうして？科学の不思議</v>
          </cell>
        </row>
        <row r="266">
          <cell r="A266">
            <v>263</v>
          </cell>
          <cell r="B266" t="str">
            <v>し</v>
          </cell>
          <cell r="C266" t="str">
            <v>12-2</v>
          </cell>
          <cell r="D266" t="str">
            <v>小学館</v>
          </cell>
          <cell r="E266" t="str">
            <v>本物の大きさ絵本原寸大すいぞく館</v>
          </cell>
        </row>
        <row r="267">
          <cell r="A267">
            <v>264</v>
          </cell>
          <cell r="B267" t="str">
            <v>し</v>
          </cell>
          <cell r="C267" t="str">
            <v>12-2</v>
          </cell>
          <cell r="D267" t="str">
            <v>小学館</v>
          </cell>
          <cell r="E267" t="str">
            <v>楽しく遊ぶ学ぶ　せいかつ図鑑</v>
          </cell>
        </row>
        <row r="268">
          <cell r="A268">
            <v>265</v>
          </cell>
          <cell r="B268" t="str">
            <v>し</v>
          </cell>
          <cell r="C268" t="str">
            <v>12-2</v>
          </cell>
          <cell r="D268" t="str">
            <v>小学館</v>
          </cell>
          <cell r="E268" t="str">
            <v>にほんのマナー　えほん</v>
          </cell>
        </row>
        <row r="269">
          <cell r="A269">
            <v>266</v>
          </cell>
          <cell r="B269" t="str">
            <v>し</v>
          </cell>
          <cell r="C269" t="str">
            <v>12-2</v>
          </cell>
          <cell r="D269" t="str">
            <v>小学館</v>
          </cell>
          <cell r="E269" t="str">
            <v>マンガでわかるよのなかのルール</v>
          </cell>
        </row>
        <row r="270">
          <cell r="A270">
            <v>267</v>
          </cell>
          <cell r="B270" t="str">
            <v>し</v>
          </cell>
          <cell r="C270" t="str">
            <v>12-2</v>
          </cell>
          <cell r="D270" t="str">
            <v>小学館</v>
          </cell>
          <cell r="E270" t="str">
            <v>えいごではなそう！ミニオンABCの絵本</v>
          </cell>
        </row>
        <row r="271">
          <cell r="A271">
            <v>268</v>
          </cell>
          <cell r="B271" t="str">
            <v>し</v>
          </cell>
          <cell r="C271" t="str">
            <v>62-4</v>
          </cell>
          <cell r="D271" t="str">
            <v>少年写真新</v>
          </cell>
          <cell r="E271" t="str">
            <v>大切なからだ・こころ</v>
          </cell>
        </row>
        <row r="272">
          <cell r="A272">
            <v>269</v>
          </cell>
          <cell r="B272" t="str">
            <v>し</v>
          </cell>
          <cell r="C272" t="str">
            <v>62-22</v>
          </cell>
          <cell r="D272" t="str">
            <v>新星出版社</v>
          </cell>
          <cell r="E272" t="str">
            <v>イチバン親切な掃除と洗濯の教科書</v>
          </cell>
        </row>
        <row r="273">
          <cell r="A273">
            <v>270</v>
          </cell>
          <cell r="B273" t="str">
            <v>し</v>
          </cell>
          <cell r="C273" t="str">
            <v>62-22</v>
          </cell>
          <cell r="D273" t="str">
            <v>新星出版社</v>
          </cell>
          <cell r="E273" t="str">
            <v>イチバン親切な野菜づくりの教科書</v>
          </cell>
        </row>
        <row r="274">
          <cell r="A274">
            <v>271</v>
          </cell>
          <cell r="B274" t="str">
            <v>し</v>
          </cell>
          <cell r="C274" t="str">
            <v>62-22</v>
          </cell>
          <cell r="D274" t="str">
            <v>新星出版社</v>
          </cell>
          <cell r="E274" t="str">
            <v>イチバン親切な料理の教科書</v>
          </cell>
        </row>
        <row r="275">
          <cell r="A275">
            <v>272</v>
          </cell>
          <cell r="B275" t="str">
            <v>し</v>
          </cell>
          <cell r="C275" t="str">
            <v>62-22</v>
          </cell>
          <cell r="D275" t="str">
            <v>新星出版社</v>
          </cell>
          <cell r="E275" t="str">
            <v>ひとめ目でわかる　料理の教科書　きほん編</v>
          </cell>
        </row>
        <row r="276">
          <cell r="A276">
            <v>273</v>
          </cell>
          <cell r="B276" t="str">
            <v>し</v>
          </cell>
          <cell r="C276" t="str">
            <v>62-22</v>
          </cell>
          <cell r="D276" t="str">
            <v>新星出版社</v>
          </cell>
          <cell r="E276" t="str">
            <v>ひとめ目でわかる　お菓子の教科書　きほん編</v>
          </cell>
        </row>
        <row r="277">
          <cell r="A277">
            <v>274</v>
          </cell>
          <cell r="B277" t="str">
            <v>し</v>
          </cell>
          <cell r="C277" t="str">
            <v>62-22</v>
          </cell>
          <cell r="D277" t="str">
            <v>新星出版社</v>
          </cell>
          <cell r="E277" t="str">
            <v>おいしい野菜を育てましょう！はじめての野菜づくり６０種類</v>
          </cell>
        </row>
        <row r="278">
          <cell r="A278">
            <v>275</v>
          </cell>
          <cell r="B278" t="str">
            <v>し</v>
          </cell>
          <cell r="C278" t="str">
            <v>62-22</v>
          </cell>
          <cell r="D278" t="str">
            <v>新星出版社</v>
          </cell>
          <cell r="E278" t="str">
            <v>徹底図解　パソコンのしくみ　新版</v>
          </cell>
        </row>
        <row r="279">
          <cell r="A279">
            <v>276</v>
          </cell>
          <cell r="B279" t="str">
            <v>し</v>
          </cell>
          <cell r="C279" t="str">
            <v>62-22</v>
          </cell>
          <cell r="D279" t="str">
            <v>新星出版社</v>
          </cell>
          <cell r="E279" t="str">
            <v>イチバン親切なソーイングの教科書</v>
          </cell>
        </row>
        <row r="280">
          <cell r="A280">
            <v>277</v>
          </cell>
          <cell r="B280" t="str">
            <v>し</v>
          </cell>
          <cell r="C280" t="str">
            <v>62-22</v>
          </cell>
          <cell r="D280" t="str">
            <v>新星出版社</v>
          </cell>
          <cell r="E280" t="str">
            <v>おいしいお菓子の教科書</v>
          </cell>
        </row>
        <row r="281">
          <cell r="A281">
            <v>278</v>
          </cell>
          <cell r="B281" t="str">
            <v>し</v>
          </cell>
          <cell r="D281" t="str">
            <v>神陵文庫</v>
          </cell>
          <cell r="E281" t="str">
            <v>はじめての研究法</v>
          </cell>
        </row>
        <row r="282">
          <cell r="A282">
            <v>279</v>
          </cell>
          <cell r="B282" t="str">
            <v>し</v>
          </cell>
          <cell r="D282" t="str">
            <v>神陵文庫</v>
          </cell>
          <cell r="E282" t="str">
            <v>理学療法学テキストＸ生活環境論　第１版</v>
          </cell>
        </row>
        <row r="283">
          <cell r="A283">
            <v>280</v>
          </cell>
          <cell r="B283" t="str">
            <v>し</v>
          </cell>
          <cell r="D283" t="str">
            <v>神陵文庫</v>
          </cell>
          <cell r="E283" t="str">
            <v>理学療法評価法　第３版</v>
          </cell>
        </row>
        <row r="284">
          <cell r="A284">
            <v>281</v>
          </cell>
          <cell r="B284" t="str">
            <v>し</v>
          </cell>
          <cell r="D284" t="str">
            <v>神陵文庫</v>
          </cell>
          <cell r="E284" t="str">
            <v>機能障害科学入門　第１版</v>
          </cell>
        </row>
        <row r="285">
          <cell r="A285">
            <v>282</v>
          </cell>
          <cell r="B285" t="str">
            <v>し</v>
          </cell>
          <cell r="D285" t="str">
            <v>神陵文庫</v>
          </cell>
          <cell r="E285" t="str">
            <v>はじめての研究法　第２版</v>
          </cell>
        </row>
        <row r="286">
          <cell r="A286">
            <v>283</v>
          </cell>
          <cell r="B286" t="str">
            <v>し</v>
          </cell>
          <cell r="D286" t="str">
            <v>翔泳社</v>
          </cell>
          <cell r="E286" t="str">
            <v>対人援助の現場で使える　聴く・伝える・共感する技術　便利帖</v>
          </cell>
        </row>
        <row r="287">
          <cell r="A287">
            <v>284</v>
          </cell>
          <cell r="B287" t="str">
            <v>し</v>
          </cell>
          <cell r="D287" t="str">
            <v>翔泳社</v>
          </cell>
          <cell r="E287" t="str">
            <v>Python1年生　体験してわかる！会話で学べる！プログラミングのしくみ</v>
          </cell>
        </row>
        <row r="288">
          <cell r="A288">
            <v>285</v>
          </cell>
          <cell r="B288" t="str">
            <v>し</v>
          </cell>
          <cell r="C288" t="str">
            <v/>
          </cell>
          <cell r="D288" t="str">
            <v>主婦の友社</v>
          </cell>
          <cell r="E288" t="str">
            <v>新版　はじめての茶の湯</v>
          </cell>
        </row>
        <row r="289">
          <cell r="A289">
            <v>286</v>
          </cell>
          <cell r="B289" t="str">
            <v>じ</v>
          </cell>
          <cell r="C289" t="str">
            <v/>
          </cell>
          <cell r="D289" t="str">
            <v>JTBパブリッシング</v>
          </cell>
          <cell r="E289" t="str">
            <v>るるぶ　地図でよくわかる都道府県大百科</v>
          </cell>
        </row>
        <row r="290">
          <cell r="A290">
            <v>287</v>
          </cell>
          <cell r="B290" t="str">
            <v>じ</v>
          </cell>
          <cell r="C290" t="str">
            <v/>
          </cell>
          <cell r="D290" t="str">
            <v>実教出版</v>
          </cell>
          <cell r="E290" t="str">
            <v>生活と福祉</v>
          </cell>
        </row>
        <row r="291">
          <cell r="A291">
            <v>288</v>
          </cell>
          <cell r="B291" t="str">
            <v>す</v>
          </cell>
          <cell r="C291" t="str">
            <v>63-8</v>
          </cell>
          <cell r="D291" t="str">
            <v>数研出版</v>
          </cell>
          <cell r="E291" t="str">
            <v>まちのしごと日記</v>
          </cell>
        </row>
        <row r="292">
          <cell r="A292">
            <v>289</v>
          </cell>
          <cell r="B292" t="str">
            <v>す</v>
          </cell>
          <cell r="C292" t="str">
            <v>13-2</v>
          </cell>
          <cell r="D292" t="str">
            <v>鈴木出版</v>
          </cell>
          <cell r="E292" t="str">
            <v>ことわざのえほん</v>
          </cell>
        </row>
        <row r="293">
          <cell r="A293">
            <v>290</v>
          </cell>
          <cell r="B293" t="str">
            <v>す</v>
          </cell>
          <cell r="C293" t="str">
            <v>13-2</v>
          </cell>
          <cell r="D293" t="str">
            <v>鈴木出版</v>
          </cell>
          <cell r="E293" t="str">
            <v>こどもヨガソングヨガであそぼう！～アートヨガほぐしあそび</v>
          </cell>
        </row>
        <row r="294">
          <cell r="A294">
            <v>291</v>
          </cell>
          <cell r="B294" t="str">
            <v>せ</v>
          </cell>
          <cell r="C294" t="str">
            <v>64-9</v>
          </cell>
          <cell r="D294" t="str">
            <v>西東社</v>
          </cell>
          <cell r="E294" t="str">
            <v>写真とイラストですぐわかる！安全・やさしい介護術</v>
          </cell>
        </row>
        <row r="295">
          <cell r="A295">
            <v>292</v>
          </cell>
          <cell r="B295" t="str">
            <v>せ</v>
          </cell>
          <cell r="C295" t="str">
            <v>64-9</v>
          </cell>
          <cell r="D295" t="str">
            <v>西東社</v>
          </cell>
          <cell r="E295" t="str">
            <v>プロが教えるはじめての野菜づくり-DVD６０分付き</v>
          </cell>
        </row>
        <row r="296">
          <cell r="A296">
            <v>293</v>
          </cell>
          <cell r="B296" t="str">
            <v>せ</v>
          </cell>
          <cell r="C296" t="str">
            <v>14-4</v>
          </cell>
          <cell r="D296" t="str">
            <v>成美堂出版</v>
          </cell>
          <cell r="E296" t="str">
            <v>目で見てわかる最新介護術</v>
          </cell>
        </row>
        <row r="297">
          <cell r="A297">
            <v>294</v>
          </cell>
          <cell r="B297" t="str">
            <v>せ</v>
          </cell>
          <cell r="C297" t="str">
            <v>14-4</v>
          </cell>
          <cell r="D297" t="str">
            <v>成美堂出版</v>
          </cell>
          <cell r="E297" t="str">
            <v>いちばんわかりやすい家事の基本大事典</v>
          </cell>
        </row>
        <row r="298">
          <cell r="A298">
            <v>295</v>
          </cell>
          <cell r="B298" t="str">
            <v>せ</v>
          </cell>
          <cell r="D298" t="str">
            <v>青春出版社</v>
          </cell>
          <cell r="E298" t="str">
            <v>面白いほど点が取れる！　小論文</v>
          </cell>
        </row>
        <row r="299">
          <cell r="A299">
            <v>296</v>
          </cell>
          <cell r="B299" t="str">
            <v>せ</v>
          </cell>
          <cell r="C299" t="str">
            <v>14-5</v>
          </cell>
          <cell r="D299" t="str">
            <v>世界文化社</v>
          </cell>
          <cell r="E299" t="str">
            <v>うたで楽しむーかけ算九九えほん</v>
          </cell>
        </row>
        <row r="300">
          <cell r="A300">
            <v>297</v>
          </cell>
          <cell r="B300" t="str">
            <v>せ</v>
          </cell>
          <cell r="C300" t="str">
            <v>14-5</v>
          </cell>
          <cell r="D300" t="str">
            <v>世界文化社</v>
          </cell>
          <cell r="E300" t="str">
            <v>はじめてのえいご</v>
          </cell>
        </row>
        <row r="301">
          <cell r="A301">
            <v>298</v>
          </cell>
          <cell r="B301" t="str">
            <v>せ</v>
          </cell>
          <cell r="C301" t="str">
            <v>14-5</v>
          </cell>
          <cell r="D301" t="str">
            <v>世界文化社</v>
          </cell>
          <cell r="E301" t="str">
            <v>はじめての日本知事絵本</v>
          </cell>
        </row>
        <row r="302">
          <cell r="A302">
            <v>299</v>
          </cell>
          <cell r="B302" t="str">
            <v>せ</v>
          </cell>
          <cell r="D302" t="str">
            <v>星湖舎</v>
          </cell>
          <cell r="E302" t="str">
            <v>エル・チャレンジ　清掃技能テスト</v>
          </cell>
        </row>
        <row r="303">
          <cell r="A303">
            <v>300</v>
          </cell>
          <cell r="B303" t="str">
            <v>そ</v>
          </cell>
          <cell r="C303" t="str">
            <v>15-3</v>
          </cell>
          <cell r="D303" t="str">
            <v>草思社</v>
          </cell>
          <cell r="E303" t="str">
            <v>考える力がつく子ども地図帳＜日本＞</v>
          </cell>
        </row>
        <row r="304">
          <cell r="A304">
            <v>301</v>
          </cell>
          <cell r="B304" t="str">
            <v>そ</v>
          </cell>
          <cell r="C304" t="str">
            <v>15-3</v>
          </cell>
          <cell r="D304" t="str">
            <v>草思社</v>
          </cell>
          <cell r="E304" t="str">
            <v>声に出して読みたい日本語</v>
          </cell>
        </row>
        <row r="305">
          <cell r="A305">
            <v>302</v>
          </cell>
          <cell r="B305" t="str">
            <v>そ</v>
          </cell>
          <cell r="C305" t="str">
            <v>15-3</v>
          </cell>
          <cell r="D305" t="str">
            <v>草思社</v>
          </cell>
          <cell r="E305" t="str">
            <v>みんなのためのルールブックあたりまえだけどとても大切なこと</v>
          </cell>
        </row>
        <row r="306">
          <cell r="A306">
            <v>303</v>
          </cell>
          <cell r="B306" t="str">
            <v>そ</v>
          </cell>
          <cell r="D306" t="str">
            <v>ソーテック社</v>
          </cell>
          <cell r="E306" t="str">
            <v>Premiere Pro スーパーリファレンス　cc2017/2015/2014/cc/cs6対応</v>
          </cell>
        </row>
        <row r="307">
          <cell r="A307">
            <v>304</v>
          </cell>
          <cell r="B307" t="str">
            <v>そ</v>
          </cell>
          <cell r="D307" t="str">
            <v>ソーテック社</v>
          </cell>
          <cell r="E307" t="str">
            <v>Premiere Pro スーパーリファレンス　cc2018/2017対応 Windows&amp;MacOS</v>
          </cell>
        </row>
        <row r="308">
          <cell r="A308">
            <v>305</v>
          </cell>
          <cell r="B308" t="str">
            <v>そ</v>
          </cell>
          <cell r="D308" t="str">
            <v>ソシム</v>
          </cell>
          <cell r="E308" t="str">
            <v>InDesignレッスンブック　cc2017/cs6/cs5/cs4対応</v>
          </cell>
        </row>
        <row r="309">
          <cell r="A309">
            <v>306</v>
          </cell>
          <cell r="B309" t="str">
            <v>そ</v>
          </cell>
          <cell r="D309" t="str">
            <v>ソシム</v>
          </cell>
          <cell r="E309" t="str">
            <v>HTML5＆CSS３　レッスンブック</v>
          </cell>
        </row>
        <row r="310">
          <cell r="A310">
            <v>307</v>
          </cell>
          <cell r="B310" t="str">
            <v>た</v>
          </cell>
          <cell r="C310" t="str">
            <v>66-5</v>
          </cell>
          <cell r="D310" t="str">
            <v>大修館書店</v>
          </cell>
          <cell r="E310" t="str">
            <v>ステップアップ高校スポーツ</v>
          </cell>
        </row>
        <row r="311">
          <cell r="A311">
            <v>308</v>
          </cell>
          <cell r="B311" t="str">
            <v>た</v>
          </cell>
          <cell r="C311" t="str">
            <v>66-5</v>
          </cell>
          <cell r="D311" t="str">
            <v>大修館書店</v>
          </cell>
          <cell r="E311" t="str">
            <v>ステップアップ高校スポーツ 2025</v>
          </cell>
        </row>
        <row r="312">
          <cell r="A312">
            <v>309</v>
          </cell>
          <cell r="B312" t="str">
            <v>た</v>
          </cell>
          <cell r="D312" t="str">
            <v>ダイヤモンド社</v>
          </cell>
          <cell r="E312" t="str">
            <v>この1冊で一気におさらい　小中学校9年分の算数・数学がわかる本</v>
          </cell>
        </row>
        <row r="313">
          <cell r="A313">
            <v>310</v>
          </cell>
          <cell r="B313" t="str">
            <v>た</v>
          </cell>
          <cell r="D313" t="str">
            <v>大峰閣</v>
          </cell>
          <cell r="E313" t="str">
            <v>骨格筋の形と触察法　第２版</v>
          </cell>
        </row>
        <row r="314">
          <cell r="A314">
            <v>311</v>
          </cell>
          <cell r="B314" t="str">
            <v>た</v>
          </cell>
          <cell r="C314" t="str">
            <v>66-10</v>
          </cell>
          <cell r="D314" t="str">
            <v>高橋書店</v>
          </cell>
          <cell r="E314" t="str">
            <v>おぼえる！学べる！たのしい四字熟語</v>
          </cell>
        </row>
        <row r="315">
          <cell r="A315">
            <v>312</v>
          </cell>
          <cell r="B315" t="str">
            <v>た</v>
          </cell>
          <cell r="C315" t="str">
            <v>66-10</v>
          </cell>
          <cell r="D315" t="str">
            <v>高橋書店</v>
          </cell>
          <cell r="E315" t="str">
            <v>たのしく読める　日本のすごい歴史人物伝</v>
          </cell>
        </row>
        <row r="316">
          <cell r="A316">
            <v>313</v>
          </cell>
          <cell r="B316" t="str">
            <v>た</v>
          </cell>
          <cell r="C316" t="str">
            <v>66-10</v>
          </cell>
          <cell r="D316" t="str">
            <v>高橋書店</v>
          </cell>
          <cell r="E316" t="str">
            <v>はじめてでも、おいしい　料理のきほん練習帳</v>
          </cell>
        </row>
        <row r="317">
          <cell r="A317">
            <v>314</v>
          </cell>
          <cell r="B317" t="str">
            <v>ち</v>
          </cell>
          <cell r="D317" t="str">
            <v>中経出版</v>
          </cell>
          <cell r="E317" t="str">
            <v>カラー版ＣＤ付　中学３年間の英語を10時間で復習する本</v>
          </cell>
        </row>
        <row r="318">
          <cell r="A318">
            <v>315</v>
          </cell>
          <cell r="B318" t="str">
            <v>ち</v>
          </cell>
          <cell r="D318" t="str">
            <v>中外医学社</v>
          </cell>
          <cell r="E318" t="str">
            <v>ナースの小児科学　第６版</v>
          </cell>
        </row>
        <row r="319">
          <cell r="A319">
            <v>316</v>
          </cell>
          <cell r="B319" t="str">
            <v>ち</v>
          </cell>
          <cell r="D319" t="str">
            <v>中外医学社</v>
          </cell>
          <cell r="E319" t="str">
            <v>ナースの内科学　　第１０版</v>
          </cell>
        </row>
        <row r="320">
          <cell r="A320">
            <v>317</v>
          </cell>
          <cell r="B320" t="str">
            <v>ち</v>
          </cell>
          <cell r="D320" t="str">
            <v>中災防</v>
          </cell>
          <cell r="E320" t="str">
            <v>ガス溶接・溶断作業の安全</v>
          </cell>
        </row>
        <row r="321">
          <cell r="A321">
            <v>318</v>
          </cell>
          <cell r="B321" t="str">
            <v>ち</v>
          </cell>
          <cell r="C321" t="str">
            <v>67-6</v>
          </cell>
          <cell r="D321" t="str">
            <v>中央法規</v>
          </cell>
          <cell r="E321" t="str">
            <v>介護職員初任者研修テキスト２</v>
          </cell>
        </row>
        <row r="322">
          <cell r="A322">
            <v>319</v>
          </cell>
          <cell r="B322" t="str">
            <v>ち</v>
          </cell>
          <cell r="C322" t="str">
            <v>67-6</v>
          </cell>
          <cell r="D322" t="str">
            <v>中央法規</v>
          </cell>
          <cell r="E322" t="str">
            <v>介護職員初任者研修テキスト１　第２版</v>
          </cell>
        </row>
        <row r="323">
          <cell r="A323">
            <v>320</v>
          </cell>
          <cell r="B323" t="str">
            <v>ち</v>
          </cell>
          <cell r="C323" t="str">
            <v>67-6</v>
          </cell>
          <cell r="D323" t="str">
            <v>中央法規</v>
          </cell>
          <cell r="E323" t="str">
            <v>ケアマネ・相談援助職必携　現場で役立つ！社会保障制度活用ガイド</v>
          </cell>
        </row>
        <row r="324">
          <cell r="A324">
            <v>321</v>
          </cell>
          <cell r="B324" t="str">
            <v>て</v>
          </cell>
          <cell r="C324" t="str">
            <v>69-2</v>
          </cell>
          <cell r="D324" t="str">
            <v>帝国書院</v>
          </cell>
          <cell r="E324" t="str">
            <v>アドバンス　中学歴史資料</v>
          </cell>
        </row>
        <row r="325">
          <cell r="A325">
            <v>322</v>
          </cell>
          <cell r="B325" t="str">
            <v>て</v>
          </cell>
          <cell r="C325" t="str">
            <v>69-2</v>
          </cell>
          <cell r="D325" t="str">
            <v>帝国書院</v>
          </cell>
          <cell r="E325" t="str">
            <v>大きな文字の地図帳</v>
          </cell>
        </row>
        <row r="326">
          <cell r="A326">
            <v>323</v>
          </cell>
          <cell r="B326" t="str">
            <v>て</v>
          </cell>
          <cell r="C326" t="str">
            <v>69-2</v>
          </cell>
          <cell r="D326" t="str">
            <v>帝国書院</v>
          </cell>
          <cell r="E326" t="str">
            <v>みんなの地図帳～見やすい・使いやすい～</v>
          </cell>
        </row>
        <row r="327">
          <cell r="A327">
            <v>324</v>
          </cell>
          <cell r="B327" t="str">
            <v>と</v>
          </cell>
          <cell r="C327" t="str">
            <v>70-12</v>
          </cell>
          <cell r="D327" t="str">
            <v>東京書籍</v>
          </cell>
          <cell r="E327" t="str">
            <v>日本語検定これならわかる図解日本語　超入門用</v>
          </cell>
        </row>
        <row r="328">
          <cell r="A328">
            <v>325</v>
          </cell>
          <cell r="B328" t="str">
            <v>と</v>
          </cell>
          <cell r="C328" t="str">
            <v>181</v>
          </cell>
          <cell r="D328" t="str">
            <v>東点</v>
          </cell>
          <cell r="E328" t="str">
            <v>人体の構造と機能　解剖学　第２版　</v>
          </cell>
        </row>
        <row r="329">
          <cell r="A329">
            <v>326</v>
          </cell>
          <cell r="B329" t="str">
            <v>と</v>
          </cell>
          <cell r="C329" t="str">
            <v>181</v>
          </cell>
          <cell r="D329" t="str">
            <v>東点</v>
          </cell>
          <cell r="E329" t="str">
            <v>人体の構造と機能　生理学　第３版　</v>
          </cell>
        </row>
        <row r="330">
          <cell r="A330">
            <v>327</v>
          </cell>
          <cell r="B330" t="str">
            <v>と</v>
          </cell>
          <cell r="C330" t="str">
            <v>181</v>
          </cell>
          <cell r="D330" t="str">
            <v>東点</v>
          </cell>
          <cell r="E330" t="str">
            <v>疾病の成り立ちと予防Ⅱ　病理（点字）</v>
          </cell>
        </row>
        <row r="331">
          <cell r="A331">
            <v>328</v>
          </cell>
          <cell r="B331" t="str">
            <v>と</v>
          </cell>
          <cell r="C331" t="str">
            <v>181</v>
          </cell>
          <cell r="D331" t="str">
            <v>東点</v>
          </cell>
          <cell r="E331" t="str">
            <v>改訂第７版医療と関係法規（墨字・点字・音声）</v>
          </cell>
        </row>
        <row r="332">
          <cell r="A332">
            <v>329</v>
          </cell>
          <cell r="B332" t="str">
            <v>と</v>
          </cell>
          <cell r="C332" t="str">
            <v>181</v>
          </cell>
          <cell r="D332" t="str">
            <v>東点</v>
          </cell>
          <cell r="E332" t="str">
            <v>生活と疾病Ⅱ臨床医学総論第２版</v>
          </cell>
        </row>
        <row r="333">
          <cell r="A333">
            <v>330</v>
          </cell>
          <cell r="B333" t="str">
            <v>と</v>
          </cell>
          <cell r="C333" t="str">
            <v>20-1</v>
          </cell>
          <cell r="D333" t="str">
            <v>童心社</v>
          </cell>
          <cell r="E333" t="str">
            <v>おかあさんとみる性の本　わたしのはなし</v>
          </cell>
        </row>
        <row r="334">
          <cell r="A334">
            <v>331</v>
          </cell>
          <cell r="B334" t="str">
            <v>と</v>
          </cell>
          <cell r="C334" t="str">
            <v>20-1</v>
          </cell>
          <cell r="D334" t="str">
            <v>童心社</v>
          </cell>
          <cell r="E334" t="str">
            <v>かずのほん２　０から１０まで</v>
          </cell>
        </row>
        <row r="335">
          <cell r="A335">
            <v>332</v>
          </cell>
          <cell r="B335" t="str">
            <v>と</v>
          </cell>
          <cell r="C335" t="str">
            <v>20-5</v>
          </cell>
          <cell r="D335" t="str">
            <v>同成社</v>
          </cell>
          <cell r="E335" t="str">
            <v>ゆっくり学ぶ子のためのこくご入門編</v>
          </cell>
        </row>
        <row r="336">
          <cell r="A336">
            <v>333</v>
          </cell>
          <cell r="B336" t="str">
            <v>と</v>
          </cell>
          <cell r="C336" t="str">
            <v>20-5</v>
          </cell>
          <cell r="D336" t="str">
            <v>同成社</v>
          </cell>
          <cell r="E336" t="str">
            <v>ゆっくり学ぶ子のためのこくご入門編２　改訂版ひらがなの読み書き</v>
          </cell>
        </row>
        <row r="337">
          <cell r="A337">
            <v>334</v>
          </cell>
          <cell r="B337" t="str">
            <v>と</v>
          </cell>
          <cell r="C337" t="str">
            <v>20-5</v>
          </cell>
          <cell r="D337" t="str">
            <v>同成社</v>
          </cell>
          <cell r="E337" t="str">
            <v>ゆっくり学ぶ子のためのこくご１　改訂版</v>
          </cell>
        </row>
        <row r="338">
          <cell r="A338">
            <v>335</v>
          </cell>
          <cell r="B338" t="str">
            <v>と</v>
          </cell>
          <cell r="C338" t="str">
            <v>20-5</v>
          </cell>
          <cell r="D338" t="str">
            <v>同成社</v>
          </cell>
          <cell r="E338" t="str">
            <v>ゆっくり学ぶ子のためのこくご２　改訂版</v>
          </cell>
        </row>
        <row r="339">
          <cell r="A339">
            <v>336</v>
          </cell>
          <cell r="B339" t="str">
            <v>と</v>
          </cell>
          <cell r="C339" t="str">
            <v>20-5</v>
          </cell>
          <cell r="D339" t="str">
            <v>同成社</v>
          </cell>
          <cell r="E339" t="str">
            <v>ゆっくり学ぶ子のためのこくご３　改訂版</v>
          </cell>
        </row>
        <row r="340">
          <cell r="A340">
            <v>337</v>
          </cell>
          <cell r="B340" t="str">
            <v>と</v>
          </cell>
          <cell r="C340" t="str">
            <v>20-5</v>
          </cell>
          <cell r="D340" t="str">
            <v>同成社</v>
          </cell>
          <cell r="E340" t="str">
            <v>ゆっくり学ぶ子のための国語４</v>
          </cell>
        </row>
        <row r="341">
          <cell r="A341">
            <v>338</v>
          </cell>
          <cell r="B341" t="str">
            <v>と</v>
          </cell>
          <cell r="C341" t="str">
            <v>20-5</v>
          </cell>
          <cell r="D341" t="str">
            <v>同成社</v>
          </cell>
          <cell r="E341" t="str">
            <v>ゆっくり学ぶ子のための国語５</v>
          </cell>
        </row>
        <row r="342">
          <cell r="A342">
            <v>339</v>
          </cell>
          <cell r="B342" t="str">
            <v>と</v>
          </cell>
          <cell r="C342" t="str">
            <v>20-5</v>
          </cell>
          <cell r="D342" t="str">
            <v>同成社</v>
          </cell>
          <cell r="E342" t="str">
            <v>ゆっくり学ぶ子のためのこくご入門編１　改訂版</v>
          </cell>
        </row>
        <row r="343">
          <cell r="A343">
            <v>340</v>
          </cell>
          <cell r="B343" t="str">
            <v>と</v>
          </cell>
          <cell r="C343" t="str">
            <v>20-5</v>
          </cell>
          <cell r="D343" t="str">
            <v>同成社</v>
          </cell>
          <cell r="E343" t="str">
            <v>ゆっくり学ぶ子のためのこくご２　改訂版</v>
          </cell>
        </row>
        <row r="344">
          <cell r="A344">
            <v>341</v>
          </cell>
          <cell r="B344" t="str">
            <v>と</v>
          </cell>
          <cell r="C344" t="str">
            <v>20-5</v>
          </cell>
          <cell r="D344" t="str">
            <v>同成社</v>
          </cell>
          <cell r="E344" t="str">
            <v>ゆっくり学ぶ子のためのさんすう１</v>
          </cell>
        </row>
        <row r="345">
          <cell r="A345">
            <v>342</v>
          </cell>
          <cell r="B345" t="str">
            <v>と</v>
          </cell>
          <cell r="C345" t="str">
            <v>20-5</v>
          </cell>
          <cell r="D345" t="str">
            <v>同成社</v>
          </cell>
          <cell r="E345" t="str">
            <v>ゆっくり学ぶ子のためのさんすう２</v>
          </cell>
        </row>
        <row r="346">
          <cell r="A346">
            <v>343</v>
          </cell>
          <cell r="B346" t="str">
            <v>と</v>
          </cell>
          <cell r="C346" t="str">
            <v>20-5</v>
          </cell>
          <cell r="D346" t="str">
            <v>同成社</v>
          </cell>
          <cell r="E346" t="str">
            <v>ゆっくり学ぶ子のためのさんすう３</v>
          </cell>
        </row>
        <row r="347">
          <cell r="A347">
            <v>344</v>
          </cell>
          <cell r="B347" t="str">
            <v>と</v>
          </cell>
          <cell r="C347" t="str">
            <v>20-5</v>
          </cell>
          <cell r="D347" t="str">
            <v>同成社</v>
          </cell>
          <cell r="E347" t="str">
            <v>ゆっくり学ぶ子のためのさんすう４</v>
          </cell>
        </row>
        <row r="348">
          <cell r="A348">
            <v>345</v>
          </cell>
          <cell r="B348" t="str">
            <v>と</v>
          </cell>
          <cell r="C348" t="str">
            <v>20-5</v>
          </cell>
          <cell r="D348" t="str">
            <v>同成社</v>
          </cell>
          <cell r="E348" t="str">
            <v>ゆっくり学ぶ子のためのさんすう５</v>
          </cell>
        </row>
        <row r="349">
          <cell r="A349">
            <v>346</v>
          </cell>
          <cell r="B349" t="str">
            <v>と</v>
          </cell>
          <cell r="C349" t="str">
            <v>196</v>
          </cell>
          <cell r="D349" t="str">
            <v>ヘレン</v>
          </cell>
          <cell r="E349" t="str">
            <v>生活と疾病ⅠＡ：リハビリテーション医学（概論編）</v>
          </cell>
        </row>
        <row r="350">
          <cell r="A350">
            <v>347</v>
          </cell>
          <cell r="B350" t="str">
            <v>と</v>
          </cell>
          <cell r="C350" t="str">
            <v>196</v>
          </cell>
          <cell r="D350" t="str">
            <v>ヘレン</v>
          </cell>
          <cell r="E350" t="str">
            <v>生活と疾病ⅠＢ：リハビリテーション医学（基礎運動学編）（墨字・点字・音声）</v>
          </cell>
        </row>
        <row r="351">
          <cell r="A351">
            <v>348</v>
          </cell>
          <cell r="B351" t="str">
            <v>と</v>
          </cell>
          <cell r="C351" t="str">
            <v>196</v>
          </cell>
          <cell r="D351" t="str">
            <v>ヘレン</v>
          </cell>
          <cell r="E351" t="str">
            <v>生活と疾病ⅠＢ：リハビリテーション医学（基礎運動学編）第２版　</v>
          </cell>
        </row>
        <row r="352">
          <cell r="A352">
            <v>349</v>
          </cell>
          <cell r="B352" t="str">
            <v>と</v>
          </cell>
          <cell r="C352" t="str">
            <v>196</v>
          </cell>
          <cell r="D352" t="str">
            <v>ヘレン</v>
          </cell>
          <cell r="E352" t="str">
            <v>地域理療と理療経営　第５版</v>
          </cell>
        </row>
        <row r="353">
          <cell r="A353">
            <v>350</v>
          </cell>
          <cell r="B353" t="str">
            <v>と</v>
          </cell>
          <cell r="C353" t="str">
            <v>20-7</v>
          </cell>
          <cell r="D353" t="str">
            <v>東洋館</v>
          </cell>
          <cell r="E353" t="str">
            <v>くらしに役立つ家庭改訂新版</v>
          </cell>
        </row>
        <row r="354">
          <cell r="A354">
            <v>351</v>
          </cell>
          <cell r="B354" t="str">
            <v>と</v>
          </cell>
          <cell r="C354" t="str">
            <v>20-7</v>
          </cell>
          <cell r="D354" t="str">
            <v>東洋館</v>
          </cell>
          <cell r="E354" t="str">
            <v>くらしに役立つ国語改訂新版</v>
          </cell>
        </row>
        <row r="355">
          <cell r="A355">
            <v>352</v>
          </cell>
          <cell r="B355" t="str">
            <v>と</v>
          </cell>
          <cell r="C355" t="str">
            <v>20-7</v>
          </cell>
          <cell r="D355" t="str">
            <v>東洋館</v>
          </cell>
          <cell r="E355" t="str">
            <v>くらしに役立つ社会改訂新版</v>
          </cell>
        </row>
        <row r="356">
          <cell r="A356">
            <v>353</v>
          </cell>
          <cell r="B356" t="str">
            <v>と</v>
          </cell>
          <cell r="C356" t="str">
            <v>20-7</v>
          </cell>
          <cell r="D356" t="str">
            <v>東洋館</v>
          </cell>
          <cell r="E356" t="str">
            <v>くらしに役立つ数学改訂新版</v>
          </cell>
        </row>
        <row r="357">
          <cell r="A357">
            <v>354</v>
          </cell>
          <cell r="B357" t="str">
            <v>と</v>
          </cell>
          <cell r="C357" t="str">
            <v>20-7</v>
          </cell>
          <cell r="D357" t="str">
            <v>東洋館</v>
          </cell>
          <cell r="E357" t="str">
            <v>くらしに役立つ保健体育改訂新版</v>
          </cell>
        </row>
        <row r="358">
          <cell r="A358">
            <v>355</v>
          </cell>
          <cell r="B358" t="str">
            <v>と</v>
          </cell>
          <cell r="C358" t="str">
            <v>20-7</v>
          </cell>
          <cell r="D358" t="str">
            <v>東洋館</v>
          </cell>
          <cell r="E358" t="str">
            <v>くらしに役立つ理科改訂新版</v>
          </cell>
        </row>
        <row r="359">
          <cell r="A359">
            <v>356</v>
          </cell>
          <cell r="B359" t="str">
            <v>と</v>
          </cell>
          <cell r="C359" t="str">
            <v>20-7</v>
          </cell>
          <cell r="D359" t="str">
            <v>東洋館</v>
          </cell>
          <cell r="E359" t="str">
            <v>くらしに役立つ音楽</v>
          </cell>
        </row>
        <row r="360">
          <cell r="A360">
            <v>357</v>
          </cell>
          <cell r="B360" t="str">
            <v>と</v>
          </cell>
          <cell r="C360" t="str">
            <v>20-7</v>
          </cell>
          <cell r="D360" t="str">
            <v>東洋館</v>
          </cell>
          <cell r="E360" t="str">
            <v>くらしに役立つ英語</v>
          </cell>
        </row>
        <row r="361">
          <cell r="A361">
            <v>358</v>
          </cell>
          <cell r="B361" t="str">
            <v>と</v>
          </cell>
          <cell r="C361" t="str">
            <v>20-7</v>
          </cell>
          <cell r="D361" t="str">
            <v>東洋館</v>
          </cell>
          <cell r="E361" t="str">
            <v>くらしに役立つソーシャルスキル よりよく暮らす・働く・楽しむ</v>
          </cell>
        </row>
        <row r="362">
          <cell r="A362">
            <v>359</v>
          </cell>
          <cell r="B362" t="str">
            <v>と</v>
          </cell>
          <cell r="C362" t="str">
            <v>20-4</v>
          </cell>
          <cell r="D362" t="str">
            <v>戸田デザイ</v>
          </cell>
          <cell r="E362" t="str">
            <v>よみかた絵本</v>
          </cell>
        </row>
        <row r="363">
          <cell r="A363">
            <v>360</v>
          </cell>
          <cell r="B363" t="str">
            <v>と</v>
          </cell>
          <cell r="C363" t="str">
            <v>20-2</v>
          </cell>
          <cell r="D363" t="str">
            <v>ドレミ楽譜</v>
          </cell>
          <cell r="E363" t="str">
            <v>みんなでうたおうニュー・スクール・ソング</v>
          </cell>
        </row>
        <row r="364">
          <cell r="A364">
            <v>361</v>
          </cell>
          <cell r="B364" t="str">
            <v>と</v>
          </cell>
          <cell r="C364" t="str">
            <v>20-7</v>
          </cell>
          <cell r="D364" t="str">
            <v>東洋館</v>
          </cell>
          <cell r="E364" t="str">
            <v>くらしに役立つ家庭</v>
          </cell>
        </row>
        <row r="365">
          <cell r="A365">
            <v>362</v>
          </cell>
          <cell r="B365" t="str">
            <v>と</v>
          </cell>
          <cell r="C365" t="str">
            <v>20-7</v>
          </cell>
          <cell r="D365" t="str">
            <v>東洋館</v>
          </cell>
          <cell r="E365" t="str">
            <v>くらしに役立つ国語</v>
          </cell>
        </row>
        <row r="366">
          <cell r="A366">
            <v>363</v>
          </cell>
          <cell r="B366" t="str">
            <v>と</v>
          </cell>
          <cell r="C366" t="str">
            <v>20-7</v>
          </cell>
          <cell r="D366" t="str">
            <v>東洋館</v>
          </cell>
          <cell r="E366" t="str">
            <v>くらしに役立つ社会</v>
          </cell>
        </row>
        <row r="367">
          <cell r="A367">
            <v>364</v>
          </cell>
          <cell r="B367" t="str">
            <v>と</v>
          </cell>
          <cell r="C367" t="str">
            <v>20-7</v>
          </cell>
          <cell r="D367" t="str">
            <v>東洋館</v>
          </cell>
          <cell r="E367" t="str">
            <v>くらしに役立つ数学</v>
          </cell>
        </row>
        <row r="368">
          <cell r="A368">
            <v>365</v>
          </cell>
          <cell r="B368" t="str">
            <v>と</v>
          </cell>
          <cell r="C368" t="str">
            <v>20-7</v>
          </cell>
          <cell r="D368" t="str">
            <v>東洋館</v>
          </cell>
          <cell r="E368" t="str">
            <v>くらしに役立つ保健体育</v>
          </cell>
        </row>
        <row r="369">
          <cell r="A369">
            <v>366</v>
          </cell>
          <cell r="B369" t="str">
            <v>と</v>
          </cell>
          <cell r="C369" t="str">
            <v>20-7</v>
          </cell>
          <cell r="D369" t="str">
            <v>東洋館</v>
          </cell>
          <cell r="E369" t="str">
            <v>くらしに役立つ理科</v>
          </cell>
        </row>
        <row r="370">
          <cell r="A370">
            <v>367</v>
          </cell>
          <cell r="B370" t="str">
            <v>な</v>
          </cell>
          <cell r="C370" t="str">
            <v>21-1</v>
          </cell>
          <cell r="D370" t="str">
            <v>永岡書店</v>
          </cell>
          <cell r="E370" t="str">
            <v>あそびうた大全集　２００</v>
          </cell>
        </row>
        <row r="371">
          <cell r="A371">
            <v>368</v>
          </cell>
          <cell r="B371" t="str">
            <v>な</v>
          </cell>
          <cell r="C371" t="str">
            <v>21-1</v>
          </cell>
          <cell r="D371" t="str">
            <v>永岡書店</v>
          </cell>
          <cell r="E371" t="str">
            <v>見て、学んで、力がつく！こども日本地図　2024年版</v>
          </cell>
        </row>
        <row r="372">
          <cell r="A372">
            <v>369</v>
          </cell>
          <cell r="B372" t="str">
            <v>な</v>
          </cell>
          <cell r="C372" t="str">
            <v>21-1</v>
          </cell>
          <cell r="D372" t="str">
            <v>永岡書店</v>
          </cell>
          <cell r="E372" t="str">
            <v>見て、学んで、力がつく！こども日本地図　2025年版</v>
          </cell>
        </row>
        <row r="373">
          <cell r="A373">
            <v>370</v>
          </cell>
          <cell r="B373" t="str">
            <v>な</v>
          </cell>
          <cell r="C373" t="str">
            <v>21-1</v>
          </cell>
          <cell r="D373" t="str">
            <v>永岡書店</v>
          </cell>
          <cell r="E373" t="str">
            <v>ワザあり全力解説！ゼロからわかるＳＰＩ</v>
          </cell>
        </row>
        <row r="374">
          <cell r="A374">
            <v>371</v>
          </cell>
          <cell r="B374" t="str">
            <v>な</v>
          </cell>
          <cell r="C374" t="str">
            <v>21-1</v>
          </cell>
          <cell r="D374" t="str">
            <v>永岡書店</v>
          </cell>
          <cell r="E374" t="str">
            <v>これ1冊で総復習は完璧！SPIすべてわかるノート</v>
          </cell>
        </row>
        <row r="375">
          <cell r="A375">
            <v>372</v>
          </cell>
          <cell r="B375" t="str">
            <v>な</v>
          </cell>
          <cell r="D375" t="str">
            <v>ナカニシヤ出版</v>
          </cell>
          <cell r="E375" t="str">
            <v>心とかかわる臨床心理　基礎・実際・方法　第３版</v>
          </cell>
        </row>
        <row r="376">
          <cell r="A376">
            <v>373</v>
          </cell>
          <cell r="B376" t="str">
            <v>な</v>
          </cell>
          <cell r="D376" t="str">
            <v>中山書店</v>
          </cell>
          <cell r="E376" t="str">
            <v>動画でわかる呼吸リハビリテーション　第５版</v>
          </cell>
        </row>
        <row r="377">
          <cell r="A377">
            <v>374</v>
          </cell>
          <cell r="B377" t="str">
            <v>な</v>
          </cell>
          <cell r="C377" t="str">
            <v>21-2</v>
          </cell>
          <cell r="D377" t="str">
            <v>ナツメ社</v>
          </cell>
          <cell r="E377" t="str">
            <v>一発合格！甲種危険物取扱者試験</v>
          </cell>
        </row>
        <row r="378">
          <cell r="A378">
            <v>375</v>
          </cell>
          <cell r="B378" t="str">
            <v>な</v>
          </cell>
          <cell r="C378" t="str">
            <v>21-2</v>
          </cell>
          <cell r="D378" t="str">
            <v>ナツメ社</v>
          </cell>
          <cell r="E378" t="str">
            <v>介護職のための困りごと＆お悩み解決ハンドブック</v>
          </cell>
        </row>
        <row r="379">
          <cell r="A379">
            <v>376</v>
          </cell>
          <cell r="B379" t="str">
            <v>な</v>
          </cell>
          <cell r="C379" t="str">
            <v>21-2</v>
          </cell>
          <cell r="D379" t="str">
            <v>ナツメ社</v>
          </cell>
          <cell r="E379" t="str">
            <v>日常の「ふしぎ」に学ぶ　たのしい科学</v>
          </cell>
        </row>
        <row r="380">
          <cell r="A380">
            <v>377</v>
          </cell>
          <cell r="B380" t="str">
            <v>な</v>
          </cell>
          <cell r="C380" t="str">
            <v>21-2</v>
          </cell>
          <cell r="D380" t="str">
            <v>ナツメ社</v>
          </cell>
          <cell r="E380" t="str">
            <v>早引き　介護用語ハンドブック　第4版</v>
          </cell>
        </row>
        <row r="381">
          <cell r="A381">
            <v>378</v>
          </cell>
          <cell r="B381" t="str">
            <v>な</v>
          </cell>
          <cell r="C381" t="str">
            <v>21-2</v>
          </cell>
          <cell r="D381" t="str">
            <v>ナツメ社</v>
          </cell>
          <cell r="E381" t="str">
            <v>早引き　介護のための医学知識ハンドブック　第２版</v>
          </cell>
        </row>
        <row r="382">
          <cell r="A382">
            <v>379</v>
          </cell>
          <cell r="B382" t="str">
            <v>な</v>
          </cell>
          <cell r="C382" t="str">
            <v>21-2</v>
          </cell>
          <cell r="D382" t="str">
            <v>ナツメ社</v>
          </cell>
          <cell r="E382" t="str">
            <v>【最新版】これ一冊ではじめる！日曜大工</v>
          </cell>
        </row>
        <row r="383">
          <cell r="A383">
            <v>380</v>
          </cell>
          <cell r="B383" t="str">
            <v>な</v>
          </cell>
          <cell r="D383" t="str">
            <v>南江堂</v>
          </cell>
          <cell r="E383" t="str">
            <v>衛生学・公衆衛生学　改訂第６版</v>
          </cell>
        </row>
        <row r="384">
          <cell r="A384">
            <v>381</v>
          </cell>
          <cell r="B384" t="str">
            <v>な</v>
          </cell>
          <cell r="D384" t="str">
            <v>南江堂</v>
          </cell>
          <cell r="E384" t="str">
            <v>柔道整復学・理論編　改訂第７版　</v>
          </cell>
        </row>
        <row r="385">
          <cell r="A385">
            <v>382</v>
          </cell>
          <cell r="B385" t="str">
            <v>な</v>
          </cell>
          <cell r="D385" t="str">
            <v>南江堂</v>
          </cell>
          <cell r="E385" t="str">
            <v>柔道整復学・実技編　改訂第２版　</v>
          </cell>
        </row>
        <row r="386">
          <cell r="A386">
            <v>383</v>
          </cell>
          <cell r="B386" t="str">
            <v>な</v>
          </cell>
          <cell r="D386" t="str">
            <v>南江堂</v>
          </cell>
          <cell r="E386" t="str">
            <v>柔道整復師と機能訓練指導　機能訓練指導員養成テキスト</v>
          </cell>
        </row>
        <row r="387">
          <cell r="A387">
            <v>384</v>
          </cell>
          <cell r="B387" t="str">
            <v>な</v>
          </cell>
          <cell r="D387" t="str">
            <v>南江堂</v>
          </cell>
          <cell r="E387" t="str">
            <v>シンプル理学療法学シリーズ　地域リハビリテーション学テキスト　改訂第４版　</v>
          </cell>
        </row>
        <row r="388">
          <cell r="A388">
            <v>385</v>
          </cell>
          <cell r="B388" t="str">
            <v>な</v>
          </cell>
          <cell r="D388" t="str">
            <v>南江堂</v>
          </cell>
          <cell r="E388" t="str">
            <v>シンプル理学療法学シリーズ　小児理学療法学テキスト　改訂第３版</v>
          </cell>
        </row>
        <row r="389">
          <cell r="A389">
            <v>386</v>
          </cell>
          <cell r="B389" t="str">
            <v>な</v>
          </cell>
          <cell r="D389" t="str">
            <v>南江堂</v>
          </cell>
          <cell r="E389" t="str">
            <v>シンプル理学療法学シリーズ　神経筋障害理学療法学テキスト　改訂第３版　</v>
          </cell>
        </row>
        <row r="390">
          <cell r="A390">
            <v>387</v>
          </cell>
          <cell r="B390" t="str">
            <v>な</v>
          </cell>
          <cell r="D390" t="str">
            <v>南江堂</v>
          </cell>
          <cell r="E390" t="str">
            <v>整形外科学テキスト　改訂第４版　</v>
          </cell>
        </row>
        <row r="391">
          <cell r="A391">
            <v>388</v>
          </cell>
          <cell r="B391" t="str">
            <v>な</v>
          </cell>
          <cell r="D391" t="str">
            <v>南江堂</v>
          </cell>
          <cell r="E391" t="str">
            <v>医療の中の柔道整復</v>
          </cell>
        </row>
        <row r="392">
          <cell r="A392">
            <v>389</v>
          </cell>
          <cell r="B392" t="str">
            <v>な</v>
          </cell>
          <cell r="D392" t="str">
            <v>南江堂</v>
          </cell>
          <cell r="E392" t="str">
            <v>施術の適応と医用画像の理解</v>
          </cell>
        </row>
        <row r="393">
          <cell r="A393">
            <v>390</v>
          </cell>
          <cell r="B393" t="str">
            <v>な</v>
          </cell>
          <cell r="D393" t="str">
            <v>南江堂</v>
          </cell>
          <cell r="E393" t="str">
            <v>生理学　改訂第４版　</v>
          </cell>
        </row>
        <row r="394">
          <cell r="A394">
            <v>391</v>
          </cell>
          <cell r="B394" t="str">
            <v>な</v>
          </cell>
          <cell r="D394" t="str">
            <v>南江堂</v>
          </cell>
          <cell r="E394" t="str">
            <v>リハビリテーション医学　改訂第４版　</v>
          </cell>
        </row>
        <row r="395">
          <cell r="A395">
            <v>392</v>
          </cell>
          <cell r="B395" t="str">
            <v>な</v>
          </cell>
          <cell r="D395" t="str">
            <v>南江堂</v>
          </cell>
          <cell r="E395" t="str">
            <v>整形外科学　改訂第４版　</v>
          </cell>
        </row>
        <row r="396">
          <cell r="A396">
            <v>393</v>
          </cell>
          <cell r="B396" t="str">
            <v>な</v>
          </cell>
          <cell r="D396" t="str">
            <v>南江堂</v>
          </cell>
          <cell r="E396" t="str">
            <v>外科学概論　改訂第４版　</v>
          </cell>
        </row>
        <row r="397">
          <cell r="A397">
            <v>394</v>
          </cell>
          <cell r="B397" t="str">
            <v>な</v>
          </cell>
          <cell r="D397" t="str">
            <v>南山堂</v>
          </cell>
          <cell r="E397" t="str">
            <v>ベッドサイドの神経の診かた　改訂第１８版</v>
          </cell>
        </row>
        <row r="398">
          <cell r="A398">
            <v>395</v>
          </cell>
          <cell r="B398" t="str">
            <v>な</v>
          </cell>
          <cell r="D398" t="str">
            <v>南江堂</v>
          </cell>
          <cell r="E398" t="str">
            <v>包帯固定学　改訂第２版　</v>
          </cell>
        </row>
        <row r="399">
          <cell r="A399">
            <v>396</v>
          </cell>
          <cell r="B399" t="str">
            <v>な</v>
          </cell>
          <cell r="D399" t="str">
            <v>南江堂</v>
          </cell>
          <cell r="E399" t="str">
            <v>予防と産業の理学療法　第１版</v>
          </cell>
        </row>
        <row r="400">
          <cell r="A400">
            <v>397</v>
          </cell>
          <cell r="B400" t="str">
            <v>な</v>
          </cell>
          <cell r="D400" t="str">
            <v>南江堂</v>
          </cell>
          <cell r="E400" t="str">
            <v>柔道</v>
          </cell>
        </row>
        <row r="401">
          <cell r="A401">
            <v>398</v>
          </cell>
          <cell r="B401" t="str">
            <v>な</v>
          </cell>
          <cell r="C401" t="str">
            <v/>
          </cell>
          <cell r="D401" t="str">
            <v>ナツメ社</v>
          </cell>
          <cell r="E401" t="str">
            <v>現場で役立つ！【早引き】介護用語辞典</v>
          </cell>
        </row>
        <row r="402">
          <cell r="A402">
            <v>399</v>
          </cell>
          <cell r="B402" t="str">
            <v>に</v>
          </cell>
          <cell r="D402" t="str">
            <v>日能研</v>
          </cell>
          <cell r="E402" t="str">
            <v>日本と世界のしくみがわかる！よのなかマップ　新版</v>
          </cell>
        </row>
        <row r="403">
          <cell r="A403">
            <v>400</v>
          </cell>
          <cell r="B403" t="str">
            <v>に</v>
          </cell>
          <cell r="D403" t="str">
            <v>日経BP社</v>
          </cell>
          <cell r="E403" t="str">
            <v>Ｓｃｒａｔｃｈで学ぶ　プログラミングとアルゴリズムの基本　改訂第２版</v>
          </cell>
        </row>
        <row r="404">
          <cell r="A404">
            <v>401</v>
          </cell>
          <cell r="B404" t="str">
            <v>に</v>
          </cell>
          <cell r="D404" t="str">
            <v>日経BP社</v>
          </cell>
          <cell r="E404" t="str">
            <v>いちばんやさしいＷｏｒｄ2016 スクール標準教科書　初級</v>
          </cell>
        </row>
        <row r="405">
          <cell r="A405">
            <v>402</v>
          </cell>
          <cell r="B405" t="str">
            <v>に</v>
          </cell>
          <cell r="D405" t="str">
            <v>日経BP社</v>
          </cell>
          <cell r="E405" t="str">
            <v>いちばんやさしいＥxcel2016 スクール標準教科書　初級</v>
          </cell>
        </row>
        <row r="406">
          <cell r="A406">
            <v>403</v>
          </cell>
          <cell r="B406" t="str">
            <v>に</v>
          </cell>
          <cell r="D406" t="str">
            <v>日経BP社</v>
          </cell>
          <cell r="E406" t="str">
            <v>やさしく学べるExcel2013スクール標準教科書1</v>
          </cell>
        </row>
        <row r="407">
          <cell r="A407">
            <v>404</v>
          </cell>
          <cell r="B407" t="str">
            <v>に</v>
          </cell>
          <cell r="D407" t="str">
            <v>日経BP社</v>
          </cell>
          <cell r="E407" t="str">
            <v>やさしく学べるWord2013スクール標準教科書1</v>
          </cell>
        </row>
        <row r="408">
          <cell r="A408">
            <v>405</v>
          </cell>
          <cell r="B408" t="str">
            <v>に</v>
          </cell>
          <cell r="D408" t="str">
            <v>日経BP社</v>
          </cell>
          <cell r="E408" t="str">
            <v>情報利活用文書作成　Word 2019対応</v>
          </cell>
        </row>
        <row r="409">
          <cell r="A409">
            <v>406</v>
          </cell>
          <cell r="B409" t="str">
            <v>に</v>
          </cell>
          <cell r="D409" t="str">
            <v>日経BP社</v>
          </cell>
          <cell r="E409" t="str">
            <v>情報利活用表計算　Excel 2019対応</v>
          </cell>
        </row>
        <row r="410">
          <cell r="A410">
            <v>407</v>
          </cell>
          <cell r="B410" t="str">
            <v>に</v>
          </cell>
          <cell r="D410" t="str">
            <v>日経BP社</v>
          </cell>
          <cell r="E410" t="str">
            <v>留学生のためのITテキスト</v>
          </cell>
        </row>
        <row r="411">
          <cell r="A411">
            <v>408</v>
          </cell>
          <cell r="B411" t="str">
            <v>に</v>
          </cell>
          <cell r="D411" t="str">
            <v>日本医療企画</v>
          </cell>
          <cell r="E411" t="str">
            <v>介護を知るはじめの一歩「介護に関する入門的研修」テキスト　わたしたちの介護</v>
          </cell>
        </row>
        <row r="412">
          <cell r="A412">
            <v>409</v>
          </cell>
          <cell r="B412" t="str">
            <v>に</v>
          </cell>
          <cell r="D412" t="str">
            <v>日本医療企画</v>
          </cell>
          <cell r="E412" t="str">
            <v>介護職員初任者研修課程</v>
          </cell>
        </row>
        <row r="413">
          <cell r="A413">
            <v>410</v>
          </cell>
          <cell r="B413" t="str">
            <v>に</v>
          </cell>
          <cell r="C413" t="str">
            <v>22-3</v>
          </cell>
          <cell r="D413" t="str">
            <v>日本教育研</v>
          </cell>
          <cell r="E413" t="str">
            <v>ひとりだちするための国語</v>
          </cell>
        </row>
        <row r="414">
          <cell r="A414">
            <v>411</v>
          </cell>
          <cell r="B414" t="str">
            <v>に</v>
          </cell>
          <cell r="C414" t="str">
            <v>22-3</v>
          </cell>
          <cell r="D414" t="str">
            <v>日本教育研</v>
          </cell>
          <cell r="E414" t="str">
            <v>ひとりだちするための算数・数学</v>
          </cell>
        </row>
        <row r="415">
          <cell r="A415">
            <v>412</v>
          </cell>
          <cell r="B415" t="str">
            <v>に</v>
          </cell>
          <cell r="C415" t="str">
            <v>22-3</v>
          </cell>
          <cell r="D415" t="str">
            <v>日本教育研</v>
          </cell>
          <cell r="E415" t="str">
            <v>ひとり立ちするためのビジネスマナー＆コミュニケーション</v>
          </cell>
        </row>
        <row r="416">
          <cell r="A416">
            <v>413</v>
          </cell>
          <cell r="B416" t="str">
            <v>に</v>
          </cell>
          <cell r="C416" t="str">
            <v>22-3</v>
          </cell>
          <cell r="D416" t="str">
            <v>日本教育研</v>
          </cell>
          <cell r="E416" t="str">
            <v>ひとりだちするための進路学習－あしたへのステップー</v>
          </cell>
        </row>
        <row r="417">
          <cell r="A417">
            <v>414</v>
          </cell>
          <cell r="B417" t="str">
            <v>に</v>
          </cell>
          <cell r="C417" t="str">
            <v>22-3</v>
          </cell>
          <cell r="D417" t="str">
            <v>日本教育研</v>
          </cell>
          <cell r="E417" t="str">
            <v>ひとりだちするための調理学習</v>
          </cell>
        </row>
        <row r="418">
          <cell r="A418">
            <v>415</v>
          </cell>
          <cell r="B418" t="str">
            <v>に</v>
          </cell>
          <cell r="C418" t="str">
            <v>22-3</v>
          </cell>
          <cell r="D418" t="str">
            <v>日本教育研</v>
          </cell>
          <cell r="E418" t="str">
            <v>ひとりだちするためのトラブル対策　予防・回避・対処が学べる　改訂版</v>
          </cell>
        </row>
        <row r="419">
          <cell r="A419">
            <v>416</v>
          </cell>
          <cell r="B419" t="str">
            <v>に</v>
          </cell>
          <cell r="C419" t="str">
            <v>22-3</v>
          </cell>
          <cell r="D419" t="str">
            <v>日本教育研</v>
          </cell>
          <cell r="E419" t="str">
            <v>ひとりだちするためのライフキャリア教育　豊かな自立生活への第１歩</v>
          </cell>
        </row>
        <row r="420">
          <cell r="A420">
            <v>417</v>
          </cell>
          <cell r="B420" t="str">
            <v>に</v>
          </cell>
          <cell r="C420" t="str">
            <v>22-3</v>
          </cell>
          <cell r="D420" t="str">
            <v>日本教育研</v>
          </cell>
          <cell r="E420" t="str">
            <v>私たちの進路＜あしたへのステップ＞</v>
          </cell>
        </row>
        <row r="421">
          <cell r="A421">
            <v>418</v>
          </cell>
          <cell r="B421" t="str">
            <v>に</v>
          </cell>
          <cell r="C421" t="str">
            <v>22-3</v>
          </cell>
          <cell r="D421" t="str">
            <v>日本教育研</v>
          </cell>
          <cell r="E421" t="str">
            <v>ひとりだちするための社会</v>
          </cell>
        </row>
        <row r="422">
          <cell r="A422">
            <v>419</v>
          </cell>
          <cell r="B422" t="str">
            <v>に</v>
          </cell>
          <cell r="C422" t="str">
            <v>22-3</v>
          </cell>
          <cell r="D422" t="str">
            <v>日本教育研</v>
          </cell>
          <cell r="E422" t="str">
            <v>ひとりだちするための理科</v>
          </cell>
        </row>
        <row r="423">
          <cell r="A423">
            <v>420</v>
          </cell>
          <cell r="B423" t="str">
            <v>に</v>
          </cell>
          <cell r="D423" t="str">
            <v>日本コンサルタントグループ</v>
          </cell>
          <cell r="E423" t="str">
            <v>フードサービス接客テキスト実践編</v>
          </cell>
        </row>
        <row r="424">
          <cell r="A424">
            <v>421</v>
          </cell>
          <cell r="B424" t="str">
            <v>に</v>
          </cell>
          <cell r="D424" t="str">
            <v>日本情報処理検定協会</v>
          </cell>
          <cell r="E424" t="str">
            <v>日本語ワープロ検定試験　日本語ワープロ模擬問題集　３・４級編</v>
          </cell>
        </row>
        <row r="425">
          <cell r="A425">
            <v>422</v>
          </cell>
          <cell r="B425" t="str">
            <v>に</v>
          </cell>
          <cell r="C425" t="str">
            <v>T217</v>
          </cell>
          <cell r="D425" t="str">
            <v>日点（一般）</v>
          </cell>
          <cell r="E425" t="str">
            <v>医療と社会　（点字・音声）　（第６版）</v>
          </cell>
        </row>
        <row r="426">
          <cell r="A426">
            <v>423</v>
          </cell>
          <cell r="B426" t="str">
            <v>に</v>
          </cell>
          <cell r="C426" t="str">
            <v>72-31</v>
          </cell>
          <cell r="D426" t="str">
            <v>日本図書</v>
          </cell>
          <cell r="E426" t="str">
            <v>メシが食える大人になる！もっとよのなかルールブック</v>
          </cell>
        </row>
        <row r="427">
          <cell r="A427">
            <v>424</v>
          </cell>
          <cell r="B427" t="str">
            <v>に</v>
          </cell>
          <cell r="C427" t="str">
            <v>72-31</v>
          </cell>
          <cell r="D427" t="str">
            <v>日本図書</v>
          </cell>
          <cell r="E427" t="str">
            <v>さんすうだいすき　第３巻かずってなんだ？（１）</v>
          </cell>
        </row>
        <row r="428">
          <cell r="A428">
            <v>425</v>
          </cell>
          <cell r="B428" t="str">
            <v>に</v>
          </cell>
          <cell r="C428" t="str">
            <v>72-31</v>
          </cell>
          <cell r="D428" t="str">
            <v>日本図書</v>
          </cell>
          <cell r="E428" t="str">
            <v>さんすうだいすき　第６巻かずってなんだ？（２）６～９９まで</v>
          </cell>
        </row>
        <row r="429">
          <cell r="A429">
            <v>426</v>
          </cell>
          <cell r="B429" t="str">
            <v>に</v>
          </cell>
          <cell r="C429" t="str">
            <v>72-31</v>
          </cell>
          <cell r="D429" t="str">
            <v>日本図書</v>
          </cell>
          <cell r="E429" t="str">
            <v>おやくそく　えほん　はじめての「よのなかルールブック」</v>
          </cell>
        </row>
        <row r="430">
          <cell r="A430">
            <v>427</v>
          </cell>
          <cell r="B430" t="str">
            <v>に</v>
          </cell>
          <cell r="D430" t="str">
            <v>日本能率協会マネジメントセンター</v>
          </cell>
          <cell r="E430" t="str">
            <v>介護福祉スタッフのマナー基本テキスト　改訂版</v>
          </cell>
        </row>
        <row r="431">
          <cell r="A431">
            <v>428</v>
          </cell>
          <cell r="B431" t="str">
            <v>に</v>
          </cell>
          <cell r="D431" t="str">
            <v>日本文教出版</v>
          </cell>
          <cell r="E431" t="str">
            <v>見てわかる情報モラル第３版スマホ・SNS時代の情報社会の歩き方２２Lessons</v>
          </cell>
        </row>
        <row r="432">
          <cell r="A432">
            <v>429</v>
          </cell>
          <cell r="B432" t="str">
            <v>に</v>
          </cell>
          <cell r="C432" t="str">
            <v>72-7</v>
          </cell>
          <cell r="D432" t="str">
            <v>日本文芸社</v>
          </cell>
          <cell r="E432" t="str">
            <v>はじめての野菜づくり</v>
          </cell>
        </row>
        <row r="433">
          <cell r="A433">
            <v>430</v>
          </cell>
          <cell r="B433" t="str">
            <v>に</v>
          </cell>
          <cell r="C433" t="str">
            <v>72-7</v>
          </cell>
          <cell r="D433" t="str">
            <v>日本文芸社</v>
          </cell>
          <cell r="E433" t="str">
            <v>「よくある失敗」と「対策」がわかる 野菜づくり</v>
          </cell>
        </row>
        <row r="434">
          <cell r="A434">
            <v>431</v>
          </cell>
          <cell r="B434" t="str">
            <v>に</v>
          </cell>
          <cell r="C434" t="str">
            <v>182</v>
          </cell>
          <cell r="D434" t="str">
            <v>ライト</v>
          </cell>
          <cell r="E434" t="str">
            <v>簡明経穴学　改訂版</v>
          </cell>
        </row>
        <row r="435">
          <cell r="A435">
            <v>432</v>
          </cell>
          <cell r="B435" t="str">
            <v>に</v>
          </cell>
          <cell r="C435" t="str">
            <v>182</v>
          </cell>
          <cell r="D435" t="str">
            <v>ライト</v>
          </cell>
          <cell r="E435" t="str">
            <v>基礎保健理療Ⅰ（東洋医学一般）第４版</v>
          </cell>
        </row>
        <row r="436">
          <cell r="A436">
            <v>433</v>
          </cell>
          <cell r="B436" t="str">
            <v>に</v>
          </cell>
          <cell r="C436" t="str">
            <v>182</v>
          </cell>
          <cell r="D436" t="str">
            <v>ライト</v>
          </cell>
          <cell r="E436" t="str">
            <v>基礎保健理療Ⅱ（保健理療理論）改訂版</v>
          </cell>
        </row>
        <row r="437">
          <cell r="A437">
            <v>434</v>
          </cell>
          <cell r="B437" t="str">
            <v>に</v>
          </cell>
          <cell r="C437" t="str">
            <v>182</v>
          </cell>
          <cell r="D437" t="str">
            <v>ライト</v>
          </cell>
          <cell r="E437" t="str">
            <v>生活と疾病Ⅲ　（臨床医学各論）第４版（墨字・点字・音声）　</v>
          </cell>
        </row>
        <row r="438">
          <cell r="A438">
            <v>435</v>
          </cell>
          <cell r="B438" t="str">
            <v>に</v>
          </cell>
          <cell r="C438" t="str">
            <v>182</v>
          </cell>
          <cell r="D438" t="str">
            <v>ライト</v>
          </cell>
          <cell r="E438" t="str">
            <v>生活と疾病Ⅲ　（臨床医学各論）第５版</v>
          </cell>
        </row>
        <row r="439">
          <cell r="A439">
            <v>436</v>
          </cell>
          <cell r="B439" t="str">
            <v>に</v>
          </cell>
          <cell r="C439" t="str">
            <v>182</v>
          </cell>
          <cell r="D439" t="str">
            <v>ライト</v>
          </cell>
          <cell r="E439" t="str">
            <v>保健理療基礎実習　第２版</v>
          </cell>
        </row>
        <row r="440">
          <cell r="A440">
            <v>437</v>
          </cell>
          <cell r="B440" t="str">
            <v>に</v>
          </cell>
          <cell r="C440" t="str">
            <v>182</v>
          </cell>
          <cell r="D440" t="str">
            <v>ライト</v>
          </cell>
          <cell r="E440" t="str">
            <v>保健理療臨床実習（墨字・点字・音声）</v>
          </cell>
        </row>
        <row r="441">
          <cell r="A441">
            <v>438</v>
          </cell>
          <cell r="B441" t="str">
            <v>に</v>
          </cell>
          <cell r="C441" t="str">
            <v>182</v>
          </cell>
          <cell r="D441" t="str">
            <v>ライト</v>
          </cell>
          <cell r="E441" t="str">
            <v>理療基礎実習　第２版</v>
          </cell>
        </row>
        <row r="442">
          <cell r="A442">
            <v>439</v>
          </cell>
          <cell r="B442" t="str">
            <v>に</v>
          </cell>
          <cell r="C442" t="str">
            <v>182</v>
          </cell>
          <cell r="D442" t="str">
            <v>ライト</v>
          </cell>
          <cell r="E442" t="str">
            <v>理療臨床実習（墨字・点字・音声）</v>
          </cell>
        </row>
        <row r="443">
          <cell r="A443">
            <v>440</v>
          </cell>
          <cell r="B443" t="str">
            <v>に</v>
          </cell>
          <cell r="C443" t="str">
            <v>182</v>
          </cell>
          <cell r="D443" t="str">
            <v>ライト</v>
          </cell>
          <cell r="E443" t="str">
            <v>鍼灸臨床における医療面接　【改訂版】　（点字・音声）　</v>
          </cell>
        </row>
        <row r="444">
          <cell r="A444">
            <v>441</v>
          </cell>
          <cell r="B444" t="str">
            <v>に</v>
          </cell>
          <cell r="C444" t="str">
            <v>182</v>
          </cell>
          <cell r="D444" t="str">
            <v>ライト</v>
          </cell>
          <cell r="E444" t="str">
            <v>新版　経路経穴概論　改訂第２版</v>
          </cell>
        </row>
        <row r="445">
          <cell r="A445">
            <v>442</v>
          </cell>
          <cell r="B445" t="str">
            <v>に</v>
          </cell>
          <cell r="C445" t="str">
            <v>182</v>
          </cell>
          <cell r="D445" t="str">
            <v>ライト</v>
          </cell>
          <cell r="E445" t="str">
            <v>保健理療　臨床実習　（墨字・点字・音声）</v>
          </cell>
        </row>
        <row r="446">
          <cell r="A446">
            <v>443</v>
          </cell>
          <cell r="B446" t="str">
            <v>に</v>
          </cell>
          <cell r="D446" t="str">
            <v>日刊工業</v>
          </cell>
          <cell r="E446" t="str">
            <v>トントンやさしい木工</v>
          </cell>
        </row>
        <row r="447">
          <cell r="A447">
            <v>444</v>
          </cell>
          <cell r="B447" t="str">
            <v>に</v>
          </cell>
          <cell r="D447" t="str">
            <v>日点（一般）</v>
          </cell>
          <cell r="E447" t="str">
            <v>医療と社会　（点字・音声）　（第７版）</v>
          </cell>
        </row>
        <row r="448">
          <cell r="A448">
            <v>445</v>
          </cell>
          <cell r="B448" t="str">
            <v>に</v>
          </cell>
          <cell r="C448" t="str">
            <v/>
          </cell>
          <cell r="D448" t="str">
            <v>日本図書センター</v>
          </cell>
          <cell r="E448" t="str">
            <v>さんすうだいすき第１巻　どちらがおおきい？</v>
          </cell>
        </row>
        <row r="449">
          <cell r="A449">
            <v>446</v>
          </cell>
          <cell r="B449" t="str">
            <v>に</v>
          </cell>
          <cell r="C449" t="str">
            <v/>
          </cell>
          <cell r="D449" t="str">
            <v>日本図書センター</v>
          </cell>
          <cell r="E449" t="str">
            <v>さんすうだいすき第２巻　なかまあつめ</v>
          </cell>
        </row>
        <row r="450">
          <cell r="A450">
            <v>447</v>
          </cell>
          <cell r="B450" t="str">
            <v>の</v>
          </cell>
          <cell r="C450" t="str">
            <v>25-1</v>
          </cell>
          <cell r="D450" t="str">
            <v>のら書店</v>
          </cell>
          <cell r="E450" t="str">
            <v>子どもと楽しむ行事とあそびのえほん</v>
          </cell>
        </row>
        <row r="451">
          <cell r="A451">
            <v>448</v>
          </cell>
          <cell r="B451" t="str">
            <v>の</v>
          </cell>
          <cell r="C451" t="str">
            <v>75-1</v>
          </cell>
          <cell r="D451" t="str">
            <v>農文協</v>
          </cell>
          <cell r="E451" t="str">
            <v>国産材でつくるインパクトドライバー　木工：木工・道具の基礎から家づくりまで</v>
          </cell>
        </row>
        <row r="452">
          <cell r="A452">
            <v>449</v>
          </cell>
          <cell r="B452" t="str">
            <v>は</v>
          </cell>
          <cell r="C452" t="str">
            <v>76-4</v>
          </cell>
          <cell r="D452" t="str">
            <v>白泉社</v>
          </cell>
          <cell r="E452" t="str">
            <v>１日１０分でちずをおぼえる絵本　改訂版</v>
          </cell>
        </row>
        <row r="453">
          <cell r="A453">
            <v>450</v>
          </cell>
          <cell r="B453" t="str">
            <v>は</v>
          </cell>
          <cell r="D453" t="str">
            <v>浜島書店</v>
          </cell>
          <cell r="E453" t="str">
            <v>最新　理科便覧　大阪府版</v>
          </cell>
        </row>
        <row r="454">
          <cell r="A454">
            <v>451</v>
          </cell>
          <cell r="B454" t="str">
            <v>は</v>
          </cell>
          <cell r="D454" t="str">
            <v>浜島書店</v>
          </cell>
          <cell r="E454" t="str">
            <v>最新　理科便覧　東京都版</v>
          </cell>
        </row>
        <row r="455">
          <cell r="A455">
            <v>452</v>
          </cell>
          <cell r="B455" t="str">
            <v>は</v>
          </cell>
          <cell r="D455" t="str">
            <v>パワー社</v>
          </cell>
          <cell r="E455" t="str">
            <v>わすれた算数・数学の勉強</v>
          </cell>
        </row>
        <row r="456">
          <cell r="A456">
            <v>453</v>
          </cell>
          <cell r="B456" t="str">
            <v>ひ</v>
          </cell>
          <cell r="C456" t="str">
            <v>27-1</v>
          </cell>
          <cell r="D456" t="str">
            <v>ひかりのくに</v>
          </cell>
          <cell r="E456" t="str">
            <v>からだとけんこう</v>
          </cell>
        </row>
        <row r="457">
          <cell r="A457">
            <v>454</v>
          </cell>
          <cell r="B457" t="str">
            <v>ひ</v>
          </cell>
          <cell r="C457" t="str">
            <v>27-1</v>
          </cell>
          <cell r="D457" t="str">
            <v>ひかりのくに</v>
          </cell>
          <cell r="E457" t="str">
            <v>なまえのことばえじてん</v>
          </cell>
        </row>
        <row r="458">
          <cell r="A458">
            <v>455</v>
          </cell>
          <cell r="B458" t="str">
            <v>ひ</v>
          </cell>
          <cell r="C458" t="str">
            <v>27-1</v>
          </cell>
          <cell r="D458" t="str">
            <v>ひかりのくに</v>
          </cell>
          <cell r="E458" t="str">
            <v>マナーやルールがどんどんわかる！新装改訂版　みぢかなマーク</v>
          </cell>
        </row>
        <row r="459">
          <cell r="A459">
            <v>456</v>
          </cell>
          <cell r="B459" t="str">
            <v>ひ</v>
          </cell>
          <cell r="C459" t="str">
            <v>27-3</v>
          </cell>
          <cell r="D459" t="str">
            <v>ひさかた</v>
          </cell>
          <cell r="E459" t="str">
            <v>漢字えほん</v>
          </cell>
        </row>
        <row r="460">
          <cell r="A460">
            <v>457</v>
          </cell>
          <cell r="B460" t="str">
            <v>ひ</v>
          </cell>
          <cell r="C460" t="str">
            <v>27-3</v>
          </cell>
          <cell r="D460" t="str">
            <v>ひさかた</v>
          </cell>
          <cell r="E460" t="str">
            <v>きせつとぎょうじのえほん</v>
          </cell>
        </row>
        <row r="461">
          <cell r="A461">
            <v>458</v>
          </cell>
          <cell r="B461" t="str">
            <v>ひ</v>
          </cell>
          <cell r="C461" t="str">
            <v>27-3</v>
          </cell>
          <cell r="D461" t="str">
            <v>ひさかた</v>
          </cell>
          <cell r="E461" t="str">
            <v>どうなってるの？からだのなか</v>
          </cell>
        </row>
        <row r="462">
          <cell r="A462">
            <v>459</v>
          </cell>
          <cell r="B462" t="str">
            <v>ひ</v>
          </cell>
          <cell r="C462" t="str">
            <v>27-3</v>
          </cell>
          <cell r="D462" t="str">
            <v>ひさかた</v>
          </cell>
          <cell r="E462" t="str">
            <v>ぼよよんのはら</v>
          </cell>
        </row>
        <row r="463">
          <cell r="A463">
            <v>460</v>
          </cell>
          <cell r="B463" t="str">
            <v>ひ</v>
          </cell>
          <cell r="C463" t="str">
            <v>27-3</v>
          </cell>
          <cell r="D463" t="str">
            <v>ひさかた</v>
          </cell>
          <cell r="E463" t="str">
            <v>わらべうたえほん　おべんとうばこのうた</v>
          </cell>
        </row>
        <row r="464">
          <cell r="A464">
            <v>461</v>
          </cell>
          <cell r="B464" t="str">
            <v>ふ</v>
          </cell>
          <cell r="C464" t="str">
            <v>28-1</v>
          </cell>
          <cell r="D464" t="str">
            <v>福音館</v>
          </cell>
          <cell r="E464" t="str">
            <v>絵で見る日本の歴史</v>
          </cell>
        </row>
        <row r="465">
          <cell r="A465">
            <v>462</v>
          </cell>
          <cell r="B465" t="str">
            <v>ふ</v>
          </cell>
          <cell r="C465" t="str">
            <v>28-1</v>
          </cell>
          <cell r="D465" t="str">
            <v>福音館</v>
          </cell>
          <cell r="E465" t="str">
            <v>はじめてであうすうがくの絵本１</v>
          </cell>
        </row>
        <row r="466">
          <cell r="A466">
            <v>463</v>
          </cell>
          <cell r="B466" t="str">
            <v>ふ</v>
          </cell>
          <cell r="C466" t="str">
            <v>28-1</v>
          </cell>
          <cell r="D466" t="str">
            <v>福音館</v>
          </cell>
          <cell r="E466" t="str">
            <v>そらまめくんのベッド</v>
          </cell>
        </row>
        <row r="467">
          <cell r="A467">
            <v>464</v>
          </cell>
          <cell r="B467" t="str">
            <v>ふ</v>
          </cell>
          <cell r="C467" t="str">
            <v>28-2</v>
          </cell>
          <cell r="D467" t="str">
            <v>福音館</v>
          </cell>
          <cell r="E467" t="str">
            <v>めっきらもっきらどおんどん</v>
          </cell>
        </row>
        <row r="468">
          <cell r="A468">
            <v>465</v>
          </cell>
          <cell r="B468" t="str">
            <v>ふ</v>
          </cell>
          <cell r="C468" t="str">
            <v>78-16</v>
          </cell>
          <cell r="D468" t="str">
            <v>扶桑社</v>
          </cell>
          <cell r="E468" t="str">
            <v>増補・改訂版　覚えておきたい！暮らしの基本10１</v>
          </cell>
        </row>
        <row r="469">
          <cell r="A469">
            <v>466</v>
          </cell>
          <cell r="B469" t="str">
            <v>ふ</v>
          </cell>
          <cell r="C469" t="str">
            <v>78-16</v>
          </cell>
          <cell r="D469" t="str">
            <v>扶桑社</v>
          </cell>
          <cell r="E469" t="str">
            <v>サザエさんと日本を旅しよう！</v>
          </cell>
        </row>
        <row r="470">
          <cell r="A470">
            <v>467</v>
          </cell>
          <cell r="B470" t="str">
            <v>ふ</v>
          </cell>
          <cell r="C470" t="str">
            <v>78-15</v>
          </cell>
          <cell r="D470" t="str">
            <v>ブティック</v>
          </cell>
          <cell r="E470" t="str">
            <v>主婦のミシン　おもしろい仕掛けの布こもの</v>
          </cell>
        </row>
        <row r="471">
          <cell r="A471">
            <v>468</v>
          </cell>
          <cell r="B471" t="str">
            <v>ふ</v>
          </cell>
          <cell r="C471" t="str">
            <v>28-8</v>
          </cell>
          <cell r="D471" t="str">
            <v>フレーベル</v>
          </cell>
          <cell r="E471" t="str">
            <v>ことばでひらく絵のせかい　はじめてであう美術館</v>
          </cell>
        </row>
        <row r="472">
          <cell r="A472">
            <v>469</v>
          </cell>
          <cell r="B472" t="str">
            <v>ふ</v>
          </cell>
          <cell r="D472" t="str">
            <v>文光堂</v>
          </cell>
          <cell r="E472" t="str">
            <v>脊髄損傷理学療法マニュアル　第３版</v>
          </cell>
        </row>
        <row r="473">
          <cell r="A473">
            <v>470</v>
          </cell>
          <cell r="B473" t="str">
            <v>ふ</v>
          </cell>
          <cell r="D473" t="str">
            <v>文光堂</v>
          </cell>
          <cell r="E473" t="str">
            <v>図解理学療法技術ガイド　第４版　</v>
          </cell>
        </row>
        <row r="474">
          <cell r="A474">
            <v>471</v>
          </cell>
          <cell r="B474" t="str">
            <v>ぶ</v>
          </cell>
          <cell r="D474" t="str">
            <v>ブロンズ新社</v>
          </cell>
          <cell r="E474" t="str">
            <v>これだれの</v>
          </cell>
        </row>
        <row r="475">
          <cell r="A475">
            <v>472</v>
          </cell>
          <cell r="B475" t="str">
            <v>へ</v>
          </cell>
          <cell r="C475" t="str">
            <v>29-1</v>
          </cell>
          <cell r="D475" t="str">
            <v>平凡社</v>
          </cell>
          <cell r="E475" t="str">
            <v>地図で学ぶ日本の歴史人物</v>
          </cell>
        </row>
        <row r="476">
          <cell r="A476">
            <v>473</v>
          </cell>
          <cell r="B476" t="str">
            <v>へ</v>
          </cell>
          <cell r="C476" t="str">
            <v>79-10</v>
          </cell>
          <cell r="D476" t="str">
            <v>ベレ出版</v>
          </cell>
          <cell r="E476" t="str">
            <v>小・中・高の計算がまるごとできる</v>
          </cell>
        </row>
        <row r="477">
          <cell r="A477">
            <v>474</v>
          </cell>
          <cell r="B477" t="str">
            <v>ほ</v>
          </cell>
          <cell r="C477" t="str">
            <v>30-2</v>
          </cell>
          <cell r="D477" t="str">
            <v>ポプラ</v>
          </cell>
          <cell r="E477" t="str">
            <v>わらべ　きみかのことばえほん</v>
          </cell>
        </row>
        <row r="478">
          <cell r="A478">
            <v>475</v>
          </cell>
          <cell r="B478" t="str">
            <v>ほ</v>
          </cell>
          <cell r="D478" t="str">
            <v>ボーンデジタル</v>
          </cell>
          <cell r="E478" t="str">
            <v>Photoshop＋lllustrator+lnDesignで基本力を身につけるデザインの教科書</v>
          </cell>
        </row>
        <row r="479">
          <cell r="A479">
            <v>476</v>
          </cell>
          <cell r="B479" t="str">
            <v>ほ</v>
          </cell>
          <cell r="C479" t="str">
            <v>80-13</v>
          </cell>
          <cell r="D479" t="str">
            <v>本の泉社</v>
          </cell>
          <cell r="E479" t="str">
            <v>小学校学習漢字1006字がすべて読める漢字童話</v>
          </cell>
        </row>
        <row r="480">
          <cell r="A480">
            <v>477</v>
          </cell>
          <cell r="B480" t="str">
            <v>ほ</v>
          </cell>
          <cell r="C480" t="str">
            <v/>
          </cell>
          <cell r="D480" t="str">
            <v>本の泉社</v>
          </cell>
          <cell r="E480" t="str">
            <v>新小学校漢字１０２６字　音読で楽しく学べる漢字童話</v>
          </cell>
        </row>
        <row r="481">
          <cell r="A481">
            <v>478</v>
          </cell>
          <cell r="B481" t="str">
            <v>ま</v>
          </cell>
          <cell r="C481" t="str">
            <v>81-7</v>
          </cell>
          <cell r="D481" t="str">
            <v>マール社</v>
          </cell>
          <cell r="E481" t="str">
            <v>やさしい陶芸 Ⅱ</v>
          </cell>
        </row>
        <row r="482">
          <cell r="A482">
            <v>479</v>
          </cell>
          <cell r="B482" t="str">
            <v>ま</v>
          </cell>
          <cell r="D482" t="str">
            <v>マイナビ</v>
          </cell>
          <cell r="E482" t="str">
            <v>家庭でできる洋服の洗い方とお手入れ</v>
          </cell>
        </row>
        <row r="483">
          <cell r="A483">
            <v>480</v>
          </cell>
          <cell r="B483" t="str">
            <v>ま</v>
          </cell>
          <cell r="D483" t="str">
            <v>マイナビ出版</v>
          </cell>
          <cell r="E483" t="str">
            <v>これからWebをはじめる人のHTML＆CSS、JavaScriptのきほんのきほん</v>
          </cell>
        </row>
        <row r="484">
          <cell r="A484">
            <v>481</v>
          </cell>
          <cell r="B484" t="str">
            <v>ま</v>
          </cell>
          <cell r="D484" t="str">
            <v>マガジンハウス</v>
          </cell>
          <cell r="E484" t="str">
            <v>はたらくきほん１００毎日がスタートアップ</v>
          </cell>
        </row>
        <row r="485">
          <cell r="A485">
            <v>482</v>
          </cell>
          <cell r="B485" t="str">
            <v>み</v>
          </cell>
          <cell r="C485" t="str">
            <v>82-16</v>
          </cell>
          <cell r="D485" t="str">
            <v>ミネルヴァ</v>
          </cell>
          <cell r="E485" t="str">
            <v>よくわかる社会福祉　第１１版</v>
          </cell>
        </row>
        <row r="486">
          <cell r="A486">
            <v>483</v>
          </cell>
          <cell r="B486" t="str">
            <v>み</v>
          </cell>
          <cell r="C486" t="str">
            <v>82-15</v>
          </cell>
          <cell r="D486" t="str">
            <v>三輪書店</v>
          </cell>
          <cell r="E486" t="str">
            <v>PT・OTのための統計学入門　第１版</v>
          </cell>
        </row>
        <row r="487">
          <cell r="A487">
            <v>484</v>
          </cell>
          <cell r="B487" t="str">
            <v>み</v>
          </cell>
          <cell r="C487" t="str">
            <v>82-15</v>
          </cell>
          <cell r="D487" t="str">
            <v>三輪書店</v>
          </cell>
          <cell r="E487" t="str">
            <v>PT・OTのための住環境整備論　第３版</v>
          </cell>
        </row>
        <row r="488">
          <cell r="A488">
            <v>485</v>
          </cell>
          <cell r="B488" t="str">
            <v>み</v>
          </cell>
          <cell r="C488" t="str">
            <v>32-1</v>
          </cell>
          <cell r="D488" t="str">
            <v>民衆社</v>
          </cell>
          <cell r="E488" t="str">
            <v>さんすうだいすき（あそぶ・つくる・しらべる）1年</v>
          </cell>
        </row>
        <row r="489">
          <cell r="A489">
            <v>486</v>
          </cell>
          <cell r="B489" t="str">
            <v>み</v>
          </cell>
          <cell r="C489" t="str">
            <v>32-1</v>
          </cell>
          <cell r="D489" t="str">
            <v>民衆社</v>
          </cell>
          <cell r="E489" t="str">
            <v>さんすうだいすき（あそぶ・つくる・しらべる）2年</v>
          </cell>
        </row>
        <row r="490">
          <cell r="A490">
            <v>487</v>
          </cell>
          <cell r="B490" t="str">
            <v>む</v>
          </cell>
          <cell r="C490" t="str">
            <v/>
          </cell>
          <cell r="D490" t="str">
            <v>むぎ書房</v>
          </cell>
          <cell r="E490" t="str">
            <v>わかるさんすう４</v>
          </cell>
        </row>
        <row r="491">
          <cell r="A491">
            <v>488</v>
          </cell>
          <cell r="B491" t="str">
            <v>め</v>
          </cell>
          <cell r="C491" t="str">
            <v>84-1</v>
          </cell>
          <cell r="D491" t="str">
            <v>明治図書</v>
          </cell>
          <cell r="E491" t="str">
            <v>グラフィックサイエンス最新理科資料集</v>
          </cell>
        </row>
        <row r="492">
          <cell r="A492">
            <v>489</v>
          </cell>
          <cell r="B492" t="str">
            <v>め</v>
          </cell>
          <cell r="D492" t="str">
            <v>メディカルプレス</v>
          </cell>
          <cell r="E492" t="str">
            <v>リハビリテーションのための人間発達学　第３版　</v>
          </cell>
        </row>
        <row r="493">
          <cell r="A493">
            <v>490</v>
          </cell>
          <cell r="B493" t="str">
            <v>や</v>
          </cell>
          <cell r="D493" t="str">
            <v>山川出版社</v>
          </cell>
          <cell r="E493" t="str">
            <v>山川ビジュアル版　日本史図録</v>
          </cell>
        </row>
        <row r="494">
          <cell r="A494">
            <v>491</v>
          </cell>
          <cell r="B494" t="str">
            <v>や</v>
          </cell>
          <cell r="C494" t="str">
            <v>36-1</v>
          </cell>
          <cell r="D494" t="str">
            <v>山と渓谷社</v>
          </cell>
          <cell r="E494" t="str">
            <v>家庭科の教科書　小学校低学年～高学年用</v>
          </cell>
        </row>
        <row r="495">
          <cell r="A495">
            <v>492</v>
          </cell>
          <cell r="B495" t="str">
            <v>ゆ</v>
          </cell>
          <cell r="D495" t="str">
            <v>ユーキャン学び出版</v>
          </cell>
          <cell r="E495" t="str">
            <v>見て遊んで楽しく覚える！よくわかる！日本の都道府県　第２版</v>
          </cell>
        </row>
        <row r="496">
          <cell r="A496">
            <v>493</v>
          </cell>
          <cell r="B496" t="str">
            <v>よ</v>
          </cell>
          <cell r="D496" t="str">
            <v>羊土社</v>
          </cell>
          <cell r="E496" t="str">
            <v>PT・OT　ゼロからの物理学　第１版</v>
          </cell>
        </row>
        <row r="497">
          <cell r="A497">
            <v>494</v>
          </cell>
          <cell r="B497" t="str">
            <v>よ</v>
          </cell>
          <cell r="D497" t="str">
            <v>羊土社</v>
          </cell>
          <cell r="E497" t="str">
            <v>ビジュアル実践リハ　整形外科リハビリテーション　第１版</v>
          </cell>
        </row>
        <row r="498">
          <cell r="A498">
            <v>495</v>
          </cell>
          <cell r="B498" t="str">
            <v>よ</v>
          </cell>
          <cell r="D498" t="str">
            <v>羊土社</v>
          </cell>
          <cell r="E498" t="str">
            <v>PT・OTビジュアルテキスト　ADL　第２版</v>
          </cell>
        </row>
        <row r="499">
          <cell r="A499">
            <v>496</v>
          </cell>
          <cell r="B499" t="str">
            <v>よ</v>
          </cell>
          <cell r="D499" t="str">
            <v>羊土社</v>
          </cell>
          <cell r="E499" t="str">
            <v>PT・OTのための臨床研究はじめの一歩　第１版</v>
          </cell>
        </row>
        <row r="500">
          <cell r="A500">
            <v>497</v>
          </cell>
          <cell r="B500" t="str">
            <v>よ</v>
          </cell>
          <cell r="D500" t="str">
            <v>羊土社</v>
          </cell>
          <cell r="E500" t="str">
            <v>PT・OTビジュアルテキスト　地域リハビリテーション学　第２版</v>
          </cell>
        </row>
        <row r="501">
          <cell r="A501">
            <v>498</v>
          </cell>
          <cell r="B501" t="str">
            <v>よ</v>
          </cell>
          <cell r="D501" t="str">
            <v>横浜日本語倶楽部</v>
          </cell>
          <cell r="E501" t="str">
            <v>留学生のためのWordドリルブック　word2016対応　ルビ付き　（情報演習）</v>
          </cell>
        </row>
        <row r="502">
          <cell r="A502">
            <v>499</v>
          </cell>
          <cell r="B502" t="str">
            <v>よ</v>
          </cell>
          <cell r="D502" t="str">
            <v>横浜日本語倶楽部</v>
          </cell>
          <cell r="E502" t="str">
            <v>留学生のためのExcelドリルブック　Excel2016対応　ルビ付き　（情報演習）</v>
          </cell>
        </row>
        <row r="503">
          <cell r="A503">
            <v>500</v>
          </cell>
          <cell r="B503" t="str">
            <v>よ</v>
          </cell>
          <cell r="C503" t="str">
            <v>88-6</v>
          </cell>
          <cell r="D503" t="str">
            <v>幼年教育</v>
          </cell>
          <cell r="E503" t="str">
            <v>かずあそび１</v>
          </cell>
        </row>
        <row r="504">
          <cell r="A504">
            <v>501</v>
          </cell>
          <cell r="B504" t="str">
            <v>よ</v>
          </cell>
          <cell r="D504" t="str">
            <v>羊土社</v>
          </cell>
          <cell r="E504" t="str">
            <v>リハビリに直結する！　運動器画像の見かた</v>
          </cell>
        </row>
        <row r="505">
          <cell r="A505">
            <v>502</v>
          </cell>
          <cell r="B505" t="str">
            <v>よ</v>
          </cell>
          <cell r="D505" t="str">
            <v>羊土社</v>
          </cell>
          <cell r="E505" t="str">
            <v>リハビリテーション基礎評価学　総論　第2版</v>
          </cell>
        </row>
        <row r="506">
          <cell r="A506">
            <v>503</v>
          </cell>
          <cell r="B506" t="str">
            <v>り</v>
          </cell>
          <cell r="D506" t="str">
            <v>リンクアップ</v>
          </cell>
          <cell r="E506" t="str">
            <v>大きな字でわかりやすいipad　アイパッド超入門</v>
          </cell>
        </row>
        <row r="507">
          <cell r="A507">
            <v>504</v>
          </cell>
          <cell r="B507" t="str">
            <v>り</v>
          </cell>
          <cell r="C507" t="str">
            <v>40-3</v>
          </cell>
          <cell r="D507" t="str">
            <v>リーブル</v>
          </cell>
          <cell r="E507" t="str">
            <v>しりとりしましょ！たべものあいうえお</v>
          </cell>
        </row>
        <row r="508">
          <cell r="A508">
            <v>505</v>
          </cell>
          <cell r="B508" t="str">
            <v>れ</v>
          </cell>
          <cell r="D508" t="str">
            <v>レタスクラブMOOK</v>
          </cell>
          <cell r="E508" t="str">
            <v>ゼロからはじめる　新版　さいほうの基本</v>
          </cell>
        </row>
        <row r="512">
          <cell r="D512">
            <v>505</v>
          </cell>
          <cell r="E512" t="str">
            <v>冊</v>
          </cell>
        </row>
      </sheetData>
      <sheetData sheetId="8" refreshError="1"/>
      <sheetData sheetId="9" refreshError="1"/>
      <sheetData sheetId="1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Z136"/>
  <sheetViews>
    <sheetView tabSelected="1" view="pageBreakPreview" zoomScale="51" zoomScaleNormal="85" zoomScaleSheetLayoutView="51" workbookViewId="0">
      <selection activeCell="M8" sqref="M8"/>
    </sheetView>
  </sheetViews>
  <sheetFormatPr defaultColWidth="9" defaultRowHeight="12.6" x14ac:dyDescent="0.45"/>
  <cols>
    <col min="1" max="1" width="5" style="204" customWidth="1"/>
    <col min="2" max="3" width="4.19921875" style="165" customWidth="1"/>
    <col min="4" max="4" width="4.19921875" style="169" customWidth="1"/>
    <col min="5" max="5" width="44.19921875" style="165" customWidth="1"/>
    <col min="6" max="8" width="5.09765625" style="209" customWidth="1"/>
    <col min="9" max="9" width="5" style="204" customWidth="1"/>
    <col min="10" max="11" width="4.19921875" style="165" customWidth="1"/>
    <col min="12" max="12" width="4.19921875" style="169" customWidth="1"/>
    <col min="13" max="13" width="44.19921875" style="165" customWidth="1"/>
    <col min="14" max="16" width="5.09765625" style="170" customWidth="1"/>
    <col min="17" max="17" width="5.09765625" style="209" customWidth="1"/>
    <col min="18" max="18" width="5" style="204" customWidth="1"/>
    <col min="19" max="20" width="4.19921875" style="165" customWidth="1"/>
    <col min="21" max="21" width="4.19921875" style="169" customWidth="1"/>
    <col min="22" max="22" width="44.19921875" style="165" customWidth="1"/>
    <col min="23" max="26" width="5.09765625" style="170" customWidth="1"/>
    <col min="27" max="16384" width="9" style="165"/>
  </cols>
  <sheetData>
    <row r="1" spans="1:26" ht="21" customHeight="1" thickBot="1" x14ac:dyDescent="0.5">
      <c r="A1" s="338" t="s">
        <v>5525</v>
      </c>
      <c r="B1" s="338"/>
      <c r="C1" s="338"/>
      <c r="D1" s="338"/>
      <c r="E1" s="220"/>
      <c r="F1" s="339" t="s">
        <v>7690</v>
      </c>
      <c r="G1" s="339"/>
      <c r="H1" s="339"/>
      <c r="I1" s="339"/>
      <c r="J1" s="339"/>
      <c r="K1" s="339"/>
      <c r="L1" s="339"/>
      <c r="M1" s="340" t="s">
        <v>7936</v>
      </c>
      <c r="N1" s="221"/>
      <c r="O1" s="220"/>
      <c r="P1" s="220"/>
      <c r="Q1" s="220"/>
      <c r="R1" s="219"/>
      <c r="S1" s="220"/>
      <c r="T1" s="220"/>
      <c r="U1" s="220"/>
      <c r="V1" s="257"/>
      <c r="W1" s="258"/>
      <c r="X1" s="258"/>
      <c r="Y1" s="258"/>
      <c r="Z1" s="257"/>
    </row>
    <row r="2" spans="1:26" ht="13.95" customHeight="1" x14ac:dyDescent="0.45">
      <c r="A2" s="219"/>
      <c r="B2" s="220" t="s">
        <v>7697</v>
      </c>
      <c r="C2" s="220"/>
      <c r="D2" s="220"/>
      <c r="E2" s="220"/>
      <c r="F2" s="339"/>
      <c r="G2" s="339"/>
      <c r="H2" s="339"/>
      <c r="I2" s="339"/>
      <c r="J2" s="339"/>
      <c r="K2" s="339"/>
      <c r="L2" s="339"/>
      <c r="M2" s="340"/>
      <c r="N2" s="351" t="s">
        <v>7709</v>
      </c>
      <c r="O2" s="351"/>
      <c r="P2" s="351"/>
      <c r="Q2" s="351"/>
      <c r="R2" s="351"/>
      <c r="S2" s="351"/>
      <c r="T2" s="351"/>
      <c r="U2" s="351"/>
      <c r="V2" s="267" t="s">
        <v>5526</v>
      </c>
      <c r="W2" s="335" t="s">
        <v>7772</v>
      </c>
      <c r="X2" s="335"/>
      <c r="Y2" s="335"/>
      <c r="Z2" s="335"/>
    </row>
    <row r="3" spans="1:26" ht="13.95" customHeight="1" x14ac:dyDescent="0.45">
      <c r="A3" s="219"/>
      <c r="B3" s="260" t="s">
        <v>7700</v>
      </c>
      <c r="C3" s="220" t="s">
        <v>7699</v>
      </c>
      <c r="D3" s="220"/>
      <c r="E3" s="220"/>
      <c r="F3" s="221"/>
      <c r="G3" s="221"/>
      <c r="H3" s="221"/>
      <c r="I3" s="219"/>
      <c r="J3" s="220"/>
      <c r="K3" s="220"/>
      <c r="L3" s="220"/>
      <c r="M3" s="220"/>
      <c r="N3" s="347" t="s">
        <v>7708</v>
      </c>
      <c r="O3" s="347"/>
      <c r="P3" s="352" t="s">
        <v>7864</v>
      </c>
      <c r="Q3" s="352"/>
      <c r="R3" s="352"/>
      <c r="S3" s="352"/>
      <c r="T3" s="352"/>
      <c r="U3" s="352"/>
      <c r="V3" s="341" t="s">
        <v>531</v>
      </c>
      <c r="W3" s="336" t="s">
        <v>7865</v>
      </c>
      <c r="X3" s="336"/>
      <c r="Y3" s="336"/>
      <c r="Z3" s="336"/>
    </row>
    <row r="4" spans="1:26" ht="13.95" customHeight="1" thickBot="1" x14ac:dyDescent="0.5">
      <c r="A4" s="219"/>
      <c r="B4" s="261" t="s">
        <v>7700</v>
      </c>
      <c r="C4" s="220" t="s">
        <v>7701</v>
      </c>
      <c r="D4" s="220"/>
      <c r="E4" s="220"/>
      <c r="F4" s="222"/>
      <c r="G4" s="222"/>
      <c r="H4" s="222"/>
      <c r="I4" s="219"/>
      <c r="J4" s="223"/>
      <c r="K4" s="223"/>
      <c r="L4" s="223"/>
      <c r="M4" s="220"/>
      <c r="N4" s="348"/>
      <c r="O4" s="348"/>
      <c r="P4" s="353"/>
      <c r="Q4" s="353"/>
      <c r="R4" s="353"/>
      <c r="S4" s="353"/>
      <c r="T4" s="353"/>
      <c r="U4" s="353"/>
      <c r="V4" s="342"/>
      <c r="W4" s="337"/>
      <c r="X4" s="337"/>
      <c r="Y4" s="337"/>
      <c r="Z4" s="337"/>
    </row>
    <row r="5" spans="1:26" ht="13.95" customHeight="1" x14ac:dyDescent="0.15">
      <c r="A5" s="219"/>
      <c r="B5" s="261" t="s">
        <v>7700</v>
      </c>
      <c r="C5" s="220" t="s">
        <v>7702</v>
      </c>
      <c r="D5" s="220"/>
      <c r="E5" s="220"/>
      <c r="F5" s="222"/>
      <c r="G5" s="222"/>
      <c r="H5" s="222"/>
      <c r="I5" s="219"/>
      <c r="J5" s="223"/>
      <c r="K5" s="223"/>
      <c r="L5" s="223"/>
      <c r="M5" s="220"/>
      <c r="N5" s="220"/>
      <c r="O5" s="224"/>
      <c r="P5" s="225"/>
      <c r="Q5" s="225"/>
      <c r="R5" s="219"/>
      <c r="S5" s="220"/>
      <c r="T5" s="220"/>
      <c r="U5" s="220"/>
      <c r="V5" s="220"/>
      <c r="W5" s="225"/>
      <c r="X5" s="225"/>
      <c r="Y5" s="225"/>
      <c r="Z5" s="225"/>
    </row>
    <row r="6" spans="1:26" s="167" customFormat="1" ht="13.95" customHeight="1" thickBot="1" x14ac:dyDescent="0.2">
      <c r="A6" s="226"/>
      <c r="B6" s="167" t="s">
        <v>7696</v>
      </c>
      <c r="D6" s="228"/>
      <c r="E6" s="227"/>
      <c r="F6" s="227"/>
      <c r="G6" s="225"/>
      <c r="H6" s="225"/>
      <c r="I6" s="226"/>
      <c r="J6" s="224"/>
      <c r="K6" s="224"/>
      <c r="L6" s="224"/>
      <c r="M6" s="224"/>
      <c r="N6" s="227" t="s">
        <v>7695</v>
      </c>
      <c r="O6" s="229"/>
      <c r="P6" s="230"/>
      <c r="Q6" s="231"/>
      <c r="R6" s="226"/>
      <c r="S6" s="224"/>
      <c r="T6" s="224"/>
      <c r="U6" s="224" t="s">
        <v>7694</v>
      </c>
      <c r="V6" s="224"/>
      <c r="W6" s="224"/>
      <c r="X6" s="224"/>
      <c r="Y6" s="224"/>
      <c r="Z6" s="224"/>
    </row>
    <row r="7" spans="1:26" s="167" customFormat="1" ht="13.95" customHeight="1" x14ac:dyDescent="0.15">
      <c r="A7" s="226"/>
      <c r="B7" s="227" t="s">
        <v>7693</v>
      </c>
      <c r="D7" s="228"/>
      <c r="E7" s="227"/>
      <c r="F7" s="227"/>
      <c r="G7" s="225"/>
      <c r="H7" s="225"/>
      <c r="I7" s="226"/>
      <c r="J7" s="224"/>
      <c r="K7" s="224"/>
      <c r="L7" s="224"/>
      <c r="M7" s="224"/>
      <c r="N7" s="232" t="s">
        <v>7674</v>
      </c>
      <c r="O7" s="332" t="s">
        <v>7675</v>
      </c>
      <c r="P7" s="333"/>
      <c r="Q7" s="333"/>
      <c r="R7" s="333"/>
      <c r="S7" s="334"/>
      <c r="T7" s="224"/>
      <c r="U7" s="233" t="s">
        <v>2141</v>
      </c>
      <c r="V7" s="234" t="s">
        <v>1948</v>
      </c>
      <c r="W7" s="235">
        <v>0</v>
      </c>
      <c r="X7" s="224" t="s">
        <v>540</v>
      </c>
      <c r="Z7" s="224"/>
    </row>
    <row r="8" spans="1:26" s="167" customFormat="1" ht="13.95" customHeight="1" x14ac:dyDescent="0.15">
      <c r="A8" s="226"/>
      <c r="B8" s="227" t="s">
        <v>7774</v>
      </c>
      <c r="D8" s="228"/>
      <c r="E8" s="236"/>
      <c r="F8" s="227"/>
      <c r="G8" s="225"/>
      <c r="H8" s="225"/>
      <c r="I8" s="226"/>
      <c r="J8" s="224"/>
      <c r="K8" s="224"/>
      <c r="L8" s="224"/>
      <c r="M8" s="224"/>
      <c r="N8" s="237" t="s">
        <v>7676</v>
      </c>
      <c r="O8" s="238" t="s">
        <v>7677</v>
      </c>
      <c r="P8" s="239"/>
      <c r="Q8" s="239"/>
      <c r="R8" s="240"/>
      <c r="S8" s="241"/>
      <c r="T8" s="224"/>
      <c r="U8" s="242" t="s">
        <v>2142</v>
      </c>
      <c r="V8" s="243" t="s">
        <v>1949</v>
      </c>
      <c r="W8" s="244">
        <v>6</v>
      </c>
      <c r="X8" s="224" t="s">
        <v>540</v>
      </c>
      <c r="Z8" s="224"/>
    </row>
    <row r="9" spans="1:26" s="167" customFormat="1" ht="13.95" customHeight="1" x14ac:dyDescent="0.15">
      <c r="A9" s="226"/>
      <c r="B9" s="227" t="s">
        <v>7691</v>
      </c>
      <c r="D9" s="228"/>
      <c r="E9" s="227"/>
      <c r="F9" s="227"/>
      <c r="G9" s="225"/>
      <c r="H9" s="225"/>
      <c r="I9" s="226"/>
      <c r="J9" s="224"/>
      <c r="K9" s="224"/>
      <c r="L9" s="224"/>
      <c r="M9" s="224"/>
      <c r="N9" s="237" t="s">
        <v>7703</v>
      </c>
      <c r="O9" s="238" t="s">
        <v>7704</v>
      </c>
      <c r="P9" s="239"/>
      <c r="Q9" s="239"/>
      <c r="R9" s="240"/>
      <c r="S9" s="241"/>
      <c r="T9" s="224"/>
      <c r="U9" s="242" t="s">
        <v>2143</v>
      </c>
      <c r="V9" s="243" t="s">
        <v>7698</v>
      </c>
      <c r="W9" s="244">
        <v>4</v>
      </c>
      <c r="X9" s="224" t="s">
        <v>540</v>
      </c>
      <c r="Z9" s="224"/>
    </row>
    <row r="10" spans="1:26" s="167" customFormat="1" ht="13.95" customHeight="1" x14ac:dyDescent="0.15">
      <c r="A10" s="226"/>
      <c r="B10" s="227" t="s">
        <v>7767</v>
      </c>
      <c r="D10" s="228"/>
      <c r="E10" s="227"/>
      <c r="F10" s="227"/>
      <c r="G10" s="225"/>
      <c r="H10" s="225"/>
      <c r="I10" s="226"/>
      <c r="J10" s="224"/>
      <c r="K10" s="224"/>
      <c r="L10" s="224"/>
      <c r="M10" s="224"/>
      <c r="N10" s="237" t="s">
        <v>7678</v>
      </c>
      <c r="O10" s="238" t="s">
        <v>7679</v>
      </c>
      <c r="P10" s="239"/>
      <c r="Q10" s="239"/>
      <c r="R10" s="240"/>
      <c r="S10" s="241"/>
      <c r="T10" s="224"/>
      <c r="U10" s="242" t="s">
        <v>7768</v>
      </c>
      <c r="V10" s="243" t="s">
        <v>7770</v>
      </c>
      <c r="W10" s="244">
        <v>11</v>
      </c>
      <c r="X10" s="224" t="s">
        <v>540</v>
      </c>
      <c r="Y10" s="224"/>
      <c r="Z10" s="224"/>
    </row>
    <row r="11" spans="1:26" ht="13.95" customHeight="1" x14ac:dyDescent="0.15">
      <c r="A11" s="226"/>
      <c r="B11" s="227" t="s">
        <v>7692</v>
      </c>
      <c r="D11" s="228"/>
      <c r="E11" s="227"/>
      <c r="F11" s="248"/>
      <c r="G11" s="249"/>
      <c r="H11" s="249"/>
      <c r="I11" s="226"/>
      <c r="J11" s="250"/>
      <c r="K11" s="250"/>
      <c r="L11" s="250"/>
      <c r="M11" s="250"/>
      <c r="N11" s="237" t="s">
        <v>7680</v>
      </c>
      <c r="O11" s="238" t="s">
        <v>7681</v>
      </c>
      <c r="P11" s="239"/>
      <c r="Q11" s="239"/>
      <c r="R11" s="240"/>
      <c r="S11" s="241"/>
      <c r="T11" s="220"/>
      <c r="U11" s="242" t="s">
        <v>7769</v>
      </c>
      <c r="V11" s="220" t="s">
        <v>7771</v>
      </c>
      <c r="W11" s="244">
        <v>0</v>
      </c>
      <c r="X11" s="224" t="s">
        <v>540</v>
      </c>
      <c r="Y11" s="224"/>
      <c r="Z11" s="224"/>
    </row>
    <row r="12" spans="1:26" ht="13.95" customHeight="1" thickBot="1" x14ac:dyDescent="0.2">
      <c r="A12" s="219"/>
      <c r="B12" s="227" t="s">
        <v>7707</v>
      </c>
      <c r="C12" s="224"/>
      <c r="D12" s="220"/>
      <c r="E12" s="224"/>
      <c r="F12" s="224"/>
      <c r="G12" s="224"/>
      <c r="H12" s="224"/>
      <c r="I12" s="251"/>
      <c r="J12" s="224"/>
      <c r="K12" s="224"/>
      <c r="L12" s="224"/>
      <c r="M12" s="224"/>
      <c r="N12" s="252"/>
      <c r="O12" s="253"/>
      <c r="P12" s="254"/>
      <c r="Q12" s="254"/>
      <c r="R12" s="255"/>
      <c r="S12" s="256"/>
      <c r="T12" s="220"/>
      <c r="U12" s="245"/>
      <c r="V12" s="246"/>
      <c r="W12" s="247"/>
      <c r="X12" s="224" t="s">
        <v>540</v>
      </c>
      <c r="Y12" s="220"/>
      <c r="Z12" s="220"/>
    </row>
    <row r="13" spans="1:26" ht="4.2" customHeight="1" thickBot="1" x14ac:dyDescent="0.5">
      <c r="D13" s="165"/>
      <c r="F13" s="166"/>
      <c r="G13" s="166"/>
      <c r="H13" s="166"/>
      <c r="L13" s="165"/>
      <c r="N13" s="165"/>
      <c r="O13" s="165"/>
      <c r="P13" s="165"/>
      <c r="Q13" s="168"/>
      <c r="S13" s="168"/>
      <c r="U13" s="165"/>
      <c r="V13" s="168"/>
      <c r="W13" s="165"/>
      <c r="X13" s="165"/>
      <c r="Y13" s="165"/>
      <c r="Z13" s="166"/>
    </row>
    <row r="14" spans="1:26" s="170" customFormat="1" ht="18" customHeight="1" x14ac:dyDescent="0.45">
      <c r="A14" s="268"/>
      <c r="B14" s="269"/>
      <c r="C14" s="269"/>
      <c r="D14" s="269"/>
      <c r="E14" s="210" t="s">
        <v>7775</v>
      </c>
      <c r="F14" s="210" t="s">
        <v>7682</v>
      </c>
      <c r="G14" s="210" t="s">
        <v>7683</v>
      </c>
      <c r="H14" s="210" t="s">
        <v>7684</v>
      </c>
      <c r="I14" s="259"/>
      <c r="J14" s="269"/>
      <c r="K14" s="269"/>
      <c r="L14" s="269"/>
      <c r="M14" s="210" t="s">
        <v>7776</v>
      </c>
      <c r="N14" s="210" t="s">
        <v>7682</v>
      </c>
      <c r="O14" s="210" t="s">
        <v>7683</v>
      </c>
      <c r="P14" s="210" t="s">
        <v>7684</v>
      </c>
      <c r="Q14" s="211" t="s">
        <v>7687</v>
      </c>
      <c r="R14" s="270"/>
      <c r="S14" s="269"/>
      <c r="T14" s="269"/>
      <c r="U14" s="269"/>
      <c r="V14" s="210" t="s">
        <v>7777</v>
      </c>
      <c r="W14" s="210" t="s">
        <v>7682</v>
      </c>
      <c r="X14" s="210" t="s">
        <v>7683</v>
      </c>
      <c r="Y14" s="210" t="s">
        <v>7684</v>
      </c>
      <c r="Z14" s="266" t="s">
        <v>7687</v>
      </c>
    </row>
    <row r="15" spans="1:26" s="215" customFormat="1" ht="18" customHeight="1" x14ac:dyDescent="0.45">
      <c r="A15" s="212" t="s">
        <v>1945</v>
      </c>
      <c r="B15" s="328" t="s">
        <v>535</v>
      </c>
      <c r="C15" s="214" t="s">
        <v>536</v>
      </c>
      <c r="D15" s="328" t="s">
        <v>7778</v>
      </c>
      <c r="E15" s="330" t="s">
        <v>537</v>
      </c>
      <c r="F15" s="324" t="s">
        <v>7675</v>
      </c>
      <c r="G15" s="324" t="s">
        <v>7685</v>
      </c>
      <c r="H15" s="324" t="s">
        <v>7686</v>
      </c>
      <c r="I15" s="213" t="s">
        <v>1945</v>
      </c>
      <c r="J15" s="326" t="s">
        <v>535</v>
      </c>
      <c r="K15" s="214" t="s">
        <v>536</v>
      </c>
      <c r="L15" s="328" t="s">
        <v>7778</v>
      </c>
      <c r="M15" s="330" t="s">
        <v>538</v>
      </c>
      <c r="N15" s="324" t="s">
        <v>7675</v>
      </c>
      <c r="O15" s="324" t="s">
        <v>7685</v>
      </c>
      <c r="P15" s="324" t="s">
        <v>7686</v>
      </c>
      <c r="Q15" s="349" t="s">
        <v>7688</v>
      </c>
      <c r="R15" s="213" t="s">
        <v>1945</v>
      </c>
      <c r="S15" s="354" t="s">
        <v>535</v>
      </c>
      <c r="T15" s="214" t="s">
        <v>536</v>
      </c>
      <c r="U15" s="328" t="s">
        <v>7778</v>
      </c>
      <c r="V15" s="343" t="s">
        <v>538</v>
      </c>
      <c r="W15" s="324" t="s">
        <v>7675</v>
      </c>
      <c r="X15" s="324" t="s">
        <v>7685</v>
      </c>
      <c r="Y15" s="324" t="s">
        <v>7686</v>
      </c>
      <c r="Z15" s="345" t="s">
        <v>7688</v>
      </c>
    </row>
    <row r="16" spans="1:26" s="215" customFormat="1" ht="18" customHeight="1" x14ac:dyDescent="0.45">
      <c r="A16" s="216" t="s">
        <v>7779</v>
      </c>
      <c r="B16" s="329"/>
      <c r="C16" s="271" t="s">
        <v>539</v>
      </c>
      <c r="D16" s="329"/>
      <c r="E16" s="331"/>
      <c r="F16" s="325"/>
      <c r="G16" s="325"/>
      <c r="H16" s="325"/>
      <c r="I16" s="217" t="s">
        <v>7779</v>
      </c>
      <c r="J16" s="327"/>
      <c r="K16" s="218" t="s">
        <v>539</v>
      </c>
      <c r="L16" s="329"/>
      <c r="M16" s="331"/>
      <c r="N16" s="325"/>
      <c r="O16" s="325"/>
      <c r="P16" s="325"/>
      <c r="Q16" s="350"/>
      <c r="R16" s="217" t="s">
        <v>7779</v>
      </c>
      <c r="S16" s="355"/>
      <c r="T16" s="218" t="s">
        <v>539</v>
      </c>
      <c r="U16" s="329"/>
      <c r="V16" s="344"/>
      <c r="W16" s="325"/>
      <c r="X16" s="325"/>
      <c r="Y16" s="325"/>
      <c r="Z16" s="346"/>
    </row>
    <row r="17" spans="1:26" s="170" customFormat="1" ht="16.2" customHeight="1" x14ac:dyDescent="0.45">
      <c r="A17" s="272" t="s">
        <v>2018</v>
      </c>
      <c r="B17" s="288" t="s">
        <v>7866</v>
      </c>
      <c r="C17" s="273" t="s">
        <v>7866</v>
      </c>
      <c r="D17" s="290" t="str">
        <f xml:space="preserve">
IF(C18="ア",VLOOKUP(A18,[1]ア!$A:$C,2,FALSE),
IF(C18="イ",VLOOKUP(A18,[1]イ!$A:$C,2,FALSE),
IF(C18="ウ",HLOOKUP(A18,[1]ウ!$1:$6,4,FALSE),
IF(C18="エ",VLOOKUP(A18,[1]エ!$A:$E,4,FALSE),""))))</f>
        <v>東書</v>
      </c>
      <c r="E17" s="292" t="str">
        <f xml:space="preserve">
IF(C18="ア",VLOOKUP(A18,[1]ア!$A:$C,3,FALSE),
IF(C18="イ",VLOOKUP(A18,[1]イ!$A:$C,3,FALSE),
IF(C18="ウ",HLOOKUP(A18,[1]ウ!$1:$6,5,FALSE)&amp;HLOOKUP(A18,[1]ウ!$1:$6,6,FALSE),
IF(C18="エ",VLOOKUP(A18,[1]エ!$A:$E,5,FALSE),""))))</f>
        <v>国語　☆☆☆☆☆</v>
      </c>
      <c r="F17" s="294" t="s">
        <v>7678</v>
      </c>
      <c r="G17" s="282" t="s">
        <v>7892</v>
      </c>
      <c r="H17" s="305" t="s">
        <v>7893</v>
      </c>
      <c r="I17" s="274" t="s">
        <v>2019</v>
      </c>
      <c r="J17" s="288" t="s">
        <v>7866</v>
      </c>
      <c r="K17" s="273" t="s">
        <v>7866</v>
      </c>
      <c r="L17" s="290" t="str">
        <f xml:space="preserve">
IF(K18="ア",VLOOKUP(I18,ア!$A:$C,2,FALSE),
IF(K18="イ",VLOOKUP(I18,イ!$A:$C,2,FALSE),
IF(K18="ウ",HLOOKUP(I18,ウ!$1:$6,4,FALSE),
IF(K18="エ",VLOOKUP(I18,エ!$A:$E,4,FALSE),""))))</f>
        <v>東書</v>
      </c>
      <c r="M17" s="292" t="str">
        <f xml:space="preserve">
IF(K18="ア",VLOOKUP(I18,ア!$A:$C,3,FALSE),
IF(K18="イ",VLOOKUP(I18,イ!$A:$C,3,FALSE),
IF(K18="ウ",HLOOKUP(I18,ウ!$1:$6,5,FALSE)&amp;HLOOKUP(I18,ウ!$1:$6,6,FALSE),
IF(K18="エ",VLOOKUP(I18,エ!$A:$E,5,FALSE),""))))</f>
        <v>国語　☆☆☆☆☆</v>
      </c>
      <c r="N17" s="294" t="s">
        <v>7678</v>
      </c>
      <c r="O17" s="282" t="s">
        <v>7878</v>
      </c>
      <c r="P17" s="284" t="s">
        <v>7876</v>
      </c>
      <c r="Q17" s="296" t="s">
        <v>7877</v>
      </c>
      <c r="R17" s="274" t="s">
        <v>2020</v>
      </c>
      <c r="S17" s="288" t="s">
        <v>7866</v>
      </c>
      <c r="T17" s="273" t="s">
        <v>7866</v>
      </c>
      <c r="U17" s="290" t="str">
        <f xml:space="preserve">
IF(T18="ア",VLOOKUP(R18,ア!$A:$C,2,FALSE),
IF(T18="イ",VLOOKUP(R18,イ!$A:$C,2,FALSE),
IF(T18="ウ",HLOOKUP(R18,ウ!$1:$6,4,FALSE),
IF(T18="エ",VLOOKUP(R18,エ!$A:$E,4,FALSE),""))))</f>
        <v>三省堂</v>
      </c>
      <c r="V17" s="292" t="s">
        <v>7935</v>
      </c>
      <c r="W17" s="294" t="s">
        <v>7678</v>
      </c>
      <c r="X17" s="282" t="s">
        <v>7882</v>
      </c>
      <c r="Y17" s="284" t="s">
        <v>7899</v>
      </c>
      <c r="Z17" s="286" t="s">
        <v>7877</v>
      </c>
    </row>
    <row r="18" spans="1:26" s="170" customFormat="1" ht="16.2" customHeight="1" x14ac:dyDescent="0.45">
      <c r="A18" s="205" t="s">
        <v>7875</v>
      </c>
      <c r="B18" s="289"/>
      <c r="C18" s="275" t="s">
        <v>7713</v>
      </c>
      <c r="D18" s="291"/>
      <c r="E18" s="293"/>
      <c r="F18" s="295"/>
      <c r="G18" s="283"/>
      <c r="H18" s="308"/>
      <c r="I18" s="207" t="s">
        <v>7875</v>
      </c>
      <c r="J18" s="289"/>
      <c r="K18" s="275" t="s">
        <v>7713</v>
      </c>
      <c r="L18" s="291"/>
      <c r="M18" s="293"/>
      <c r="N18" s="295"/>
      <c r="O18" s="283"/>
      <c r="P18" s="285"/>
      <c r="Q18" s="297"/>
      <c r="R18" s="205" t="s">
        <v>7925</v>
      </c>
      <c r="S18" s="289"/>
      <c r="T18" s="275" t="s">
        <v>7926</v>
      </c>
      <c r="U18" s="291"/>
      <c r="V18" s="293"/>
      <c r="W18" s="295"/>
      <c r="X18" s="283"/>
      <c r="Y18" s="285"/>
      <c r="Z18" s="287"/>
    </row>
    <row r="19" spans="1:26" s="170" customFormat="1" ht="16.2" customHeight="1" x14ac:dyDescent="0.45">
      <c r="A19" s="272" t="s">
        <v>7780</v>
      </c>
      <c r="B19" s="288" t="s">
        <v>7866</v>
      </c>
      <c r="C19" s="273" t="s">
        <v>7866</v>
      </c>
      <c r="D19" s="290" t="str">
        <f xml:space="preserve">
IF(C20="ア",VLOOKUP(A20,[1]ア!$A:$C,2,FALSE),
IF(C20="イ",VLOOKUP(A20,[1]イ!$A:$C,2,FALSE),
IF(C20="ウ",HLOOKUP(A20,[1]ウ!$1:$6,4,FALSE),
IF(C20="エ",VLOOKUP(A20,[1]エ!$A:$E,4,FALSE),""))))</f>
        <v>同成社</v>
      </c>
      <c r="E19" s="292" t="str">
        <f xml:space="preserve">
IF(C20="ア",VLOOKUP(A20,[1]ア!$A:$C,3,FALSE),
IF(C20="イ",VLOOKUP(A20,[1]イ!$A:$C,3,FALSE),
IF(C20="ウ",HLOOKUP(A20,[1]ウ!$1:$6,5,FALSE)&amp;HLOOKUP(A20,[1]ウ!$1:$6,6,FALSE),
IF(C20="エ",VLOOKUP(A20,[1]エ!$A:$E,5,FALSE),""))))</f>
        <v>ゆっくり学ぶ子のためのこくご３　改訂版</v>
      </c>
      <c r="F19" s="294" t="s">
        <v>7678</v>
      </c>
      <c r="G19" s="282" t="s">
        <v>7894</v>
      </c>
      <c r="H19" s="305" t="s">
        <v>7893</v>
      </c>
      <c r="I19" s="276" t="s">
        <v>7781</v>
      </c>
      <c r="J19" s="288" t="s">
        <v>7866</v>
      </c>
      <c r="K19" s="273" t="s">
        <v>7866</v>
      </c>
      <c r="L19" s="290" t="str">
        <f xml:space="preserve">
IF(K20="ア",VLOOKUP(I20,ア!$A:$C,2,FALSE),
IF(K20="イ",VLOOKUP(I20,イ!$A:$C,2,FALSE),
IF(K20="ウ",HLOOKUP(I20,ウ!$1:$6,4,FALSE),
IF(K20="エ",VLOOKUP(I20,エ!$A:$E,4,FALSE),""))))</f>
        <v>同成社</v>
      </c>
      <c r="M19" s="292" t="str">
        <f xml:space="preserve">
IF(K20="ア",VLOOKUP(I20,ア!$A:$C,3,FALSE),
IF(K20="イ",VLOOKUP(I20,イ!$A:$C,3,FALSE),
IF(K20="ウ",HLOOKUP(I20,ウ!$1:$6,5,FALSE)&amp;HLOOKUP(I20,ウ!$1:$6,6,FALSE),
IF(K20="エ",VLOOKUP(I20,エ!$A:$E,5,FALSE),""))))</f>
        <v>ゆっくり学ぶ子のためのこくご３　改訂版</v>
      </c>
      <c r="N19" s="294" t="s">
        <v>7678</v>
      </c>
      <c r="O19" s="282" t="s">
        <v>7879</v>
      </c>
      <c r="P19" s="305" t="s">
        <v>7876</v>
      </c>
      <c r="Q19" s="296" t="s">
        <v>7877</v>
      </c>
      <c r="R19" s="272" t="s">
        <v>7782</v>
      </c>
      <c r="S19" s="288" t="s">
        <v>7866</v>
      </c>
      <c r="T19" s="273" t="s">
        <v>7866</v>
      </c>
      <c r="U19" s="290" t="str">
        <f xml:space="preserve">
IF(T20="ア",VLOOKUP(R20,ア!$A:$C,2,FALSE),
IF(T20="イ",VLOOKUP(R20,イ!$A:$C,2,FALSE),
IF(T20="ウ",HLOOKUP(R20,ウ!$1:$6,4,FALSE),
IF(T20="エ",VLOOKUP(R20,エ!$A:$E,4,FALSE),""))))</f>
        <v>東書</v>
      </c>
      <c r="V19" s="292" t="str">
        <f xml:space="preserve">
IF(T20="ア",VLOOKUP(R20,ア!$A:$C,3,FALSE),
IF(T20="イ",VLOOKUP(R20,イ!$A:$C,3,FALSE),
IF(T20="ウ",HLOOKUP(R20,ウ!$1:$6,5,FALSE)&amp;HLOOKUP(R20,ウ!$1:$6,6,FALSE),
IF(T20="エ",VLOOKUP(R20,エ!$A:$E,5,FALSE),""))))</f>
        <v>国語　☆☆☆☆☆</v>
      </c>
      <c r="W19" s="294" t="s">
        <v>7678</v>
      </c>
      <c r="X19" s="282" t="s">
        <v>7927</v>
      </c>
      <c r="Y19" s="284" t="s">
        <v>7899</v>
      </c>
      <c r="Z19" s="286" t="s">
        <v>7877</v>
      </c>
    </row>
    <row r="20" spans="1:26" s="170" customFormat="1" ht="16.2" customHeight="1" x14ac:dyDescent="0.45">
      <c r="A20" s="205">
        <v>336</v>
      </c>
      <c r="B20" s="289"/>
      <c r="C20" s="275" t="s">
        <v>7715</v>
      </c>
      <c r="D20" s="291"/>
      <c r="E20" s="293"/>
      <c r="F20" s="295"/>
      <c r="G20" s="283"/>
      <c r="H20" s="308"/>
      <c r="I20" s="207">
        <v>336</v>
      </c>
      <c r="J20" s="289"/>
      <c r="K20" s="275" t="s">
        <v>7715</v>
      </c>
      <c r="L20" s="291"/>
      <c r="M20" s="293"/>
      <c r="N20" s="295"/>
      <c r="O20" s="283"/>
      <c r="P20" s="308"/>
      <c r="Q20" s="297"/>
      <c r="R20" s="205" t="s">
        <v>7875</v>
      </c>
      <c r="S20" s="289"/>
      <c r="T20" s="275" t="s">
        <v>7713</v>
      </c>
      <c r="U20" s="291"/>
      <c r="V20" s="293"/>
      <c r="W20" s="295"/>
      <c r="X20" s="283"/>
      <c r="Y20" s="285"/>
      <c r="Z20" s="287"/>
    </row>
    <row r="21" spans="1:26" s="170" customFormat="1" ht="16.2" customHeight="1" x14ac:dyDescent="0.45">
      <c r="A21" s="272" t="s">
        <v>7783</v>
      </c>
      <c r="B21" s="288" t="s">
        <v>7866</v>
      </c>
      <c r="C21" s="273" t="s">
        <v>7866</v>
      </c>
      <c r="D21" s="290" t="str">
        <f xml:space="preserve">
IF(C22="ア",VLOOKUP(A22,[1]ア!$A:$C,2,FALSE),
IF(C22="イ",VLOOKUP(A22,[1]イ!$A:$C,2,FALSE),
IF(C22="ウ",HLOOKUP(A22,[1]ウ!$1:$6,4,FALSE),
IF(C22="エ",VLOOKUP(A22,[1]エ!$A:$E,4,FALSE),""))))</f>
        <v>ポプラ</v>
      </c>
      <c r="E21" s="292" t="str">
        <f xml:space="preserve">
IF(C22="ア",VLOOKUP(A22,[1]ア!$A:$C,3,FALSE),
IF(C22="イ",VLOOKUP(A22,[1]イ!$A:$C,3,FALSE),
IF(C22="ウ",HLOOKUP(A22,[1]ウ!$1:$6,5,FALSE)&amp;HLOOKUP(A22,[1]ウ!$1:$6,6,FALSE),
IF(C22="エ",VLOOKUP(A22,[1]エ!$A:$E,5,FALSE),""))))</f>
        <v>わらべ　きみかのことばえほん</v>
      </c>
      <c r="F21" s="294" t="s">
        <v>7678</v>
      </c>
      <c r="G21" s="282" t="s">
        <v>7895</v>
      </c>
      <c r="H21" s="305" t="s">
        <v>7893</v>
      </c>
      <c r="I21" s="276" t="s">
        <v>7784</v>
      </c>
      <c r="J21" s="288" t="s">
        <v>7866</v>
      </c>
      <c r="K21" s="273" t="s">
        <v>7866</v>
      </c>
      <c r="L21" s="290" t="str">
        <f xml:space="preserve">
IF(K22="ア",VLOOKUP(I22,ア!$A:$C,2,FALSE),
IF(K22="イ",VLOOKUP(I22,イ!$A:$C,2,FALSE),
IF(K22="ウ",HLOOKUP(I22,ウ!$1:$6,4,FALSE),
IF(K22="エ",VLOOKUP(I22,エ!$A:$E,4,FALSE),""))))</f>
        <v>ポプラ</v>
      </c>
      <c r="M21" s="292" t="str">
        <f xml:space="preserve">
IF(K22="ア",VLOOKUP(I22,ア!$A:$C,3,FALSE),
IF(K22="イ",VLOOKUP(I22,イ!$A:$C,3,FALSE),
IF(K22="ウ",HLOOKUP(I22,ウ!$1:$6,5,FALSE)&amp;HLOOKUP(I22,ウ!$1:$6,6,FALSE),
IF(K22="エ",VLOOKUP(I22,エ!$A:$E,5,FALSE),""))))</f>
        <v>わらべ　きみかのことばえほん</v>
      </c>
      <c r="N21" s="294" t="s">
        <v>7678</v>
      </c>
      <c r="O21" s="282" t="s">
        <v>7880</v>
      </c>
      <c r="P21" s="305" t="s">
        <v>7876</v>
      </c>
      <c r="Q21" s="296" t="s">
        <v>7877</v>
      </c>
      <c r="R21" s="272" t="s">
        <v>7785</v>
      </c>
      <c r="S21" s="288" t="s">
        <v>7866</v>
      </c>
      <c r="T21" s="273" t="s">
        <v>7866</v>
      </c>
      <c r="U21" s="290" t="str">
        <f xml:space="preserve">
IF(T22="ア",VLOOKUP(R22,ア!$A:$C,2,FALSE),
IF(T22="イ",VLOOKUP(R22,イ!$A:$C,2,FALSE),
IF(T22="ウ",HLOOKUP(R22,ウ!$1:$6,4,FALSE),
IF(T22="エ",VLOOKUP(R22,エ!$A:$E,4,FALSE),""))))</f>
        <v>同成社</v>
      </c>
      <c r="V21" s="292" t="str">
        <f xml:space="preserve">
IF(T22="ア",VLOOKUP(R22,ア!$A:$C,3,AG22),
IF(T22="イ",VLOOKUP(R22,イ!$A:$C,3,FALSE),
IF(T22="ウ",HLOOKUP(R22,ウ!$1:$6,5,FALSE)&amp;HLOOKUP(R22,ウ!$1:$6,6,FALSE),
IF(T22="エ",VLOOKUP(R22,エ!$A:$E,5,FALSE),""))))</f>
        <v>ゆっくり学ぶ子のためのこくご１　改訂版</v>
      </c>
      <c r="W21" s="294" t="s">
        <v>7678</v>
      </c>
      <c r="X21" s="282" t="s">
        <v>7879</v>
      </c>
      <c r="Y21" s="284" t="s">
        <v>7899</v>
      </c>
      <c r="Z21" s="286" t="s">
        <v>7877</v>
      </c>
    </row>
    <row r="22" spans="1:26" s="170" customFormat="1" ht="16.2" customHeight="1" x14ac:dyDescent="0.45">
      <c r="A22" s="205">
        <v>474</v>
      </c>
      <c r="B22" s="289"/>
      <c r="C22" s="275" t="s">
        <v>7715</v>
      </c>
      <c r="D22" s="291"/>
      <c r="E22" s="293"/>
      <c r="F22" s="295"/>
      <c r="G22" s="283"/>
      <c r="H22" s="308"/>
      <c r="I22" s="207">
        <v>474</v>
      </c>
      <c r="J22" s="289"/>
      <c r="K22" s="275" t="s">
        <v>7715</v>
      </c>
      <c r="L22" s="291"/>
      <c r="M22" s="293"/>
      <c r="N22" s="295"/>
      <c r="O22" s="283"/>
      <c r="P22" s="308"/>
      <c r="Q22" s="297"/>
      <c r="R22" s="205">
        <v>334</v>
      </c>
      <c r="S22" s="289"/>
      <c r="T22" s="275" t="s">
        <v>7715</v>
      </c>
      <c r="U22" s="291"/>
      <c r="V22" s="293"/>
      <c r="W22" s="295"/>
      <c r="X22" s="283"/>
      <c r="Y22" s="285"/>
      <c r="Z22" s="287"/>
    </row>
    <row r="23" spans="1:26" s="170" customFormat="1" ht="16.2" customHeight="1" x14ac:dyDescent="0.45">
      <c r="A23" s="272" t="s">
        <v>7901</v>
      </c>
      <c r="B23" s="288" t="s">
        <v>7867</v>
      </c>
      <c r="C23" s="273" t="s">
        <v>7867</v>
      </c>
      <c r="D23" s="290" t="str">
        <f xml:space="preserve">
IF(C24="ア",VLOOKUP(A24,[2]ア!$A:$C,2,FALSE),
IF(C24="イ",VLOOKUP(A24,[2]イ!$A:$C,2,FALSE),
IF(C24="ウ",HLOOKUP(A24,[2]ウ!$1:$6,4,FALSE),
IF(C24="エ",VLOOKUP(A24,[2]エ!$A:$E,4,FALSE),""))))</f>
        <v>教出</v>
      </c>
      <c r="E23" s="292" t="str">
        <f xml:space="preserve">
IF(C24="ア",VLOOKUP(A24,[2]ア!$A:$C,3,FALSE),
IF(C24="イ",VLOOKUP(A24,[2]イ!$A:$C,3,FALSE),
IF(C24="ウ",HLOOKUP(A24,[2]ウ!$1:$6,5,FALSE)&amp;HLOOKUP(A24,[2]ウ!$1:$6,6,FALSE),
IF(C24="エ",VLOOKUP(A24,[2]エ!$A:$E,5,FALSE),""))))</f>
        <v>数学　☆☆☆☆☆</v>
      </c>
      <c r="F23" s="294" t="s">
        <v>7678</v>
      </c>
      <c r="G23" s="282" t="s">
        <v>7878</v>
      </c>
      <c r="H23" s="305" t="s">
        <v>7899</v>
      </c>
      <c r="I23" s="276" t="s">
        <v>1943</v>
      </c>
      <c r="J23" s="288" t="s">
        <v>7867</v>
      </c>
      <c r="K23" s="273" t="s">
        <v>7867</v>
      </c>
      <c r="L23" s="290" t="str">
        <f xml:space="preserve">
IF(K24="ア",VLOOKUP(I24,ア!$A:$C,2,FALSE),
IF(K24="イ",VLOOKUP(I24,イ!$A:$C,2,FALSE),
IF(K24="ウ",HLOOKUP(I24,ウ!$1:$6,4,FALSE),
IF(K24="エ",VLOOKUP(I24,エ!$A:$E,4,FALSE),""))))</f>
        <v>教出</v>
      </c>
      <c r="M23" s="292" t="str">
        <f xml:space="preserve">
IF(K24="ア",VLOOKUP(I24,ア!$A:$C,3,FALSE),
IF(K24="イ",VLOOKUP(I24,イ!$A:$C,3,FALSE),
IF(K24="ウ",HLOOKUP(I24,ウ!$1:$6,5,FALSE)&amp;HLOOKUP(I24,ウ!$1:$6,6,FALSE),
IF(K24="エ",VLOOKUP(I24,エ!$A:$E,5,FALSE),""))))</f>
        <v>数学　☆☆☆☆☆</v>
      </c>
      <c r="N23" s="294" t="s">
        <v>7678</v>
      </c>
      <c r="O23" s="282" t="s">
        <v>7882</v>
      </c>
      <c r="P23" s="305" t="s">
        <v>7876</v>
      </c>
      <c r="Q23" s="296" t="s">
        <v>7877</v>
      </c>
      <c r="R23" s="272" t="s">
        <v>1946</v>
      </c>
      <c r="S23" s="288" t="s">
        <v>7866</v>
      </c>
      <c r="T23" s="273" t="s">
        <v>7866</v>
      </c>
      <c r="U23" s="290" t="str">
        <f xml:space="preserve">
IF(T24="ア",VLOOKUP(R24,ア!$A:$C,2,FALSE),
IF(T24="イ",VLOOKUP(R24,イ!$A:$C,2,FALSE),
IF(T24="ウ",HLOOKUP(R24,ウ!$1:$6,4,FALSE),
IF(T24="エ",VLOOKUP(R24,エ!$A:$E,4,FALSE),""))))</f>
        <v>12-10　視覚デザイン研究所</v>
      </c>
      <c r="V23" s="292" t="str">
        <f xml:space="preserve">
IF(T24="ア",VLOOKUP(R24,ア!$A:$C,3,FALSE),
IF(T24="イ",VLOOKUP(R24,イ!$A:$C,3,FALSE),
IF(T24="ウ",HLOOKUP(R24,ウ!$1:$6,5,FALSE)&amp;HLOOKUP(R24,ウ!$1:$6,6,FALSE),
IF(T24="エ",VLOOKUP(R24,エ!$A:$E,5,FALSE),""))))</f>
        <v>かたちでおぼえるあいうえお</v>
      </c>
      <c r="W23" s="294" t="s">
        <v>7678</v>
      </c>
      <c r="X23" s="282" t="s">
        <v>7879</v>
      </c>
      <c r="Y23" s="284" t="s">
        <v>7899</v>
      </c>
      <c r="Z23" s="286" t="s">
        <v>7877</v>
      </c>
    </row>
    <row r="24" spans="1:26" s="170" customFormat="1" ht="16.2" customHeight="1" x14ac:dyDescent="0.45">
      <c r="A24" s="205" t="s">
        <v>7881</v>
      </c>
      <c r="B24" s="289"/>
      <c r="C24" s="275" t="s">
        <v>7713</v>
      </c>
      <c r="D24" s="291"/>
      <c r="E24" s="293"/>
      <c r="F24" s="295"/>
      <c r="G24" s="283"/>
      <c r="H24" s="308"/>
      <c r="I24" s="207" t="s">
        <v>7881</v>
      </c>
      <c r="J24" s="289"/>
      <c r="K24" s="275" t="s">
        <v>7713</v>
      </c>
      <c r="L24" s="291"/>
      <c r="M24" s="293"/>
      <c r="N24" s="295"/>
      <c r="O24" s="283"/>
      <c r="P24" s="308"/>
      <c r="Q24" s="297"/>
      <c r="R24" s="281">
        <v>9784881082195</v>
      </c>
      <c r="S24" s="289"/>
      <c r="T24" s="275" t="s">
        <v>7714</v>
      </c>
      <c r="U24" s="291"/>
      <c r="V24" s="293"/>
      <c r="W24" s="295"/>
      <c r="X24" s="283"/>
      <c r="Y24" s="285"/>
      <c r="Z24" s="287"/>
    </row>
    <row r="25" spans="1:26" s="170" customFormat="1" ht="16.2" customHeight="1" x14ac:dyDescent="0.45">
      <c r="A25" s="272" t="s">
        <v>7902</v>
      </c>
      <c r="B25" s="288" t="s">
        <v>7867</v>
      </c>
      <c r="C25" s="273" t="s">
        <v>7867</v>
      </c>
      <c r="D25" s="290" t="str">
        <f xml:space="preserve">
IF(C26="ア",VLOOKUP(A26,[2]ア!$A:$C,2,FALSE),
IF(C26="イ",VLOOKUP(A26,[2]イ!$A:$C,2,FALSE),
IF(C26="ウ",HLOOKUP(A26,[2]ウ!$1:$6,4,FALSE),
IF(C26="エ",VLOOKUP(A26,[2]エ!$A:$E,4,FALSE),""))))</f>
        <v>日本教育研</v>
      </c>
      <c r="E25" s="292" t="str">
        <f xml:space="preserve">
IF(C26="ア",VLOOKUP(A26,[2]ア!$A:$C,3,FALSE),
IF(C26="イ",VLOOKUP(A26,[2]イ!$A:$C,3,FALSE),
IF(C26="ウ",HLOOKUP(A26,[2]ウ!$1:$6,5,FALSE)&amp;HLOOKUP(A26,[2]ウ!$1:$6,6,FALSE),
IF(C26="エ",VLOOKUP(A26,[2]エ!$A:$E,5,FALSE),""))))</f>
        <v>ひとりだちするための算数・数学</v>
      </c>
      <c r="F25" s="294" t="s">
        <v>7678</v>
      </c>
      <c r="G25" s="282" t="s">
        <v>7900</v>
      </c>
      <c r="H25" s="305" t="s">
        <v>7899</v>
      </c>
      <c r="I25" s="276" t="s">
        <v>1944</v>
      </c>
      <c r="J25" s="288" t="s">
        <v>7867</v>
      </c>
      <c r="K25" s="273" t="s">
        <v>7867</v>
      </c>
      <c r="L25" s="290" t="str">
        <f xml:space="preserve">
IF(K26="ア",VLOOKUP(I26,ア!$A:$C,2,FALSE),
IF(K26="イ",VLOOKUP(I26,イ!$A:$C,2,FALSE),
IF(K26="ウ",HLOOKUP(I26,ウ!$1:$6,4,FALSE),
IF(K26="エ",VLOOKUP(I26,エ!$A:$E,4,FALSE),""))))</f>
        <v>日本教育研</v>
      </c>
      <c r="M25" s="292" t="str">
        <f xml:space="preserve">
IF(K26="ア",VLOOKUP(I26,ア!$A:$C,3,FALSE),
IF(K26="イ",VLOOKUP(I26,イ!$A:$C,3,FALSE),
IF(K26="ウ",HLOOKUP(I26,ウ!$1:$6,5,FALSE)&amp;HLOOKUP(I26,ウ!$1:$6,6,FALSE),
IF(K26="エ",VLOOKUP(I26,エ!$A:$E,5,FALSE),""))))</f>
        <v>ひとりだちするための算数・数学</v>
      </c>
      <c r="N25" s="294" t="s">
        <v>7678</v>
      </c>
      <c r="O25" s="282" t="s">
        <v>7883</v>
      </c>
      <c r="P25" s="305" t="s">
        <v>7876</v>
      </c>
      <c r="Q25" s="296" t="s">
        <v>7877</v>
      </c>
      <c r="R25" s="272" t="s">
        <v>1947</v>
      </c>
      <c r="S25" s="288" t="s">
        <v>7867</v>
      </c>
      <c r="T25" s="273" t="s">
        <v>7867</v>
      </c>
      <c r="U25" s="290" t="str">
        <f xml:space="preserve">
IF(T26="ア",VLOOKUP(R26,ア!$A:$C,2,FALSE),
IF(T26="イ",VLOOKUP(R26,イ!$A:$C,2,FALSE),
IF(T26="ウ",HLOOKUP(R26,ウ!$1:$6,4,FALSE),
IF(T26="エ",VLOOKUP(R26,エ!$A:$E,4,FALSE),""))))</f>
        <v>東洋館</v>
      </c>
      <c r="V25" s="292" t="str">
        <f xml:space="preserve">
IF(T26="ア",VLOOKUP(R26,ア!$A:$C,3,FALSE),
IF(T26="イ",VLOOKUP(R26,イ!$A:$C,3,FALSE),
IF(T26="ウ",HLOOKUP(R26,ウ!$1:$6,5,FALSE)&amp;HLOOKUP(R26,ウ!$1:$6,6,FALSE),
IF(T26="エ",VLOOKUP(R26,エ!$A:$E,5,FALSE),""))))</f>
        <v>くらしに役立つ数学改訂新版</v>
      </c>
      <c r="W25" s="294" t="s">
        <v>7678</v>
      </c>
      <c r="X25" s="282" t="s">
        <v>7882</v>
      </c>
      <c r="Y25" s="284" t="s">
        <v>7899</v>
      </c>
      <c r="Z25" s="286" t="s">
        <v>7877</v>
      </c>
    </row>
    <row r="26" spans="1:26" s="170" customFormat="1" ht="16.2" customHeight="1" x14ac:dyDescent="0.45">
      <c r="A26" s="205">
        <v>411</v>
      </c>
      <c r="B26" s="289"/>
      <c r="C26" s="275" t="s">
        <v>7715</v>
      </c>
      <c r="D26" s="291"/>
      <c r="E26" s="293"/>
      <c r="F26" s="295"/>
      <c r="G26" s="283"/>
      <c r="H26" s="308"/>
      <c r="I26" s="207">
        <v>411</v>
      </c>
      <c r="J26" s="289"/>
      <c r="K26" s="275" t="s">
        <v>7715</v>
      </c>
      <c r="L26" s="291"/>
      <c r="M26" s="293"/>
      <c r="N26" s="295"/>
      <c r="O26" s="283"/>
      <c r="P26" s="308"/>
      <c r="Q26" s="297"/>
      <c r="R26" s="205">
        <v>353</v>
      </c>
      <c r="S26" s="289"/>
      <c r="T26" s="275" t="s">
        <v>7715</v>
      </c>
      <c r="U26" s="291"/>
      <c r="V26" s="293"/>
      <c r="W26" s="295"/>
      <c r="X26" s="283"/>
      <c r="Y26" s="285"/>
      <c r="Z26" s="287"/>
    </row>
    <row r="27" spans="1:26" s="170" customFormat="1" ht="16.2" customHeight="1" x14ac:dyDescent="0.45">
      <c r="A27" s="272" t="s">
        <v>7786</v>
      </c>
      <c r="B27" s="288" t="s">
        <v>7867</v>
      </c>
      <c r="C27" s="273" t="s">
        <v>7867</v>
      </c>
      <c r="D27" s="290" t="str">
        <f xml:space="preserve">
IF(C28="ア",VLOOKUP(A28,[2]ア!$A:$C,2,FALSE),
IF(C28="イ",VLOOKUP(A28,[2]イ!$A:$C,2,FALSE),
IF(C28="ウ",HLOOKUP(A28,[2]ウ!$1:$6,4,FALSE),
IF(C28="エ",VLOOKUP(A28,[2]エ!$A:$E,4,FALSE),""))))</f>
        <v>童心社</v>
      </c>
      <c r="E27" s="292" t="str">
        <f xml:space="preserve">
IF(C28="ア",VLOOKUP(A28,[2]ア!$A:$C,3,FALSE),
IF(C28="イ",VLOOKUP(A28,[2]イ!$A:$C,3,FALSE),
IF(C28="ウ",HLOOKUP(A28,[2]ウ!$1:$6,5,FALSE)&amp;HLOOKUP(A28,[2]ウ!$1:$6,6,FALSE),
IF(C28="エ",VLOOKUP(A28,[2]エ!$A:$E,5,FALSE),""))))</f>
        <v>かずのほん２　０から１０まで</v>
      </c>
      <c r="F27" s="294" t="s">
        <v>7678</v>
      </c>
      <c r="G27" s="282" t="s">
        <v>7903</v>
      </c>
      <c r="H27" s="305" t="s">
        <v>7899</v>
      </c>
      <c r="I27" s="276" t="s">
        <v>7787</v>
      </c>
      <c r="J27" s="288" t="s">
        <v>7867</v>
      </c>
      <c r="K27" s="273" t="s">
        <v>7867</v>
      </c>
      <c r="L27" s="290" t="str">
        <f xml:space="preserve">
IF(K28="ア",VLOOKUP(I28,ア!$A:$C,2,FALSE),
IF(K28="イ",VLOOKUP(I28,イ!$A:$C,2,FALSE),
IF(K28="ウ",HLOOKUP(I28,ウ!$1:$6,4,FALSE),
IF(K28="エ",VLOOKUP(I28,エ!$A:$E,4,FALSE),""))))</f>
        <v>童心社</v>
      </c>
      <c r="M27" s="292" t="str">
        <f xml:space="preserve">
IF(K28="ア",VLOOKUP(I28,ア!$A:$C,3,FALSE),
IF(K28="イ",VLOOKUP(I28,イ!$A:$C,3,FALSE),
IF(K28="ウ",HLOOKUP(I28,ウ!$1:$6,5,FALSE)&amp;HLOOKUP(I28,ウ!$1:$6,6,FALSE),
IF(K28="エ",VLOOKUP(I28,エ!$A:$E,5,FALSE),""))))</f>
        <v>かずのほん２　０から１０まで</v>
      </c>
      <c r="N27" s="294" t="s">
        <v>7678</v>
      </c>
      <c r="O27" s="282" t="s">
        <v>7880</v>
      </c>
      <c r="P27" s="305" t="s">
        <v>7876</v>
      </c>
      <c r="Q27" s="296" t="s">
        <v>7877</v>
      </c>
      <c r="R27" s="272" t="s">
        <v>7788</v>
      </c>
      <c r="S27" s="288" t="s">
        <v>7867</v>
      </c>
      <c r="T27" s="273" t="s">
        <v>7867</v>
      </c>
      <c r="U27" s="290" t="str">
        <f xml:space="preserve">
IF(T28="ア",VLOOKUP(R28,ア!$A:$C,2,FALSE),
IF(T28="イ",VLOOKUP(R28,イ!$A:$C,2,FALSE),
IF(T28="ウ",HLOOKUP(R28,ウ!$1:$6,4,FALSE),
IF(T28="エ",VLOOKUP(R28,エ!$A:$E,4,FALSE),""))))</f>
        <v>教出</v>
      </c>
      <c r="V27" s="292" t="str">
        <f xml:space="preserve">
IF(T28="ア",VLOOKUP(R28,ア!$A:$C,3,FALSE),
IF(T28="イ",VLOOKUP(R28,イ!$A:$C,3,FALSE),
IF(T28="ウ",HLOOKUP(R28,ウ!$1:$6,5,FALSE)&amp;HLOOKUP(R28,ウ!$1:$6,6,FALSE),
IF(T28="エ",VLOOKUP(R28,エ!$A:$E,5,FALSE),""))))</f>
        <v>数学　☆☆☆☆☆</v>
      </c>
      <c r="W27" s="294" t="s">
        <v>7678</v>
      </c>
      <c r="X27" s="282" t="s">
        <v>7927</v>
      </c>
      <c r="Y27" s="284" t="s">
        <v>7899</v>
      </c>
      <c r="Z27" s="286" t="s">
        <v>7877</v>
      </c>
    </row>
    <row r="28" spans="1:26" s="170" customFormat="1" ht="16.2" customHeight="1" x14ac:dyDescent="0.45">
      <c r="A28" s="205">
        <v>331</v>
      </c>
      <c r="B28" s="289"/>
      <c r="C28" s="275" t="s">
        <v>7715</v>
      </c>
      <c r="D28" s="291"/>
      <c r="E28" s="293"/>
      <c r="F28" s="295"/>
      <c r="G28" s="283"/>
      <c r="H28" s="308"/>
      <c r="I28" s="207">
        <v>331</v>
      </c>
      <c r="J28" s="289"/>
      <c r="K28" s="275" t="s">
        <v>7715</v>
      </c>
      <c r="L28" s="291"/>
      <c r="M28" s="293"/>
      <c r="N28" s="295"/>
      <c r="O28" s="283"/>
      <c r="P28" s="308"/>
      <c r="Q28" s="297"/>
      <c r="R28" s="205" t="s">
        <v>7881</v>
      </c>
      <c r="S28" s="289"/>
      <c r="T28" s="275" t="s">
        <v>7713</v>
      </c>
      <c r="U28" s="291"/>
      <c r="V28" s="293"/>
      <c r="W28" s="295"/>
      <c r="X28" s="283"/>
      <c r="Y28" s="285"/>
      <c r="Z28" s="287"/>
    </row>
    <row r="29" spans="1:26" s="170" customFormat="1" ht="16.2" customHeight="1" x14ac:dyDescent="0.45">
      <c r="A29" s="272" t="s">
        <v>7789</v>
      </c>
      <c r="B29" s="288" t="s">
        <v>7868</v>
      </c>
      <c r="C29" s="273" t="s">
        <v>7868</v>
      </c>
      <c r="D29" s="290" t="str">
        <f xml:space="preserve">
IF(C30="ア",VLOOKUP(A30,[3]ア!$A:$C,2,FALSE),
IF(C30="イ",VLOOKUP(A30,[3]イ!$A:$C,2,FALSE),
IF(C30="ウ",HLOOKUP(A30,[3]ウ!$1:$6,4,FALSE),
IF(C30="エ",VLOOKUP(A30,[3]エ!$A:$E,4,FALSE),""))))</f>
        <v>東書</v>
      </c>
      <c r="E29" s="292" t="str">
        <f xml:space="preserve">
IF(C30="ア",VLOOKUP(A30,[3]ア!$A:$C,3,FALSE),
IF(C30="イ",VLOOKUP(A30,[3]イ!$A:$C,3,FALSE),
IF(C30="ウ",HLOOKUP(A30,[3]ウ!$1:$6,5,FALSE)&amp;HLOOKUP(A30,[3]ウ!$1:$6,6,FALSE),
IF(C30="エ",VLOOKUP(A30,[3]エ!$A:$E,5,FALSE),""))))</f>
        <v>社会　☆☆☆☆☆</v>
      </c>
      <c r="F29" s="294" t="s">
        <v>7678</v>
      </c>
      <c r="G29" s="282" t="s">
        <v>7885</v>
      </c>
      <c r="H29" s="305" t="s">
        <v>7876</v>
      </c>
      <c r="I29" s="276" t="s">
        <v>7790</v>
      </c>
      <c r="J29" s="288" t="s">
        <v>7868</v>
      </c>
      <c r="K29" s="273" t="s">
        <v>7868</v>
      </c>
      <c r="L29" s="290" t="str">
        <f xml:space="preserve">
IF(K30="ア",VLOOKUP(I30,ア!$A:$C,2,FALSE),
IF(K30="イ",VLOOKUP(I30,イ!$A:$C,2,FALSE),
IF(K30="ウ",HLOOKUP(I30,ウ!$1:$6,4,FALSE),
IF(K30="エ",VLOOKUP(I30,エ!$A:$E,4,FALSE),""))))</f>
        <v>東書</v>
      </c>
      <c r="M29" s="292" t="str">
        <f xml:space="preserve">
IF(K30="ア",VLOOKUP(I30,ア!$A:$C,3,FALSE),
IF(K30="イ",VLOOKUP(I30,イ!$A:$C,3,FALSE),
IF(K30="ウ",HLOOKUP(I30,ウ!$1:$6,5,FALSE)&amp;HLOOKUP(I30,ウ!$1:$6,6,FALSE),
IF(K30="エ",VLOOKUP(I30,エ!$A:$E,5,FALSE),""))))</f>
        <v>社会　☆☆☆☆☆</v>
      </c>
      <c r="N29" s="294" t="s">
        <v>7678</v>
      </c>
      <c r="O29" s="282" t="s">
        <v>7885</v>
      </c>
      <c r="P29" s="305" t="s">
        <v>7876</v>
      </c>
      <c r="Q29" s="296" t="s">
        <v>7877</v>
      </c>
      <c r="R29" s="272" t="s">
        <v>7791</v>
      </c>
      <c r="S29" s="288" t="s">
        <v>7867</v>
      </c>
      <c r="T29" s="273" t="s">
        <v>7867</v>
      </c>
      <c r="U29" s="290" t="str">
        <f xml:space="preserve">
IF(T30="ア",VLOOKUP(R30,ア!$A:$C,2,FALSE),
IF(T30="イ",VLOOKUP(R30,イ!$A:$C,2,FALSE),
IF(T30="ウ",HLOOKUP(R30,ウ!$1:$6,4,FALSE),
IF(T30="エ",VLOOKUP(R30,エ!$A:$E,4,FALSE),""))))</f>
        <v>日本教育研</v>
      </c>
      <c r="V29" s="292" t="str">
        <f xml:space="preserve">
IF(T30="ア",VLOOKUP(R30,ア!$A:$C,3,FALSE),
IF(T30="イ",VLOOKUP(R30,イ!$A:$C,3,FALSE),
IF(T30="ウ",HLOOKUP(R30,ウ!$1:$6,5,FALSE)&amp;HLOOKUP(R30,ウ!$1:$6,6,FALSE),
IF(T30="エ",VLOOKUP(R30,エ!$A:$E,5,FALSE),""))))</f>
        <v>ひとりだちするための算数・数学</v>
      </c>
      <c r="W29" s="294" t="s">
        <v>7678</v>
      </c>
      <c r="X29" s="282" t="s">
        <v>7879</v>
      </c>
      <c r="Y29" s="284" t="s">
        <v>7899</v>
      </c>
      <c r="Z29" s="286" t="s">
        <v>7877</v>
      </c>
    </row>
    <row r="30" spans="1:26" s="170" customFormat="1" ht="16.2" customHeight="1" x14ac:dyDescent="0.45">
      <c r="A30" s="205" t="s">
        <v>7884</v>
      </c>
      <c r="B30" s="289"/>
      <c r="C30" s="275" t="s">
        <v>7713</v>
      </c>
      <c r="D30" s="291"/>
      <c r="E30" s="293"/>
      <c r="F30" s="295"/>
      <c r="G30" s="283"/>
      <c r="H30" s="308"/>
      <c r="I30" s="207" t="s">
        <v>7884</v>
      </c>
      <c r="J30" s="289"/>
      <c r="K30" s="275" t="s">
        <v>7713</v>
      </c>
      <c r="L30" s="291"/>
      <c r="M30" s="293"/>
      <c r="N30" s="295"/>
      <c r="O30" s="283"/>
      <c r="P30" s="308"/>
      <c r="Q30" s="297"/>
      <c r="R30" s="205">
        <v>411</v>
      </c>
      <c r="S30" s="289"/>
      <c r="T30" s="275" t="s">
        <v>7715</v>
      </c>
      <c r="U30" s="291"/>
      <c r="V30" s="293"/>
      <c r="W30" s="295"/>
      <c r="X30" s="283"/>
      <c r="Y30" s="285"/>
      <c r="Z30" s="287"/>
    </row>
    <row r="31" spans="1:26" s="170" customFormat="1" ht="16.2" customHeight="1" x14ac:dyDescent="0.45">
      <c r="A31" s="272" t="s">
        <v>7792</v>
      </c>
      <c r="B31" s="288" t="s">
        <v>7868</v>
      </c>
      <c r="C31" s="273" t="s">
        <v>7868</v>
      </c>
      <c r="D31" s="290" t="str">
        <f xml:space="preserve">
IF(C32="ア",VLOOKUP(A32,[3]ア!$A:$C,2,FALSE),
IF(C32="イ",VLOOKUP(A32,[3]イ!$A:$C,2,FALSE),
IF(C32="ウ",HLOOKUP(A32,[3]ウ!$1:$6,4,FALSE),
IF(C32="エ",VLOOKUP(A32,[3]エ!$A:$E,4,FALSE),""))))</f>
        <v>帝国書院</v>
      </c>
      <c r="E31" s="292" t="str">
        <f xml:space="preserve">
IF(C32="ア",VLOOKUP(A32,[3]ア!$A:$C,3,FALSE),
IF(C32="イ",VLOOKUP(A32,[3]イ!$A:$C,3,FALSE),
IF(C32="ウ",HLOOKUP(A32,[3]ウ!$1:$6,5,FALSE)&amp;HLOOKUP(A32,[3]ウ!$1:$6,6,FALSE),
IF(C32="エ",VLOOKUP(A32,[3]エ!$A:$E,5,FALSE),""))))</f>
        <v>大きな文字の地図帳</v>
      </c>
      <c r="F31" s="294" t="s">
        <v>7678</v>
      </c>
      <c r="G31" s="282" t="s">
        <v>7885</v>
      </c>
      <c r="H31" s="305" t="s">
        <v>7876</v>
      </c>
      <c r="I31" s="276" t="s">
        <v>7793</v>
      </c>
      <c r="J31" s="288" t="s">
        <v>7868</v>
      </c>
      <c r="K31" s="273" t="s">
        <v>7868</v>
      </c>
      <c r="L31" s="290" t="str">
        <f xml:space="preserve">
IF(K32="ア",VLOOKUP(I32,ア!$A:$C,2,FALSE),
IF(K32="イ",VLOOKUP(I32,イ!$A:$C,2,FALSE),
IF(K32="ウ",HLOOKUP(I32,ウ!$1:$6,4,FALSE),
IF(K32="エ",VLOOKUP(I32,エ!$A:$E,4,FALSE),""))))</f>
        <v>帝国書院</v>
      </c>
      <c r="M31" s="292" t="str">
        <f xml:space="preserve">
IF(K32="ア",VLOOKUP(I32,ア!$A:$C,3,FALSE),
IF(K32="イ",VLOOKUP(I32,イ!$A:$C,3,FALSE),
IF(K32="ウ",HLOOKUP(I32,ウ!$1:$6,5,FALSE)&amp;HLOOKUP(I32,ウ!$1:$6,6,FALSE),
IF(K32="エ",VLOOKUP(I32,エ!$A:$E,5,FALSE),""))))</f>
        <v>大きな文字の地図帳</v>
      </c>
      <c r="N31" s="294" t="s">
        <v>7678</v>
      </c>
      <c r="O31" s="282" t="s">
        <v>7885</v>
      </c>
      <c r="P31" s="305" t="s">
        <v>7876</v>
      </c>
      <c r="Q31" s="296" t="s">
        <v>7877</v>
      </c>
      <c r="R31" s="272" t="s">
        <v>7794</v>
      </c>
      <c r="S31" s="288" t="s">
        <v>7867</v>
      </c>
      <c r="T31" s="273" t="s">
        <v>7867</v>
      </c>
      <c r="U31" s="290" t="str">
        <f xml:space="preserve">
IF(T32="ア",VLOOKUP(R32,ア!$A:$C,2,FALSE),
IF(T32="イ",VLOOKUP(R32,イ!$A:$C,2,FALSE),
IF(T32="ウ",HLOOKUP(R32,ウ!$1:$6,4,FALSE),
IF(T32="エ",VLOOKUP(R32,エ!$A:$E,4,FALSE),""))))</f>
        <v>童心社</v>
      </c>
      <c r="V31" s="292" t="str">
        <f xml:space="preserve">
IF(T32="ア",VLOOKUP(R32,ア!$A:$C,3,FALSE),
IF(T32="イ",VLOOKUP(R32,イ!$A:$C,3,FALSE),
IF(T32="ウ",HLOOKUP(R32,ウ!$1:$6,5,FALSE)&amp;HLOOKUP(R32,ウ!$1:$6,6,FALSE),
IF(T32="エ",VLOOKUP(R32,エ!$A:$E,5,FALSE),""))))</f>
        <v>かずのほん２　０から１０まで</v>
      </c>
      <c r="W31" s="294" t="s">
        <v>7678</v>
      </c>
      <c r="X31" s="282" t="s">
        <v>7891</v>
      </c>
      <c r="Y31" s="284" t="s">
        <v>7899</v>
      </c>
      <c r="Z31" s="286" t="s">
        <v>7877</v>
      </c>
    </row>
    <row r="32" spans="1:26" s="170" customFormat="1" ht="16.2" customHeight="1" x14ac:dyDescent="0.45">
      <c r="A32" s="205">
        <v>322</v>
      </c>
      <c r="B32" s="289"/>
      <c r="C32" s="275" t="s">
        <v>7715</v>
      </c>
      <c r="D32" s="291"/>
      <c r="E32" s="293"/>
      <c r="F32" s="295"/>
      <c r="G32" s="283"/>
      <c r="H32" s="308"/>
      <c r="I32" s="207">
        <v>322</v>
      </c>
      <c r="J32" s="289"/>
      <c r="K32" s="275" t="s">
        <v>7715</v>
      </c>
      <c r="L32" s="291"/>
      <c r="M32" s="293"/>
      <c r="N32" s="295"/>
      <c r="O32" s="283"/>
      <c r="P32" s="308"/>
      <c r="Q32" s="297"/>
      <c r="R32" s="205">
        <v>331</v>
      </c>
      <c r="S32" s="289"/>
      <c r="T32" s="275" t="s">
        <v>7715</v>
      </c>
      <c r="U32" s="291"/>
      <c r="V32" s="293"/>
      <c r="W32" s="295"/>
      <c r="X32" s="283"/>
      <c r="Y32" s="285"/>
      <c r="Z32" s="287"/>
    </row>
    <row r="33" spans="1:26" s="170" customFormat="1" ht="16.2" customHeight="1" x14ac:dyDescent="0.45">
      <c r="A33" s="272" t="s">
        <v>7795</v>
      </c>
      <c r="B33" s="288" t="s">
        <v>7868</v>
      </c>
      <c r="C33" s="273" t="s">
        <v>7868</v>
      </c>
      <c r="D33" s="290" t="str">
        <f xml:space="preserve">
IF(C34="ア",VLOOKUP(A34,[3]ア!$A:$C,2,FALSE),
IF(C34="イ",VLOOKUP(A34,[3]イ!$A:$C,2,FALSE),
IF(C34="ウ",HLOOKUP(A34,[3]ウ!$1:$6,4,FALSE),
IF(C34="エ",VLOOKUP(A34,[3]エ!$A:$E,4,FALSE),""))))</f>
        <v>70-33　東 京 堂 出 版</v>
      </c>
      <c r="E33" s="292" t="str">
        <f xml:space="preserve">
IF(C34="ア",VLOOKUP(A34,[3]ア!$A:$C,3,FALSE),
IF(C34="イ",VLOOKUP(A34,[3]イ!$A:$C,3,FALSE),
IF(C34="ウ",HLOOKUP(A34,[3]ウ!$1:$6,5,FALSE)&amp;HLOOKUP(A34,[3]ウ!$1:$6,6,FALSE),
IF(C34="エ",VLOOKUP(A34,[3]エ!$A:$E,5,FALSE),""))))</f>
        <v>はれるんのぼうさい教室</v>
      </c>
      <c r="F33" s="294" t="s">
        <v>7678</v>
      </c>
      <c r="G33" s="282" t="s">
        <v>7891</v>
      </c>
      <c r="H33" s="305" t="s">
        <v>7876</v>
      </c>
      <c r="I33" s="276" t="s">
        <v>7796</v>
      </c>
      <c r="J33" s="288" t="s">
        <v>7868</v>
      </c>
      <c r="K33" s="273" t="s">
        <v>7868</v>
      </c>
      <c r="L33" s="290" t="str">
        <f xml:space="preserve">
IF(K34="ア",VLOOKUP(I34,ア!$A:$C,2,FALSE),
IF(K34="イ",VLOOKUP(I34,イ!$A:$C,2,FALSE),
IF(K34="ウ",HLOOKUP(I34,ウ!$1:$6,4,FALSE),
IF(K34="エ",VLOOKUP(I34,エ!$A:$E,4,FALSE),""))))</f>
        <v>日本教育研</v>
      </c>
      <c r="M33" s="292" t="str">
        <f xml:space="preserve">
IF(K34="ア",VLOOKUP(I34,ア!$A:$C,3,FALSE),
IF(K34="イ",VLOOKUP(I34,イ!$A:$C,3,FALSE),
IF(K34="ウ",HLOOKUP(I34,ウ!$1:$6,5,FALSE)&amp;HLOOKUP(I34,ウ!$1:$6,6,FALSE),
IF(K34="エ",VLOOKUP(I34,エ!$A:$E,5,FALSE),""))))</f>
        <v>ひとりだちするための社会</v>
      </c>
      <c r="N33" s="294" t="s">
        <v>7678</v>
      </c>
      <c r="O33" s="282" t="s">
        <v>7885</v>
      </c>
      <c r="P33" s="305" t="s">
        <v>7910</v>
      </c>
      <c r="Q33" s="296"/>
      <c r="R33" s="272" t="s">
        <v>7797</v>
      </c>
      <c r="S33" s="288" t="s">
        <v>7868</v>
      </c>
      <c r="T33" s="273" t="s">
        <v>7868</v>
      </c>
      <c r="U33" s="290" t="str">
        <f xml:space="preserve">
IF(T34="ア",VLOOKUP(R34,ア!$A:$C,2,FALSE),
IF(T34="イ",VLOOKUP(R34,イ!$A:$C,2,FALSE),
IF(T34="ウ",HLOOKUP(R34,ウ!$1:$6,4,FALSE),
IF(T34="エ",VLOOKUP(R34,エ!$A:$E,4,FALSE),""))))</f>
        <v>東書</v>
      </c>
      <c r="V33" s="292" t="str">
        <f xml:space="preserve">
IF(T34="ア",VLOOKUP(R34,ア!$A:$C,3,FALSE),
IF(T34="イ",VLOOKUP(R34,イ!$A:$C,3,FALSE),
IF(T34="ウ",HLOOKUP(R34,ウ!$1:$6,5,FALSE)&amp;HLOOKUP(R34,ウ!$1:$6,6,FALSE),
IF(T34="エ",VLOOKUP(R34,エ!$A:$E,5,FALSE),""))))</f>
        <v>社会　☆☆☆☆☆</v>
      </c>
      <c r="W33" s="294" t="s">
        <v>7678</v>
      </c>
      <c r="X33" s="282" t="s">
        <v>7885</v>
      </c>
      <c r="Y33" s="284" t="s">
        <v>7928</v>
      </c>
      <c r="Z33" s="286" t="s">
        <v>7877</v>
      </c>
    </row>
    <row r="34" spans="1:26" s="170" customFormat="1" ht="16.2" customHeight="1" x14ac:dyDescent="0.45">
      <c r="A34" s="205">
        <v>9784490209099</v>
      </c>
      <c r="B34" s="289"/>
      <c r="C34" s="275" t="s">
        <v>7714</v>
      </c>
      <c r="D34" s="291"/>
      <c r="E34" s="293"/>
      <c r="F34" s="295"/>
      <c r="G34" s="283"/>
      <c r="H34" s="308"/>
      <c r="I34" s="207">
        <v>418</v>
      </c>
      <c r="J34" s="289"/>
      <c r="K34" s="275" t="s">
        <v>7715</v>
      </c>
      <c r="L34" s="291"/>
      <c r="M34" s="293"/>
      <c r="N34" s="295"/>
      <c r="O34" s="283"/>
      <c r="P34" s="308"/>
      <c r="Q34" s="297"/>
      <c r="R34" s="205" t="s">
        <v>7884</v>
      </c>
      <c r="S34" s="289"/>
      <c r="T34" s="275" t="s">
        <v>7713</v>
      </c>
      <c r="U34" s="291"/>
      <c r="V34" s="293"/>
      <c r="W34" s="295"/>
      <c r="X34" s="283"/>
      <c r="Y34" s="285"/>
      <c r="Z34" s="287"/>
    </row>
    <row r="35" spans="1:26" s="170" customFormat="1" ht="16.2" customHeight="1" x14ac:dyDescent="0.45">
      <c r="A35" s="272" t="s">
        <v>7798</v>
      </c>
      <c r="B35" s="288" t="s">
        <v>7869</v>
      </c>
      <c r="C35" s="273" t="s">
        <v>7869</v>
      </c>
      <c r="D35" s="290" t="str">
        <f xml:space="preserve">
IF(C36="ア",VLOOKUP(A36,[4]ア!$A:$C,2,FALSE),
IF(C36="イ",VLOOKUP(A36,[4]イ!$A:$C,2,FALSE),
IF(C36="ウ",HLOOKUP(A36,[4]ウ!$1:$6,4,FALSE),
IF(C36="エ",VLOOKUP(A36,[4]エ!$A:$E,4,FALSE),""))))</f>
        <v>受験研究社</v>
      </c>
      <c r="E35" s="292" t="str">
        <f xml:space="preserve">
IF(C36="ア",VLOOKUP(A36,[4]ア!$A:$C,3,FALSE),
IF(C36="イ",VLOOKUP(A36,[4]イ!$A:$C,3,FALSE),
IF(C36="ウ",HLOOKUP(A36,[4]ウ!$1:$6,5,FALSE)&amp;HLOOKUP(A36,[4]ウ!$1:$6,6,FALSE),
IF(C36="エ",VLOOKUP(A36,[4]エ!$A:$E,5,FALSE),""))))</f>
        <v>なるほど！理科図録</v>
      </c>
      <c r="F35" s="294" t="s">
        <v>7678</v>
      </c>
      <c r="G35" s="282" t="s">
        <v>7878</v>
      </c>
      <c r="H35" s="305" t="s">
        <v>7899</v>
      </c>
      <c r="I35" s="276" t="s">
        <v>7799</v>
      </c>
      <c r="J35" s="288" t="s">
        <v>7868</v>
      </c>
      <c r="K35" s="273" t="s">
        <v>7868</v>
      </c>
      <c r="L35" s="290" t="str">
        <f xml:space="preserve">
IF(K36="ア",VLOOKUP(I36,ア!$A:$C,2,FALSE),
IF(K36="イ",VLOOKUP(I36,イ!$A:$C,2,FALSE),
IF(K36="ウ",HLOOKUP(I36,ウ!$1:$6,4,FALSE),
IF(K36="エ",VLOOKUP(I36,エ!$A:$E,4,FALSE),""))))</f>
        <v>70-33　東 京 堂 出 版</v>
      </c>
      <c r="M35" s="292" t="s">
        <v>7911</v>
      </c>
      <c r="N35" s="294" t="s">
        <v>7678</v>
      </c>
      <c r="O35" s="282" t="s">
        <v>7891</v>
      </c>
      <c r="P35" s="305" t="s">
        <v>7910</v>
      </c>
      <c r="Q35" s="296"/>
      <c r="R35" s="272" t="s">
        <v>7929</v>
      </c>
      <c r="S35" s="288" t="s">
        <v>7868</v>
      </c>
      <c r="T35" s="273" t="s">
        <v>7868</v>
      </c>
      <c r="U35" s="290" t="str">
        <f xml:space="preserve">
IF(T36="ア",VLOOKUP(R36,ア!$A:$C,2,FALSE),
IF(T36="イ",VLOOKUP(R36,イ!$A:$C,2,FALSE),
IF(T36="ウ",HLOOKUP(R36,ウ!$1:$6,4,FALSE),
IF(T36="エ",VLOOKUP(R36,エ!$A:$E,4,FALSE),""))))</f>
        <v>小学館</v>
      </c>
      <c r="V35" s="292" t="str">
        <f xml:space="preserve">
IF(T36="ア",VLOOKUP(R36,ア!$A:$C,3,FALSE),
IF(T36="イ",VLOOKUP(R36,イ!$A:$C,3,FALSE),
IF(T36="ウ",HLOOKUP(R36,ウ!$1:$6,5,FALSE)&amp;HLOOKUP(R36,ウ!$1:$6,6,FALSE),
IF(T36="エ",VLOOKUP(R36,エ!$A:$E,5,FALSE),""))))</f>
        <v>きせつの行事あそび</v>
      </c>
      <c r="W35" s="294" t="s">
        <v>7678</v>
      </c>
      <c r="X35" s="282" t="s">
        <v>7891</v>
      </c>
      <c r="Y35" s="284" t="s">
        <v>7899</v>
      </c>
      <c r="Z35" s="286" t="s">
        <v>7877</v>
      </c>
    </row>
    <row r="36" spans="1:26" s="170" customFormat="1" ht="16.2" customHeight="1" x14ac:dyDescent="0.45">
      <c r="A36" s="205">
        <v>255</v>
      </c>
      <c r="B36" s="289"/>
      <c r="C36" s="275" t="s">
        <v>7715</v>
      </c>
      <c r="D36" s="291"/>
      <c r="E36" s="293"/>
      <c r="F36" s="295"/>
      <c r="G36" s="283"/>
      <c r="H36" s="308"/>
      <c r="I36" s="207">
        <v>9784490209099</v>
      </c>
      <c r="J36" s="289"/>
      <c r="K36" s="275" t="s">
        <v>7714</v>
      </c>
      <c r="L36" s="291"/>
      <c r="M36" s="293"/>
      <c r="N36" s="295"/>
      <c r="O36" s="283"/>
      <c r="P36" s="308"/>
      <c r="Q36" s="297"/>
      <c r="R36" s="205">
        <v>261</v>
      </c>
      <c r="S36" s="289"/>
      <c r="T36" s="275" t="s">
        <v>7715</v>
      </c>
      <c r="U36" s="291"/>
      <c r="V36" s="293"/>
      <c r="W36" s="295"/>
      <c r="X36" s="283"/>
      <c r="Y36" s="285"/>
      <c r="Z36" s="287"/>
    </row>
    <row r="37" spans="1:26" s="170" customFormat="1" ht="16.2" customHeight="1" x14ac:dyDescent="0.45">
      <c r="A37" s="272" t="s">
        <v>7800</v>
      </c>
      <c r="B37" s="288" t="s">
        <v>7869</v>
      </c>
      <c r="C37" s="273" t="s">
        <v>7869</v>
      </c>
      <c r="D37" s="290" t="str">
        <f xml:space="preserve">
IF(C38="ア",VLOOKUP(A38,[4]ア!$A:$C,2,FALSE),
IF(C38="イ",VLOOKUP(A38,[4]イ!$A:$C,2,FALSE),
IF(C38="ウ",HLOOKUP(A38,[4]ウ!$1:$6,4,FALSE),
IF(C38="エ",VLOOKUP(A38,[4]エ!$A:$E,4,FALSE),""))))</f>
        <v>東書</v>
      </c>
      <c r="E37" s="292" t="str">
        <f xml:space="preserve">
IF(C38="ア",VLOOKUP(A38,[4]ア!$A:$C,3,FALSE),
IF(C38="イ",VLOOKUP(A38,[4]イ!$A:$C,3,FALSE),
IF(C38="ウ",HLOOKUP(A38,[4]ウ!$1:$6,5,FALSE)&amp;HLOOKUP(A38,[4]ウ!$1:$6,6,FALSE),
IF(C38="エ",VLOOKUP(A38,[4]エ!$A:$E,5,FALSE),""))))</f>
        <v>理科　☆☆☆☆☆</v>
      </c>
      <c r="F37" s="294" t="s">
        <v>7678</v>
      </c>
      <c r="G37" s="282" t="s">
        <v>7879</v>
      </c>
      <c r="H37" s="305" t="s">
        <v>7899</v>
      </c>
      <c r="I37" s="276" t="s">
        <v>7801</v>
      </c>
      <c r="J37" s="288" t="s">
        <v>7869</v>
      </c>
      <c r="K37" s="273" t="s">
        <v>7869</v>
      </c>
      <c r="L37" s="290" t="str">
        <f xml:space="preserve">
IF(K38="ア",VLOOKUP(I38,ア!$A:$C,2,FALSE),
IF(K38="イ",VLOOKUP(I38,イ!$A:$C,2,FALSE),
IF(K38="ウ",HLOOKUP(I38,ウ!$1:$6,4,FALSE),
IF(K38="エ",VLOOKUP(I38,エ!$A:$E,4,FALSE),""))))</f>
        <v>受験研究社</v>
      </c>
      <c r="M37" s="292" t="str">
        <f xml:space="preserve">
IF(K38="ア",VLOOKUP(I38,ア!$A:$C,3,FALSE),
IF(K38="イ",VLOOKUP(I38,イ!$A:$C,3,FALSE),
IF(K38="ウ",HLOOKUP(I38,ウ!$1:$6,5,FALSE)&amp;HLOOKUP(I38,ウ!$1:$6,6,FALSE),
IF(K38="エ",VLOOKUP(I38,エ!$A:$E,5,FALSE),""))))</f>
        <v>なるほど！理科図録</v>
      </c>
      <c r="N37" s="294" t="s">
        <v>7678</v>
      </c>
      <c r="O37" s="282" t="s">
        <v>7878</v>
      </c>
      <c r="P37" s="305" t="s">
        <v>7876</v>
      </c>
      <c r="Q37" s="296" t="s">
        <v>7877</v>
      </c>
      <c r="R37" s="272" t="s">
        <v>7802</v>
      </c>
      <c r="S37" s="288" t="s">
        <v>7869</v>
      </c>
      <c r="T37" s="273" t="s">
        <v>7869</v>
      </c>
      <c r="U37" s="290" t="str">
        <f xml:space="preserve">
IF(T38="ア",VLOOKUP(R38,ア!$A:$C,2,FALSE),
IF(T38="イ",VLOOKUP(R38,イ!$A:$C,2,FALSE),
IF(T38="ウ",HLOOKUP(R38,ウ!$1:$6,4,FALSE),
IF(T38="エ",VLOOKUP(R38,エ!$A:$E,4,FALSE),""))))</f>
        <v>受験研究社</v>
      </c>
      <c r="V37" s="292" t="str">
        <f xml:space="preserve">
IF(T38="ア",VLOOKUP(R38,ア!$A:$C,3,FALSE),
IF(T38="イ",VLOOKUP(R38,イ!$A:$C,3,FALSE),
IF(T38="ウ",HLOOKUP(R38,ウ!$1:$6,5,FALSE)&amp;HLOOKUP(R38,ウ!$1:$6,6,FALSE),
IF(T38="エ",VLOOKUP(R38,エ!$A:$E,5,FALSE),""))))</f>
        <v>なるほど！理科図録</v>
      </c>
      <c r="W37" s="294" t="s">
        <v>7678</v>
      </c>
      <c r="X37" s="282" t="s">
        <v>7878</v>
      </c>
      <c r="Y37" s="284" t="s">
        <v>7899</v>
      </c>
      <c r="Z37" s="286" t="s">
        <v>7877</v>
      </c>
    </row>
    <row r="38" spans="1:26" s="170" customFormat="1" ht="16.2" customHeight="1" x14ac:dyDescent="0.45">
      <c r="A38" s="205" t="s">
        <v>7886</v>
      </c>
      <c r="B38" s="289"/>
      <c r="C38" s="275" t="s">
        <v>7713</v>
      </c>
      <c r="D38" s="291"/>
      <c r="E38" s="293"/>
      <c r="F38" s="295"/>
      <c r="G38" s="283"/>
      <c r="H38" s="308"/>
      <c r="I38" s="207">
        <v>255</v>
      </c>
      <c r="J38" s="289"/>
      <c r="K38" s="275" t="s">
        <v>7715</v>
      </c>
      <c r="L38" s="291"/>
      <c r="M38" s="293"/>
      <c r="N38" s="295"/>
      <c r="O38" s="283"/>
      <c r="P38" s="308"/>
      <c r="Q38" s="297"/>
      <c r="R38" s="205">
        <v>255</v>
      </c>
      <c r="S38" s="289"/>
      <c r="T38" s="275" t="s">
        <v>7715</v>
      </c>
      <c r="U38" s="291"/>
      <c r="V38" s="293"/>
      <c r="W38" s="295"/>
      <c r="X38" s="283"/>
      <c r="Y38" s="285"/>
      <c r="Z38" s="287"/>
    </row>
    <row r="39" spans="1:26" s="170" customFormat="1" ht="16.2" customHeight="1" x14ac:dyDescent="0.45">
      <c r="A39" s="272" t="s">
        <v>7803</v>
      </c>
      <c r="B39" s="288" t="s">
        <v>7869</v>
      </c>
      <c r="C39" s="273" t="s">
        <v>7869</v>
      </c>
      <c r="D39" s="290" t="str">
        <f xml:space="preserve">
IF(C40="ア",VLOOKUP(A40,[4]ア!$A:$C,2,FALSE),
IF(C40="イ",VLOOKUP(A40,[4]イ!$A:$C,2,FALSE),
IF(C40="ウ",HLOOKUP(A40,[4]ウ!$1:$6,4,FALSE),
IF(C40="エ",VLOOKUP(A40,[4]エ!$A:$E,4,FALSE),""))))</f>
        <v>27-1　ひ か り の く に</v>
      </c>
      <c r="E39" s="292" t="str">
        <f xml:space="preserve">
IF(C40="ア",VLOOKUP(A40,[4]ア!$A:$C,3,FALSE),
IF(C40="イ",VLOOKUP(A40,[4]イ!$A:$C,3,FALSE),
IF(C40="ウ",HLOOKUP(A40,[4]ウ!$1:$6,5,FALSE)&amp;HLOOKUP(A40,[4]ウ!$1:$6,6,FALSE),
IF(C40="エ",VLOOKUP(A40,[4]エ!$A:$E,5,FALSE),""))))</f>
        <v>改訂新版
体験を広げるこどものずかん４はなとやさい・くだもの</v>
      </c>
      <c r="F39" s="294" t="s">
        <v>7678</v>
      </c>
      <c r="G39" s="282" t="s">
        <v>7880</v>
      </c>
      <c r="H39" s="305" t="s">
        <v>7899</v>
      </c>
      <c r="I39" s="276" t="s">
        <v>7804</v>
      </c>
      <c r="J39" s="288" t="s">
        <v>7869</v>
      </c>
      <c r="K39" s="273" t="s">
        <v>7869</v>
      </c>
      <c r="L39" s="290" t="str">
        <f xml:space="preserve">
IF(K40="ア",VLOOKUP(I40,ア!$A:$C,2,FALSE),
IF(K40="イ",VLOOKUP(I40,イ!$A:$C,2,FALSE),
IF(K40="ウ",HLOOKUP(I40,ウ!$1:$6,4,FALSE),
IF(K40="エ",VLOOKUP(I40,エ!$A:$E,4,FALSE),""))))</f>
        <v>東書</v>
      </c>
      <c r="M39" s="292" t="str">
        <f xml:space="preserve">
IF(K40="ア",VLOOKUP(I40,ア!$A:$C,3,FALSE),
IF(K40="イ",VLOOKUP(I40,イ!$A:$C,3,FALSE),
IF(K40="ウ",HLOOKUP(I40,ウ!$1:$6,5,FALSE)&amp;HLOOKUP(I40,ウ!$1:$6,6,FALSE),
IF(K40="エ",VLOOKUP(I40,エ!$A:$E,5,FALSE),""))))</f>
        <v>理科　☆☆☆☆☆</v>
      </c>
      <c r="N39" s="294" t="s">
        <v>7678</v>
      </c>
      <c r="O39" s="282" t="s">
        <v>7879</v>
      </c>
      <c r="P39" s="305" t="s">
        <v>7876</v>
      </c>
      <c r="Q39" s="296" t="s">
        <v>7877</v>
      </c>
      <c r="R39" s="272" t="s">
        <v>7805</v>
      </c>
      <c r="S39" s="288" t="s">
        <v>7869</v>
      </c>
      <c r="T39" s="273" t="s">
        <v>7869</v>
      </c>
      <c r="U39" s="290" t="str">
        <f xml:space="preserve">
IF(T40="ア",VLOOKUP(R40,ア!$A:$C,2,FALSE),
IF(T40="イ",VLOOKUP(R40,イ!$A:$C,2,FALSE),
IF(T40="ウ",HLOOKUP(R40,ウ!$1:$6,4,FALSE),
IF(T40="エ",VLOOKUP(R40,エ!$A:$E,4,FALSE),""))))</f>
        <v>小学館</v>
      </c>
      <c r="V39" s="292" t="str">
        <f xml:space="preserve">
IF(T40="ア",VLOOKUP(R40,ア!$A:$C,3,FALSE),
IF(T40="イ",VLOOKUP(R40,イ!$A:$C,3,FALSE),
IF(T40="ウ",HLOOKUP(R40,ウ!$1:$6,5,FALSE)&amp;HLOOKUP(R40,ウ!$1:$6,6,FALSE),
IF(T40="エ",VLOOKUP(R40,エ!$A:$E,5,FALSE),""))))</f>
        <v>なぜ？どうして？科学の不思議</v>
      </c>
      <c r="W39" s="294" t="s">
        <v>7678</v>
      </c>
      <c r="X39" s="282" t="s">
        <v>7879</v>
      </c>
      <c r="Y39" s="284" t="s">
        <v>7899</v>
      </c>
      <c r="Z39" s="286" t="s">
        <v>7877</v>
      </c>
    </row>
    <row r="40" spans="1:26" s="170" customFormat="1" ht="16.2" customHeight="1" x14ac:dyDescent="0.45">
      <c r="A40" s="205">
        <v>9784564200748</v>
      </c>
      <c r="B40" s="289"/>
      <c r="C40" s="275" t="s">
        <v>7714</v>
      </c>
      <c r="D40" s="291"/>
      <c r="E40" s="293"/>
      <c r="F40" s="295"/>
      <c r="G40" s="283"/>
      <c r="H40" s="308"/>
      <c r="I40" s="207" t="s">
        <v>7886</v>
      </c>
      <c r="J40" s="289"/>
      <c r="K40" s="275" t="s">
        <v>7713</v>
      </c>
      <c r="L40" s="291"/>
      <c r="M40" s="293"/>
      <c r="N40" s="295"/>
      <c r="O40" s="283"/>
      <c r="P40" s="308"/>
      <c r="Q40" s="297"/>
      <c r="R40" s="205">
        <v>262</v>
      </c>
      <c r="S40" s="289"/>
      <c r="T40" s="275" t="s">
        <v>7715</v>
      </c>
      <c r="U40" s="291"/>
      <c r="V40" s="293"/>
      <c r="W40" s="295"/>
      <c r="X40" s="283"/>
      <c r="Y40" s="285"/>
      <c r="Z40" s="287"/>
    </row>
    <row r="41" spans="1:26" s="170" customFormat="1" ht="16.2" customHeight="1" x14ac:dyDescent="0.45">
      <c r="A41" s="272" t="s">
        <v>7806</v>
      </c>
      <c r="B41" s="288" t="s">
        <v>7870</v>
      </c>
      <c r="C41" s="273" t="s">
        <v>7870</v>
      </c>
      <c r="D41" s="290" t="str">
        <f xml:space="preserve">
IF(C42="ア",VLOOKUP(A42,ア!$A:$C,2,FALSE),
IF(C42="イ",VLOOKUP(A42,イ!$A:$C,2,FALSE),
IF(C42="ウ",HLOOKUP(A42,ウ!$1:$6,4,FALSE),
IF(C42="エ",VLOOKUP(A42,エ!$A:$E,4,FALSE),""))))</f>
        <v>東書</v>
      </c>
      <c r="E41" s="292" t="str">
        <f xml:space="preserve">
IF(C42="ア",VLOOKUP(A42,ア!$A:$C,3,FALSE),
IF(C42="イ",VLOOKUP(A42,イ!$A:$C,3,FALSE),
IF(C42="ウ",HLOOKUP(A42,ウ!$1:$6,5,FALSE)&amp;HLOOKUP(A42,ウ!$1:$6,6,FALSE),
IF(C42="エ",VLOOKUP(A42,エ!$A:$E,5,FALSE),""))))</f>
        <v>音楽　☆☆☆☆☆</v>
      </c>
      <c r="F41" s="294" t="s">
        <v>7678</v>
      </c>
      <c r="G41" s="282" t="s">
        <v>7888</v>
      </c>
      <c r="H41" s="322" t="s">
        <v>7899</v>
      </c>
      <c r="I41" s="276" t="s">
        <v>7807</v>
      </c>
      <c r="J41" s="288" t="s">
        <v>7869</v>
      </c>
      <c r="K41" s="273" t="s">
        <v>7869</v>
      </c>
      <c r="L41" s="290" t="str">
        <f xml:space="preserve">
IF(K42="ア",VLOOKUP(I42,ア!$A:$C,2,FALSE),
IF(K42="イ",VLOOKUP(I42,イ!$A:$C,2,FALSE),
IF(K42="ウ",HLOOKUP(I42,ウ!$1:$6,4,FALSE),
IF(K42="エ",VLOOKUP(I42,エ!$A:$E,4,FALSE),""))))</f>
        <v>27-1　ひ か り の く に</v>
      </c>
      <c r="M41" s="292" t="str">
        <f xml:space="preserve">
IF(K42="ア",VLOOKUP(I42,ア!$A:$C,3,FALSE),
IF(K42="イ",VLOOKUP(I42,イ!$A:$C,3,FALSE),
IF(K42="ウ",HLOOKUP(I42,ウ!$1:$6,5,FALSE)&amp;HLOOKUP(I42,ウ!$1:$6,6,FALSE),
IF(K42="エ",VLOOKUP(I42,エ!$A:$E,5,FALSE),""))))</f>
        <v>改訂新版
体験を広げるこどものずかん４はなとやさい・くだもの</v>
      </c>
      <c r="N41" s="294" t="s">
        <v>7678</v>
      </c>
      <c r="O41" s="282" t="s">
        <v>7880</v>
      </c>
      <c r="P41" s="305" t="s">
        <v>7876</v>
      </c>
      <c r="Q41" s="296" t="s">
        <v>7877</v>
      </c>
      <c r="R41" s="272" t="s">
        <v>7808</v>
      </c>
      <c r="S41" s="288" t="s">
        <v>7869</v>
      </c>
      <c r="T41" s="273" t="s">
        <v>7869</v>
      </c>
      <c r="U41" s="290" t="str">
        <f xml:space="preserve">
IF(T42="ア",VLOOKUP(R42,ア!$A:$C,2,FALSE),
IF(T42="イ",VLOOKUP(R42,イ!$A:$C,2,FALSE),
IF(T42="ウ",HLOOKUP(R42,ウ!$1:$6,4,FALSE),
IF(T42="エ",VLOOKUP(R42,エ!$A:$E,4,FALSE),""))))</f>
        <v>27-1　ひ か り の く に</v>
      </c>
      <c r="V41" s="292" t="str">
        <f xml:space="preserve">
IF(T42="ア",VLOOKUP(R42,ア!$A:$C,3,FALSE),
IF(T42="イ",VLOOKUP(R42,イ!$A:$C,3,FALSE),
IF(T42="ウ",HLOOKUP(R42,ウ!$1:$6,5,FALSE)&amp;HLOOKUP(R42,ウ!$1:$6,6,FALSE),
IF(T42="エ",VLOOKUP(R42,エ!$A:$E,5,FALSE),""))))</f>
        <v>改訂新版
体験を広げるこどものずかん４はなとやさい・くだもの</v>
      </c>
      <c r="W41" s="294" t="s">
        <v>7678</v>
      </c>
      <c r="X41" s="282" t="s">
        <v>7891</v>
      </c>
      <c r="Y41" s="284" t="s">
        <v>7899</v>
      </c>
      <c r="Z41" s="286" t="s">
        <v>7877</v>
      </c>
    </row>
    <row r="42" spans="1:26" s="170" customFormat="1" ht="16.2" customHeight="1" x14ac:dyDescent="0.45">
      <c r="A42" s="205" t="s">
        <v>7887</v>
      </c>
      <c r="B42" s="289"/>
      <c r="C42" s="275" t="s">
        <v>7713</v>
      </c>
      <c r="D42" s="291"/>
      <c r="E42" s="293"/>
      <c r="F42" s="295"/>
      <c r="G42" s="283"/>
      <c r="H42" s="323"/>
      <c r="I42" s="207">
        <v>9784564200748</v>
      </c>
      <c r="J42" s="289"/>
      <c r="K42" s="275" t="s">
        <v>7714</v>
      </c>
      <c r="L42" s="291"/>
      <c r="M42" s="293"/>
      <c r="N42" s="295"/>
      <c r="O42" s="283"/>
      <c r="P42" s="308"/>
      <c r="Q42" s="297"/>
      <c r="R42" s="207">
        <v>9784564200748</v>
      </c>
      <c r="S42" s="289"/>
      <c r="T42" s="275" t="s">
        <v>7714</v>
      </c>
      <c r="U42" s="291"/>
      <c r="V42" s="293"/>
      <c r="W42" s="295"/>
      <c r="X42" s="283"/>
      <c r="Y42" s="285"/>
      <c r="Z42" s="287"/>
    </row>
    <row r="43" spans="1:26" s="170" customFormat="1" ht="16.2" customHeight="1" x14ac:dyDescent="0.45">
      <c r="A43" s="278" t="s">
        <v>7809</v>
      </c>
      <c r="B43" s="309" t="s">
        <v>7871</v>
      </c>
      <c r="C43" s="279" t="s">
        <v>7889</v>
      </c>
      <c r="D43" s="310" t="str">
        <f xml:space="preserve">
IF(C44="ア",VLOOKUP(A44,[5]ア!$A:$C,2,FALSE),
IF(C44="イ",VLOOKUP(A44,[5]イ!$A:$C,2,FALSE),
IF(C44="ウ",HLOOKUP(A44,[5]ウ!$1:$6,4,FALSE),
IF(C44="エ",VLOOKUP(A44,[5]エ!$A:$E,4,FALSE),""))))</f>
        <v>東洋館</v>
      </c>
      <c r="E43" s="311" t="str">
        <f xml:space="preserve">
IF(C44="ア",VLOOKUP(A44,[5]ア!$A:$C,3,FALSE),
IF(C44="イ",VLOOKUP(A44,[5]イ!$A:$C,3,FALSE),
IF(C44="ウ",HLOOKUP(A44,[5]ウ!$1:$6,5,FALSE)&amp;HLOOKUP(A44,[5]ウ!$1:$6,6,FALSE),
IF(C44="エ",VLOOKUP(A44,[5]エ!$A:$E,5,FALSE),""))))</f>
        <v>くらしに役立つ保健体育改訂新版</v>
      </c>
      <c r="F43" s="312" t="s">
        <v>7678</v>
      </c>
      <c r="G43" s="313" t="s">
        <v>7888</v>
      </c>
      <c r="H43" s="316" t="s">
        <v>7876</v>
      </c>
      <c r="I43" s="276" t="s">
        <v>7810</v>
      </c>
      <c r="J43" s="288" t="s">
        <v>7870</v>
      </c>
      <c r="K43" s="273" t="s">
        <v>7870</v>
      </c>
      <c r="L43" s="290" t="str">
        <f xml:space="preserve">
IF(K44="ア",VLOOKUP(I44,ア!$A:$C,2,FALSE),
IF(K44="イ",VLOOKUP(I44,イ!$A:$C,2,FALSE),
IF(K44="ウ",HLOOKUP(I44,ウ!$1:$6,4,FALSE),
IF(K44="エ",VLOOKUP(I44,エ!$A:$E,4,FALSE),""))))</f>
        <v>東書</v>
      </c>
      <c r="M43" s="292" t="str">
        <f xml:space="preserve">
IF(K44="ア",VLOOKUP(I44,ア!$A:$C,3,FALSE),
IF(K44="イ",VLOOKUP(I44,イ!$A:$C,3,FALSE),
IF(K44="ウ",HLOOKUP(I44,ウ!$1:$6,5,FALSE)&amp;HLOOKUP(I44,ウ!$1:$6,6,FALSE),
IF(K44="エ",VLOOKUP(I44,エ!$A:$E,5,FALSE),""))))</f>
        <v>音楽　☆☆☆☆☆</v>
      </c>
      <c r="N43" s="294" t="s">
        <v>7678</v>
      </c>
      <c r="O43" s="282" t="s">
        <v>7888</v>
      </c>
      <c r="P43" s="305" t="s">
        <v>7876</v>
      </c>
      <c r="Q43" s="296" t="s">
        <v>7877</v>
      </c>
      <c r="R43" s="272" t="s">
        <v>7811</v>
      </c>
      <c r="S43" s="288" t="s">
        <v>7870</v>
      </c>
      <c r="T43" s="273" t="s">
        <v>7870</v>
      </c>
      <c r="U43" s="290" t="str">
        <f xml:space="preserve">
IF(T44="ア",VLOOKUP(R44,ア!$A:$C,2,FALSE),
IF(T44="イ",VLOOKUP(R44,イ!$A:$C,2,FALSE),
IF(T44="ウ",HLOOKUP(R44,ウ!$1:$6,4,FALSE),
IF(T44="エ",VLOOKUP(R44,エ!$A:$E,4,FALSE),""))))</f>
        <v>東書</v>
      </c>
      <c r="V43" s="292" t="str">
        <f xml:space="preserve">
IF(T44="ア",VLOOKUP(R44,ア!$A:$C,3,FALSE),
IF(T44="イ",VLOOKUP(R44,イ!$A:$C,3,FALSE),
IF(T44="ウ",HLOOKUP(R44,ウ!$1:$6,5,FALSE)&amp;HLOOKUP(R44,ウ!$1:$6,6,FALSE),
IF(T44="エ",VLOOKUP(R44,エ!$A:$E,5,FALSE),""))))</f>
        <v>音楽　☆☆☆☆☆</v>
      </c>
      <c r="W43" s="294" t="s">
        <v>7678</v>
      </c>
      <c r="X43" s="282" t="s">
        <v>7888</v>
      </c>
      <c r="Y43" s="284" t="s">
        <v>7899</v>
      </c>
      <c r="Z43" s="286" t="s">
        <v>7877</v>
      </c>
    </row>
    <row r="44" spans="1:26" s="170" customFormat="1" ht="16.2" customHeight="1" x14ac:dyDescent="0.45">
      <c r="A44" s="205">
        <v>354</v>
      </c>
      <c r="B44" s="289"/>
      <c r="C44" s="275" t="s">
        <v>7715</v>
      </c>
      <c r="D44" s="291"/>
      <c r="E44" s="293"/>
      <c r="F44" s="295"/>
      <c r="G44" s="283"/>
      <c r="H44" s="308"/>
      <c r="I44" s="207" t="s">
        <v>7887</v>
      </c>
      <c r="J44" s="289"/>
      <c r="K44" s="275" t="s">
        <v>7713</v>
      </c>
      <c r="L44" s="291"/>
      <c r="M44" s="293"/>
      <c r="N44" s="295"/>
      <c r="O44" s="283"/>
      <c r="P44" s="308"/>
      <c r="Q44" s="297"/>
      <c r="R44" s="205" t="s">
        <v>7887</v>
      </c>
      <c r="S44" s="289"/>
      <c r="T44" s="275" t="s">
        <v>7713</v>
      </c>
      <c r="U44" s="291"/>
      <c r="V44" s="293"/>
      <c r="W44" s="295"/>
      <c r="X44" s="283"/>
      <c r="Y44" s="285"/>
      <c r="Z44" s="287"/>
    </row>
    <row r="45" spans="1:26" s="170" customFormat="1" ht="16.2" customHeight="1" x14ac:dyDescent="0.45">
      <c r="A45" s="272" t="s">
        <v>7812</v>
      </c>
      <c r="B45" s="288" t="s">
        <v>7872</v>
      </c>
      <c r="C45" s="273" t="s">
        <v>7872</v>
      </c>
      <c r="D45" s="290" t="str">
        <f xml:space="preserve">
IF(C46="ア",VLOOKUP(A46,[6]ア!$A:$C,2,FALSE),
IF(C46="イ",VLOOKUP(A46,[6]イ!$A:$C,2,FALSE),
IF(C46="ウ",HLOOKUP(A46,[6]ウ!$1:$6,4,FALSE),
IF(C46="エ",VLOOKUP(A46,[6]エ!$A:$E,4,FALSE),""))))</f>
        <v>東書</v>
      </c>
      <c r="E45" s="292" t="str">
        <f xml:space="preserve">
IF(C46="ア",VLOOKUP(A46,[6]ア!$A:$C,3,FALSE),
IF(C46="イ",VLOOKUP(A46,[6]イ!$A:$C,3,FALSE),
IF(C46="ウ",HLOOKUP(A46,[6]ウ!$1:$6,5,FALSE)&amp;HLOOKUP(A46,[6]ウ!$1:$6,6,FALSE),
IF(C46="エ",VLOOKUP(A46,[6]エ!$A:$E,5,FALSE),""))))</f>
        <v>職業・家庭　☆☆☆☆☆</v>
      </c>
      <c r="F45" s="294" t="s">
        <v>7678</v>
      </c>
      <c r="G45" s="282" t="s">
        <v>7878</v>
      </c>
      <c r="H45" s="305" t="s">
        <v>7917</v>
      </c>
      <c r="I45" s="276" t="s">
        <v>7813</v>
      </c>
      <c r="J45" s="288" t="s">
        <v>7889</v>
      </c>
      <c r="K45" s="273" t="s">
        <v>7889</v>
      </c>
      <c r="L45" s="290" t="str">
        <f xml:space="preserve">
IF(K46="ア",VLOOKUP(I46,ア!$A:$C,2,FALSE),
IF(K46="イ",VLOOKUP(I46,イ!$A:$C,2,FALSE),
IF(K46="ウ",HLOOKUP(I46,ウ!$1:$6,4,FALSE),
IF(K46="エ",VLOOKUP(I46,エ!$A:$E,4,FALSE),""))))</f>
        <v>東洋館</v>
      </c>
      <c r="M45" s="292" t="str">
        <f xml:space="preserve">
IF(K46="ア",VLOOKUP(I46,ア!$A:$C,3,FALSE),
IF(K46="イ",VLOOKUP(I46,イ!$A:$C,3,FALSE),
IF(K46="ウ",HLOOKUP(I46,ウ!$1:$6,5,FALSE)&amp;HLOOKUP(I46,ウ!$1:$6,6,FALSE),
IF(K46="エ",VLOOKUP(I46,エ!$A:$E,5,FALSE),""))))</f>
        <v>くらしに役立つ保健体育改訂新版</v>
      </c>
      <c r="N45" s="294" t="s">
        <v>7678</v>
      </c>
      <c r="O45" s="282" t="s">
        <v>7888</v>
      </c>
      <c r="P45" s="305" t="s">
        <v>7876</v>
      </c>
      <c r="Q45" s="296" t="s">
        <v>7877</v>
      </c>
      <c r="R45" s="272" t="s">
        <v>7930</v>
      </c>
      <c r="S45" s="288" t="s">
        <v>7889</v>
      </c>
      <c r="T45" s="273" t="s">
        <v>7889</v>
      </c>
      <c r="U45" s="290" t="str">
        <f xml:space="preserve">
IF(T46="ア",VLOOKUP(R46,ア!$A:$C,2,FALSE),
IF(T46="イ",VLOOKUP(R46,イ!$A:$C,2,FALSE),
IF(T46="ウ",HLOOKUP(R46,ウ!$1:$6,4,FALSE),
IF(T46="エ",VLOOKUP(R46,エ!$A:$E,4,FALSE),""))))</f>
        <v>東洋館</v>
      </c>
      <c r="V45" s="292" t="str">
        <f xml:space="preserve">
IF(T46="ア",VLOOKUP(R46,ア!$A:$C,3,FALSE),
IF(T46="イ",VLOOKUP(R46,イ!$A:$C,3,FALSE),
IF(T46="ウ",HLOOKUP(R46,ウ!$1:$6,5,FALSE)&amp;HLOOKUP(R46,ウ!$1:$6,6,FALSE),
IF(T46="エ",VLOOKUP(R46,エ!$A:$E,5,FALSE),""))))</f>
        <v>くらしに役立つ保健体育改訂新版</v>
      </c>
      <c r="W45" s="294" t="s">
        <v>7678</v>
      </c>
      <c r="X45" s="282" t="s">
        <v>7888</v>
      </c>
      <c r="Y45" s="284" t="s">
        <v>7899</v>
      </c>
      <c r="Z45" s="286" t="s">
        <v>7877</v>
      </c>
    </row>
    <row r="46" spans="1:26" s="167" customFormat="1" ht="16.2" customHeight="1" thickBot="1" x14ac:dyDescent="0.2">
      <c r="A46" s="205" t="s">
        <v>7890</v>
      </c>
      <c r="B46" s="289"/>
      <c r="C46" s="275" t="s">
        <v>7713</v>
      </c>
      <c r="D46" s="291"/>
      <c r="E46" s="293"/>
      <c r="F46" s="295"/>
      <c r="G46" s="283"/>
      <c r="H46" s="308"/>
      <c r="I46" s="208">
        <v>354</v>
      </c>
      <c r="J46" s="303"/>
      <c r="K46" s="277" t="s">
        <v>7715</v>
      </c>
      <c r="L46" s="304"/>
      <c r="M46" s="298"/>
      <c r="N46" s="299"/>
      <c r="O46" s="300"/>
      <c r="P46" s="306"/>
      <c r="Q46" s="307"/>
      <c r="R46" s="206">
        <v>354</v>
      </c>
      <c r="S46" s="303"/>
      <c r="T46" s="277" t="s">
        <v>7715</v>
      </c>
      <c r="U46" s="304"/>
      <c r="V46" s="298"/>
      <c r="W46" s="299"/>
      <c r="X46" s="300"/>
      <c r="Y46" s="301"/>
      <c r="Z46" s="302"/>
    </row>
    <row r="47" spans="1:26" s="170" customFormat="1" ht="16.2" customHeight="1" x14ac:dyDescent="0.45">
      <c r="A47" s="272" t="s">
        <v>7814</v>
      </c>
      <c r="B47" s="288" t="s">
        <v>7872</v>
      </c>
      <c r="C47" s="273" t="s">
        <v>7872</v>
      </c>
      <c r="D47" s="290" t="str">
        <f xml:space="preserve">
IF(C48="ア",VLOOKUP(A48,[6]ア!$A:$C,2,FALSE),
IF(C48="イ",VLOOKUP(A48,[6]イ!$A:$C,2,FALSE),
IF(C48="ウ",HLOOKUP(A48,[6]ウ!$1:$6,4,FALSE),
IF(C48="エ",VLOOKUP(A48,[6]エ!$A:$E,4,FALSE),""))))</f>
        <v>小学館</v>
      </c>
      <c r="E47" s="292" t="str">
        <f xml:space="preserve">
IF(C48="ア",VLOOKUP(A48,[6]ア!$A:$C,3,FALSE),
IF(C48="イ",VLOOKUP(A48,[6]イ!$A:$C,3,FALSE),
IF(C48="ウ",HLOOKUP(A48,[6]ウ!$1:$6,5,FALSE)&amp;HLOOKUP(A48,[6]ウ!$1:$6,6,FALSE),
IF(C48="エ",VLOOKUP(A48,[6]エ!$A:$E,5,FALSE),""))))</f>
        <v>楽しく遊ぶ学ぶ　せいかつ図鑑</v>
      </c>
      <c r="F47" s="294" t="s">
        <v>7678</v>
      </c>
      <c r="G47" s="282" t="s">
        <v>7879</v>
      </c>
      <c r="H47" s="305" t="s">
        <v>7917</v>
      </c>
      <c r="I47" s="280" t="s">
        <v>1953</v>
      </c>
      <c r="J47" s="309" t="s">
        <v>7872</v>
      </c>
      <c r="K47" s="279" t="s">
        <v>7872</v>
      </c>
      <c r="L47" s="310" t="str">
        <f xml:space="preserve">
IF(K48="ア",VLOOKUP(I48,ア!$A:$C,2,FALSE),
IF(K48="イ",VLOOKUP(I48,イ!$A:$C,2,FALSE),
IF(K48="ウ",HLOOKUP(I48,ウ!$1:$6,4,FALSE),
IF(K48="エ",VLOOKUP(I48,エ!$A:$E,4,FALSE),""))))</f>
        <v>東書</v>
      </c>
      <c r="M47" s="311" t="str">
        <f xml:space="preserve">
IF(K48="ア",VLOOKUP(I48,ア!$A:$C,3,FALSE),
IF(K48="イ",VLOOKUP(I48,イ!$A:$C,3,FALSE),
IF(K48="ウ",HLOOKUP(I48,ウ!$1:$6,5,FALSE)&amp;HLOOKUP(I48,ウ!$1:$6,6,FALSE),
IF(K48="エ",VLOOKUP(I48,エ!$A:$E,5,FALSE),""))))</f>
        <v>職業・家庭　☆☆☆☆☆</v>
      </c>
      <c r="N47" s="312" t="s">
        <v>7678</v>
      </c>
      <c r="O47" s="313" t="s">
        <v>7878</v>
      </c>
      <c r="P47" s="316" t="s">
        <v>7876</v>
      </c>
      <c r="Q47" s="317" t="s">
        <v>7877</v>
      </c>
      <c r="R47" s="272" t="s">
        <v>7931</v>
      </c>
      <c r="S47" s="288" t="s">
        <v>7872</v>
      </c>
      <c r="T47" s="273" t="s">
        <v>7872</v>
      </c>
      <c r="U47" s="290" t="str">
        <f xml:space="preserve">
IF(T48="ア",VLOOKUP(R48,ア!$A:$C,2,FALSE),
IF(T48="イ",VLOOKUP(R48,イ!$A:$C,2,FALSE),
IF(T48="ウ",HLOOKUP(R48,ウ!$1:$6,4,FALSE),
IF(T48="エ",VLOOKUP(R48,エ!$A:$E,4,FALSE),""))))</f>
        <v>成美堂出版</v>
      </c>
      <c r="V47" s="292" t="str">
        <f xml:space="preserve">
IF(T48="ア",VLOOKUP(R48,ア!$A:$C,3,FALSE),
IF(T48="イ",VLOOKUP(R48,イ!$A:$C,3,FALSE),
IF(T48="ウ",HLOOKUP(R48,ウ!$1:$6,5,FALSE)&amp;HLOOKUP(R48,ウ!$1:$6,6,FALSE),
IF(T48="エ",VLOOKUP(R48,エ!$A:$E,5,FALSE),""))))</f>
        <v>いちばんわかりやすい家事の基本大事典</v>
      </c>
      <c r="W47" s="312" t="s">
        <v>7678</v>
      </c>
      <c r="X47" s="313" t="s">
        <v>7878</v>
      </c>
      <c r="Y47" s="314" t="s">
        <v>7899</v>
      </c>
      <c r="Z47" s="315" t="s">
        <v>7877</v>
      </c>
    </row>
    <row r="48" spans="1:26" s="170" customFormat="1" ht="16.2" customHeight="1" x14ac:dyDescent="0.45">
      <c r="A48" s="205">
        <v>264</v>
      </c>
      <c r="B48" s="289"/>
      <c r="C48" s="275" t="s">
        <v>7715</v>
      </c>
      <c r="D48" s="291"/>
      <c r="E48" s="293"/>
      <c r="F48" s="295"/>
      <c r="G48" s="283"/>
      <c r="H48" s="308"/>
      <c r="I48" s="207" t="s">
        <v>7890</v>
      </c>
      <c r="J48" s="289"/>
      <c r="K48" s="275" t="s">
        <v>7713</v>
      </c>
      <c r="L48" s="291"/>
      <c r="M48" s="293"/>
      <c r="N48" s="295"/>
      <c r="O48" s="283"/>
      <c r="P48" s="308"/>
      <c r="Q48" s="297"/>
      <c r="R48" s="205">
        <v>294</v>
      </c>
      <c r="S48" s="289"/>
      <c r="T48" s="275" t="s">
        <v>7715</v>
      </c>
      <c r="U48" s="291"/>
      <c r="V48" s="293"/>
      <c r="W48" s="295"/>
      <c r="X48" s="283"/>
      <c r="Y48" s="285"/>
      <c r="Z48" s="287"/>
    </row>
    <row r="49" spans="1:26" s="170" customFormat="1" ht="16.2" customHeight="1" x14ac:dyDescent="0.45">
      <c r="A49" s="272" t="s">
        <v>7815</v>
      </c>
      <c r="B49" s="288" t="s">
        <v>7873</v>
      </c>
      <c r="C49" s="273" t="s">
        <v>7873</v>
      </c>
      <c r="D49" s="290" t="str">
        <f xml:space="preserve">
IF(C50="ア",VLOOKUP(A50,[7]ア!$A:$C,2,FALSE),
IF(C50="イ",VLOOKUP(A50,[7]イ!$A:$C,2,FALSE),
IF(C50="ウ",HLOOKUP(A50,[7]ウ!$1:$6,4,FALSE),
IF(C50="エ",VLOOKUP(A50,[7]エ!$A:$E,4,FALSE),""))))</f>
        <v>日本教育研</v>
      </c>
      <c r="E49" s="292" t="str">
        <f xml:space="preserve">
IF(C50="ア",VLOOKUP(A50,[7]ア!$A:$C,3,FALSE),
IF(C50="イ",VLOOKUP(A50,[7]イ!$A:$C,3,FALSE),
IF(C50="ウ",HLOOKUP(A50,[7]ウ!$1:$6,5,FALSE)&amp;HLOOKUP(A50,[7]ウ!$1:$6,6,FALSE),
IF(C50="エ",VLOOKUP(A50,[7]エ!$A:$E,5,FALSE),""))))</f>
        <v>ひとりだちするための進路学習－あしたへのステップー</v>
      </c>
      <c r="F49" s="294" t="s">
        <v>7678</v>
      </c>
      <c r="G49" s="282" t="s">
        <v>7885</v>
      </c>
      <c r="H49" s="318" t="s">
        <v>7876</v>
      </c>
      <c r="I49" s="276" t="s">
        <v>1954</v>
      </c>
      <c r="J49" s="288" t="s">
        <v>7872</v>
      </c>
      <c r="K49" s="273" t="s">
        <v>7872</v>
      </c>
      <c r="L49" s="290" t="str">
        <f xml:space="preserve">
IF(K50="ア",VLOOKUP(I50,ア!$A:$C,2,FALSE),
IF(K50="イ",VLOOKUP(I50,イ!$A:$C,2,FALSE),
IF(K50="ウ",HLOOKUP(I50,ウ!$1:$6,4,FALSE),
IF(K50="エ",VLOOKUP(I50,エ!$A:$E,4,FALSE),""))))</f>
        <v>小学館</v>
      </c>
      <c r="M49" s="292" t="str">
        <f xml:space="preserve">
IF(K50="ア",VLOOKUP(I50,ア!$A:$C,3,FALSE),
IF(K50="イ",VLOOKUP(I50,イ!$A:$C,3,FALSE),
IF(K50="ウ",HLOOKUP(I50,ウ!$1:$6,5,FALSE)&amp;HLOOKUP(I50,ウ!$1:$6,6,FALSE),
IF(K50="エ",VLOOKUP(I50,エ!$A:$E,5,FALSE),""))))</f>
        <v>楽しく遊ぶ学ぶ　せいかつ図鑑</v>
      </c>
      <c r="N49" s="294" t="s">
        <v>7678</v>
      </c>
      <c r="O49" s="282" t="s">
        <v>7879</v>
      </c>
      <c r="P49" s="305" t="s">
        <v>7876</v>
      </c>
      <c r="Q49" s="296" t="s">
        <v>7877</v>
      </c>
      <c r="R49" s="272" t="s">
        <v>1969</v>
      </c>
      <c r="S49" s="288" t="s">
        <v>7872</v>
      </c>
      <c r="T49" s="273" t="s">
        <v>7872</v>
      </c>
      <c r="U49" s="290" t="str">
        <f xml:space="preserve">
IF(T50="ア",VLOOKUP(R50,ア!$A:$C,2,FALSE),
IF(T50="イ",VLOOKUP(R50,イ!$A:$C,2,FALSE),
IF(T50="ウ",HLOOKUP(R50,ウ!$1:$6,4,FALSE),
IF(T50="エ",VLOOKUP(R50,エ!$A:$E,4,FALSE),""))))</f>
        <v>小学館</v>
      </c>
      <c r="V49" s="292" t="str">
        <f xml:space="preserve">
IF(T50="ア",VLOOKUP(R50,ア!$A:$C,3,FALSE),
IF(T50="イ",VLOOKUP(R50,イ!$A:$C,3,FALSE),
IF(T50="ウ",HLOOKUP(R50,ウ!$1:$6,5,FALSE)&amp;HLOOKUP(R50,ウ!$1:$6,6,FALSE),
IF(T50="エ",VLOOKUP(R50,エ!$A:$E,5,FALSE),""))))</f>
        <v>楽しく遊ぶ学ぶ　せいかつ図鑑</v>
      </c>
      <c r="W49" s="294" t="s">
        <v>7678</v>
      </c>
      <c r="X49" s="282" t="s">
        <v>7900</v>
      </c>
      <c r="Y49" s="284" t="s">
        <v>7899</v>
      </c>
      <c r="Z49" s="286" t="s">
        <v>7877</v>
      </c>
    </row>
    <row r="50" spans="1:26" s="170" customFormat="1" ht="16.2" customHeight="1" x14ac:dyDescent="0.45">
      <c r="A50" s="205">
        <v>413</v>
      </c>
      <c r="B50" s="289"/>
      <c r="C50" s="275" t="s">
        <v>7715</v>
      </c>
      <c r="D50" s="291"/>
      <c r="E50" s="293"/>
      <c r="F50" s="295"/>
      <c r="G50" s="283"/>
      <c r="H50" s="319"/>
      <c r="I50" s="207">
        <v>264</v>
      </c>
      <c r="J50" s="289"/>
      <c r="K50" s="275" t="s">
        <v>7715</v>
      </c>
      <c r="L50" s="291"/>
      <c r="M50" s="293"/>
      <c r="N50" s="295"/>
      <c r="O50" s="283"/>
      <c r="P50" s="308"/>
      <c r="Q50" s="297"/>
      <c r="R50" s="205">
        <v>264</v>
      </c>
      <c r="S50" s="289"/>
      <c r="T50" s="275" t="s">
        <v>7715</v>
      </c>
      <c r="U50" s="291"/>
      <c r="V50" s="293"/>
      <c r="W50" s="295"/>
      <c r="X50" s="283"/>
      <c r="Y50" s="285"/>
      <c r="Z50" s="287"/>
    </row>
    <row r="51" spans="1:26" s="170" customFormat="1" ht="16.2" customHeight="1" x14ac:dyDescent="0.45">
      <c r="A51" s="272" t="s">
        <v>7816</v>
      </c>
      <c r="B51" s="288" t="s">
        <v>7873</v>
      </c>
      <c r="C51" s="273" t="s">
        <v>7873</v>
      </c>
      <c r="D51" s="290" t="str">
        <f xml:space="preserve">
IF(C52="ア",VLOOKUP(A52,[7]ア!$A:$C,2,FALSE),
IF(C52="イ",VLOOKUP(A52,[7]イ!$A:$C,2,FALSE),
IF(C52="ウ",HLOOKUP(A52,[7]ウ!$1:$6,4,FALSE),
IF(C52="エ",VLOOKUP(A52,[7]エ!$A:$E,4,FALSE),""))))</f>
        <v>63-16 スタタック</v>
      </c>
      <c r="E51" s="292" t="str">
        <f xml:space="preserve">
IF(C52="ア",VLOOKUP(A52,[7]ア!$A:$C,3,FALSE),
IF(C52="イ",VLOOKUP(A52,[7]イ!$A:$C,3,FALSE),
IF(C52="ウ",HLOOKUP(A52,[7]ウ!$1:$6,5,FALSE)&amp;HLOOKUP(A52,[7]ウ!$1:$6,6,FALSE),
IF(C52="エ",VLOOKUP(A52,[7]エ!$A:$E,5,FALSE),""))))</f>
        <v>絵で身につくはじめての子ども
マナーずかん</v>
      </c>
      <c r="F51" s="294" t="s">
        <v>7678</v>
      </c>
      <c r="G51" s="282" t="s">
        <v>7891</v>
      </c>
      <c r="H51" s="318" t="s">
        <v>7876</v>
      </c>
      <c r="I51" s="276" t="s">
        <v>1955</v>
      </c>
      <c r="J51" s="288" t="s">
        <v>7873</v>
      </c>
      <c r="K51" s="273" t="s">
        <v>7873</v>
      </c>
      <c r="L51" s="290" t="str">
        <f xml:space="preserve">
IF(K52="ア",VLOOKUP(I52,ア!$A:$C,2,FALSE),
IF(K52="イ",VLOOKUP(I52,イ!$A:$C,2,FALSE),
IF(K52="ウ",HLOOKUP(I52,ウ!$1:$6,4,FALSE),
IF(K52="エ",VLOOKUP(I52,エ!$A:$E,4,FALSE),""))))</f>
        <v>日本教育研</v>
      </c>
      <c r="M51" s="292" t="str">
        <f xml:space="preserve">
IF(K52="ア",VLOOKUP(I52,ア!$A:$C,3,FALSE),
IF(K52="イ",VLOOKUP(I52,イ!$A:$C,3,FALSE),
IF(K52="ウ",HLOOKUP(I52,ウ!$1:$6,5,FALSE)&amp;HLOOKUP(I52,ウ!$1:$6,6,FALSE),
IF(K52="エ",VLOOKUP(I52,エ!$A:$E,5,FALSE),""))))</f>
        <v>ひとりだちするための進路学習－あしたへのステップー</v>
      </c>
      <c r="N51" s="294" t="s">
        <v>7678</v>
      </c>
      <c r="O51" s="282" t="s">
        <v>7885</v>
      </c>
      <c r="P51" s="305" t="s">
        <v>7876</v>
      </c>
      <c r="Q51" s="296" t="s">
        <v>7877</v>
      </c>
      <c r="R51" s="272" t="s">
        <v>7932</v>
      </c>
      <c r="S51" s="288" t="s">
        <v>7873</v>
      </c>
      <c r="T51" s="273" t="s">
        <v>7873</v>
      </c>
      <c r="U51" s="290" t="str">
        <f xml:space="preserve">
IF(T52="ア",VLOOKUP(R52,ア!$A:$C,2,FALSE),
IF(T52="イ",VLOOKUP(R52,イ!$A:$C,2,FALSE),
IF(T52="ウ",HLOOKUP(R52,ウ!$1:$6,4,FALSE),
IF(T52="エ",VLOOKUP(R52,エ!$A:$E,4,FALSE),""))))</f>
        <v>主婦と生活</v>
      </c>
      <c r="V51" s="292" t="str">
        <f xml:space="preserve">
IF(T52="ア",VLOOKUP(R52,ア!$A:$C,3,FALSE),
IF(T52="イ",VLOOKUP(R52,イ!$A:$C,3,FALSE),
IF(T52="ウ",HLOOKUP(R52,ウ!$1:$6,5,FALSE)&amp;HLOOKUP(R52,ウ!$1:$6,6,FALSE),
IF(T52="エ",VLOOKUP(R52,エ!$A:$E,5,FALSE),""))))</f>
        <v>見てわかるビジネスマナー集</v>
      </c>
      <c r="W51" s="294" t="s">
        <v>7678</v>
      </c>
      <c r="X51" s="282" t="s">
        <v>7878</v>
      </c>
      <c r="Y51" s="284" t="s">
        <v>7910</v>
      </c>
      <c r="Z51" s="286" t="s">
        <v>7877</v>
      </c>
    </row>
    <row r="52" spans="1:26" s="170" customFormat="1" ht="16.2" customHeight="1" x14ac:dyDescent="0.45">
      <c r="A52" s="205">
        <v>9784883938773</v>
      </c>
      <c r="B52" s="289"/>
      <c r="C52" s="275" t="s">
        <v>7714</v>
      </c>
      <c r="D52" s="291"/>
      <c r="E52" s="293"/>
      <c r="F52" s="295"/>
      <c r="G52" s="283"/>
      <c r="H52" s="319"/>
      <c r="I52" s="207">
        <v>413</v>
      </c>
      <c r="J52" s="289"/>
      <c r="K52" s="275" t="s">
        <v>7715</v>
      </c>
      <c r="L52" s="291"/>
      <c r="M52" s="293"/>
      <c r="N52" s="295"/>
      <c r="O52" s="283"/>
      <c r="P52" s="308"/>
      <c r="Q52" s="297"/>
      <c r="R52" s="205">
        <v>257</v>
      </c>
      <c r="S52" s="289"/>
      <c r="T52" s="275" t="s">
        <v>7715</v>
      </c>
      <c r="U52" s="291"/>
      <c r="V52" s="293"/>
      <c r="W52" s="295"/>
      <c r="X52" s="283"/>
      <c r="Y52" s="285"/>
      <c r="Z52" s="287"/>
    </row>
    <row r="53" spans="1:26" s="170" customFormat="1" ht="16.2" customHeight="1" x14ac:dyDescent="0.45">
      <c r="A53" s="272" t="s">
        <v>1951</v>
      </c>
      <c r="B53" s="288" t="s">
        <v>7874</v>
      </c>
      <c r="C53" s="273" t="s">
        <v>7874</v>
      </c>
      <c r="D53" s="290" t="str">
        <f xml:space="preserve">
IF(C54="ア",VLOOKUP(A54,[8]ア!$A:$C,2,FALSE),
IF(C54="イ",VLOOKUP(A54,[8]イ!$A:$C,2,FALSE),
IF(C54="ウ",HLOOKUP(A54,[8]ウ!$1:$6,4,FALSE),
IF(C54="エ",VLOOKUP(A54,[8]エ!$A:$E,4,FALSE),""))))</f>
        <v>日本教育研</v>
      </c>
      <c r="E53" s="292" t="str">
        <f xml:space="preserve">
IF(C54="ア",VLOOKUP(A54,[8]ア!$A:$C,3,FALSE),
IF(C54="イ",VLOOKUP(A54,[8]イ!$A:$C,3,FALSE),
IF(C54="ウ",HLOOKUP(A54,[8]ウ!$1:$6,5,FALSE)&amp;HLOOKUP(A54,[8]ウ!$1:$6,6,FALSE),
IF(C54="エ",VLOOKUP(A54,[8]エ!$A:$E,5,FALSE),""))))</f>
        <v>ひとりだちするためのトラブル対策　予防・回避・対処が学べる　改訂版</v>
      </c>
      <c r="F53" s="294" t="s">
        <v>7678</v>
      </c>
      <c r="G53" s="282" t="s">
        <v>7885</v>
      </c>
      <c r="H53" s="305" t="s">
        <v>7876</v>
      </c>
      <c r="I53" s="276" t="s">
        <v>1956</v>
      </c>
      <c r="J53" s="288" t="s">
        <v>7873</v>
      </c>
      <c r="K53" s="273" t="s">
        <v>7873</v>
      </c>
      <c r="L53" s="290" t="str">
        <f xml:space="preserve">
IF(K54="ア",VLOOKUP(I54,ア!$A:$C,2,FALSE),
IF(K54="イ",VLOOKUP(I54,イ!$A:$C,2,FALSE),
IF(K54="ウ",HLOOKUP(I54,ウ!$1:$6,4,FALSE),
IF(K54="エ",VLOOKUP(I54,エ!$A:$E,4,FALSE),""))))</f>
        <v>63-16 スタタック</v>
      </c>
      <c r="M53" s="292" t="str">
        <f xml:space="preserve">
IF(K54="ア",VLOOKUP(I54,ア!$A:$C,3,FALSE),
IF(K54="イ",VLOOKUP(I54,イ!$A:$C,3,FALSE),
IF(K54="ウ",HLOOKUP(I54,ウ!$1:$6,5,FALSE)&amp;HLOOKUP(I54,ウ!$1:$6,6,FALSE),
IF(K54="エ",VLOOKUP(I54,エ!$A:$E,5,FALSE),""))))</f>
        <v>絵で身につくはじめての子ども
マナーずかん</v>
      </c>
      <c r="N53" s="294" t="s">
        <v>7678</v>
      </c>
      <c r="O53" s="282" t="s">
        <v>7891</v>
      </c>
      <c r="P53" s="305" t="s">
        <v>7876</v>
      </c>
      <c r="Q53" s="296" t="s">
        <v>7877</v>
      </c>
      <c r="R53" s="272" t="s">
        <v>7933</v>
      </c>
      <c r="S53" s="288" t="s">
        <v>7873</v>
      </c>
      <c r="T53" s="273" t="s">
        <v>7873</v>
      </c>
      <c r="U53" s="290" t="str">
        <f xml:space="preserve">
IF(T54="ア",VLOOKUP(R54,ア!$A:$C,2,FALSE),
IF(T54="イ",VLOOKUP(R54,イ!$A:$C,2,FALSE),
IF(T54="ウ",HLOOKUP(R54,ウ!$1:$6,4,FALSE),
IF(T54="エ",VLOOKUP(R54,エ!$A:$E,4,FALSE),""))))</f>
        <v>日本教育研</v>
      </c>
      <c r="V53" s="292" t="str">
        <f xml:space="preserve">
IF(T54="ア",VLOOKUP(R54,ア!$A:$C,3,FALSE),
IF(T54="イ",VLOOKUP(R54,イ!$A:$C,3,FALSE),
IF(T54="ウ",HLOOKUP(R54,ウ!$1:$6,5,FALSE)&amp;HLOOKUP(R54,ウ!$1:$6,6,FALSE),
IF(T54="エ",VLOOKUP(R54,エ!$A:$E,5,FALSE),""))))</f>
        <v>ひとりだちするためのライフキャリア教育　豊かな自立生活への第１歩</v>
      </c>
      <c r="W53" s="294" t="s">
        <v>7678</v>
      </c>
      <c r="X53" s="282" t="s">
        <v>7879</v>
      </c>
      <c r="Y53" s="284" t="s">
        <v>7910</v>
      </c>
      <c r="Z53" s="286" t="s">
        <v>7877</v>
      </c>
    </row>
    <row r="54" spans="1:26" s="170" customFormat="1" ht="16.2" customHeight="1" x14ac:dyDescent="0.45">
      <c r="A54" s="205">
        <v>415</v>
      </c>
      <c r="B54" s="289"/>
      <c r="C54" s="275" t="s">
        <v>7715</v>
      </c>
      <c r="D54" s="291"/>
      <c r="E54" s="293"/>
      <c r="F54" s="295"/>
      <c r="G54" s="283"/>
      <c r="H54" s="308"/>
      <c r="I54" s="207">
        <v>9784883938773</v>
      </c>
      <c r="J54" s="289"/>
      <c r="K54" s="275" t="s">
        <v>7714</v>
      </c>
      <c r="L54" s="291"/>
      <c r="M54" s="293"/>
      <c r="N54" s="295"/>
      <c r="O54" s="283"/>
      <c r="P54" s="308"/>
      <c r="Q54" s="297"/>
      <c r="R54" s="205">
        <v>416</v>
      </c>
      <c r="S54" s="289"/>
      <c r="T54" s="275" t="s">
        <v>7715</v>
      </c>
      <c r="U54" s="291"/>
      <c r="V54" s="293"/>
      <c r="W54" s="295"/>
      <c r="X54" s="283"/>
      <c r="Y54" s="285"/>
      <c r="Z54" s="287"/>
    </row>
    <row r="55" spans="1:26" s="170" customFormat="1" ht="16.2" customHeight="1" x14ac:dyDescent="0.45">
      <c r="A55" s="272" t="s">
        <v>1952</v>
      </c>
      <c r="B55" s="288" t="s">
        <v>7874</v>
      </c>
      <c r="C55" s="273" t="s">
        <v>7874</v>
      </c>
      <c r="D55" s="290" t="str">
        <f xml:space="preserve">
IF(C56="ア",VLOOKUP(A56,[8]ア!$A:$C,2,FALSE),
IF(C56="イ",VLOOKUP(A56,[8]イ!$A:$C,2,FALSE),
IF(C56="ウ",HLOOKUP(A56,[8]ウ!$1:$6,4,FALSE),
IF(C56="エ",VLOOKUP(A56,[8]エ!$A:$E,4,FALSE),""))))</f>
        <v>27-4　Ｐ　Ｈ　Ｐ</v>
      </c>
      <c r="E55" s="292" t="str">
        <f xml:space="preserve">
IF(C56="ア",VLOOKUP(A56,[8]ア!$A:$C,3,FALSE),
IF(C56="イ",VLOOKUP(A56,[8]イ!$A:$C,3,FALSE),
IF(C56="ウ",HLOOKUP(A56,[8]ウ!$1:$6,5,FALSE)&amp;HLOOKUP(A56,[8]ウ!$1:$6,6,FALSE),
IF(C56="エ",VLOOKUP(A56,[8]エ!$A:$E,5,FALSE),""))))</f>
        <v>こころのふしぎたんけんえほん</v>
      </c>
      <c r="F55" s="294" t="s">
        <v>7678</v>
      </c>
      <c r="G55" s="282" t="s">
        <v>7891</v>
      </c>
      <c r="H55" s="305" t="s">
        <v>7876</v>
      </c>
      <c r="I55" s="276" t="s">
        <v>1957</v>
      </c>
      <c r="J55" s="288" t="s">
        <v>7874</v>
      </c>
      <c r="K55" s="273" t="s">
        <v>7874</v>
      </c>
      <c r="L55" s="290" t="str">
        <f xml:space="preserve">
IF(K56="ア",VLOOKUP(I56,ア!$A:$C,2,FALSE),
IF(K56="イ",VLOOKUP(I56,イ!$A:$C,2,FALSE),
IF(K56="ウ",HLOOKUP(I56,ウ!$1:$6,4,FALSE),
IF(K56="エ",VLOOKUP(I56,エ!$A:$E,4,FALSE),""))))</f>
        <v>77-22 ビジネス社</v>
      </c>
      <c r="M55" s="292" t="str">
        <f xml:space="preserve">
IF(K56="ア",VLOOKUP(I56,ア!$A:$C,3,FALSE),
IF(K56="イ",VLOOKUP(I56,イ!$A:$C,3,FALSE),
IF(K56="ウ",HLOOKUP(I56,ウ!$1:$6,5,FALSE)&amp;HLOOKUP(I56,ウ!$1:$6,6,FALSE),
IF(K56="エ",VLOOKUP(I56,エ!$A:$E,5,FALSE),""))))</f>
        <v>キミたちはどう生きるか？こどものための道徳生き方編</v>
      </c>
      <c r="N55" s="294" t="s">
        <v>7678</v>
      </c>
      <c r="O55" s="282" t="s">
        <v>7885</v>
      </c>
      <c r="P55" s="305" t="s">
        <v>7876</v>
      </c>
      <c r="Q55" s="296" t="s">
        <v>7877</v>
      </c>
      <c r="R55" s="272" t="s">
        <v>1972</v>
      </c>
      <c r="S55" s="288" t="s">
        <v>7874</v>
      </c>
      <c r="T55" s="273" t="s">
        <v>7874</v>
      </c>
      <c r="U55" s="290" t="str">
        <f xml:space="preserve">
IF(T56="ア",VLOOKUP(R56,ア!$A:$C,2,FALSE),
IF(T56="イ",VLOOKUP(R56,イ!$A:$C,2,FALSE),
IF(T56="ウ",HLOOKUP(R56,ウ!$1:$6,4,FALSE),
IF(T56="エ",VLOOKUP(R56,エ!$A:$E,4,FALSE),""))))</f>
        <v>77-22 ビジネス社</v>
      </c>
      <c r="V55" s="292" t="str">
        <f xml:space="preserve">
IF(T56="ア",VLOOKUP(R56,ア!$A:$C,3,FALSE),
IF(T56="イ",VLOOKUP(R56,イ!$A:$C,3,FALSE),
IF(T56="ウ",HLOOKUP(R56,ウ!$1:$6,5,FALSE)&amp;HLOOKUP(R56,ウ!$1:$6,6,FALSE),
IF(T56="エ",VLOOKUP(R56,エ!$A:$E,5,FALSE),""))))</f>
        <v>キミたちはどう生きるか？こどものための道徳生き方編</v>
      </c>
      <c r="W55" s="294" t="s">
        <v>7678</v>
      </c>
      <c r="X55" s="282" t="s">
        <v>7885</v>
      </c>
      <c r="Y55" s="284" t="s">
        <v>7910</v>
      </c>
      <c r="Z55" s="286" t="s">
        <v>7877</v>
      </c>
    </row>
    <row r="56" spans="1:26" s="170" customFormat="1" ht="16.2" customHeight="1" x14ac:dyDescent="0.45">
      <c r="A56" s="205">
        <v>9784569785752</v>
      </c>
      <c r="B56" s="289"/>
      <c r="C56" s="275" t="s">
        <v>7714</v>
      </c>
      <c r="D56" s="291"/>
      <c r="E56" s="293"/>
      <c r="F56" s="295"/>
      <c r="G56" s="283"/>
      <c r="H56" s="308"/>
      <c r="I56" s="207">
        <v>9784828420110</v>
      </c>
      <c r="J56" s="289"/>
      <c r="K56" s="275" t="s">
        <v>7714</v>
      </c>
      <c r="L56" s="291"/>
      <c r="M56" s="293"/>
      <c r="N56" s="295"/>
      <c r="O56" s="283"/>
      <c r="P56" s="308"/>
      <c r="Q56" s="297"/>
      <c r="R56" s="207">
        <v>9784828420110</v>
      </c>
      <c r="S56" s="289"/>
      <c r="T56" s="275" t="s">
        <v>7714</v>
      </c>
      <c r="U56" s="291"/>
      <c r="V56" s="293"/>
      <c r="W56" s="295"/>
      <c r="X56" s="283"/>
      <c r="Y56" s="285"/>
      <c r="Z56" s="287"/>
    </row>
    <row r="57" spans="1:26" s="170" customFormat="1" ht="16.2" customHeight="1" x14ac:dyDescent="0.45">
      <c r="A57" s="272" t="s">
        <v>7817</v>
      </c>
      <c r="B57" s="288"/>
      <c r="C57" s="273"/>
      <c r="D57" s="290" t="str">
        <f xml:space="preserve">
IF(C58="ア",VLOOKUP(A58,ア!$A:$C,2,FALSE),
IF(C58="イ",VLOOKUP(A58,イ!$A:$C,2,FALSE),
IF(C58="ウ",HLOOKUP(A58,ウ!$1:$6,4,FALSE),
IF(C58="エ",VLOOKUP(A58,エ!$A:$E,4,FALSE),""))))</f>
        <v/>
      </c>
      <c r="E57" s="292" t="str">
        <f xml:space="preserve">
IF(C58="ア",VLOOKUP(A58,ア!$A:$C,3,FALSE),
IF(C58="イ",VLOOKUP(A58,イ!$A:$C,3,FALSE),
IF(C58="ウ",HLOOKUP(A58,ウ!$1:$6,5,FALSE)&amp;HLOOKUP(A58,ウ!$1:$6,6,FALSE),
IF(C58="エ",VLOOKUP(A58,エ!$A:$E,5,FALSE),""))))</f>
        <v/>
      </c>
      <c r="F57" s="294"/>
      <c r="G57" s="282"/>
      <c r="H57" s="305"/>
      <c r="I57" s="276" t="s">
        <v>1958</v>
      </c>
      <c r="J57" s="288" t="s">
        <v>7874</v>
      </c>
      <c r="K57" s="273" t="s">
        <v>7874</v>
      </c>
      <c r="L57" s="290" t="str">
        <f xml:space="preserve">
IF(K58="ア",VLOOKUP(I58,ア!$A:$C,2,FALSE),
IF(K58="イ",VLOOKUP(I58,イ!$A:$C,2,FALSE),
IF(K58="ウ",HLOOKUP(I58,ウ!$1:$6,4,FALSE),
IF(K58="エ",VLOOKUP(I58,エ!$A:$E,4,FALSE),""))))</f>
        <v>10-1　講　談　社</v>
      </c>
      <c r="M57" s="292" t="str">
        <f xml:space="preserve">
IF(K58="ア",VLOOKUP(I58,ア!$A:$C,3,FALSE),
IF(K58="イ",VLOOKUP(I58,イ!$A:$C,3,FALSE),
IF(K58="ウ",HLOOKUP(I58,ウ!$1:$6,5,FALSE)&amp;HLOOKUP(I58,ウ!$1:$6,6,FALSE),
IF(K58="エ",VLOOKUP(I58,エ!$A:$E,5,FALSE),""))))</f>
        <v>せんそうしない</v>
      </c>
      <c r="N57" s="294" t="s">
        <v>7678</v>
      </c>
      <c r="O57" s="282" t="s">
        <v>7891</v>
      </c>
      <c r="P57" s="305" t="s">
        <v>7876</v>
      </c>
      <c r="Q57" s="296" t="s">
        <v>7877</v>
      </c>
      <c r="R57" s="272" t="s">
        <v>1973</v>
      </c>
      <c r="S57" s="288" t="s">
        <v>7874</v>
      </c>
      <c r="T57" s="273" t="s">
        <v>7874</v>
      </c>
      <c r="U57" s="290" t="str">
        <f xml:space="preserve">
IF(T58="ア",VLOOKUP(R58,ア!$A:$C,2,FALSE),
IF(T58="イ",VLOOKUP(R58,イ!$A:$C,2,FALSE),
IF(T58="ウ",HLOOKUP(R58,ウ!$1:$6,4,FALSE),
IF(T58="エ",VLOOKUP(R58,エ!$A:$E,4,FALSE),""))))</f>
        <v>10-1　講　談　社</v>
      </c>
      <c r="V57" s="292" t="str">
        <f xml:space="preserve">
IF(T58="ア",VLOOKUP(R58,ア!$A:$C,3,FALSE),
IF(T58="イ",VLOOKUP(R58,イ!$A:$C,3,FALSE),
IF(T58="ウ",HLOOKUP(R58,ウ!$1:$6,5,FALSE)&amp;HLOOKUP(R58,ウ!$1:$6,6,FALSE),
IF(T58="エ",VLOOKUP(R58,エ!$A:$E,5,FALSE),""))))</f>
        <v>せんそうしない</v>
      </c>
      <c r="W57" s="294" t="s">
        <v>7678</v>
      </c>
      <c r="X57" s="282" t="s">
        <v>7891</v>
      </c>
      <c r="Y57" s="284" t="s">
        <v>7910</v>
      </c>
      <c r="Z57" s="286" t="s">
        <v>7877</v>
      </c>
    </row>
    <row r="58" spans="1:26" s="170" customFormat="1" ht="16.2" customHeight="1" x14ac:dyDescent="0.45">
      <c r="A58" s="205"/>
      <c r="B58" s="289"/>
      <c r="C58" s="275"/>
      <c r="D58" s="291"/>
      <c r="E58" s="293"/>
      <c r="F58" s="295"/>
      <c r="G58" s="283"/>
      <c r="H58" s="308"/>
      <c r="I58" s="207">
        <v>9784062195492</v>
      </c>
      <c r="J58" s="289"/>
      <c r="K58" s="275" t="s">
        <v>7714</v>
      </c>
      <c r="L58" s="291"/>
      <c r="M58" s="293"/>
      <c r="N58" s="295"/>
      <c r="O58" s="283"/>
      <c r="P58" s="308"/>
      <c r="Q58" s="297"/>
      <c r="R58" s="207">
        <v>9784062195492</v>
      </c>
      <c r="S58" s="289"/>
      <c r="T58" s="275" t="s">
        <v>7714</v>
      </c>
      <c r="U58" s="291"/>
      <c r="V58" s="293"/>
      <c r="W58" s="295"/>
      <c r="X58" s="283"/>
      <c r="Y58" s="285"/>
      <c r="Z58" s="287"/>
    </row>
    <row r="59" spans="1:26" s="170" customFormat="1" ht="16.2" customHeight="1" x14ac:dyDescent="0.45">
      <c r="A59" s="272" t="s">
        <v>7818</v>
      </c>
      <c r="B59" s="288"/>
      <c r="C59" s="273"/>
      <c r="D59" s="290" t="str">
        <f xml:space="preserve">
IF(C60="ア",VLOOKUP(A60,ア!$A:$C,2,FALSE),
IF(C60="イ",VLOOKUP(A60,イ!$A:$C,2,FALSE),
IF(C60="ウ",HLOOKUP(A60,ウ!$1:$6,4,FALSE),
IF(C60="エ",VLOOKUP(A60,エ!$A:$E,4,FALSE),""))))</f>
        <v/>
      </c>
      <c r="E59" s="292" t="str">
        <f xml:space="preserve">
IF(C60="ア",VLOOKUP(A60,ア!$A:$C,3,FALSE),
IF(C60="イ",VLOOKUP(A60,イ!$A:$C,3,FALSE),
IF(C60="ウ",HLOOKUP(A60,ウ!$1:$6,5,FALSE)&amp;HLOOKUP(A60,ウ!$1:$6,6,FALSE),
IF(C60="エ",VLOOKUP(A60,エ!$A:$E,5,FALSE),""))))</f>
        <v/>
      </c>
      <c r="F59" s="294"/>
      <c r="G59" s="282"/>
      <c r="H59" s="305"/>
      <c r="I59" s="276" t="s">
        <v>1959</v>
      </c>
      <c r="J59" s="288"/>
      <c r="K59" s="273"/>
      <c r="L59" s="290" t="str">
        <f xml:space="preserve">
IF(K60="ア",VLOOKUP(I60,ア!$A:$C,2,FALSE),
IF(K60="イ",VLOOKUP(I60,イ!$A:$C,2,FALSE),
IF(K60="ウ",HLOOKUP(I60,ウ!$1:$6,4,FALSE),
IF(K60="エ",VLOOKUP(I60,エ!$A:$E,4,FALSE),""))))</f>
        <v/>
      </c>
      <c r="M59" s="292" t="str">
        <f xml:space="preserve">
IF(K60="ア",VLOOKUP(I60,ア!$A:$C,3,FALSE),
IF(K60="イ",VLOOKUP(I60,イ!$A:$C,3,FALSE),
IF(K60="ウ",HLOOKUP(I60,ウ!$1:$6,5,FALSE)&amp;HLOOKUP(I60,ウ!$1:$6,6,FALSE),
IF(K60="エ",VLOOKUP(I60,エ!$A:$E,5,FALSE),""))))</f>
        <v/>
      </c>
      <c r="N59" s="294"/>
      <c r="O59" s="282"/>
      <c r="P59" s="305"/>
      <c r="Q59" s="296"/>
      <c r="R59" s="272" t="s">
        <v>1974</v>
      </c>
      <c r="S59" s="288"/>
      <c r="T59" s="273"/>
      <c r="U59" s="290" t="str">
        <f xml:space="preserve">
IF(T60="ア",VLOOKUP(R60,ア!$A:$C,2,FALSE),
IF(T60="イ",VLOOKUP(R60,イ!$A:$C,2,FALSE),
IF(T60="ウ",HLOOKUP(R60,ウ!$1:$6,4,FALSE),
IF(T60="エ",VLOOKUP(R60,エ!$A:$E,4,FALSE),""))))</f>
        <v/>
      </c>
      <c r="V59" s="292" t="str">
        <f xml:space="preserve">
IF(T60="ア",VLOOKUP(R60,ア!$A:$C,3,FALSE),
IF(T60="イ",VLOOKUP(R60,イ!$A:$C,3,FALSE),
IF(T60="ウ",HLOOKUP(R60,ウ!$1:$6,5,FALSE)&amp;HLOOKUP(R60,ウ!$1:$6,6,FALSE),
IF(T60="エ",VLOOKUP(R60,エ!$A:$E,5,FALSE),""))))</f>
        <v/>
      </c>
      <c r="W59" s="294"/>
      <c r="X59" s="282"/>
      <c r="Y59" s="284"/>
      <c r="Z59" s="286"/>
    </row>
    <row r="60" spans="1:26" s="170" customFormat="1" ht="16.2" customHeight="1" x14ac:dyDescent="0.45">
      <c r="A60" s="205"/>
      <c r="B60" s="289"/>
      <c r="C60" s="275"/>
      <c r="D60" s="291"/>
      <c r="E60" s="293"/>
      <c r="F60" s="295"/>
      <c r="G60" s="283"/>
      <c r="H60" s="308"/>
      <c r="I60" s="207"/>
      <c r="J60" s="289"/>
      <c r="K60" s="275"/>
      <c r="L60" s="291"/>
      <c r="M60" s="293"/>
      <c r="N60" s="295"/>
      <c r="O60" s="283"/>
      <c r="P60" s="308"/>
      <c r="Q60" s="297"/>
      <c r="R60" s="205"/>
      <c r="S60" s="289"/>
      <c r="T60" s="275"/>
      <c r="U60" s="291"/>
      <c r="V60" s="293"/>
      <c r="W60" s="295"/>
      <c r="X60" s="283"/>
      <c r="Y60" s="285"/>
      <c r="Z60" s="287"/>
    </row>
    <row r="61" spans="1:26" s="170" customFormat="1" ht="16.2" customHeight="1" x14ac:dyDescent="0.45">
      <c r="A61" s="272" t="s">
        <v>7819</v>
      </c>
      <c r="B61" s="288"/>
      <c r="C61" s="273"/>
      <c r="D61" s="290" t="str">
        <f xml:space="preserve">
IF(C62="ア",VLOOKUP(A62,ア!$A:$C,2,FALSE),
IF(C62="イ",VLOOKUP(A62,イ!$A:$C,2,FALSE),
IF(C62="ウ",HLOOKUP(A62,ウ!$1:$6,4,FALSE),
IF(C62="エ",VLOOKUP(A62,エ!$A:$E,4,FALSE),""))))</f>
        <v/>
      </c>
      <c r="E61" s="292" t="str">
        <f xml:space="preserve">
IF(C62="ア",VLOOKUP(A62,ア!$A:$C,3,FALSE),
IF(C62="イ",VLOOKUP(A62,イ!$A:$C,3,FALSE),
IF(C62="ウ",HLOOKUP(A62,ウ!$1:$6,5,FALSE)&amp;HLOOKUP(A62,ウ!$1:$6,6,FALSE),
IF(C62="エ",VLOOKUP(A62,エ!$A:$E,5,FALSE),""))))</f>
        <v/>
      </c>
      <c r="F61" s="294"/>
      <c r="G61" s="282"/>
      <c r="H61" s="305"/>
      <c r="I61" s="276" t="s">
        <v>1960</v>
      </c>
      <c r="J61" s="288"/>
      <c r="K61" s="273"/>
      <c r="L61" s="290" t="str">
        <f xml:space="preserve">
IF(K62="ア",VLOOKUP(I62,ア!$A:$C,2,FALSE),
IF(K62="イ",VLOOKUP(I62,イ!$A:$C,2,FALSE),
IF(K62="ウ",HLOOKUP(I62,ウ!$1:$6,4,FALSE),
IF(K62="エ",VLOOKUP(I62,エ!$A:$E,4,FALSE),""))))</f>
        <v/>
      </c>
      <c r="M61" s="292" t="str">
        <f xml:space="preserve">
IF(K62="ア",VLOOKUP(I62,ア!$A:$C,3,FALSE),
IF(K62="イ",VLOOKUP(I62,イ!$A:$C,3,FALSE),
IF(K62="ウ",HLOOKUP(I62,ウ!$1:$6,5,FALSE)&amp;HLOOKUP(I62,ウ!$1:$6,6,FALSE),
IF(K62="エ",VLOOKUP(I62,エ!$A:$E,5,FALSE),""))))</f>
        <v/>
      </c>
      <c r="N61" s="294"/>
      <c r="O61" s="282"/>
      <c r="P61" s="305"/>
      <c r="Q61" s="296"/>
      <c r="R61" s="272" t="s">
        <v>1975</v>
      </c>
      <c r="S61" s="288"/>
      <c r="T61" s="273"/>
      <c r="U61" s="290" t="str">
        <f xml:space="preserve">
IF(T62="ア",VLOOKUP(R62,ア!$A:$C,2,FALSE),
IF(T62="イ",VLOOKUP(R62,イ!$A:$C,2,FALSE),
IF(T62="ウ",HLOOKUP(R62,ウ!$1:$6,4,FALSE),
IF(T62="エ",VLOOKUP(R62,エ!$A:$E,4,FALSE),""))))</f>
        <v/>
      </c>
      <c r="V61" s="292" t="str">
        <f xml:space="preserve">
IF(T62="ア",VLOOKUP(R62,ア!$A:$C,3,FALSE),
IF(T62="イ",VLOOKUP(R62,イ!$A:$C,3,FALSE),
IF(T62="ウ",HLOOKUP(R62,ウ!$1:$6,5,FALSE)&amp;HLOOKUP(R62,ウ!$1:$6,6,FALSE),
IF(T62="エ",VLOOKUP(R62,エ!$A:$E,5,FALSE),""))))</f>
        <v/>
      </c>
      <c r="W61" s="294"/>
      <c r="X61" s="282"/>
      <c r="Y61" s="284"/>
      <c r="Z61" s="286"/>
    </row>
    <row r="62" spans="1:26" s="170" customFormat="1" ht="16.2" customHeight="1" x14ac:dyDescent="0.45">
      <c r="A62" s="205"/>
      <c r="B62" s="289"/>
      <c r="C62" s="275"/>
      <c r="D62" s="291"/>
      <c r="E62" s="293"/>
      <c r="F62" s="295"/>
      <c r="G62" s="283"/>
      <c r="H62" s="308"/>
      <c r="I62" s="207"/>
      <c r="J62" s="289"/>
      <c r="K62" s="275"/>
      <c r="L62" s="291"/>
      <c r="M62" s="293"/>
      <c r="N62" s="295"/>
      <c r="O62" s="283"/>
      <c r="P62" s="308"/>
      <c r="Q62" s="297"/>
      <c r="R62" s="205"/>
      <c r="S62" s="289"/>
      <c r="T62" s="275"/>
      <c r="U62" s="291"/>
      <c r="V62" s="293"/>
      <c r="W62" s="295"/>
      <c r="X62" s="283"/>
      <c r="Y62" s="285"/>
      <c r="Z62" s="287"/>
    </row>
    <row r="63" spans="1:26" s="170" customFormat="1" ht="16.2" customHeight="1" x14ac:dyDescent="0.45">
      <c r="A63" s="272" t="s">
        <v>7820</v>
      </c>
      <c r="B63" s="288"/>
      <c r="C63" s="273"/>
      <c r="D63" s="290" t="str">
        <f xml:space="preserve">
IF(C64="ア",VLOOKUP(A64,ア!$A:$C,2,FALSE),
IF(C64="イ",VLOOKUP(A64,イ!$A:$C,2,FALSE),
IF(C64="ウ",HLOOKUP(A64,ウ!$1:$6,4,FALSE),
IF(C64="エ",VLOOKUP(A64,エ!$A:$E,4,FALSE),""))))</f>
        <v/>
      </c>
      <c r="E63" s="292" t="str">
        <f xml:space="preserve">
IF(C64="ア",VLOOKUP(A64,ア!$A:$C,3,FALSE),
IF(C64="イ",VLOOKUP(A64,イ!$A:$C,3,FALSE),
IF(C64="ウ",HLOOKUP(A64,ウ!$1:$6,5,FALSE)&amp;HLOOKUP(A64,ウ!$1:$6,6,FALSE),
IF(C64="エ",VLOOKUP(A64,エ!$A:$E,5,FALSE),""))))</f>
        <v/>
      </c>
      <c r="F63" s="294"/>
      <c r="G63" s="282"/>
      <c r="H63" s="305"/>
      <c r="I63" s="276" t="s">
        <v>1961</v>
      </c>
      <c r="J63" s="288"/>
      <c r="K63" s="273"/>
      <c r="L63" s="290" t="str">
        <f xml:space="preserve">
IF(K64="ア",VLOOKUP(I64,ア!$A:$C,2,FALSE),
IF(K64="イ",VLOOKUP(I64,イ!$A:$C,2,FALSE),
IF(K64="ウ",HLOOKUP(I64,ウ!$1:$6,4,FALSE),
IF(K64="エ",VLOOKUP(I64,エ!$A:$E,4,FALSE),""))))</f>
        <v/>
      </c>
      <c r="M63" s="292" t="str">
        <f xml:space="preserve">
IF(K64="ア",VLOOKUP(I64,ア!$A:$C,3,FALSE),
IF(K64="イ",VLOOKUP(I64,イ!$A:$C,3,FALSE),
IF(K64="ウ",HLOOKUP(I64,ウ!$1:$6,5,FALSE)&amp;HLOOKUP(I64,ウ!$1:$6,6,FALSE),
IF(K64="エ",VLOOKUP(I64,エ!$A:$E,5,FALSE),""))))</f>
        <v/>
      </c>
      <c r="N63" s="294"/>
      <c r="O63" s="282"/>
      <c r="P63" s="305"/>
      <c r="Q63" s="296"/>
      <c r="R63" s="272" t="s">
        <v>1976</v>
      </c>
      <c r="S63" s="288"/>
      <c r="T63" s="273"/>
      <c r="U63" s="290" t="str">
        <f xml:space="preserve">
IF(T64="ア",VLOOKUP(R64,ア!$A:$C,2,FALSE),
IF(T64="イ",VLOOKUP(R64,イ!$A:$C,2,FALSE),
IF(T64="ウ",HLOOKUP(R64,ウ!$1:$6,4,FALSE),
IF(T64="エ",VLOOKUP(R64,エ!$A:$E,4,FALSE),""))))</f>
        <v/>
      </c>
      <c r="V63" s="292" t="str">
        <f xml:space="preserve">
IF(T64="ア",VLOOKUP(R64,ア!$A:$C,3,FALSE),
IF(T64="イ",VLOOKUP(R64,イ!$A:$C,3,FALSE),
IF(T64="ウ",HLOOKUP(R64,ウ!$1:$6,5,FALSE)&amp;HLOOKUP(R64,ウ!$1:$6,6,FALSE),
IF(T64="エ",VLOOKUP(R64,エ!$A:$E,5,FALSE),""))))</f>
        <v/>
      </c>
      <c r="W63" s="294"/>
      <c r="X63" s="282"/>
      <c r="Y63" s="284"/>
      <c r="Z63" s="286"/>
    </row>
    <row r="64" spans="1:26" s="170" customFormat="1" ht="16.2" customHeight="1" x14ac:dyDescent="0.45">
      <c r="A64" s="205"/>
      <c r="B64" s="289"/>
      <c r="C64" s="275"/>
      <c r="D64" s="291"/>
      <c r="E64" s="293"/>
      <c r="F64" s="295"/>
      <c r="G64" s="283"/>
      <c r="H64" s="308"/>
      <c r="I64" s="207"/>
      <c r="J64" s="289"/>
      <c r="K64" s="275"/>
      <c r="L64" s="291"/>
      <c r="M64" s="293"/>
      <c r="N64" s="295"/>
      <c r="O64" s="283"/>
      <c r="P64" s="308"/>
      <c r="Q64" s="297"/>
      <c r="R64" s="205"/>
      <c r="S64" s="289"/>
      <c r="T64" s="275"/>
      <c r="U64" s="291"/>
      <c r="V64" s="293"/>
      <c r="W64" s="295"/>
      <c r="X64" s="283"/>
      <c r="Y64" s="285"/>
      <c r="Z64" s="287"/>
    </row>
    <row r="65" spans="1:26" s="170" customFormat="1" ht="16.2" customHeight="1" x14ac:dyDescent="0.45">
      <c r="A65" s="272" t="s">
        <v>7821</v>
      </c>
      <c r="B65" s="288"/>
      <c r="C65" s="273"/>
      <c r="D65" s="290" t="str">
        <f xml:space="preserve">
IF(C66="ア",VLOOKUP(A66,ア!$A:$C,2,FALSE),
IF(C66="イ",VLOOKUP(A66,イ!$A:$C,2,FALSE),
IF(C66="ウ",HLOOKUP(A66,ウ!$1:$6,4,FALSE),
IF(C66="エ",VLOOKUP(A66,エ!$A:$E,4,FALSE),""))))</f>
        <v/>
      </c>
      <c r="E65" s="292" t="str">
        <f xml:space="preserve">
IF(C66="ア",VLOOKUP(A66,ア!$A:$C,3,FALSE),
IF(C66="イ",VLOOKUP(A66,イ!$A:$C,3,FALSE),
IF(C66="ウ",HLOOKUP(A66,ウ!$1:$6,5,FALSE)&amp;HLOOKUP(A66,ウ!$1:$6,6,FALSE),
IF(C66="エ",VLOOKUP(A66,エ!$A:$E,5,FALSE),""))))</f>
        <v/>
      </c>
      <c r="F65" s="294"/>
      <c r="G65" s="282"/>
      <c r="H65" s="305"/>
      <c r="I65" s="276" t="s">
        <v>1962</v>
      </c>
      <c r="J65" s="288"/>
      <c r="K65" s="273"/>
      <c r="L65" s="290" t="str">
        <f xml:space="preserve">
IF(K66="ア",VLOOKUP(I66,ア!$A:$C,2,FALSE),
IF(K66="イ",VLOOKUP(I66,イ!$A:$C,2,FALSE),
IF(K66="ウ",HLOOKUP(I66,ウ!$1:$6,4,FALSE),
IF(K66="エ",VLOOKUP(I66,エ!$A:$E,4,FALSE),""))))</f>
        <v/>
      </c>
      <c r="M65" s="292" t="str">
        <f xml:space="preserve">
IF(K66="ア",VLOOKUP(I66,ア!$A:$C,3,FALSE),
IF(K66="イ",VLOOKUP(I66,イ!$A:$C,3,FALSE),
IF(K66="ウ",HLOOKUP(I66,ウ!$1:$6,5,FALSE)&amp;HLOOKUP(I66,ウ!$1:$6,6,FALSE),
IF(K66="エ",VLOOKUP(I66,エ!$A:$E,5,FALSE),""))))</f>
        <v/>
      </c>
      <c r="N65" s="294"/>
      <c r="O65" s="282"/>
      <c r="P65" s="305"/>
      <c r="Q65" s="296"/>
      <c r="R65" s="272" t="s">
        <v>1977</v>
      </c>
      <c r="S65" s="288"/>
      <c r="T65" s="273"/>
      <c r="U65" s="290" t="str">
        <f xml:space="preserve">
IF(T66="ア",VLOOKUP(R66,ア!$A:$C,2,FALSE),
IF(T66="イ",VLOOKUP(R66,イ!$A:$C,2,FALSE),
IF(T66="ウ",HLOOKUP(R66,ウ!$1:$6,4,FALSE),
IF(T66="エ",VLOOKUP(R66,エ!$A:$E,4,FALSE),""))))</f>
        <v/>
      </c>
      <c r="V65" s="292" t="str">
        <f xml:space="preserve">
IF(T66="ア",VLOOKUP(R66,ア!$A:$C,3,FALSE),
IF(T66="イ",VLOOKUP(R66,イ!$A:$C,3,FALSE),
IF(T66="ウ",HLOOKUP(R66,ウ!$1:$6,5,FALSE)&amp;HLOOKUP(R66,ウ!$1:$6,6,FALSE),
IF(T66="エ",VLOOKUP(R66,エ!$A:$E,5,FALSE),""))))</f>
        <v/>
      </c>
      <c r="W65" s="294"/>
      <c r="X65" s="282"/>
      <c r="Y65" s="284"/>
      <c r="Z65" s="286"/>
    </row>
    <row r="66" spans="1:26" s="170" customFormat="1" ht="16.2" customHeight="1" x14ac:dyDescent="0.45">
      <c r="A66" s="205"/>
      <c r="B66" s="289"/>
      <c r="C66" s="275"/>
      <c r="D66" s="291"/>
      <c r="E66" s="293"/>
      <c r="F66" s="295"/>
      <c r="G66" s="283"/>
      <c r="H66" s="308"/>
      <c r="I66" s="207"/>
      <c r="J66" s="289"/>
      <c r="K66" s="275"/>
      <c r="L66" s="291"/>
      <c r="M66" s="293"/>
      <c r="N66" s="295"/>
      <c r="O66" s="283"/>
      <c r="P66" s="308"/>
      <c r="Q66" s="297"/>
      <c r="R66" s="205"/>
      <c r="S66" s="289"/>
      <c r="T66" s="275"/>
      <c r="U66" s="291"/>
      <c r="V66" s="293"/>
      <c r="W66" s="295"/>
      <c r="X66" s="283"/>
      <c r="Y66" s="285"/>
      <c r="Z66" s="287"/>
    </row>
    <row r="67" spans="1:26" s="170" customFormat="1" ht="16.2" customHeight="1" x14ac:dyDescent="0.45">
      <c r="A67" s="272" t="s">
        <v>7822</v>
      </c>
      <c r="B67" s="288"/>
      <c r="C67" s="273"/>
      <c r="D67" s="290" t="str">
        <f xml:space="preserve">
IF(C68="ア",VLOOKUP(A68,ア!$A:$C,2,FALSE),
IF(C68="イ",VLOOKUP(A68,イ!$A:$C,2,FALSE),
IF(C68="ウ",HLOOKUP(A68,ウ!$1:$6,4,FALSE),
IF(C68="エ",VLOOKUP(A68,エ!$A:$E,4,FALSE),""))))</f>
        <v/>
      </c>
      <c r="E67" s="292" t="str">
        <f xml:space="preserve">
IF(C68="ア",VLOOKUP(A68,ア!$A:$C,3,FALSE),
IF(C68="イ",VLOOKUP(A68,イ!$A:$C,3,FALSE),
IF(C68="ウ",HLOOKUP(A68,ウ!$1:$6,5,FALSE)&amp;HLOOKUP(A68,ウ!$1:$6,6,FALSE),
IF(C68="エ",VLOOKUP(A68,エ!$A:$E,5,FALSE),""))))</f>
        <v/>
      </c>
      <c r="F67" s="294"/>
      <c r="G67" s="282"/>
      <c r="H67" s="305"/>
      <c r="I67" s="276" t="s">
        <v>1963</v>
      </c>
      <c r="J67" s="288"/>
      <c r="K67" s="273"/>
      <c r="L67" s="290" t="str">
        <f xml:space="preserve">
IF(K68="ア",VLOOKUP(I68,ア!$A:$C,2,FALSE),
IF(K68="イ",VLOOKUP(I68,イ!$A:$C,2,FALSE),
IF(K68="ウ",HLOOKUP(I68,ウ!$1:$6,4,FALSE),
IF(K68="エ",VLOOKUP(I68,エ!$A:$E,4,FALSE),""))))</f>
        <v/>
      </c>
      <c r="M67" s="292" t="str">
        <f xml:space="preserve">
IF(K68="ア",VLOOKUP(I68,ア!$A:$C,3,FALSE),
IF(K68="イ",VLOOKUP(I68,イ!$A:$C,3,FALSE),
IF(K68="ウ",HLOOKUP(I68,ウ!$1:$6,5,FALSE)&amp;HLOOKUP(I68,ウ!$1:$6,6,FALSE),
IF(K68="エ",VLOOKUP(I68,エ!$A:$E,5,FALSE),""))))</f>
        <v/>
      </c>
      <c r="N67" s="294"/>
      <c r="O67" s="282"/>
      <c r="P67" s="305"/>
      <c r="Q67" s="296"/>
      <c r="R67" s="272" t="s">
        <v>1978</v>
      </c>
      <c r="S67" s="288"/>
      <c r="T67" s="273"/>
      <c r="U67" s="290" t="str">
        <f xml:space="preserve">
IF(T68="ア",VLOOKUP(R68,ア!$A:$C,2,FALSE),
IF(T68="イ",VLOOKUP(R68,イ!$A:$C,2,FALSE),
IF(T68="ウ",HLOOKUP(R68,ウ!$1:$6,4,FALSE),
IF(T68="エ",VLOOKUP(R68,エ!$A:$E,4,FALSE),""))))</f>
        <v/>
      </c>
      <c r="V67" s="292" t="str">
        <f xml:space="preserve">
IF(T68="ア",VLOOKUP(R68,ア!$A:$C,3,FALSE),
IF(T68="イ",VLOOKUP(R68,イ!$A:$C,3,FALSE),
IF(T68="ウ",HLOOKUP(R68,ウ!$1:$6,5,FALSE)&amp;HLOOKUP(R68,ウ!$1:$6,6,FALSE),
IF(T68="エ",VLOOKUP(R68,エ!$A:$E,5,FALSE),""))))</f>
        <v/>
      </c>
      <c r="W67" s="294"/>
      <c r="X67" s="282"/>
      <c r="Y67" s="284"/>
      <c r="Z67" s="286"/>
    </row>
    <row r="68" spans="1:26" s="170" customFormat="1" ht="16.2" customHeight="1" x14ac:dyDescent="0.45">
      <c r="A68" s="205"/>
      <c r="B68" s="289"/>
      <c r="C68" s="275"/>
      <c r="D68" s="291"/>
      <c r="E68" s="293"/>
      <c r="F68" s="295"/>
      <c r="G68" s="283"/>
      <c r="H68" s="308"/>
      <c r="I68" s="207"/>
      <c r="J68" s="289"/>
      <c r="K68" s="275"/>
      <c r="L68" s="291"/>
      <c r="M68" s="293"/>
      <c r="N68" s="295"/>
      <c r="O68" s="283"/>
      <c r="P68" s="308"/>
      <c r="Q68" s="297"/>
      <c r="R68" s="205"/>
      <c r="S68" s="289"/>
      <c r="T68" s="275"/>
      <c r="U68" s="291"/>
      <c r="V68" s="293"/>
      <c r="W68" s="295"/>
      <c r="X68" s="283"/>
      <c r="Y68" s="285"/>
      <c r="Z68" s="287"/>
    </row>
    <row r="69" spans="1:26" s="170" customFormat="1" ht="16.2" customHeight="1" x14ac:dyDescent="0.45">
      <c r="A69" s="272" t="s">
        <v>7823</v>
      </c>
      <c r="B69" s="288"/>
      <c r="C69" s="273"/>
      <c r="D69" s="290" t="str">
        <f xml:space="preserve">
IF(C70="ア",VLOOKUP(A70,ア!$A:$C,2,FALSE),
IF(C70="イ",VLOOKUP(A70,イ!$A:$C,2,FALSE),
IF(C70="ウ",HLOOKUP(A70,ウ!$1:$6,4,FALSE),
IF(C70="エ",VLOOKUP(A70,エ!$A:$E,4,FALSE),""))))</f>
        <v/>
      </c>
      <c r="E69" s="292" t="str">
        <f xml:space="preserve">
IF(C70="ア",VLOOKUP(A70,ア!$A:$C,3,FALSE),
IF(C70="イ",VLOOKUP(A70,イ!$A:$C,3,FALSE),
IF(C70="ウ",HLOOKUP(A70,ウ!$1:$6,5,FALSE)&amp;HLOOKUP(A70,ウ!$1:$6,6,FALSE),
IF(C70="エ",VLOOKUP(A70,エ!$A:$E,5,FALSE),""))))</f>
        <v/>
      </c>
      <c r="F69" s="294"/>
      <c r="G69" s="282"/>
      <c r="H69" s="305"/>
      <c r="I69" s="276" t="s">
        <v>1964</v>
      </c>
      <c r="J69" s="288"/>
      <c r="K69" s="273"/>
      <c r="L69" s="290" t="str">
        <f xml:space="preserve">
IF(K70="ア",VLOOKUP(I70,ア!$A:$C,2,FALSE),
IF(K70="イ",VLOOKUP(I70,イ!$A:$C,2,FALSE),
IF(K70="ウ",HLOOKUP(I70,ウ!$1:$6,4,FALSE),
IF(K70="エ",VLOOKUP(I70,エ!$A:$E,4,FALSE),""))))</f>
        <v/>
      </c>
      <c r="M69" s="292" t="str">
        <f xml:space="preserve">
IF(K70="ア",VLOOKUP(I70,ア!$A:$C,3,FALSE),
IF(K70="イ",VLOOKUP(I70,イ!$A:$C,3,FALSE),
IF(K70="ウ",HLOOKUP(I70,ウ!$1:$6,5,FALSE)&amp;HLOOKUP(I70,ウ!$1:$6,6,FALSE),
IF(K70="エ",VLOOKUP(I70,エ!$A:$E,5,FALSE),""))))</f>
        <v/>
      </c>
      <c r="N69" s="294"/>
      <c r="O69" s="282"/>
      <c r="P69" s="305"/>
      <c r="Q69" s="296"/>
      <c r="R69" s="272" t="s">
        <v>1979</v>
      </c>
      <c r="S69" s="288"/>
      <c r="T69" s="273"/>
      <c r="U69" s="290" t="str">
        <f xml:space="preserve">
IF(T70="ア",VLOOKUP(R70,ア!$A:$C,2,FALSE),
IF(T70="イ",VLOOKUP(R70,イ!$A:$C,2,FALSE),
IF(T70="ウ",HLOOKUP(R70,ウ!$1:$6,4,FALSE),
IF(T70="エ",VLOOKUP(R70,エ!$A:$E,4,FALSE),""))))</f>
        <v/>
      </c>
      <c r="V69" s="292" t="str">
        <f xml:space="preserve">
IF(T70="ア",VLOOKUP(R70,ア!$A:$C,3,FALSE),
IF(T70="イ",VLOOKUP(R70,イ!$A:$C,3,FALSE),
IF(T70="ウ",HLOOKUP(R70,ウ!$1:$6,5,FALSE)&amp;HLOOKUP(R70,ウ!$1:$6,6,FALSE),
IF(T70="エ",VLOOKUP(R70,エ!$A:$E,5,FALSE),""))))</f>
        <v/>
      </c>
      <c r="W69" s="294"/>
      <c r="X69" s="282"/>
      <c r="Y69" s="284"/>
      <c r="Z69" s="286"/>
    </row>
    <row r="70" spans="1:26" s="170" customFormat="1" ht="16.2" customHeight="1" x14ac:dyDescent="0.45">
      <c r="A70" s="205"/>
      <c r="B70" s="289"/>
      <c r="C70" s="275"/>
      <c r="D70" s="291"/>
      <c r="E70" s="293"/>
      <c r="F70" s="295"/>
      <c r="G70" s="283"/>
      <c r="H70" s="308"/>
      <c r="I70" s="207"/>
      <c r="J70" s="289"/>
      <c r="K70" s="275"/>
      <c r="L70" s="291"/>
      <c r="M70" s="293"/>
      <c r="N70" s="295"/>
      <c r="O70" s="283"/>
      <c r="P70" s="308"/>
      <c r="Q70" s="297"/>
      <c r="R70" s="205"/>
      <c r="S70" s="289"/>
      <c r="T70" s="275"/>
      <c r="U70" s="291"/>
      <c r="V70" s="293"/>
      <c r="W70" s="295"/>
      <c r="X70" s="283"/>
      <c r="Y70" s="285"/>
      <c r="Z70" s="287"/>
    </row>
    <row r="71" spans="1:26" s="170" customFormat="1" ht="16.2" customHeight="1" x14ac:dyDescent="0.45">
      <c r="A71" s="272" t="s">
        <v>7824</v>
      </c>
      <c r="B71" s="288"/>
      <c r="C71" s="273"/>
      <c r="D71" s="290" t="str">
        <f xml:space="preserve">
IF(C72="ア",VLOOKUP(A72,ア!$A:$C,2,FALSE),
IF(C72="イ",VLOOKUP(A72,イ!$A:$C,2,FALSE),
IF(C72="ウ",HLOOKUP(A72,ウ!$1:$6,4,FALSE),
IF(C72="エ",VLOOKUP(A72,エ!$A:$E,4,FALSE),""))))</f>
        <v/>
      </c>
      <c r="E71" s="292" t="str">
        <f xml:space="preserve">
IF(C72="ア",VLOOKUP(A72,ア!$A:$C,3,FALSE),
IF(C72="イ",VLOOKUP(A72,イ!$A:$C,3,FALSE),
IF(C72="ウ",HLOOKUP(A72,ウ!$1:$6,5,FALSE)&amp;HLOOKUP(A72,ウ!$1:$6,6,FALSE),
IF(C72="エ",VLOOKUP(A72,エ!$A:$E,5,FALSE),""))))</f>
        <v/>
      </c>
      <c r="F71" s="294"/>
      <c r="G71" s="282"/>
      <c r="H71" s="305"/>
      <c r="I71" s="276" t="s">
        <v>1965</v>
      </c>
      <c r="J71" s="288"/>
      <c r="K71" s="273"/>
      <c r="L71" s="290" t="str">
        <f xml:space="preserve">
IF(K72="ア",VLOOKUP(I72,ア!$A:$C,2,FALSE),
IF(K72="イ",VLOOKUP(I72,イ!$A:$C,2,FALSE),
IF(K72="ウ",HLOOKUP(I72,ウ!$1:$6,4,FALSE),
IF(K72="エ",VLOOKUP(I72,エ!$A:$E,4,FALSE),""))))</f>
        <v/>
      </c>
      <c r="M71" s="292" t="str">
        <f xml:space="preserve">
IF(K72="ア",VLOOKUP(I72,ア!$A:$C,3,FALSE),
IF(K72="イ",VLOOKUP(I72,イ!$A:$C,3,FALSE),
IF(K72="ウ",HLOOKUP(I72,ウ!$1:$6,5,FALSE)&amp;HLOOKUP(I72,ウ!$1:$6,6,FALSE),
IF(K72="エ",VLOOKUP(I72,エ!$A:$E,5,FALSE),""))))</f>
        <v/>
      </c>
      <c r="N71" s="294"/>
      <c r="O71" s="282"/>
      <c r="P71" s="305"/>
      <c r="Q71" s="296"/>
      <c r="R71" s="272" t="s">
        <v>1980</v>
      </c>
      <c r="S71" s="288"/>
      <c r="T71" s="273"/>
      <c r="U71" s="290" t="str">
        <f xml:space="preserve">
IF(T72="ア",VLOOKUP(R72,ア!$A:$C,2,FALSE),
IF(T72="イ",VLOOKUP(R72,イ!$A:$C,2,FALSE),
IF(T72="ウ",HLOOKUP(R72,ウ!$1:$6,4,FALSE),
IF(T72="エ",VLOOKUP(R72,エ!$A:$E,4,FALSE),""))))</f>
        <v/>
      </c>
      <c r="V71" s="292" t="str">
        <f xml:space="preserve">
IF(T72="ア",VLOOKUP(R72,ア!$A:$C,3,FALSE),
IF(T72="イ",VLOOKUP(R72,イ!$A:$C,3,FALSE),
IF(T72="ウ",HLOOKUP(R72,ウ!$1:$6,5,FALSE)&amp;HLOOKUP(R72,ウ!$1:$6,6,FALSE),
IF(T72="エ",VLOOKUP(R72,エ!$A:$E,5,FALSE),""))))</f>
        <v/>
      </c>
      <c r="W71" s="294"/>
      <c r="X71" s="282"/>
      <c r="Y71" s="284"/>
      <c r="Z71" s="286"/>
    </row>
    <row r="72" spans="1:26" s="170" customFormat="1" ht="16.2" customHeight="1" x14ac:dyDescent="0.45">
      <c r="A72" s="205"/>
      <c r="B72" s="289"/>
      <c r="C72" s="275"/>
      <c r="D72" s="291"/>
      <c r="E72" s="293"/>
      <c r="F72" s="295"/>
      <c r="G72" s="283"/>
      <c r="H72" s="308"/>
      <c r="I72" s="207"/>
      <c r="J72" s="289"/>
      <c r="K72" s="275"/>
      <c r="L72" s="291"/>
      <c r="M72" s="293"/>
      <c r="N72" s="295"/>
      <c r="O72" s="283"/>
      <c r="P72" s="308"/>
      <c r="Q72" s="297"/>
      <c r="R72" s="205"/>
      <c r="S72" s="289"/>
      <c r="T72" s="275"/>
      <c r="U72" s="291"/>
      <c r="V72" s="293"/>
      <c r="W72" s="295"/>
      <c r="X72" s="283"/>
      <c r="Y72" s="285"/>
      <c r="Z72" s="287"/>
    </row>
    <row r="73" spans="1:26" s="170" customFormat="1" ht="16.2" customHeight="1" x14ac:dyDescent="0.45">
      <c r="A73" s="272" t="s">
        <v>7825</v>
      </c>
      <c r="B73" s="288"/>
      <c r="C73" s="273"/>
      <c r="D73" s="290" t="str">
        <f xml:space="preserve">
IF(C74="ア",VLOOKUP(A74,ア!$A:$C,2,FALSE),
IF(C74="イ",VLOOKUP(A74,イ!$A:$C,2,FALSE),
IF(C74="ウ",HLOOKUP(A74,ウ!$1:$6,4,FALSE),
IF(C74="エ",VLOOKUP(A74,エ!$A:$E,4,FALSE),""))))</f>
        <v/>
      </c>
      <c r="E73" s="292" t="str">
        <f xml:space="preserve">
IF(C74="ア",VLOOKUP(A74,ア!$A:$C,3,FALSE),
IF(C74="イ",VLOOKUP(A74,イ!$A:$C,3,FALSE),
IF(C74="ウ",HLOOKUP(A74,ウ!$1:$6,5,FALSE)&amp;HLOOKUP(A74,ウ!$1:$6,6,FALSE),
IF(C74="エ",VLOOKUP(A74,エ!$A:$E,5,FALSE),""))))</f>
        <v/>
      </c>
      <c r="F73" s="294"/>
      <c r="G73" s="282"/>
      <c r="H73" s="305"/>
      <c r="I73" s="276" t="s">
        <v>1966</v>
      </c>
      <c r="J73" s="288"/>
      <c r="K73" s="273"/>
      <c r="L73" s="290" t="str">
        <f xml:space="preserve">
IF(K74="ア",VLOOKUP(I74,ア!$A:$C,2,FALSE),
IF(K74="イ",VLOOKUP(I74,イ!$A:$C,2,FALSE),
IF(K74="ウ",HLOOKUP(I74,ウ!$1:$6,4,FALSE),
IF(K74="エ",VLOOKUP(I74,エ!$A:$E,4,FALSE),""))))</f>
        <v/>
      </c>
      <c r="M73" s="292" t="str">
        <f xml:space="preserve">
IF(K74="ア",VLOOKUP(I74,ア!$A:$C,3,FALSE),
IF(K74="イ",VLOOKUP(I74,イ!$A:$C,3,FALSE),
IF(K74="ウ",HLOOKUP(I74,ウ!$1:$6,5,FALSE)&amp;HLOOKUP(I74,ウ!$1:$6,6,FALSE),
IF(K74="エ",VLOOKUP(I74,エ!$A:$E,5,FALSE),""))))</f>
        <v/>
      </c>
      <c r="N73" s="294"/>
      <c r="O73" s="282"/>
      <c r="P73" s="305"/>
      <c r="Q73" s="296"/>
      <c r="R73" s="272" t="s">
        <v>1981</v>
      </c>
      <c r="S73" s="288"/>
      <c r="T73" s="273"/>
      <c r="U73" s="290" t="str">
        <f xml:space="preserve">
IF(T74="ア",VLOOKUP(R74,ア!$A:$C,2,FALSE),
IF(T74="イ",VLOOKUP(R74,イ!$A:$C,2,FALSE),
IF(T74="ウ",HLOOKUP(R74,ウ!$1:$6,4,FALSE),
IF(T74="エ",VLOOKUP(R74,エ!$A:$E,4,FALSE),""))))</f>
        <v/>
      </c>
      <c r="V73" s="292" t="str">
        <f xml:space="preserve">
IF(T74="ア",VLOOKUP(R74,ア!$A:$C,3,FALSE),
IF(T74="イ",VLOOKUP(R74,イ!$A:$C,3,FALSE),
IF(T74="ウ",HLOOKUP(R74,ウ!$1:$6,5,FALSE)&amp;HLOOKUP(R74,ウ!$1:$6,6,FALSE),
IF(T74="エ",VLOOKUP(R74,エ!$A:$E,5,FALSE),""))))</f>
        <v/>
      </c>
      <c r="W73" s="294"/>
      <c r="X73" s="282"/>
      <c r="Y73" s="284"/>
      <c r="Z73" s="286"/>
    </row>
    <row r="74" spans="1:26" s="170" customFormat="1" ht="16.2" customHeight="1" x14ac:dyDescent="0.45">
      <c r="A74" s="205"/>
      <c r="B74" s="289"/>
      <c r="C74" s="275"/>
      <c r="D74" s="291"/>
      <c r="E74" s="293"/>
      <c r="F74" s="295"/>
      <c r="G74" s="283"/>
      <c r="H74" s="308"/>
      <c r="I74" s="207"/>
      <c r="J74" s="289"/>
      <c r="K74" s="275"/>
      <c r="L74" s="291"/>
      <c r="M74" s="293"/>
      <c r="N74" s="295"/>
      <c r="O74" s="283"/>
      <c r="P74" s="308"/>
      <c r="Q74" s="297"/>
      <c r="R74" s="205"/>
      <c r="S74" s="289"/>
      <c r="T74" s="275"/>
      <c r="U74" s="291"/>
      <c r="V74" s="293"/>
      <c r="W74" s="295"/>
      <c r="X74" s="283"/>
      <c r="Y74" s="285"/>
      <c r="Z74" s="287"/>
    </row>
    <row r="75" spans="1:26" s="170" customFormat="1" ht="16.2" customHeight="1" x14ac:dyDescent="0.45">
      <c r="A75" s="272" t="s">
        <v>7826</v>
      </c>
      <c r="B75" s="288"/>
      <c r="C75" s="273"/>
      <c r="D75" s="290" t="str">
        <f xml:space="preserve">
IF(C76="ア",VLOOKUP(A76,ア!$A:$C,2,FALSE),
IF(C76="イ",VLOOKUP(A76,イ!$A:$C,2,FALSE),
IF(C76="ウ",HLOOKUP(A76,ウ!$1:$6,4,FALSE),
IF(C76="エ",VLOOKUP(A76,エ!$A:$E,4,FALSE),""))))</f>
        <v/>
      </c>
      <c r="E75" s="292" t="str">
        <f xml:space="preserve">
IF(C76="ア",VLOOKUP(A76,ア!$A:$C,3,FALSE),
IF(C76="イ",VLOOKUP(A76,イ!$A:$C,3,FALSE),
IF(C76="ウ",HLOOKUP(A76,ウ!$1:$6,5,FALSE)&amp;HLOOKUP(A76,ウ!$1:$6,6,FALSE),
IF(C76="エ",VLOOKUP(A76,エ!$A:$E,5,FALSE),""))))</f>
        <v/>
      </c>
      <c r="F75" s="294"/>
      <c r="G75" s="282"/>
      <c r="H75" s="305"/>
      <c r="I75" s="276" t="s">
        <v>1967</v>
      </c>
      <c r="J75" s="288"/>
      <c r="K75" s="273"/>
      <c r="L75" s="290" t="str">
        <f xml:space="preserve">
IF(K76="ア",VLOOKUP(I76,ア!$A:$C,2,FALSE),
IF(K76="イ",VLOOKUP(I76,イ!$A:$C,2,FALSE),
IF(K76="ウ",HLOOKUP(I76,ウ!$1:$6,4,FALSE),
IF(K76="エ",VLOOKUP(I76,エ!$A:$E,4,FALSE),""))))</f>
        <v/>
      </c>
      <c r="M75" s="292" t="str">
        <f xml:space="preserve">
IF(K76="ア",VLOOKUP(I76,ア!$A:$C,3,FALSE),
IF(K76="イ",VLOOKUP(I76,イ!$A:$C,3,FALSE),
IF(K76="ウ",HLOOKUP(I76,ウ!$1:$6,5,FALSE)&amp;HLOOKUP(I76,ウ!$1:$6,6,FALSE),
IF(K76="エ",VLOOKUP(I76,エ!$A:$E,5,FALSE),""))))</f>
        <v/>
      </c>
      <c r="N75" s="294"/>
      <c r="O75" s="282"/>
      <c r="P75" s="305"/>
      <c r="Q75" s="296"/>
      <c r="R75" s="272" t="s">
        <v>1982</v>
      </c>
      <c r="S75" s="288"/>
      <c r="T75" s="273"/>
      <c r="U75" s="290" t="str">
        <f xml:space="preserve">
IF(T76="ア",VLOOKUP(R76,ア!$A:$C,2,FALSE),
IF(T76="イ",VLOOKUP(R76,イ!$A:$C,2,FALSE),
IF(T76="ウ",HLOOKUP(R76,ウ!$1:$6,4,FALSE),
IF(T76="エ",VLOOKUP(R76,エ!$A:$E,4,FALSE),""))))</f>
        <v/>
      </c>
      <c r="V75" s="292" t="str">
        <f xml:space="preserve">
IF(T76="ア",VLOOKUP(R76,ア!$A:$C,3,FALSE),
IF(T76="イ",VLOOKUP(R76,イ!$A:$C,3,FALSE),
IF(T76="ウ",HLOOKUP(R76,ウ!$1:$6,5,FALSE)&amp;HLOOKUP(R76,ウ!$1:$6,6,FALSE),
IF(T76="エ",VLOOKUP(R76,エ!$A:$E,5,FALSE),""))))</f>
        <v/>
      </c>
      <c r="W75" s="294"/>
      <c r="X75" s="282"/>
      <c r="Y75" s="284"/>
      <c r="Z75" s="286"/>
    </row>
    <row r="76" spans="1:26" s="167" customFormat="1" ht="16.2" customHeight="1" thickBot="1" x14ac:dyDescent="0.2">
      <c r="A76" s="206"/>
      <c r="B76" s="303"/>
      <c r="C76" s="277"/>
      <c r="D76" s="304"/>
      <c r="E76" s="298"/>
      <c r="F76" s="299"/>
      <c r="G76" s="300"/>
      <c r="H76" s="306"/>
      <c r="I76" s="208"/>
      <c r="J76" s="303"/>
      <c r="K76" s="277"/>
      <c r="L76" s="304"/>
      <c r="M76" s="298"/>
      <c r="N76" s="299"/>
      <c r="O76" s="300"/>
      <c r="P76" s="306"/>
      <c r="Q76" s="307"/>
      <c r="R76" s="206"/>
      <c r="S76" s="303"/>
      <c r="T76" s="277"/>
      <c r="U76" s="304"/>
      <c r="V76" s="298"/>
      <c r="W76" s="299"/>
      <c r="X76" s="300"/>
      <c r="Y76" s="301"/>
      <c r="Z76" s="302"/>
    </row>
    <row r="77" spans="1:26" s="170" customFormat="1" ht="16.2" customHeight="1" x14ac:dyDescent="0.45">
      <c r="A77" s="278" t="s">
        <v>7827</v>
      </c>
      <c r="B77" s="309"/>
      <c r="C77" s="279"/>
      <c r="D77" s="310" t="str">
        <f xml:space="preserve">
IF(C78="ア",VLOOKUP(A78,ア!$A:$C,2,FALSE),
IF(C78="イ",VLOOKUP(A78,イ!$A:$C,2,FALSE),
IF(C78="ウ",HLOOKUP(A78,ウ!$1:$6,4,FALSE),
IF(C78="エ",VLOOKUP(A78,エ!$A:$E,4,FALSE),""))))</f>
        <v/>
      </c>
      <c r="E77" s="311" t="str">
        <f xml:space="preserve">
IF(C78="ア",VLOOKUP(A78,ア!$A:$C,3,FALSE),
IF(C78="イ",VLOOKUP(A78,イ!$A:$C,3,FALSE),
IF(C78="ウ",HLOOKUP(A78,ウ!$1:$6,5,FALSE)&amp;HLOOKUP(A78,ウ!$1:$6,6,FALSE),
IF(C78="エ",VLOOKUP(A78,エ!$A:$E,5,FALSE),""))))</f>
        <v/>
      </c>
      <c r="F77" s="312"/>
      <c r="G77" s="313"/>
      <c r="H77" s="316"/>
      <c r="I77" s="280" t="s">
        <v>1985</v>
      </c>
      <c r="J77" s="309"/>
      <c r="K77" s="279"/>
      <c r="L77" s="310" t="str">
        <f xml:space="preserve">
IF(K78="ア",VLOOKUP(I78,ア!$A:$C,2,FALSE),
IF(K78="イ",VLOOKUP(I78,イ!$A:$C,2,FALSE),
IF(K78="ウ",HLOOKUP(I78,ウ!$1:$6,4,FALSE),
IF(K78="エ",VLOOKUP(I78,エ!$A:$E,4,FALSE),""))))</f>
        <v/>
      </c>
      <c r="M77" s="311" t="str">
        <f xml:space="preserve">
IF(K78="ア",VLOOKUP(I78,ア!$A:$C,3,FALSE),
IF(K78="イ",VLOOKUP(I78,イ!$A:$C,3,FALSE),
IF(K78="ウ",HLOOKUP(I78,ウ!$1:$6,5,FALSE)&amp;HLOOKUP(I78,ウ!$1:$6,6,FALSE),
IF(K78="エ",VLOOKUP(I78,エ!$A:$E,5,FALSE),""))))</f>
        <v/>
      </c>
      <c r="N77" s="312"/>
      <c r="O77" s="313"/>
      <c r="P77" s="316"/>
      <c r="Q77" s="317"/>
      <c r="R77" s="278" t="s">
        <v>2000</v>
      </c>
      <c r="S77" s="309"/>
      <c r="T77" s="279"/>
      <c r="U77" s="310" t="str">
        <f xml:space="preserve">
IF(T78="ア",VLOOKUP(R78,ア!$A:$C,2,FALSE),
IF(T78="イ",VLOOKUP(R78,イ!$A:$C,2,FALSE),
IF(T78="ウ",HLOOKUP(R78,ウ!$1:$6,4,FALSE),
IF(T78="エ",VLOOKUP(R78,エ!$A:$E,4,FALSE),""))))</f>
        <v/>
      </c>
      <c r="V77" s="311" t="str">
        <f xml:space="preserve">
IF(T78="ア",VLOOKUP(R78,ア!$A:$C,3,FALSE),
IF(T78="イ",VLOOKUP(R78,イ!$A:$C,3,FALSE),
IF(T78="ウ",HLOOKUP(R78,ウ!$1:$6,5,FALSE)&amp;HLOOKUP(R78,ウ!$1:$6,6,FALSE),
IF(T78="エ",VLOOKUP(R78,エ!$A:$E,5,FALSE),""))))</f>
        <v/>
      </c>
      <c r="W77" s="312"/>
      <c r="X77" s="313"/>
      <c r="Y77" s="314"/>
      <c r="Z77" s="315"/>
    </row>
    <row r="78" spans="1:26" s="170" customFormat="1" ht="16.2" customHeight="1" x14ac:dyDescent="0.45">
      <c r="A78" s="205"/>
      <c r="B78" s="289"/>
      <c r="C78" s="275"/>
      <c r="D78" s="291"/>
      <c r="E78" s="293"/>
      <c r="F78" s="295"/>
      <c r="G78" s="283"/>
      <c r="H78" s="308"/>
      <c r="I78" s="207"/>
      <c r="J78" s="289"/>
      <c r="K78" s="275"/>
      <c r="L78" s="291"/>
      <c r="M78" s="293"/>
      <c r="N78" s="295"/>
      <c r="O78" s="283"/>
      <c r="P78" s="308"/>
      <c r="Q78" s="297"/>
      <c r="R78" s="205"/>
      <c r="S78" s="289"/>
      <c r="T78" s="275"/>
      <c r="U78" s="291"/>
      <c r="V78" s="293"/>
      <c r="W78" s="295"/>
      <c r="X78" s="283"/>
      <c r="Y78" s="285"/>
      <c r="Z78" s="287"/>
    </row>
    <row r="79" spans="1:26" s="170" customFormat="1" ht="16.2" customHeight="1" x14ac:dyDescent="0.45">
      <c r="A79" s="272" t="s">
        <v>7828</v>
      </c>
      <c r="B79" s="288"/>
      <c r="C79" s="273"/>
      <c r="D79" s="290" t="str">
        <f xml:space="preserve">
IF(C80="ア",VLOOKUP(A80,ア!$A:$C,2,FALSE),
IF(C80="イ",VLOOKUP(A80,イ!$A:$C,2,FALSE),
IF(C80="ウ",HLOOKUP(A80,ウ!$1:$6,4,FALSE),
IF(C80="エ",VLOOKUP(A80,エ!$A:$E,4,FALSE),""))))</f>
        <v/>
      </c>
      <c r="E79" s="292" t="str">
        <f xml:space="preserve">
IF(C80="ア",VLOOKUP(A80,ア!$A:$C,3,FALSE),
IF(C80="イ",VLOOKUP(A80,イ!$A:$C,3,FALSE),
IF(C80="ウ",HLOOKUP(A80,ウ!$1:$6,5,FALSE)&amp;HLOOKUP(A80,ウ!$1:$6,6,FALSE),
IF(C80="エ",VLOOKUP(A80,エ!$A:$E,5,FALSE),""))))</f>
        <v/>
      </c>
      <c r="F79" s="294"/>
      <c r="G79" s="282"/>
      <c r="H79" s="305"/>
      <c r="I79" s="276" t="s">
        <v>1986</v>
      </c>
      <c r="J79" s="288"/>
      <c r="K79" s="273"/>
      <c r="L79" s="290" t="str">
        <f xml:space="preserve">
IF(K80="ア",VLOOKUP(I80,ア!$A:$C,2,FALSE),
IF(K80="イ",VLOOKUP(I80,イ!$A:$C,2,FALSE),
IF(K80="ウ",HLOOKUP(I80,ウ!$1:$6,4,FALSE),
IF(K80="エ",VLOOKUP(I80,エ!$A:$E,4,FALSE),""))))</f>
        <v/>
      </c>
      <c r="M79" s="292" t="str">
        <f xml:space="preserve">
IF(K80="ア",VLOOKUP(I80,ア!$A:$C,3,FALSE),
IF(K80="イ",VLOOKUP(I80,イ!$A:$C,3,FALSE),
IF(K80="ウ",HLOOKUP(I80,ウ!$1:$6,5,FALSE)&amp;HLOOKUP(I80,ウ!$1:$6,6,FALSE),
IF(K80="エ",VLOOKUP(I80,エ!$A:$E,5,FALSE),""))))</f>
        <v/>
      </c>
      <c r="N79" s="294"/>
      <c r="O79" s="282"/>
      <c r="P79" s="305"/>
      <c r="Q79" s="296"/>
      <c r="R79" s="272" t="s">
        <v>2001</v>
      </c>
      <c r="S79" s="288"/>
      <c r="T79" s="273"/>
      <c r="U79" s="290" t="str">
        <f xml:space="preserve">
IF(T80="ア",VLOOKUP(R80,ア!$A:$C,2,FALSE),
IF(T80="イ",VLOOKUP(R80,イ!$A:$C,2,FALSE),
IF(T80="ウ",HLOOKUP(R80,ウ!$1:$6,4,FALSE),
IF(T80="エ",VLOOKUP(R80,エ!$A:$E,4,FALSE),""))))</f>
        <v/>
      </c>
      <c r="V79" s="292" t="str">
        <f xml:space="preserve">
IF(T80="ア",VLOOKUP(R80,ア!$A:$C,3,FALSE),
IF(T80="イ",VLOOKUP(R80,イ!$A:$C,3,FALSE),
IF(T80="ウ",HLOOKUP(R80,ウ!$1:$6,5,FALSE)&amp;HLOOKUP(R80,ウ!$1:$6,6,FALSE),
IF(T80="エ",VLOOKUP(R80,エ!$A:$E,5,FALSE),""))))</f>
        <v/>
      </c>
      <c r="W79" s="294"/>
      <c r="X79" s="282"/>
      <c r="Y79" s="284"/>
      <c r="Z79" s="286"/>
    </row>
    <row r="80" spans="1:26" s="170" customFormat="1" ht="16.2" customHeight="1" x14ac:dyDescent="0.45">
      <c r="A80" s="205"/>
      <c r="B80" s="289"/>
      <c r="C80" s="275"/>
      <c r="D80" s="291"/>
      <c r="E80" s="293"/>
      <c r="F80" s="295"/>
      <c r="G80" s="283"/>
      <c r="H80" s="308"/>
      <c r="I80" s="207"/>
      <c r="J80" s="289"/>
      <c r="K80" s="275"/>
      <c r="L80" s="291"/>
      <c r="M80" s="293"/>
      <c r="N80" s="295"/>
      <c r="O80" s="283"/>
      <c r="P80" s="308"/>
      <c r="Q80" s="297"/>
      <c r="R80" s="205"/>
      <c r="S80" s="289"/>
      <c r="T80" s="275"/>
      <c r="U80" s="291"/>
      <c r="V80" s="293"/>
      <c r="W80" s="295"/>
      <c r="X80" s="283"/>
      <c r="Y80" s="285"/>
      <c r="Z80" s="287"/>
    </row>
    <row r="81" spans="1:26" s="170" customFormat="1" ht="16.2" customHeight="1" x14ac:dyDescent="0.45">
      <c r="A81" s="272" t="s">
        <v>7829</v>
      </c>
      <c r="B81" s="288"/>
      <c r="C81" s="273"/>
      <c r="D81" s="290" t="str">
        <f xml:space="preserve">
IF(C82="ア",VLOOKUP(A82,ア!$A:$C,2,FALSE),
IF(C82="イ",VLOOKUP(A82,イ!$A:$C,2,FALSE),
IF(C82="ウ",HLOOKUP(A82,ウ!$1:$6,4,FALSE),
IF(C82="エ",VLOOKUP(A82,エ!$A:$E,4,FALSE),""))))</f>
        <v/>
      </c>
      <c r="E81" s="292" t="str">
        <f xml:space="preserve">
IF(C82="ア",VLOOKUP(A82,ア!$A:$C,3,FALSE),
IF(C82="イ",VLOOKUP(A82,イ!$A:$C,3,FALSE),
IF(C82="ウ",HLOOKUP(A82,ウ!$1:$6,5,FALSE)&amp;HLOOKUP(A82,ウ!$1:$6,6,FALSE),
IF(C82="エ",VLOOKUP(A82,エ!$A:$E,5,FALSE),""))))</f>
        <v/>
      </c>
      <c r="F81" s="294"/>
      <c r="G81" s="282"/>
      <c r="H81" s="305"/>
      <c r="I81" s="276" t="s">
        <v>1987</v>
      </c>
      <c r="J81" s="288"/>
      <c r="K81" s="273"/>
      <c r="L81" s="290" t="str">
        <f xml:space="preserve">
IF(K82="ア",VLOOKUP(I82,ア!$A:$C,2,FALSE),
IF(K82="イ",VLOOKUP(I82,イ!$A:$C,2,FALSE),
IF(K82="ウ",HLOOKUP(I82,ウ!$1:$6,4,FALSE),
IF(K82="エ",VLOOKUP(I82,エ!$A:$E,4,FALSE),""))))</f>
        <v/>
      </c>
      <c r="M81" s="292" t="str">
        <f xml:space="preserve">
IF(K82="ア",VLOOKUP(I82,ア!$A:$C,3,FALSE),
IF(K82="イ",VLOOKUP(I82,イ!$A:$C,3,FALSE),
IF(K82="ウ",HLOOKUP(I82,ウ!$1:$6,5,FALSE)&amp;HLOOKUP(I82,ウ!$1:$6,6,FALSE),
IF(K82="エ",VLOOKUP(I82,エ!$A:$E,5,FALSE),""))))</f>
        <v/>
      </c>
      <c r="N81" s="294"/>
      <c r="O81" s="282"/>
      <c r="P81" s="305"/>
      <c r="Q81" s="296"/>
      <c r="R81" s="272" t="s">
        <v>2002</v>
      </c>
      <c r="S81" s="288"/>
      <c r="T81" s="273"/>
      <c r="U81" s="290" t="str">
        <f xml:space="preserve">
IF(T82="ア",VLOOKUP(R82,ア!$A:$C,2,FALSE),
IF(T82="イ",VLOOKUP(R82,イ!$A:$C,2,FALSE),
IF(T82="ウ",HLOOKUP(R82,ウ!$1:$6,4,FALSE),
IF(T82="エ",VLOOKUP(R82,エ!$A:$E,4,FALSE),""))))</f>
        <v/>
      </c>
      <c r="V81" s="292" t="str">
        <f xml:space="preserve">
IF(T82="ア",VLOOKUP(R82,ア!$A:$C,3,FALSE),
IF(T82="イ",VLOOKUP(R82,イ!$A:$C,3,FALSE),
IF(T82="ウ",HLOOKUP(R82,ウ!$1:$6,5,FALSE)&amp;HLOOKUP(R82,ウ!$1:$6,6,FALSE),
IF(T82="エ",VLOOKUP(R82,エ!$A:$E,5,FALSE),""))))</f>
        <v/>
      </c>
      <c r="W81" s="294"/>
      <c r="X81" s="282"/>
      <c r="Y81" s="284"/>
      <c r="Z81" s="286"/>
    </row>
    <row r="82" spans="1:26" s="170" customFormat="1" ht="16.2" customHeight="1" x14ac:dyDescent="0.45">
      <c r="A82" s="205"/>
      <c r="B82" s="289"/>
      <c r="C82" s="275"/>
      <c r="D82" s="291"/>
      <c r="E82" s="293"/>
      <c r="F82" s="295"/>
      <c r="G82" s="283"/>
      <c r="H82" s="308"/>
      <c r="I82" s="207"/>
      <c r="J82" s="289"/>
      <c r="K82" s="275"/>
      <c r="L82" s="291"/>
      <c r="M82" s="293"/>
      <c r="N82" s="295"/>
      <c r="O82" s="283"/>
      <c r="P82" s="308"/>
      <c r="Q82" s="297"/>
      <c r="R82" s="205"/>
      <c r="S82" s="289"/>
      <c r="T82" s="275"/>
      <c r="U82" s="291"/>
      <c r="V82" s="293"/>
      <c r="W82" s="295"/>
      <c r="X82" s="283"/>
      <c r="Y82" s="285"/>
      <c r="Z82" s="287"/>
    </row>
    <row r="83" spans="1:26" s="170" customFormat="1" ht="16.2" customHeight="1" x14ac:dyDescent="0.45">
      <c r="A83" s="272" t="s">
        <v>1983</v>
      </c>
      <c r="B83" s="288"/>
      <c r="C83" s="273"/>
      <c r="D83" s="290" t="str">
        <f xml:space="preserve">
IF(C84="ア",VLOOKUP(A84,ア!$A:$C,2,FALSE),
IF(C84="イ",VLOOKUP(A84,イ!$A:$C,2,FALSE),
IF(C84="ウ",HLOOKUP(A84,ウ!$1:$6,4,FALSE),
IF(C84="エ",VLOOKUP(A84,エ!$A:$E,4,FALSE),""))))</f>
        <v/>
      </c>
      <c r="E83" s="292" t="str">
        <f xml:space="preserve">
IF(C84="ア",VLOOKUP(A84,ア!$A:$C,3,FALSE),
IF(C84="イ",VLOOKUP(A84,イ!$A:$C,3,FALSE),
IF(C84="ウ",HLOOKUP(A84,ウ!$1:$6,5,FALSE)&amp;HLOOKUP(A84,ウ!$1:$6,6,FALSE),
IF(C84="エ",VLOOKUP(A84,エ!$A:$E,5,FALSE),""))))</f>
        <v/>
      </c>
      <c r="F83" s="294"/>
      <c r="G83" s="282"/>
      <c r="H83" s="305"/>
      <c r="I83" s="276" t="s">
        <v>1988</v>
      </c>
      <c r="J83" s="288"/>
      <c r="K83" s="273"/>
      <c r="L83" s="290" t="str">
        <f xml:space="preserve">
IF(K84="ア",VLOOKUP(I84,ア!$A:$C,2,FALSE),
IF(K84="イ",VLOOKUP(I84,イ!$A:$C,2,FALSE),
IF(K84="ウ",HLOOKUP(I84,ウ!$1:$6,4,FALSE),
IF(K84="エ",VLOOKUP(I84,エ!$A:$E,4,FALSE),""))))</f>
        <v/>
      </c>
      <c r="M83" s="292" t="str">
        <f xml:space="preserve">
IF(K84="ア",VLOOKUP(I84,ア!$A:$C,3,FALSE),
IF(K84="イ",VLOOKUP(I84,イ!$A:$C,3,FALSE),
IF(K84="ウ",HLOOKUP(I84,ウ!$1:$6,5,FALSE)&amp;HLOOKUP(I84,ウ!$1:$6,6,FALSE),
IF(K84="エ",VLOOKUP(I84,エ!$A:$E,5,FALSE),""))))</f>
        <v/>
      </c>
      <c r="N83" s="294"/>
      <c r="O83" s="282"/>
      <c r="P83" s="305"/>
      <c r="Q83" s="296"/>
      <c r="R83" s="272" t="s">
        <v>2003</v>
      </c>
      <c r="S83" s="288"/>
      <c r="T83" s="273"/>
      <c r="U83" s="290" t="str">
        <f xml:space="preserve">
IF(T84="ア",VLOOKUP(R84,ア!$A:$C,2,FALSE),
IF(T84="イ",VLOOKUP(R84,イ!$A:$C,2,FALSE),
IF(T84="ウ",HLOOKUP(R84,ウ!$1:$6,4,FALSE),
IF(T84="エ",VLOOKUP(R84,エ!$A:$E,4,FALSE),""))))</f>
        <v/>
      </c>
      <c r="V83" s="292" t="str">
        <f xml:space="preserve">
IF(T84="ア",VLOOKUP(R84,ア!$A:$C,3,FALSE),
IF(T84="イ",VLOOKUP(R84,イ!$A:$C,3,FALSE),
IF(T84="ウ",HLOOKUP(R84,ウ!$1:$6,5,FALSE)&amp;HLOOKUP(R84,ウ!$1:$6,6,FALSE),
IF(T84="エ",VLOOKUP(R84,エ!$A:$E,5,FALSE),""))))</f>
        <v/>
      </c>
      <c r="W83" s="294"/>
      <c r="X83" s="282"/>
      <c r="Y83" s="284"/>
      <c r="Z83" s="286"/>
    </row>
    <row r="84" spans="1:26" s="170" customFormat="1" ht="16.2" customHeight="1" x14ac:dyDescent="0.45">
      <c r="A84" s="205"/>
      <c r="B84" s="289"/>
      <c r="C84" s="275"/>
      <c r="D84" s="291"/>
      <c r="E84" s="293"/>
      <c r="F84" s="295"/>
      <c r="G84" s="283"/>
      <c r="H84" s="308"/>
      <c r="I84" s="207"/>
      <c r="J84" s="289"/>
      <c r="K84" s="275"/>
      <c r="L84" s="291"/>
      <c r="M84" s="293"/>
      <c r="N84" s="295"/>
      <c r="O84" s="283"/>
      <c r="P84" s="308"/>
      <c r="Q84" s="297"/>
      <c r="R84" s="205"/>
      <c r="S84" s="289"/>
      <c r="T84" s="275"/>
      <c r="U84" s="291"/>
      <c r="V84" s="293"/>
      <c r="W84" s="295"/>
      <c r="X84" s="283"/>
      <c r="Y84" s="285"/>
      <c r="Z84" s="287"/>
    </row>
    <row r="85" spans="1:26" s="170" customFormat="1" ht="16.2" customHeight="1" x14ac:dyDescent="0.45">
      <c r="A85" s="272" t="s">
        <v>1984</v>
      </c>
      <c r="B85" s="288"/>
      <c r="C85" s="273"/>
      <c r="D85" s="290" t="str">
        <f xml:space="preserve">
IF(C86="ア",VLOOKUP(A86,ア!$A:$C,2,FALSE),
IF(C86="イ",VLOOKUP(A86,イ!$A:$C,2,FALSE),
IF(C86="ウ",HLOOKUP(A86,ウ!$1:$6,4,FALSE),
IF(C86="エ",VLOOKUP(A86,エ!$A:$E,4,FALSE),""))))</f>
        <v/>
      </c>
      <c r="E85" s="292" t="str">
        <f xml:space="preserve">
IF(C86="ア",VLOOKUP(A86,ア!$A:$C,3,FALSE),
IF(C86="イ",VLOOKUP(A86,イ!$A:$C,3,FALSE),
IF(C86="ウ",HLOOKUP(A86,ウ!$1:$6,5,FALSE)&amp;HLOOKUP(A86,ウ!$1:$6,6,FALSE),
IF(C86="エ",VLOOKUP(A86,エ!$A:$E,5,FALSE),""))))</f>
        <v/>
      </c>
      <c r="F85" s="294"/>
      <c r="G85" s="282"/>
      <c r="H85" s="305"/>
      <c r="I85" s="276" t="s">
        <v>1989</v>
      </c>
      <c r="J85" s="288"/>
      <c r="K85" s="273"/>
      <c r="L85" s="290" t="str">
        <f xml:space="preserve">
IF(K86="ア",VLOOKUP(I86,ア!$A:$C,2,FALSE),
IF(K86="イ",VLOOKUP(I86,イ!$A:$C,2,FALSE),
IF(K86="ウ",HLOOKUP(I86,ウ!$1:$6,4,FALSE),
IF(K86="エ",VLOOKUP(I86,エ!$A:$E,4,FALSE),""))))</f>
        <v/>
      </c>
      <c r="M85" s="292" t="str">
        <f xml:space="preserve">
IF(K86="ア",VLOOKUP(I86,ア!$A:$C,3,FALSE),
IF(K86="イ",VLOOKUP(I86,イ!$A:$C,3,FALSE),
IF(K86="ウ",HLOOKUP(I86,ウ!$1:$6,5,FALSE)&amp;HLOOKUP(I86,ウ!$1:$6,6,FALSE),
IF(K86="エ",VLOOKUP(I86,エ!$A:$E,5,FALSE),""))))</f>
        <v/>
      </c>
      <c r="N85" s="294"/>
      <c r="O85" s="282"/>
      <c r="P85" s="305"/>
      <c r="Q85" s="296"/>
      <c r="R85" s="272" t="s">
        <v>2004</v>
      </c>
      <c r="S85" s="288"/>
      <c r="T85" s="273"/>
      <c r="U85" s="290" t="str">
        <f xml:space="preserve">
IF(T86="ア",VLOOKUP(R86,ア!$A:$C,2,FALSE),
IF(T86="イ",VLOOKUP(R86,イ!$A:$C,2,FALSE),
IF(T86="ウ",HLOOKUP(R86,ウ!$1:$6,4,FALSE),
IF(T86="エ",VLOOKUP(R86,エ!$A:$E,4,FALSE),""))))</f>
        <v/>
      </c>
      <c r="V85" s="292" t="str">
        <f xml:space="preserve">
IF(T86="ア",VLOOKUP(R86,ア!$A:$C,3,FALSE),
IF(T86="イ",VLOOKUP(R86,イ!$A:$C,3,FALSE),
IF(T86="ウ",HLOOKUP(R86,ウ!$1:$6,5,FALSE)&amp;HLOOKUP(R86,ウ!$1:$6,6,FALSE),
IF(T86="エ",VLOOKUP(R86,エ!$A:$E,5,FALSE),""))))</f>
        <v/>
      </c>
      <c r="W85" s="294"/>
      <c r="X85" s="282"/>
      <c r="Y85" s="284"/>
      <c r="Z85" s="286"/>
    </row>
    <row r="86" spans="1:26" s="170" customFormat="1" ht="16.2" customHeight="1" x14ac:dyDescent="0.45">
      <c r="A86" s="205"/>
      <c r="B86" s="289"/>
      <c r="C86" s="275"/>
      <c r="D86" s="291"/>
      <c r="E86" s="293"/>
      <c r="F86" s="295"/>
      <c r="G86" s="283"/>
      <c r="H86" s="308"/>
      <c r="I86" s="207"/>
      <c r="J86" s="289"/>
      <c r="K86" s="275"/>
      <c r="L86" s="291"/>
      <c r="M86" s="293"/>
      <c r="N86" s="295"/>
      <c r="O86" s="283"/>
      <c r="P86" s="308"/>
      <c r="Q86" s="297"/>
      <c r="R86" s="205"/>
      <c r="S86" s="289"/>
      <c r="T86" s="275"/>
      <c r="U86" s="291"/>
      <c r="V86" s="293"/>
      <c r="W86" s="295"/>
      <c r="X86" s="283"/>
      <c r="Y86" s="285"/>
      <c r="Z86" s="287"/>
    </row>
    <row r="87" spans="1:26" s="170" customFormat="1" ht="16.2" customHeight="1" x14ac:dyDescent="0.45">
      <c r="A87" s="272" t="s">
        <v>7830</v>
      </c>
      <c r="B87" s="288"/>
      <c r="C87" s="273"/>
      <c r="D87" s="290" t="str">
        <f xml:space="preserve">
IF(C88="ア",VLOOKUP(A88,ア!$A:$C,2,FALSE),
IF(C88="イ",VLOOKUP(A88,イ!$A:$C,2,FALSE),
IF(C88="ウ",HLOOKUP(A88,ウ!$1:$6,4,FALSE),
IF(C88="エ",VLOOKUP(A88,エ!$A:$E,4,FALSE),""))))</f>
        <v/>
      </c>
      <c r="E87" s="292" t="str">
        <f xml:space="preserve">
IF(C88="ア",VLOOKUP(A88,ア!$A:$C,3,FALSE),
IF(C88="イ",VLOOKUP(A88,イ!$A:$C,3,FALSE),
IF(C88="ウ",HLOOKUP(A88,ウ!$1:$6,5,FALSE)&amp;HLOOKUP(A88,ウ!$1:$6,6,FALSE),
IF(C88="エ",VLOOKUP(A88,エ!$A:$E,5,FALSE),""))))</f>
        <v/>
      </c>
      <c r="F87" s="294"/>
      <c r="G87" s="282"/>
      <c r="H87" s="305"/>
      <c r="I87" s="276" t="s">
        <v>1990</v>
      </c>
      <c r="J87" s="288"/>
      <c r="K87" s="273"/>
      <c r="L87" s="290" t="str">
        <f xml:space="preserve">
IF(K88="ア",VLOOKUP(I88,ア!$A:$C,2,FALSE),
IF(K88="イ",VLOOKUP(I88,イ!$A:$C,2,FALSE),
IF(K88="ウ",HLOOKUP(I88,ウ!$1:$6,4,FALSE),
IF(K88="エ",VLOOKUP(I88,エ!$A:$E,4,FALSE),""))))</f>
        <v/>
      </c>
      <c r="M87" s="292" t="str">
        <f xml:space="preserve">
IF(K88="ア",VLOOKUP(I88,ア!$A:$C,3,FALSE),
IF(K88="イ",VLOOKUP(I88,イ!$A:$C,3,FALSE),
IF(K88="ウ",HLOOKUP(I88,ウ!$1:$6,5,FALSE)&amp;HLOOKUP(I88,ウ!$1:$6,6,FALSE),
IF(K88="エ",VLOOKUP(I88,エ!$A:$E,5,FALSE),""))))</f>
        <v/>
      </c>
      <c r="N87" s="294"/>
      <c r="O87" s="282"/>
      <c r="P87" s="305"/>
      <c r="Q87" s="296"/>
      <c r="R87" s="272" t="s">
        <v>2005</v>
      </c>
      <c r="S87" s="288"/>
      <c r="T87" s="273"/>
      <c r="U87" s="290" t="str">
        <f xml:space="preserve">
IF(T88="ア",VLOOKUP(R88,ア!$A:$C,2,FALSE),
IF(T88="イ",VLOOKUP(R88,イ!$A:$C,2,FALSE),
IF(T88="ウ",HLOOKUP(R88,ウ!$1:$6,4,FALSE),
IF(T88="エ",VLOOKUP(R88,エ!$A:$E,4,FALSE),""))))</f>
        <v/>
      </c>
      <c r="V87" s="292" t="str">
        <f xml:space="preserve">
IF(T88="ア",VLOOKUP(R88,ア!$A:$C,3,FALSE),
IF(T88="イ",VLOOKUP(R88,イ!$A:$C,3,FALSE),
IF(T88="ウ",HLOOKUP(R88,ウ!$1:$6,5,FALSE)&amp;HLOOKUP(R88,ウ!$1:$6,6,FALSE),
IF(T88="エ",VLOOKUP(R88,エ!$A:$E,5,FALSE),""))))</f>
        <v/>
      </c>
      <c r="W87" s="294"/>
      <c r="X87" s="282"/>
      <c r="Y87" s="284"/>
      <c r="Z87" s="286"/>
    </row>
    <row r="88" spans="1:26" s="170" customFormat="1" ht="16.2" customHeight="1" x14ac:dyDescent="0.45">
      <c r="A88" s="205"/>
      <c r="B88" s="289"/>
      <c r="C88" s="275"/>
      <c r="D88" s="291"/>
      <c r="E88" s="293"/>
      <c r="F88" s="295"/>
      <c r="G88" s="283"/>
      <c r="H88" s="308"/>
      <c r="I88" s="207"/>
      <c r="J88" s="289"/>
      <c r="K88" s="275"/>
      <c r="L88" s="291"/>
      <c r="M88" s="293"/>
      <c r="N88" s="295"/>
      <c r="O88" s="283"/>
      <c r="P88" s="308"/>
      <c r="Q88" s="297"/>
      <c r="R88" s="205"/>
      <c r="S88" s="289"/>
      <c r="T88" s="275"/>
      <c r="U88" s="291"/>
      <c r="V88" s="293"/>
      <c r="W88" s="295"/>
      <c r="X88" s="283"/>
      <c r="Y88" s="285"/>
      <c r="Z88" s="287"/>
    </row>
    <row r="89" spans="1:26" s="170" customFormat="1" ht="16.2" customHeight="1" x14ac:dyDescent="0.45">
      <c r="A89" s="272" t="s">
        <v>7831</v>
      </c>
      <c r="B89" s="288"/>
      <c r="C89" s="273"/>
      <c r="D89" s="290" t="str">
        <f xml:space="preserve">
IF(C90="ア",VLOOKUP(A90,ア!$A:$C,2,FALSE),
IF(C90="イ",VLOOKUP(A90,イ!$A:$C,2,FALSE),
IF(C90="ウ",HLOOKUP(A90,ウ!$1:$6,4,FALSE),
IF(C90="エ",VLOOKUP(A90,エ!$A:$E,4,FALSE),""))))</f>
        <v/>
      </c>
      <c r="E89" s="292" t="str">
        <f xml:space="preserve">
IF(C90="ア",VLOOKUP(A90,ア!$A:$C,3,FALSE),
IF(C90="イ",VLOOKUP(A90,イ!$A:$C,3,FALSE),
IF(C90="ウ",HLOOKUP(A90,ウ!$1:$6,5,FALSE)&amp;HLOOKUP(A90,ウ!$1:$6,6,FALSE),
IF(C90="エ",VLOOKUP(A90,エ!$A:$E,5,FALSE),""))))</f>
        <v/>
      </c>
      <c r="F89" s="294"/>
      <c r="G89" s="282"/>
      <c r="H89" s="305"/>
      <c r="I89" s="276" t="s">
        <v>1991</v>
      </c>
      <c r="J89" s="288"/>
      <c r="K89" s="273"/>
      <c r="L89" s="290" t="str">
        <f xml:space="preserve">
IF(K90="ア",VLOOKUP(I90,ア!$A:$C,2,FALSE),
IF(K90="イ",VLOOKUP(I90,イ!$A:$C,2,FALSE),
IF(K90="ウ",HLOOKUP(I90,ウ!$1:$6,4,FALSE),
IF(K90="エ",VLOOKUP(I90,エ!$A:$E,4,FALSE),""))))</f>
        <v/>
      </c>
      <c r="M89" s="292" t="str">
        <f xml:space="preserve">
IF(K90="ア",VLOOKUP(I90,ア!$A:$C,3,FALSE),
IF(K90="イ",VLOOKUP(I90,イ!$A:$C,3,FALSE),
IF(K90="ウ",HLOOKUP(I90,ウ!$1:$6,5,FALSE)&amp;HLOOKUP(I90,ウ!$1:$6,6,FALSE),
IF(K90="エ",VLOOKUP(I90,エ!$A:$E,5,FALSE),""))))</f>
        <v/>
      </c>
      <c r="N89" s="294"/>
      <c r="O89" s="282"/>
      <c r="P89" s="305"/>
      <c r="Q89" s="296"/>
      <c r="R89" s="272" t="s">
        <v>2006</v>
      </c>
      <c r="S89" s="288"/>
      <c r="T89" s="273"/>
      <c r="U89" s="290" t="str">
        <f xml:space="preserve">
IF(T90="ア",VLOOKUP(R90,ア!$A:$C,2,FALSE),
IF(T90="イ",VLOOKUP(R90,イ!$A:$C,2,FALSE),
IF(T90="ウ",HLOOKUP(R90,ウ!$1:$6,4,FALSE),
IF(T90="エ",VLOOKUP(R90,エ!$A:$E,4,FALSE),""))))</f>
        <v/>
      </c>
      <c r="V89" s="292" t="str">
        <f xml:space="preserve">
IF(T90="ア",VLOOKUP(R90,ア!$A:$C,3,FALSE),
IF(T90="イ",VLOOKUP(R90,イ!$A:$C,3,FALSE),
IF(T90="ウ",HLOOKUP(R90,ウ!$1:$6,5,FALSE)&amp;HLOOKUP(R90,ウ!$1:$6,6,FALSE),
IF(T90="エ",VLOOKUP(R90,エ!$A:$E,5,FALSE),""))))</f>
        <v/>
      </c>
      <c r="W89" s="294"/>
      <c r="X89" s="282"/>
      <c r="Y89" s="284"/>
      <c r="Z89" s="286"/>
    </row>
    <row r="90" spans="1:26" s="170" customFormat="1" ht="16.2" customHeight="1" x14ac:dyDescent="0.45">
      <c r="A90" s="205"/>
      <c r="B90" s="289"/>
      <c r="C90" s="275"/>
      <c r="D90" s="291"/>
      <c r="E90" s="293"/>
      <c r="F90" s="295"/>
      <c r="G90" s="283"/>
      <c r="H90" s="308"/>
      <c r="I90" s="207"/>
      <c r="J90" s="289"/>
      <c r="K90" s="275"/>
      <c r="L90" s="291"/>
      <c r="M90" s="293"/>
      <c r="N90" s="295"/>
      <c r="O90" s="283"/>
      <c r="P90" s="308"/>
      <c r="Q90" s="297"/>
      <c r="R90" s="205"/>
      <c r="S90" s="289"/>
      <c r="T90" s="275"/>
      <c r="U90" s="291"/>
      <c r="V90" s="293"/>
      <c r="W90" s="295"/>
      <c r="X90" s="283"/>
      <c r="Y90" s="285"/>
      <c r="Z90" s="287"/>
    </row>
    <row r="91" spans="1:26" s="170" customFormat="1" ht="16.2" customHeight="1" x14ac:dyDescent="0.45">
      <c r="A91" s="272" t="s">
        <v>7832</v>
      </c>
      <c r="B91" s="288"/>
      <c r="C91" s="273"/>
      <c r="D91" s="290" t="str">
        <f xml:space="preserve">
IF(C92="ア",VLOOKUP(A92,ア!$A:$C,2,FALSE),
IF(C92="イ",VLOOKUP(A92,イ!$A:$C,2,FALSE),
IF(C92="ウ",HLOOKUP(A92,ウ!$1:$6,4,FALSE),
IF(C92="エ",VLOOKUP(A92,エ!$A:$E,4,FALSE),""))))</f>
        <v/>
      </c>
      <c r="E91" s="292" t="str">
        <f xml:space="preserve">
IF(C92="ア",VLOOKUP(A92,ア!$A:$C,3,FALSE),
IF(C92="イ",VLOOKUP(A92,イ!$A:$C,3,FALSE),
IF(C92="ウ",HLOOKUP(A92,ウ!$1:$6,5,FALSE)&amp;HLOOKUP(A92,ウ!$1:$6,6,FALSE),
IF(C92="エ",VLOOKUP(A92,エ!$A:$E,5,FALSE),""))))</f>
        <v/>
      </c>
      <c r="F91" s="294"/>
      <c r="G91" s="282"/>
      <c r="H91" s="305"/>
      <c r="I91" s="276" t="s">
        <v>1992</v>
      </c>
      <c r="J91" s="288"/>
      <c r="K91" s="273"/>
      <c r="L91" s="290" t="str">
        <f xml:space="preserve">
IF(K92="ア",VLOOKUP(I92,ア!$A:$C,2,FALSE),
IF(K92="イ",VLOOKUP(I92,イ!$A:$C,2,FALSE),
IF(K92="ウ",HLOOKUP(I92,ウ!$1:$6,4,FALSE),
IF(K92="エ",VLOOKUP(I92,エ!$A:$E,4,FALSE),""))))</f>
        <v/>
      </c>
      <c r="M91" s="292" t="str">
        <f xml:space="preserve">
IF(K92="ア",VLOOKUP(I92,ア!$A:$C,3,FALSE),
IF(K92="イ",VLOOKUP(I92,イ!$A:$C,3,FALSE),
IF(K92="ウ",HLOOKUP(I92,ウ!$1:$6,5,FALSE)&amp;HLOOKUP(I92,ウ!$1:$6,6,FALSE),
IF(K92="エ",VLOOKUP(I92,エ!$A:$E,5,FALSE),""))))</f>
        <v/>
      </c>
      <c r="N91" s="294"/>
      <c r="O91" s="282"/>
      <c r="P91" s="305"/>
      <c r="Q91" s="296"/>
      <c r="R91" s="272" t="s">
        <v>2007</v>
      </c>
      <c r="S91" s="288"/>
      <c r="T91" s="273"/>
      <c r="U91" s="290" t="str">
        <f xml:space="preserve">
IF(T92="ア",VLOOKUP(R92,ア!$A:$C,2,FALSE),
IF(T92="イ",VLOOKUP(R92,イ!$A:$C,2,FALSE),
IF(T92="ウ",HLOOKUP(R92,ウ!$1:$6,4,FALSE),
IF(T92="エ",VLOOKUP(R92,エ!$A:$E,4,FALSE),""))))</f>
        <v/>
      </c>
      <c r="V91" s="292" t="str">
        <f xml:space="preserve">
IF(T92="ア",VLOOKUP(R92,ア!$A:$C,3,FALSE),
IF(T92="イ",VLOOKUP(R92,イ!$A:$C,3,FALSE),
IF(T92="ウ",HLOOKUP(R92,ウ!$1:$6,5,FALSE)&amp;HLOOKUP(R92,ウ!$1:$6,6,FALSE),
IF(T92="エ",VLOOKUP(R92,エ!$A:$E,5,FALSE),""))))</f>
        <v/>
      </c>
      <c r="W91" s="294"/>
      <c r="X91" s="282"/>
      <c r="Y91" s="284"/>
      <c r="Z91" s="286"/>
    </row>
    <row r="92" spans="1:26" s="170" customFormat="1" ht="16.2" customHeight="1" x14ac:dyDescent="0.45">
      <c r="A92" s="205"/>
      <c r="B92" s="289"/>
      <c r="C92" s="275"/>
      <c r="D92" s="291"/>
      <c r="E92" s="293"/>
      <c r="F92" s="295"/>
      <c r="G92" s="283"/>
      <c r="H92" s="308"/>
      <c r="I92" s="207"/>
      <c r="J92" s="289"/>
      <c r="K92" s="275"/>
      <c r="L92" s="291"/>
      <c r="M92" s="293"/>
      <c r="N92" s="295"/>
      <c r="O92" s="283"/>
      <c r="P92" s="308"/>
      <c r="Q92" s="297"/>
      <c r="R92" s="205"/>
      <c r="S92" s="289"/>
      <c r="T92" s="275"/>
      <c r="U92" s="291"/>
      <c r="V92" s="293"/>
      <c r="W92" s="295"/>
      <c r="X92" s="283"/>
      <c r="Y92" s="285"/>
      <c r="Z92" s="287"/>
    </row>
    <row r="93" spans="1:26" s="170" customFormat="1" ht="16.2" customHeight="1" x14ac:dyDescent="0.45">
      <c r="A93" s="272" t="s">
        <v>7833</v>
      </c>
      <c r="B93" s="288"/>
      <c r="C93" s="273"/>
      <c r="D93" s="290" t="str">
        <f xml:space="preserve">
IF(C94="ア",VLOOKUP(A94,ア!$A:$C,2,FALSE),
IF(C94="イ",VLOOKUP(A94,イ!$A:$C,2,FALSE),
IF(C94="ウ",HLOOKUP(A94,ウ!$1:$6,4,FALSE),
IF(C94="エ",VLOOKUP(A94,エ!$A:$E,4,FALSE),""))))</f>
        <v/>
      </c>
      <c r="E93" s="292" t="str">
        <f xml:space="preserve">
IF(C94="ア",VLOOKUP(A94,ア!$A:$C,3,FALSE),
IF(C94="イ",VLOOKUP(A94,イ!$A:$C,3,FALSE),
IF(C94="ウ",HLOOKUP(A94,ウ!$1:$6,5,FALSE)&amp;HLOOKUP(A94,ウ!$1:$6,6,FALSE),
IF(C94="エ",VLOOKUP(A94,エ!$A:$E,5,FALSE),""))))</f>
        <v/>
      </c>
      <c r="F93" s="294"/>
      <c r="G93" s="282"/>
      <c r="H93" s="305"/>
      <c r="I93" s="276" t="s">
        <v>1993</v>
      </c>
      <c r="J93" s="288"/>
      <c r="K93" s="273"/>
      <c r="L93" s="290" t="str">
        <f xml:space="preserve">
IF(K94="ア",VLOOKUP(I94,ア!$A:$C,2,FALSE),
IF(K94="イ",VLOOKUP(I94,イ!$A:$C,2,FALSE),
IF(K94="ウ",HLOOKUP(I94,ウ!$1:$6,4,FALSE),
IF(K94="エ",VLOOKUP(I94,エ!$A:$E,4,FALSE),""))))</f>
        <v/>
      </c>
      <c r="M93" s="292" t="str">
        <f xml:space="preserve">
IF(K94="ア",VLOOKUP(I94,ア!$A:$C,3,FALSE),
IF(K94="イ",VLOOKUP(I94,イ!$A:$C,3,FALSE),
IF(K94="ウ",HLOOKUP(I94,ウ!$1:$6,5,FALSE)&amp;HLOOKUP(I94,ウ!$1:$6,6,FALSE),
IF(K94="エ",VLOOKUP(I94,エ!$A:$E,5,FALSE),""))))</f>
        <v/>
      </c>
      <c r="N93" s="294"/>
      <c r="O93" s="282"/>
      <c r="P93" s="305"/>
      <c r="Q93" s="296"/>
      <c r="R93" s="272" t="s">
        <v>2008</v>
      </c>
      <c r="S93" s="288"/>
      <c r="T93" s="273"/>
      <c r="U93" s="290" t="str">
        <f xml:space="preserve">
IF(T94="ア",VLOOKUP(R94,ア!$A:$C,2,FALSE),
IF(T94="イ",VLOOKUP(R94,イ!$A:$C,2,FALSE),
IF(T94="ウ",HLOOKUP(R94,ウ!$1:$6,4,FALSE),
IF(T94="エ",VLOOKUP(R94,エ!$A:$E,4,FALSE),""))))</f>
        <v/>
      </c>
      <c r="V93" s="292" t="str">
        <f xml:space="preserve">
IF(T94="ア",VLOOKUP(R94,ア!$A:$C,3,FALSE),
IF(T94="イ",VLOOKUP(R94,イ!$A:$C,3,FALSE),
IF(T94="ウ",HLOOKUP(R94,ウ!$1:$6,5,FALSE)&amp;HLOOKUP(R94,ウ!$1:$6,6,FALSE),
IF(T94="エ",VLOOKUP(R94,エ!$A:$E,5,FALSE),""))))</f>
        <v/>
      </c>
      <c r="W93" s="294"/>
      <c r="X93" s="282"/>
      <c r="Y93" s="284"/>
      <c r="Z93" s="286"/>
    </row>
    <row r="94" spans="1:26" s="170" customFormat="1" ht="16.2" customHeight="1" x14ac:dyDescent="0.45">
      <c r="A94" s="205"/>
      <c r="B94" s="289"/>
      <c r="C94" s="275"/>
      <c r="D94" s="291"/>
      <c r="E94" s="293"/>
      <c r="F94" s="295"/>
      <c r="G94" s="283"/>
      <c r="H94" s="308"/>
      <c r="I94" s="207"/>
      <c r="J94" s="289"/>
      <c r="K94" s="275"/>
      <c r="L94" s="291"/>
      <c r="M94" s="293"/>
      <c r="N94" s="295"/>
      <c r="O94" s="283"/>
      <c r="P94" s="308"/>
      <c r="Q94" s="297"/>
      <c r="R94" s="205"/>
      <c r="S94" s="289"/>
      <c r="T94" s="275"/>
      <c r="U94" s="291"/>
      <c r="V94" s="293"/>
      <c r="W94" s="295"/>
      <c r="X94" s="283"/>
      <c r="Y94" s="285"/>
      <c r="Z94" s="287"/>
    </row>
    <row r="95" spans="1:26" s="170" customFormat="1" ht="16.2" customHeight="1" x14ac:dyDescent="0.45">
      <c r="A95" s="272" t="s">
        <v>7834</v>
      </c>
      <c r="B95" s="288"/>
      <c r="C95" s="273"/>
      <c r="D95" s="290" t="str">
        <f xml:space="preserve">
IF(C96="ア",VLOOKUP(A96,ア!$A:$C,2,FALSE),
IF(C96="イ",VLOOKUP(A96,イ!$A:$C,2,FALSE),
IF(C96="ウ",HLOOKUP(A96,ウ!$1:$6,4,FALSE),
IF(C96="エ",VLOOKUP(A96,エ!$A:$E,4,FALSE),""))))</f>
        <v/>
      </c>
      <c r="E95" s="292" t="str">
        <f xml:space="preserve">
IF(C96="ア",VLOOKUP(A96,ア!$A:$C,3,FALSE),
IF(C96="イ",VLOOKUP(A96,イ!$A:$C,3,FALSE),
IF(C96="ウ",HLOOKUP(A96,ウ!$1:$6,5,FALSE)&amp;HLOOKUP(A96,ウ!$1:$6,6,FALSE),
IF(C96="エ",VLOOKUP(A96,エ!$A:$E,5,FALSE),""))))</f>
        <v/>
      </c>
      <c r="F95" s="294"/>
      <c r="G95" s="282"/>
      <c r="H95" s="305"/>
      <c r="I95" s="276" t="s">
        <v>1994</v>
      </c>
      <c r="J95" s="288"/>
      <c r="K95" s="273"/>
      <c r="L95" s="290" t="str">
        <f xml:space="preserve">
IF(K96="ア",VLOOKUP(I96,ア!$A:$C,2,FALSE),
IF(K96="イ",VLOOKUP(I96,イ!$A:$C,2,FALSE),
IF(K96="ウ",HLOOKUP(I96,ウ!$1:$6,4,FALSE),
IF(K96="エ",VLOOKUP(I96,エ!$A:$E,4,FALSE),""))))</f>
        <v/>
      </c>
      <c r="M95" s="292" t="str">
        <f xml:space="preserve">
IF(K96="ア",VLOOKUP(I96,ア!$A:$C,3,FALSE),
IF(K96="イ",VLOOKUP(I96,イ!$A:$C,3,FALSE),
IF(K96="ウ",HLOOKUP(I96,ウ!$1:$6,5,FALSE)&amp;HLOOKUP(I96,ウ!$1:$6,6,FALSE),
IF(K96="エ",VLOOKUP(I96,エ!$A:$E,5,FALSE),""))))</f>
        <v/>
      </c>
      <c r="N95" s="294"/>
      <c r="O95" s="282"/>
      <c r="P95" s="305"/>
      <c r="Q95" s="296"/>
      <c r="R95" s="272" t="s">
        <v>2009</v>
      </c>
      <c r="S95" s="288"/>
      <c r="T95" s="273"/>
      <c r="U95" s="290" t="str">
        <f xml:space="preserve">
IF(T96="ア",VLOOKUP(R96,ア!$A:$C,2,FALSE),
IF(T96="イ",VLOOKUP(R96,イ!$A:$C,2,FALSE),
IF(T96="ウ",HLOOKUP(R96,ウ!$1:$6,4,FALSE),
IF(T96="エ",VLOOKUP(R96,エ!$A:$E,4,FALSE),""))))</f>
        <v/>
      </c>
      <c r="V95" s="292" t="str">
        <f xml:space="preserve">
IF(T96="ア",VLOOKUP(R96,ア!$A:$C,3,FALSE),
IF(T96="イ",VLOOKUP(R96,イ!$A:$C,3,FALSE),
IF(T96="ウ",HLOOKUP(R96,ウ!$1:$6,5,FALSE)&amp;HLOOKUP(R96,ウ!$1:$6,6,FALSE),
IF(T96="エ",VLOOKUP(R96,エ!$A:$E,5,FALSE),""))))</f>
        <v/>
      </c>
      <c r="W95" s="294"/>
      <c r="X95" s="282"/>
      <c r="Y95" s="284"/>
      <c r="Z95" s="286"/>
    </row>
    <row r="96" spans="1:26" s="170" customFormat="1" ht="16.2" customHeight="1" x14ac:dyDescent="0.45">
      <c r="A96" s="205"/>
      <c r="B96" s="289"/>
      <c r="C96" s="275"/>
      <c r="D96" s="291"/>
      <c r="E96" s="293"/>
      <c r="F96" s="295"/>
      <c r="G96" s="283"/>
      <c r="H96" s="308"/>
      <c r="I96" s="207"/>
      <c r="J96" s="289"/>
      <c r="K96" s="275"/>
      <c r="L96" s="291"/>
      <c r="M96" s="293"/>
      <c r="N96" s="295"/>
      <c r="O96" s="283"/>
      <c r="P96" s="308"/>
      <c r="Q96" s="297"/>
      <c r="R96" s="205"/>
      <c r="S96" s="289"/>
      <c r="T96" s="275"/>
      <c r="U96" s="291"/>
      <c r="V96" s="293"/>
      <c r="W96" s="295"/>
      <c r="X96" s="283"/>
      <c r="Y96" s="285"/>
      <c r="Z96" s="287"/>
    </row>
    <row r="97" spans="1:26" s="170" customFormat="1" ht="16.2" customHeight="1" x14ac:dyDescent="0.45">
      <c r="A97" s="272" t="s">
        <v>7835</v>
      </c>
      <c r="B97" s="288"/>
      <c r="C97" s="273"/>
      <c r="D97" s="290" t="str">
        <f xml:space="preserve">
IF(C98="ア",VLOOKUP(A98,ア!$A:$C,2,FALSE),
IF(C98="イ",VLOOKUP(A98,イ!$A:$C,2,FALSE),
IF(C98="ウ",HLOOKUP(A98,ウ!$1:$6,4,FALSE),
IF(C98="エ",VLOOKUP(A98,エ!$A:$E,4,FALSE),""))))</f>
        <v/>
      </c>
      <c r="E97" s="292" t="str">
        <f xml:space="preserve">
IF(C98="ア",VLOOKUP(A98,ア!$A:$C,3,FALSE),
IF(C98="イ",VLOOKUP(A98,イ!$A:$C,3,FALSE),
IF(C98="ウ",HLOOKUP(A98,ウ!$1:$6,5,FALSE)&amp;HLOOKUP(A98,ウ!$1:$6,6,FALSE),
IF(C98="エ",VLOOKUP(A98,エ!$A:$E,5,FALSE),""))))</f>
        <v/>
      </c>
      <c r="F97" s="294"/>
      <c r="G97" s="282"/>
      <c r="H97" s="305"/>
      <c r="I97" s="276" t="s">
        <v>1995</v>
      </c>
      <c r="J97" s="288"/>
      <c r="K97" s="273"/>
      <c r="L97" s="290" t="str">
        <f xml:space="preserve">
IF(K98="ア",VLOOKUP(I98,ア!$A:$C,2,FALSE),
IF(K98="イ",VLOOKUP(I98,イ!$A:$C,2,FALSE),
IF(K98="ウ",HLOOKUP(I98,ウ!$1:$6,4,FALSE),
IF(K98="エ",VLOOKUP(I98,エ!$A:$E,4,FALSE),""))))</f>
        <v/>
      </c>
      <c r="M97" s="292" t="str">
        <f xml:space="preserve">
IF(K98="ア",VLOOKUP(I98,ア!$A:$C,3,FALSE),
IF(K98="イ",VLOOKUP(I98,イ!$A:$C,3,FALSE),
IF(K98="ウ",HLOOKUP(I98,ウ!$1:$6,5,FALSE)&amp;HLOOKUP(I98,ウ!$1:$6,6,FALSE),
IF(K98="エ",VLOOKUP(I98,エ!$A:$E,5,FALSE),""))))</f>
        <v/>
      </c>
      <c r="N97" s="294"/>
      <c r="O97" s="282"/>
      <c r="P97" s="305"/>
      <c r="Q97" s="296"/>
      <c r="R97" s="272" t="s">
        <v>2010</v>
      </c>
      <c r="S97" s="288"/>
      <c r="T97" s="273"/>
      <c r="U97" s="290" t="str">
        <f xml:space="preserve">
IF(T98="ア",VLOOKUP(R98,ア!$A:$C,2,FALSE),
IF(T98="イ",VLOOKUP(R98,イ!$A:$C,2,FALSE),
IF(T98="ウ",HLOOKUP(R98,ウ!$1:$6,4,FALSE),
IF(T98="エ",VLOOKUP(R98,エ!$A:$E,4,FALSE),""))))</f>
        <v/>
      </c>
      <c r="V97" s="292" t="str">
        <f xml:space="preserve">
IF(T98="ア",VLOOKUP(R98,ア!$A:$C,3,FALSE),
IF(T98="イ",VLOOKUP(R98,イ!$A:$C,3,FALSE),
IF(T98="ウ",HLOOKUP(R98,ウ!$1:$6,5,FALSE)&amp;HLOOKUP(R98,ウ!$1:$6,6,FALSE),
IF(T98="エ",VLOOKUP(R98,エ!$A:$E,5,FALSE),""))))</f>
        <v/>
      </c>
      <c r="W97" s="294"/>
      <c r="X97" s="282"/>
      <c r="Y97" s="284"/>
      <c r="Z97" s="286"/>
    </row>
    <row r="98" spans="1:26" s="170" customFormat="1" ht="16.2" customHeight="1" x14ac:dyDescent="0.45">
      <c r="A98" s="205"/>
      <c r="B98" s="289"/>
      <c r="C98" s="275"/>
      <c r="D98" s="291"/>
      <c r="E98" s="293"/>
      <c r="F98" s="295"/>
      <c r="G98" s="283"/>
      <c r="H98" s="308"/>
      <c r="I98" s="207"/>
      <c r="J98" s="289"/>
      <c r="K98" s="275"/>
      <c r="L98" s="291"/>
      <c r="M98" s="293"/>
      <c r="N98" s="295"/>
      <c r="O98" s="283"/>
      <c r="P98" s="308"/>
      <c r="Q98" s="297"/>
      <c r="R98" s="205"/>
      <c r="S98" s="289"/>
      <c r="T98" s="275"/>
      <c r="U98" s="291"/>
      <c r="V98" s="293"/>
      <c r="W98" s="295"/>
      <c r="X98" s="283"/>
      <c r="Y98" s="285"/>
      <c r="Z98" s="287"/>
    </row>
    <row r="99" spans="1:26" s="170" customFormat="1" ht="16.2" customHeight="1" x14ac:dyDescent="0.45">
      <c r="A99" s="272" t="s">
        <v>7836</v>
      </c>
      <c r="B99" s="288"/>
      <c r="C99" s="273"/>
      <c r="D99" s="290" t="str">
        <f xml:space="preserve">
IF(C100="ア",VLOOKUP(A100,ア!$A:$C,2,FALSE),
IF(C100="イ",VLOOKUP(A100,イ!$A:$C,2,FALSE),
IF(C100="ウ",HLOOKUP(A100,ウ!$1:$6,4,FALSE),
IF(C100="エ",VLOOKUP(A100,エ!$A:$E,4,FALSE),""))))</f>
        <v/>
      </c>
      <c r="E99" s="292" t="str">
        <f xml:space="preserve">
IF(C100="ア",VLOOKUP(A100,ア!$A:$C,3,FALSE),
IF(C100="イ",VLOOKUP(A100,イ!$A:$C,3,FALSE),
IF(C100="ウ",HLOOKUP(A100,ウ!$1:$6,5,FALSE)&amp;HLOOKUP(A100,ウ!$1:$6,6,FALSE),
IF(C100="エ",VLOOKUP(A100,エ!$A:$E,5,FALSE),""))))</f>
        <v/>
      </c>
      <c r="F99" s="294"/>
      <c r="G99" s="282"/>
      <c r="H99" s="305"/>
      <c r="I99" s="276" t="s">
        <v>1996</v>
      </c>
      <c r="J99" s="288"/>
      <c r="K99" s="273"/>
      <c r="L99" s="290" t="str">
        <f xml:space="preserve">
IF(K100="ア",VLOOKUP(I100,ア!$A:$C,2,FALSE),
IF(K100="イ",VLOOKUP(I100,イ!$A:$C,2,FALSE),
IF(K100="ウ",HLOOKUP(I100,ウ!$1:$6,4,FALSE),
IF(K100="エ",VLOOKUP(I100,エ!$A:$E,4,FALSE),""))))</f>
        <v/>
      </c>
      <c r="M99" s="292" t="str">
        <f xml:space="preserve">
IF(K100="ア",VLOOKUP(I100,ア!$A:$C,3,FALSE),
IF(K100="イ",VLOOKUP(I100,イ!$A:$C,3,FALSE),
IF(K100="ウ",HLOOKUP(I100,ウ!$1:$6,5,FALSE)&amp;HLOOKUP(I100,ウ!$1:$6,6,FALSE),
IF(K100="エ",VLOOKUP(I100,エ!$A:$E,5,FALSE),""))))</f>
        <v/>
      </c>
      <c r="N99" s="294"/>
      <c r="O99" s="282"/>
      <c r="P99" s="305"/>
      <c r="Q99" s="296"/>
      <c r="R99" s="272" t="s">
        <v>2011</v>
      </c>
      <c r="S99" s="288"/>
      <c r="T99" s="273"/>
      <c r="U99" s="290" t="str">
        <f xml:space="preserve">
IF(T100="ア",VLOOKUP(R100,ア!$A:$C,2,FALSE),
IF(T100="イ",VLOOKUP(R100,イ!$A:$C,2,FALSE),
IF(T100="ウ",HLOOKUP(R100,ウ!$1:$6,4,FALSE),
IF(T100="エ",VLOOKUP(R100,エ!$A:$E,4,FALSE),""))))</f>
        <v/>
      </c>
      <c r="V99" s="292" t="str">
        <f xml:space="preserve">
IF(T100="ア",VLOOKUP(R100,ア!$A:$C,3,FALSE),
IF(T100="イ",VLOOKUP(R100,イ!$A:$C,3,FALSE),
IF(T100="ウ",HLOOKUP(R100,ウ!$1:$6,5,FALSE)&amp;HLOOKUP(R100,ウ!$1:$6,6,FALSE),
IF(T100="エ",VLOOKUP(R100,エ!$A:$E,5,FALSE),""))))</f>
        <v/>
      </c>
      <c r="W99" s="294"/>
      <c r="X99" s="282"/>
      <c r="Y99" s="284"/>
      <c r="Z99" s="286"/>
    </row>
    <row r="100" spans="1:26" s="170" customFormat="1" ht="16.2" customHeight="1" x14ac:dyDescent="0.45">
      <c r="A100" s="205"/>
      <c r="B100" s="289"/>
      <c r="C100" s="275"/>
      <c r="D100" s="291"/>
      <c r="E100" s="293"/>
      <c r="F100" s="295"/>
      <c r="G100" s="283"/>
      <c r="H100" s="308"/>
      <c r="I100" s="207"/>
      <c r="J100" s="289"/>
      <c r="K100" s="275"/>
      <c r="L100" s="291"/>
      <c r="M100" s="293"/>
      <c r="N100" s="295"/>
      <c r="O100" s="283"/>
      <c r="P100" s="308"/>
      <c r="Q100" s="297"/>
      <c r="R100" s="205"/>
      <c r="S100" s="289"/>
      <c r="T100" s="275"/>
      <c r="U100" s="291"/>
      <c r="V100" s="293"/>
      <c r="W100" s="295"/>
      <c r="X100" s="283"/>
      <c r="Y100" s="285"/>
      <c r="Z100" s="287"/>
    </row>
    <row r="101" spans="1:26" s="170" customFormat="1" ht="16.2" customHeight="1" x14ac:dyDescent="0.45">
      <c r="A101" s="272" t="s">
        <v>7837</v>
      </c>
      <c r="B101" s="288"/>
      <c r="C101" s="273"/>
      <c r="D101" s="290" t="str">
        <f xml:space="preserve">
IF(C102="ア",VLOOKUP(A102,ア!$A:$C,2,FALSE),
IF(C102="イ",VLOOKUP(A102,イ!$A:$C,2,FALSE),
IF(C102="ウ",HLOOKUP(A102,ウ!$1:$6,4,FALSE),
IF(C102="エ",VLOOKUP(A102,エ!$A:$E,4,FALSE),""))))</f>
        <v/>
      </c>
      <c r="E101" s="292" t="str">
        <f xml:space="preserve">
IF(C102="ア",VLOOKUP(A102,ア!$A:$C,3,FALSE),
IF(C102="イ",VLOOKUP(A102,イ!$A:$C,3,FALSE),
IF(C102="ウ",HLOOKUP(A102,ウ!$1:$6,5,FALSE)&amp;HLOOKUP(A102,ウ!$1:$6,6,FALSE),
IF(C102="エ",VLOOKUP(A102,エ!$A:$E,5,FALSE),""))))</f>
        <v/>
      </c>
      <c r="F101" s="294"/>
      <c r="G101" s="282"/>
      <c r="H101" s="305"/>
      <c r="I101" s="276" t="s">
        <v>1997</v>
      </c>
      <c r="J101" s="288"/>
      <c r="K101" s="273"/>
      <c r="L101" s="290" t="str">
        <f xml:space="preserve">
IF(K102="ア",VLOOKUP(I102,ア!$A:$C,2,FALSE),
IF(K102="イ",VLOOKUP(I102,イ!$A:$C,2,FALSE),
IF(K102="ウ",HLOOKUP(I102,ウ!$1:$6,4,FALSE),
IF(K102="エ",VLOOKUP(I102,エ!$A:$E,4,FALSE),""))))</f>
        <v/>
      </c>
      <c r="M101" s="292" t="str">
        <f xml:space="preserve">
IF(K102="ア",VLOOKUP(I102,ア!$A:$C,3,FALSE),
IF(K102="イ",VLOOKUP(I102,イ!$A:$C,3,FALSE),
IF(K102="ウ",HLOOKUP(I102,ウ!$1:$6,5,FALSE)&amp;HLOOKUP(I102,ウ!$1:$6,6,FALSE),
IF(K102="エ",VLOOKUP(I102,エ!$A:$E,5,FALSE),""))))</f>
        <v/>
      </c>
      <c r="N101" s="294"/>
      <c r="O101" s="282"/>
      <c r="P101" s="305"/>
      <c r="Q101" s="296"/>
      <c r="R101" s="272" t="s">
        <v>2012</v>
      </c>
      <c r="S101" s="288"/>
      <c r="T101" s="273"/>
      <c r="U101" s="290" t="str">
        <f xml:space="preserve">
IF(T102="ア",VLOOKUP(R102,ア!$A:$C,2,FALSE),
IF(T102="イ",VLOOKUP(R102,イ!$A:$C,2,FALSE),
IF(T102="ウ",HLOOKUP(R102,ウ!$1:$6,4,FALSE),
IF(T102="エ",VLOOKUP(R102,エ!$A:$E,4,FALSE),""))))</f>
        <v/>
      </c>
      <c r="V101" s="292" t="str">
        <f xml:space="preserve">
IF(T102="ア",VLOOKUP(R102,ア!$A:$C,3,FALSE),
IF(T102="イ",VLOOKUP(R102,イ!$A:$C,3,FALSE),
IF(T102="ウ",HLOOKUP(R102,ウ!$1:$6,5,FALSE)&amp;HLOOKUP(R102,ウ!$1:$6,6,FALSE),
IF(T102="エ",VLOOKUP(R102,エ!$A:$E,5,FALSE),""))))</f>
        <v/>
      </c>
      <c r="W101" s="294"/>
      <c r="X101" s="282"/>
      <c r="Y101" s="284"/>
      <c r="Z101" s="286"/>
    </row>
    <row r="102" spans="1:26" s="170" customFormat="1" ht="16.2" customHeight="1" x14ac:dyDescent="0.45">
      <c r="A102" s="205"/>
      <c r="B102" s="289"/>
      <c r="C102" s="275"/>
      <c r="D102" s="291"/>
      <c r="E102" s="293"/>
      <c r="F102" s="295"/>
      <c r="G102" s="283"/>
      <c r="H102" s="308"/>
      <c r="I102" s="207"/>
      <c r="J102" s="289"/>
      <c r="K102" s="275"/>
      <c r="L102" s="291"/>
      <c r="M102" s="293"/>
      <c r="N102" s="295"/>
      <c r="O102" s="283"/>
      <c r="P102" s="308"/>
      <c r="Q102" s="297"/>
      <c r="R102" s="205"/>
      <c r="S102" s="289"/>
      <c r="T102" s="275"/>
      <c r="U102" s="291"/>
      <c r="V102" s="293"/>
      <c r="W102" s="295"/>
      <c r="X102" s="283"/>
      <c r="Y102" s="285"/>
      <c r="Z102" s="287"/>
    </row>
    <row r="103" spans="1:26" s="170" customFormat="1" ht="16.2" customHeight="1" x14ac:dyDescent="0.45">
      <c r="A103" s="272" t="s">
        <v>7838</v>
      </c>
      <c r="B103" s="288"/>
      <c r="C103" s="273"/>
      <c r="D103" s="290" t="str">
        <f xml:space="preserve">
IF(C104="ア",VLOOKUP(A104,ア!$A:$C,2,FALSE),
IF(C104="イ",VLOOKUP(A104,イ!$A:$C,2,FALSE),
IF(C104="ウ",HLOOKUP(A104,ウ!$1:$6,4,FALSE),
IF(C104="エ",VLOOKUP(A104,エ!$A:$E,4,FALSE),""))))</f>
        <v/>
      </c>
      <c r="E103" s="292" t="str">
        <f xml:space="preserve">
IF(C104="ア",VLOOKUP(A104,ア!$A:$C,3,FALSE),
IF(C104="イ",VLOOKUP(A104,イ!$A:$C,3,FALSE),
IF(C104="ウ",HLOOKUP(A104,ウ!$1:$6,5,FALSE)&amp;HLOOKUP(A104,ウ!$1:$6,6,FALSE),
IF(C104="エ",VLOOKUP(A104,エ!$A:$E,5,FALSE),""))))</f>
        <v/>
      </c>
      <c r="F103" s="294"/>
      <c r="G103" s="282"/>
      <c r="H103" s="305"/>
      <c r="I103" s="276" t="s">
        <v>1998</v>
      </c>
      <c r="J103" s="288"/>
      <c r="K103" s="273"/>
      <c r="L103" s="290" t="str">
        <f xml:space="preserve">
IF(K104="ア",VLOOKUP(I104,ア!$A:$C,2,FALSE),
IF(K104="イ",VLOOKUP(I104,イ!$A:$C,2,FALSE),
IF(K104="ウ",HLOOKUP(I104,ウ!$1:$6,4,FALSE),
IF(K104="エ",VLOOKUP(I104,エ!$A:$E,4,FALSE),""))))</f>
        <v/>
      </c>
      <c r="M103" s="292" t="str">
        <f xml:space="preserve">
IF(K104="ア",VLOOKUP(I104,ア!$A:$C,3,FALSE),
IF(K104="イ",VLOOKUP(I104,イ!$A:$C,3,FALSE),
IF(K104="ウ",HLOOKUP(I104,ウ!$1:$6,5,FALSE)&amp;HLOOKUP(I104,ウ!$1:$6,6,FALSE),
IF(K104="エ",VLOOKUP(I104,エ!$A:$E,5,FALSE),""))))</f>
        <v/>
      </c>
      <c r="N103" s="294"/>
      <c r="O103" s="282"/>
      <c r="P103" s="305"/>
      <c r="Q103" s="296"/>
      <c r="R103" s="272" t="s">
        <v>2013</v>
      </c>
      <c r="S103" s="288"/>
      <c r="T103" s="273"/>
      <c r="U103" s="290" t="str">
        <f xml:space="preserve">
IF(T104="ア",VLOOKUP(R104,ア!$A:$C,2,FALSE),
IF(T104="イ",VLOOKUP(R104,イ!$A:$C,2,FALSE),
IF(T104="ウ",HLOOKUP(R104,ウ!$1:$6,4,FALSE),
IF(T104="エ",VLOOKUP(R104,エ!$A:$E,4,FALSE),""))))</f>
        <v/>
      </c>
      <c r="V103" s="292" t="str">
        <f xml:space="preserve">
IF(T104="ア",VLOOKUP(R104,ア!$A:$C,3,FALSE),
IF(T104="イ",VLOOKUP(R104,イ!$A:$C,3,FALSE),
IF(T104="ウ",HLOOKUP(R104,ウ!$1:$6,5,FALSE)&amp;HLOOKUP(R104,ウ!$1:$6,6,FALSE),
IF(T104="エ",VLOOKUP(R104,エ!$A:$E,5,FALSE),""))))</f>
        <v/>
      </c>
      <c r="W103" s="294"/>
      <c r="X103" s="282"/>
      <c r="Y103" s="284"/>
      <c r="Z103" s="286"/>
    </row>
    <row r="104" spans="1:26" s="170" customFormat="1" ht="16.2" customHeight="1" x14ac:dyDescent="0.45">
      <c r="A104" s="205"/>
      <c r="B104" s="289"/>
      <c r="C104" s="275"/>
      <c r="D104" s="291"/>
      <c r="E104" s="293"/>
      <c r="F104" s="295"/>
      <c r="G104" s="283"/>
      <c r="H104" s="308"/>
      <c r="I104" s="207"/>
      <c r="J104" s="289"/>
      <c r="K104" s="275"/>
      <c r="L104" s="291"/>
      <c r="M104" s="293"/>
      <c r="N104" s="295"/>
      <c r="O104" s="283"/>
      <c r="P104" s="308"/>
      <c r="Q104" s="297"/>
      <c r="R104" s="205"/>
      <c r="S104" s="289"/>
      <c r="T104" s="275"/>
      <c r="U104" s="291"/>
      <c r="V104" s="293"/>
      <c r="W104" s="295"/>
      <c r="X104" s="283"/>
      <c r="Y104" s="285"/>
      <c r="Z104" s="287"/>
    </row>
    <row r="105" spans="1:26" s="170" customFormat="1" ht="16.2" customHeight="1" x14ac:dyDescent="0.45">
      <c r="A105" s="272" t="s">
        <v>7839</v>
      </c>
      <c r="B105" s="288"/>
      <c r="C105" s="273"/>
      <c r="D105" s="290" t="str">
        <f xml:space="preserve">
IF(C106="ア",VLOOKUP(A106,ア!$A:$C,2,FALSE),
IF(C106="イ",VLOOKUP(A106,イ!$A:$C,2,FALSE),
IF(C106="ウ",HLOOKUP(A106,ウ!$1:$6,4,FALSE),
IF(C106="エ",VLOOKUP(A106,エ!$A:$E,4,FALSE),""))))</f>
        <v/>
      </c>
      <c r="E105" s="292" t="str">
        <f xml:space="preserve">
IF(C106="ア",VLOOKUP(A106,ア!$A:$C,3,FALSE),
IF(C106="イ",VLOOKUP(A106,イ!$A:$C,3,FALSE),
IF(C106="ウ",HLOOKUP(A106,ウ!$1:$6,5,FALSE)&amp;HLOOKUP(A106,ウ!$1:$6,6,FALSE),
IF(C106="エ",VLOOKUP(A106,エ!$A:$E,5,FALSE),""))))</f>
        <v/>
      </c>
      <c r="F105" s="294"/>
      <c r="G105" s="282"/>
      <c r="H105" s="305"/>
      <c r="I105" s="276" t="s">
        <v>1999</v>
      </c>
      <c r="J105" s="288"/>
      <c r="K105" s="273"/>
      <c r="L105" s="290" t="str">
        <f xml:space="preserve">
IF(K106="ア",VLOOKUP(I106,ア!$A:$C,2,FALSE),
IF(K106="イ",VLOOKUP(I106,イ!$A:$C,2,FALSE),
IF(K106="ウ",HLOOKUP(I106,ウ!$1:$6,4,FALSE),
IF(K106="エ",VLOOKUP(I106,エ!$A:$E,4,FALSE),""))))</f>
        <v/>
      </c>
      <c r="M105" s="292" t="str">
        <f xml:space="preserve">
IF(K106="ア",VLOOKUP(I106,ア!$A:$C,3,FALSE),
IF(K106="イ",VLOOKUP(I106,イ!$A:$C,3,FALSE),
IF(K106="ウ",HLOOKUP(I106,ウ!$1:$6,5,FALSE)&amp;HLOOKUP(I106,ウ!$1:$6,6,FALSE),
IF(K106="エ",VLOOKUP(I106,エ!$A:$E,5,FALSE),""))))</f>
        <v/>
      </c>
      <c r="N105" s="294"/>
      <c r="O105" s="282"/>
      <c r="P105" s="305"/>
      <c r="Q105" s="296"/>
      <c r="R105" s="272" t="s">
        <v>2014</v>
      </c>
      <c r="S105" s="288"/>
      <c r="T105" s="273"/>
      <c r="U105" s="290" t="str">
        <f xml:space="preserve">
IF(T106="ア",VLOOKUP(R106,ア!$A:$C,2,FALSE),
IF(T106="イ",VLOOKUP(R106,イ!$A:$C,2,FALSE),
IF(T106="ウ",HLOOKUP(R106,ウ!$1:$6,4,FALSE),
IF(T106="エ",VLOOKUP(R106,エ!$A:$E,4,FALSE),""))))</f>
        <v/>
      </c>
      <c r="V105" s="292" t="str">
        <f xml:space="preserve">
IF(T106="ア",VLOOKUP(R106,ア!$A:$C,3,FALSE),
IF(T106="イ",VLOOKUP(R106,イ!$A:$C,3,FALSE),
IF(T106="ウ",HLOOKUP(R106,ウ!$1:$6,5,FALSE)&amp;HLOOKUP(R106,ウ!$1:$6,6,FALSE),
IF(T106="エ",VLOOKUP(R106,エ!$A:$E,5,FALSE),""))))</f>
        <v/>
      </c>
      <c r="W105" s="294"/>
      <c r="X105" s="282"/>
      <c r="Y105" s="284"/>
      <c r="Z105" s="286"/>
    </row>
    <row r="106" spans="1:26" s="167" customFormat="1" ht="16.2" customHeight="1" thickBot="1" x14ac:dyDescent="0.2">
      <c r="A106" s="206"/>
      <c r="B106" s="303"/>
      <c r="C106" s="277"/>
      <c r="D106" s="304"/>
      <c r="E106" s="298"/>
      <c r="F106" s="299"/>
      <c r="G106" s="300"/>
      <c r="H106" s="306"/>
      <c r="I106" s="208"/>
      <c r="J106" s="303"/>
      <c r="K106" s="277"/>
      <c r="L106" s="304"/>
      <c r="M106" s="298"/>
      <c r="N106" s="299"/>
      <c r="O106" s="300"/>
      <c r="P106" s="306"/>
      <c r="Q106" s="307"/>
      <c r="R106" s="206"/>
      <c r="S106" s="303"/>
      <c r="T106" s="277"/>
      <c r="U106" s="304"/>
      <c r="V106" s="298"/>
      <c r="W106" s="299"/>
      <c r="X106" s="300"/>
      <c r="Y106" s="301"/>
      <c r="Z106" s="302"/>
    </row>
    <row r="107" spans="1:26" s="170" customFormat="1" ht="16.2" customHeight="1" x14ac:dyDescent="0.45">
      <c r="A107" s="278" t="s">
        <v>7840</v>
      </c>
      <c r="B107" s="309"/>
      <c r="C107" s="279"/>
      <c r="D107" s="310" t="str">
        <f xml:space="preserve">
IF(C108="ア",VLOOKUP(A108,ア!$A:$C,2,FALSE),
IF(C108="イ",VLOOKUP(A108,イ!$A:$C,2,FALSE),
IF(C108="ウ",HLOOKUP(A108,ウ!$1:$6,4,FALSE),
IF(C108="エ",VLOOKUP(A108,エ!$A:$E,4,FALSE),""))))</f>
        <v/>
      </c>
      <c r="E107" s="311" t="str">
        <f xml:space="preserve">
IF(C108="ア",VLOOKUP(A108,ア!$A:$C,3,FALSE),
IF(C108="イ",VLOOKUP(A108,イ!$A:$C,3,FALSE),
IF(C108="ウ",HLOOKUP(A108,ウ!$1:$6,5,FALSE)&amp;HLOOKUP(A108,ウ!$1:$6,6,FALSE),
IF(C108="エ",VLOOKUP(A108,エ!$A:$E,5,FALSE),""))))</f>
        <v/>
      </c>
      <c r="F107" s="312"/>
      <c r="G107" s="313"/>
      <c r="H107" s="316"/>
      <c r="I107" s="280" t="s">
        <v>2110</v>
      </c>
      <c r="J107" s="309"/>
      <c r="K107" s="279"/>
      <c r="L107" s="310" t="str">
        <f xml:space="preserve">
IF(K108="ア",VLOOKUP(I108,ア!$A:$C,2,FALSE),
IF(K108="イ",VLOOKUP(I108,イ!$A:$C,2,FALSE),
IF(K108="ウ",HLOOKUP(I108,ウ!$1:$6,4,FALSE),
IF(K108="エ",VLOOKUP(I108,エ!$A:$E,4,FALSE),""))))</f>
        <v/>
      </c>
      <c r="M107" s="311" t="str">
        <f xml:space="preserve">
IF(K108="ア",VLOOKUP(I108,ア!$A:$C,3,FALSE),
IF(K108="イ",VLOOKUP(I108,イ!$A:$C,3,FALSE),
IF(K108="ウ",HLOOKUP(I108,ウ!$1:$6,5,FALSE)&amp;HLOOKUP(I108,ウ!$1:$6,6,FALSE),
IF(K108="エ",VLOOKUP(I108,エ!$A:$E,5,FALSE),""))))</f>
        <v/>
      </c>
      <c r="N107" s="312"/>
      <c r="O107" s="313"/>
      <c r="P107" s="316"/>
      <c r="Q107" s="317"/>
      <c r="R107" s="278" t="s">
        <v>2125</v>
      </c>
      <c r="S107" s="309"/>
      <c r="T107" s="279"/>
      <c r="U107" s="320" t="str">
        <f xml:space="preserve">
IF(T108="ア",VLOOKUP(R108,ア!$A:$C,2,FALSE),
IF(T108="イ",VLOOKUP(R108,イ!$A:$C,2,FALSE),
IF(T108="ウ",HLOOKUP(R108,ウ!$1:$6,4,FALSE),
IF(T108="エ",VLOOKUP(R108,エ!$A:$E,4,FALSE),""))))</f>
        <v/>
      </c>
      <c r="V107" s="321" t="str">
        <f xml:space="preserve">
IF(T108="ア",VLOOKUP(R108,ア!$A:$C,3,FALSE),
IF(T108="イ",VLOOKUP(R108,イ!$A:$C,3,FALSE),
IF(T108="ウ",HLOOKUP(R108,ウ!$1:$6,5,FALSE)&amp;HLOOKUP(R108,ウ!$1:$6,6,FALSE),
IF(T108="エ",VLOOKUP(R108,エ!$A:$E,5,FALSE),""))))</f>
        <v/>
      </c>
      <c r="W107" s="312"/>
      <c r="X107" s="313"/>
      <c r="Y107" s="314"/>
      <c r="Z107" s="315"/>
    </row>
    <row r="108" spans="1:26" s="170" customFormat="1" ht="16.2" customHeight="1" x14ac:dyDescent="0.45">
      <c r="A108" s="205"/>
      <c r="B108" s="289"/>
      <c r="C108" s="275"/>
      <c r="D108" s="291"/>
      <c r="E108" s="293"/>
      <c r="F108" s="295"/>
      <c r="G108" s="283"/>
      <c r="H108" s="308"/>
      <c r="I108" s="207"/>
      <c r="J108" s="289"/>
      <c r="K108" s="275"/>
      <c r="L108" s="291"/>
      <c r="M108" s="293"/>
      <c r="N108" s="295"/>
      <c r="O108" s="283"/>
      <c r="P108" s="308"/>
      <c r="Q108" s="297"/>
      <c r="R108" s="205"/>
      <c r="S108" s="289"/>
      <c r="T108" s="275"/>
      <c r="U108" s="291"/>
      <c r="V108" s="293"/>
      <c r="W108" s="295"/>
      <c r="X108" s="283"/>
      <c r="Y108" s="285"/>
      <c r="Z108" s="287"/>
    </row>
    <row r="109" spans="1:26" s="170" customFormat="1" ht="16.2" customHeight="1" x14ac:dyDescent="0.45">
      <c r="A109" s="272" t="s">
        <v>7841</v>
      </c>
      <c r="B109" s="288"/>
      <c r="C109" s="273"/>
      <c r="D109" s="290" t="str">
        <f xml:space="preserve">
IF(C110="ア",VLOOKUP(A110,ア!$A:$C,2,FALSE),
IF(C110="イ",VLOOKUP(A110,イ!$A:$C,2,FALSE),
IF(C110="ウ",HLOOKUP(A110,ウ!$1:$6,4,FALSE),
IF(C110="エ",VLOOKUP(A110,エ!$A:$E,4,FALSE),""))))</f>
        <v/>
      </c>
      <c r="E109" s="292" t="str">
        <f xml:space="preserve">
IF(C110="ア",VLOOKUP(A110,ア!$A:$C,3,FALSE),
IF(C110="イ",VLOOKUP(A110,イ!$A:$C,3,FALSE),
IF(C110="ウ",HLOOKUP(A110,ウ!$1:$6,5,FALSE)&amp;HLOOKUP(A110,ウ!$1:$6,6,FALSE),
IF(C110="エ",VLOOKUP(A110,エ!$A:$E,5,FALSE),""))))</f>
        <v/>
      </c>
      <c r="F109" s="294"/>
      <c r="G109" s="282"/>
      <c r="H109" s="305"/>
      <c r="I109" s="276" t="s">
        <v>2111</v>
      </c>
      <c r="J109" s="288"/>
      <c r="K109" s="273"/>
      <c r="L109" s="290" t="str">
        <f xml:space="preserve">
IF(K110="ア",VLOOKUP(I110,ア!$A:$C,2,FALSE),
IF(K110="イ",VLOOKUP(I110,イ!$A:$C,2,FALSE),
IF(K110="ウ",HLOOKUP(I110,ウ!$1:$6,4,FALSE),
IF(K110="エ",VLOOKUP(I110,エ!$A:$E,4,FALSE),""))))</f>
        <v/>
      </c>
      <c r="M109" s="292" t="str">
        <f xml:space="preserve">
IF(K110="ア",VLOOKUP(I110,ア!$A:$C,3,FALSE),
IF(K110="イ",VLOOKUP(I110,イ!$A:$C,3,FALSE),
IF(K110="ウ",HLOOKUP(I110,ウ!$1:$6,5,FALSE)&amp;HLOOKUP(I110,ウ!$1:$6,6,FALSE),
IF(K110="エ",VLOOKUP(I110,エ!$A:$E,5,FALSE),""))))</f>
        <v/>
      </c>
      <c r="N109" s="294"/>
      <c r="O109" s="282"/>
      <c r="P109" s="305"/>
      <c r="Q109" s="296"/>
      <c r="R109" s="272" t="s">
        <v>2126</v>
      </c>
      <c r="S109" s="288"/>
      <c r="T109" s="273"/>
      <c r="U109" s="290" t="str">
        <f xml:space="preserve">
IF(T110="ア",VLOOKUP(R110,ア!$A:$C,2,FALSE),
IF(T110="イ",VLOOKUP(R110,イ!$A:$C,2,FALSE),
IF(T110="ウ",HLOOKUP(R110,ウ!$1:$6,4,FALSE),
IF(T110="エ",VLOOKUP(R110,エ!$A:$E,4,FALSE),""))))</f>
        <v/>
      </c>
      <c r="V109" s="292" t="str">
        <f xml:space="preserve">
IF(T110="ア",VLOOKUP(R110,ア!$A:$C,3,FALSE),
IF(T110="イ",VLOOKUP(R110,イ!$A:$C,3,FALSE),
IF(T110="ウ",HLOOKUP(R110,ウ!$1:$6,5,FALSE)&amp;HLOOKUP(R110,ウ!$1:$6,6,FALSE),
IF(T110="エ",VLOOKUP(R110,エ!$A:$E,5,FALSE),""))))</f>
        <v/>
      </c>
      <c r="W109" s="294"/>
      <c r="X109" s="282"/>
      <c r="Y109" s="284"/>
      <c r="Z109" s="286"/>
    </row>
    <row r="110" spans="1:26" s="170" customFormat="1" ht="16.2" customHeight="1" x14ac:dyDescent="0.45">
      <c r="A110" s="205"/>
      <c r="B110" s="289"/>
      <c r="C110" s="275"/>
      <c r="D110" s="291"/>
      <c r="E110" s="293"/>
      <c r="F110" s="295"/>
      <c r="G110" s="283"/>
      <c r="H110" s="308"/>
      <c r="I110" s="207"/>
      <c r="J110" s="289"/>
      <c r="K110" s="275"/>
      <c r="L110" s="291"/>
      <c r="M110" s="293"/>
      <c r="N110" s="295"/>
      <c r="O110" s="283"/>
      <c r="P110" s="308"/>
      <c r="Q110" s="297"/>
      <c r="R110" s="205"/>
      <c r="S110" s="289"/>
      <c r="T110" s="275"/>
      <c r="U110" s="291"/>
      <c r="V110" s="293"/>
      <c r="W110" s="295"/>
      <c r="X110" s="283"/>
      <c r="Y110" s="285"/>
      <c r="Z110" s="287"/>
    </row>
    <row r="111" spans="1:26" s="170" customFormat="1" ht="16.2" customHeight="1" x14ac:dyDescent="0.45">
      <c r="A111" s="272" t="s">
        <v>7842</v>
      </c>
      <c r="B111" s="288"/>
      <c r="C111" s="273"/>
      <c r="D111" s="290" t="str">
        <f xml:space="preserve">
IF(C112="ア",VLOOKUP(A112,ア!$A:$C,2,FALSE),
IF(C112="イ",VLOOKUP(A112,イ!$A:$C,2,FALSE),
IF(C112="ウ",HLOOKUP(A112,ウ!$1:$6,4,FALSE),
IF(C112="エ",VLOOKUP(A112,エ!$A:$E,4,FALSE),""))))</f>
        <v/>
      </c>
      <c r="E111" s="292" t="str">
        <f xml:space="preserve">
IF(C112="ア",VLOOKUP(A112,ア!$A:$C,3,FALSE),
IF(C112="イ",VLOOKUP(A112,イ!$A:$C,3,FALSE),
IF(C112="ウ",HLOOKUP(A112,ウ!$1:$6,5,FALSE)&amp;HLOOKUP(A112,ウ!$1:$6,6,FALSE),
IF(C112="エ",VLOOKUP(A112,エ!$A:$E,5,FALSE),""))))</f>
        <v/>
      </c>
      <c r="F111" s="294"/>
      <c r="G111" s="282"/>
      <c r="H111" s="305"/>
      <c r="I111" s="276" t="s">
        <v>2112</v>
      </c>
      <c r="J111" s="288"/>
      <c r="K111" s="273"/>
      <c r="L111" s="290" t="str">
        <f xml:space="preserve">
IF(K112="ア",VLOOKUP(I112,ア!$A:$C,2,FALSE),
IF(K112="イ",VLOOKUP(I112,イ!$A:$C,2,FALSE),
IF(K112="ウ",HLOOKUP(I112,ウ!$1:$6,4,FALSE),
IF(K112="エ",VLOOKUP(I112,エ!$A:$E,4,FALSE),""))))</f>
        <v/>
      </c>
      <c r="M111" s="292" t="str">
        <f xml:space="preserve">
IF(K112="ア",VLOOKUP(I112,ア!$A:$C,3,FALSE),
IF(K112="イ",VLOOKUP(I112,イ!$A:$C,3,FALSE),
IF(K112="ウ",HLOOKUP(I112,ウ!$1:$6,5,FALSE)&amp;HLOOKUP(I112,ウ!$1:$6,6,FALSE),
IF(K112="エ",VLOOKUP(I112,エ!$A:$E,5,FALSE),""))))</f>
        <v/>
      </c>
      <c r="N111" s="294"/>
      <c r="O111" s="282"/>
      <c r="P111" s="305"/>
      <c r="Q111" s="296"/>
      <c r="R111" s="272" t="s">
        <v>2127</v>
      </c>
      <c r="S111" s="288"/>
      <c r="T111" s="273"/>
      <c r="U111" s="290" t="str">
        <f xml:space="preserve">
IF(T112="ア",VLOOKUP(R112,ア!$A:$C,2,FALSE),
IF(T112="イ",VLOOKUP(R112,イ!$A:$C,2,FALSE),
IF(T112="ウ",HLOOKUP(R112,ウ!$1:$6,4,FALSE),
IF(T112="エ",VLOOKUP(R112,エ!$A:$E,4,FALSE),""))))</f>
        <v/>
      </c>
      <c r="V111" s="292" t="str">
        <f xml:space="preserve">
IF(T112="ア",VLOOKUP(R112,ア!$A:$C,3,FALSE),
IF(T112="イ",VLOOKUP(R112,イ!$A:$C,3,FALSE),
IF(T112="ウ",HLOOKUP(R112,ウ!$1:$6,5,FALSE)&amp;HLOOKUP(R112,ウ!$1:$6,6,FALSE),
IF(T112="エ",VLOOKUP(R112,エ!$A:$E,5,FALSE),""))))</f>
        <v/>
      </c>
      <c r="W111" s="294"/>
      <c r="X111" s="282"/>
      <c r="Y111" s="284"/>
      <c r="Z111" s="286"/>
    </row>
    <row r="112" spans="1:26" s="170" customFormat="1" ht="16.2" customHeight="1" x14ac:dyDescent="0.45">
      <c r="A112" s="205"/>
      <c r="B112" s="289"/>
      <c r="C112" s="275"/>
      <c r="D112" s="291"/>
      <c r="E112" s="293"/>
      <c r="F112" s="295"/>
      <c r="G112" s="283"/>
      <c r="H112" s="308"/>
      <c r="I112" s="207"/>
      <c r="J112" s="289"/>
      <c r="K112" s="275"/>
      <c r="L112" s="291"/>
      <c r="M112" s="293"/>
      <c r="N112" s="295"/>
      <c r="O112" s="283"/>
      <c r="P112" s="308"/>
      <c r="Q112" s="297"/>
      <c r="R112" s="205"/>
      <c r="S112" s="289"/>
      <c r="T112" s="275"/>
      <c r="U112" s="291"/>
      <c r="V112" s="293"/>
      <c r="W112" s="295"/>
      <c r="X112" s="283"/>
      <c r="Y112" s="285"/>
      <c r="Z112" s="287"/>
    </row>
    <row r="113" spans="1:26" s="170" customFormat="1" ht="16.2" customHeight="1" x14ac:dyDescent="0.45">
      <c r="A113" s="272" t="s">
        <v>2097</v>
      </c>
      <c r="B113" s="288"/>
      <c r="C113" s="273"/>
      <c r="D113" s="290" t="str">
        <f xml:space="preserve">
IF(C114="ア",VLOOKUP(A114,ア!$A:$C,2,FALSE),
IF(C114="イ",VLOOKUP(A114,イ!$A:$C,2,FALSE),
IF(C114="ウ",HLOOKUP(A114,ウ!$1:$6,4,FALSE),
IF(C114="エ",VLOOKUP(A114,エ!$A:$E,4,FALSE),""))))</f>
        <v/>
      </c>
      <c r="E113" s="292" t="str">
        <f xml:space="preserve">
IF(C114="ア",VLOOKUP(A114,ア!$A:$C,3,FALSE),
IF(C114="イ",VLOOKUP(A114,イ!$A:$C,3,FALSE),
IF(C114="ウ",HLOOKUP(A114,ウ!$1:$6,5,FALSE)&amp;HLOOKUP(A114,ウ!$1:$6,6,FALSE),
IF(C114="エ",VLOOKUP(A114,エ!$A:$E,5,FALSE),""))))</f>
        <v/>
      </c>
      <c r="F113" s="294"/>
      <c r="G113" s="282"/>
      <c r="H113" s="305"/>
      <c r="I113" s="276" t="s">
        <v>2113</v>
      </c>
      <c r="J113" s="288"/>
      <c r="K113" s="273"/>
      <c r="L113" s="290" t="str">
        <f xml:space="preserve">
IF(K114="ア",VLOOKUP(I114,ア!$A:$C,2,FALSE),
IF(K114="イ",VLOOKUP(I114,イ!$A:$C,2,FALSE),
IF(K114="ウ",HLOOKUP(I114,ウ!$1:$6,4,FALSE),
IF(K114="エ",VLOOKUP(I114,エ!$A:$E,4,FALSE),""))))</f>
        <v/>
      </c>
      <c r="M113" s="292" t="str">
        <f xml:space="preserve">
IF(K114="ア",VLOOKUP(I114,ア!$A:$C,3,FALSE),
IF(K114="イ",VLOOKUP(I114,イ!$A:$C,3,FALSE),
IF(K114="ウ",HLOOKUP(I114,ウ!$1:$6,5,FALSE)&amp;HLOOKUP(I114,ウ!$1:$6,6,FALSE),
IF(K114="エ",VLOOKUP(I114,エ!$A:$E,5,FALSE),""))))</f>
        <v/>
      </c>
      <c r="N113" s="294"/>
      <c r="O113" s="282"/>
      <c r="P113" s="305"/>
      <c r="Q113" s="296"/>
      <c r="R113" s="272" t="s">
        <v>2128</v>
      </c>
      <c r="S113" s="288"/>
      <c r="T113" s="273"/>
      <c r="U113" s="290" t="str">
        <f xml:space="preserve">
IF(T114="ア",VLOOKUP(R114,ア!$A:$C,2,FALSE),
IF(T114="イ",VLOOKUP(R114,イ!$A:$C,2,FALSE),
IF(T114="ウ",HLOOKUP(R114,ウ!$1:$6,4,FALSE),
IF(T114="エ",VLOOKUP(R114,エ!$A:$E,4,FALSE),""))))</f>
        <v/>
      </c>
      <c r="V113" s="292" t="str">
        <f xml:space="preserve">
IF(T114="ア",VLOOKUP(R114,ア!$A:$C,3,FALSE),
IF(T114="イ",VLOOKUP(R114,イ!$A:$C,3,FALSE),
IF(T114="ウ",HLOOKUP(R114,ウ!$1:$6,5,FALSE)&amp;HLOOKUP(R114,ウ!$1:$6,6,FALSE),
IF(T114="エ",VLOOKUP(R114,エ!$A:$E,5,FALSE),""))))</f>
        <v/>
      </c>
      <c r="W113" s="294"/>
      <c r="X113" s="282"/>
      <c r="Y113" s="284"/>
      <c r="Z113" s="286"/>
    </row>
    <row r="114" spans="1:26" s="170" customFormat="1" ht="16.2" customHeight="1" x14ac:dyDescent="0.45">
      <c r="A114" s="205"/>
      <c r="B114" s="289"/>
      <c r="C114" s="275"/>
      <c r="D114" s="291"/>
      <c r="E114" s="293"/>
      <c r="F114" s="295"/>
      <c r="G114" s="283"/>
      <c r="H114" s="308"/>
      <c r="I114" s="207"/>
      <c r="J114" s="289"/>
      <c r="K114" s="275"/>
      <c r="L114" s="291"/>
      <c r="M114" s="293"/>
      <c r="N114" s="295"/>
      <c r="O114" s="283"/>
      <c r="P114" s="308"/>
      <c r="Q114" s="297"/>
      <c r="R114" s="205"/>
      <c r="S114" s="289"/>
      <c r="T114" s="275"/>
      <c r="U114" s="291"/>
      <c r="V114" s="293"/>
      <c r="W114" s="295"/>
      <c r="X114" s="283"/>
      <c r="Y114" s="285"/>
      <c r="Z114" s="287"/>
    </row>
    <row r="115" spans="1:26" s="170" customFormat="1" ht="16.2" customHeight="1" x14ac:dyDescent="0.45">
      <c r="A115" s="272" t="s">
        <v>2099</v>
      </c>
      <c r="B115" s="288"/>
      <c r="C115" s="273"/>
      <c r="D115" s="290" t="str">
        <f xml:space="preserve">
IF(C116="ア",VLOOKUP(A116,ア!$A:$C,2,FALSE),
IF(C116="イ",VLOOKUP(A116,イ!$A:$C,2,FALSE),
IF(C116="ウ",HLOOKUP(A116,ウ!$1:$6,4,FALSE),
IF(C116="エ",VLOOKUP(A116,エ!$A:$E,4,FALSE),""))))</f>
        <v/>
      </c>
      <c r="E115" s="292" t="str">
        <f xml:space="preserve">
IF(C116="ア",VLOOKUP(A116,ア!$A:$C,3,FALSE),
IF(C116="イ",VLOOKUP(A116,イ!$A:$C,3,FALSE),
IF(C116="ウ",HLOOKUP(A116,ウ!$1:$6,5,FALSE)&amp;HLOOKUP(A116,ウ!$1:$6,6,FALSE),
IF(C116="エ",VLOOKUP(A116,エ!$A:$E,5,FALSE),""))))</f>
        <v/>
      </c>
      <c r="F115" s="294"/>
      <c r="G115" s="282"/>
      <c r="H115" s="305"/>
      <c r="I115" s="276" t="s">
        <v>2114</v>
      </c>
      <c r="J115" s="288"/>
      <c r="K115" s="273"/>
      <c r="L115" s="290" t="str">
        <f xml:space="preserve">
IF(K116="ア",VLOOKUP(I116,ア!$A:$C,2,FALSE),
IF(K116="イ",VLOOKUP(I116,イ!$A:$C,2,FALSE),
IF(K116="ウ",HLOOKUP(I116,ウ!$1:$6,4,FALSE),
IF(K116="エ",VLOOKUP(I116,エ!$A:$E,4,FALSE),""))))</f>
        <v/>
      </c>
      <c r="M115" s="292" t="str">
        <f xml:space="preserve">
IF(K116="ア",VLOOKUP(I116,ア!$A:$C,3,FALSE),
IF(K116="イ",VLOOKUP(I116,イ!$A:$C,3,FALSE),
IF(K116="ウ",HLOOKUP(I116,ウ!$1:$6,5,FALSE)&amp;HLOOKUP(I116,ウ!$1:$6,6,FALSE),
IF(K116="エ",VLOOKUP(I116,エ!$A:$E,5,FALSE),""))))</f>
        <v/>
      </c>
      <c r="N115" s="294"/>
      <c r="O115" s="282"/>
      <c r="P115" s="305"/>
      <c r="Q115" s="296"/>
      <c r="R115" s="272" t="s">
        <v>2129</v>
      </c>
      <c r="S115" s="288"/>
      <c r="T115" s="273"/>
      <c r="U115" s="290" t="str">
        <f xml:space="preserve">
IF(T116="ア",VLOOKUP(R116,ア!$A:$C,2,FALSE),
IF(T116="イ",VLOOKUP(R116,イ!$A:$C,2,FALSE),
IF(T116="ウ",HLOOKUP(R116,ウ!$1:$6,4,FALSE),
IF(T116="エ",VLOOKUP(R116,エ!$A:$E,4,FALSE),""))))</f>
        <v/>
      </c>
      <c r="V115" s="292" t="str">
        <f xml:space="preserve">
IF(T116="ア",VLOOKUP(R116,ア!$A:$C,3,FALSE),
IF(T116="イ",VLOOKUP(R116,イ!$A:$C,3,FALSE),
IF(T116="ウ",HLOOKUP(R116,ウ!$1:$6,5,FALSE)&amp;HLOOKUP(R116,ウ!$1:$6,6,FALSE),
IF(T116="エ",VLOOKUP(R116,エ!$A:$E,5,FALSE),""))))</f>
        <v/>
      </c>
      <c r="W115" s="294"/>
      <c r="X115" s="282"/>
      <c r="Y115" s="284"/>
      <c r="Z115" s="286"/>
    </row>
    <row r="116" spans="1:26" s="170" customFormat="1" ht="16.2" customHeight="1" x14ac:dyDescent="0.45">
      <c r="A116" s="205"/>
      <c r="B116" s="289"/>
      <c r="C116" s="275"/>
      <c r="D116" s="291"/>
      <c r="E116" s="293"/>
      <c r="F116" s="295"/>
      <c r="G116" s="283"/>
      <c r="H116" s="308"/>
      <c r="I116" s="207"/>
      <c r="J116" s="289"/>
      <c r="K116" s="275"/>
      <c r="L116" s="291"/>
      <c r="M116" s="293"/>
      <c r="N116" s="295"/>
      <c r="O116" s="283"/>
      <c r="P116" s="308"/>
      <c r="Q116" s="297"/>
      <c r="R116" s="205"/>
      <c r="S116" s="289"/>
      <c r="T116" s="275"/>
      <c r="U116" s="291"/>
      <c r="V116" s="293"/>
      <c r="W116" s="295"/>
      <c r="X116" s="283"/>
      <c r="Y116" s="285"/>
      <c r="Z116" s="287"/>
    </row>
    <row r="117" spans="1:26" s="170" customFormat="1" ht="16.2" customHeight="1" x14ac:dyDescent="0.45">
      <c r="A117" s="272" t="s">
        <v>7843</v>
      </c>
      <c r="B117" s="288"/>
      <c r="C117" s="273"/>
      <c r="D117" s="290" t="str">
        <f xml:space="preserve">
IF(C118="ア",VLOOKUP(A118,ア!$A:$C,2,FALSE),
IF(C118="イ",VLOOKUP(A118,イ!$A:$C,2,FALSE),
IF(C118="ウ",HLOOKUP(A118,ウ!$1:$6,4,FALSE),
IF(C118="エ",VLOOKUP(A118,エ!$A:$E,4,FALSE),""))))</f>
        <v/>
      </c>
      <c r="E117" s="292" t="str">
        <f xml:space="preserve">
IF(C118="ア",VLOOKUP(A118,ア!$A:$C,3,FALSE),
IF(C118="イ",VLOOKUP(A118,イ!$A:$C,3,FALSE),
IF(C118="ウ",HLOOKUP(A118,ウ!$1:$6,5,FALSE)&amp;HLOOKUP(A118,ウ!$1:$6,6,FALSE),
IF(C118="エ",VLOOKUP(A118,エ!$A:$E,5,FALSE),""))))</f>
        <v/>
      </c>
      <c r="F117" s="294"/>
      <c r="G117" s="282"/>
      <c r="H117" s="305"/>
      <c r="I117" s="276" t="s">
        <v>2115</v>
      </c>
      <c r="J117" s="288"/>
      <c r="K117" s="273"/>
      <c r="L117" s="290" t="str">
        <f xml:space="preserve">
IF(K118="ア",VLOOKUP(I118,ア!$A:$C,2,FALSE),
IF(K118="イ",VLOOKUP(I118,イ!$A:$C,2,FALSE),
IF(K118="ウ",HLOOKUP(I118,ウ!$1:$6,4,FALSE),
IF(K118="エ",VLOOKUP(I118,エ!$A:$E,4,FALSE),""))))</f>
        <v/>
      </c>
      <c r="M117" s="292" t="str">
        <f xml:space="preserve">
IF(K118="ア",VLOOKUP(I118,ア!$A:$C,3,FALSE),
IF(K118="イ",VLOOKUP(I118,イ!$A:$C,3,FALSE),
IF(K118="ウ",HLOOKUP(I118,ウ!$1:$6,5,FALSE)&amp;HLOOKUP(I118,ウ!$1:$6,6,FALSE),
IF(K118="エ",VLOOKUP(I118,エ!$A:$E,5,FALSE),""))))</f>
        <v/>
      </c>
      <c r="N117" s="294"/>
      <c r="O117" s="282"/>
      <c r="P117" s="305"/>
      <c r="Q117" s="296"/>
      <c r="R117" s="272" t="s">
        <v>2130</v>
      </c>
      <c r="S117" s="288"/>
      <c r="T117" s="273"/>
      <c r="U117" s="290" t="str">
        <f xml:space="preserve">
IF(T118="ア",VLOOKUP(R118,ア!$A:$C,2,FALSE),
IF(T118="イ",VLOOKUP(R118,イ!$A:$C,2,FALSE),
IF(T118="ウ",HLOOKUP(R118,ウ!$1:$6,4,FALSE),
IF(T118="エ",VLOOKUP(R118,エ!$A:$E,4,FALSE),""))))</f>
        <v/>
      </c>
      <c r="V117" s="292" t="str">
        <f xml:space="preserve">
IF(T118="ア",VLOOKUP(R118,ア!$A:$C,3,FALSE),
IF(T118="イ",VLOOKUP(R118,イ!$A:$C,3,FALSE),
IF(T118="ウ",HLOOKUP(R118,ウ!$1:$6,5,FALSE)&amp;HLOOKUP(R118,ウ!$1:$6,6,FALSE),
IF(T118="エ",VLOOKUP(R118,エ!$A:$E,5,FALSE),""))))</f>
        <v/>
      </c>
      <c r="W117" s="294"/>
      <c r="X117" s="282"/>
      <c r="Y117" s="284"/>
      <c r="Z117" s="286"/>
    </row>
    <row r="118" spans="1:26" s="170" customFormat="1" ht="16.2" customHeight="1" x14ac:dyDescent="0.45">
      <c r="A118" s="205"/>
      <c r="B118" s="289"/>
      <c r="C118" s="275"/>
      <c r="D118" s="291"/>
      <c r="E118" s="293"/>
      <c r="F118" s="295"/>
      <c r="G118" s="283"/>
      <c r="H118" s="308"/>
      <c r="I118" s="207"/>
      <c r="J118" s="289"/>
      <c r="K118" s="275"/>
      <c r="L118" s="291"/>
      <c r="M118" s="293"/>
      <c r="N118" s="295"/>
      <c r="O118" s="283"/>
      <c r="P118" s="308"/>
      <c r="Q118" s="297"/>
      <c r="R118" s="205"/>
      <c r="S118" s="289"/>
      <c r="T118" s="275"/>
      <c r="U118" s="291"/>
      <c r="V118" s="293"/>
      <c r="W118" s="295"/>
      <c r="X118" s="283"/>
      <c r="Y118" s="285"/>
      <c r="Z118" s="287"/>
    </row>
    <row r="119" spans="1:26" s="170" customFormat="1" ht="16.2" customHeight="1" x14ac:dyDescent="0.45">
      <c r="A119" s="272" t="s">
        <v>7844</v>
      </c>
      <c r="B119" s="288"/>
      <c r="C119" s="273"/>
      <c r="D119" s="290" t="str">
        <f xml:space="preserve">
IF(C120="ア",VLOOKUP(A120,ア!$A:$C,2,FALSE),
IF(C120="イ",VLOOKUP(A120,イ!$A:$C,2,FALSE),
IF(C120="ウ",HLOOKUP(A120,ウ!$1:$6,4,FALSE),
IF(C120="エ",VLOOKUP(A120,エ!$A:$E,4,FALSE),""))))</f>
        <v/>
      </c>
      <c r="E119" s="292" t="str">
        <f xml:space="preserve">
IF(C120="ア",VLOOKUP(A120,ア!$A:$C,3,FALSE),
IF(C120="イ",VLOOKUP(A120,イ!$A:$C,3,FALSE),
IF(C120="ウ",HLOOKUP(A120,ウ!$1:$6,5,FALSE)&amp;HLOOKUP(A120,ウ!$1:$6,6,FALSE),
IF(C120="エ",VLOOKUP(A120,エ!$A:$E,5,FALSE),""))))</f>
        <v/>
      </c>
      <c r="F119" s="294"/>
      <c r="G119" s="282"/>
      <c r="H119" s="305"/>
      <c r="I119" s="276" t="s">
        <v>2116</v>
      </c>
      <c r="J119" s="288"/>
      <c r="K119" s="273"/>
      <c r="L119" s="290" t="str">
        <f xml:space="preserve">
IF(K120="ア",VLOOKUP(I120,ア!$A:$C,2,FALSE),
IF(K120="イ",VLOOKUP(I120,イ!$A:$C,2,FALSE),
IF(K120="ウ",HLOOKUP(I120,ウ!$1:$6,4,FALSE),
IF(K120="エ",VLOOKUP(I120,エ!$A:$E,4,FALSE),""))))</f>
        <v/>
      </c>
      <c r="M119" s="292" t="str">
        <f xml:space="preserve">
IF(K120="ア",VLOOKUP(I120,ア!$A:$C,3,FALSE),
IF(K120="イ",VLOOKUP(I120,イ!$A:$C,3,FALSE),
IF(K120="ウ",HLOOKUP(I120,ウ!$1:$6,5,FALSE)&amp;HLOOKUP(I120,ウ!$1:$6,6,FALSE),
IF(K120="エ",VLOOKUP(I120,エ!$A:$E,5,FALSE),""))))</f>
        <v/>
      </c>
      <c r="N119" s="294"/>
      <c r="O119" s="282"/>
      <c r="P119" s="305"/>
      <c r="Q119" s="296"/>
      <c r="R119" s="272" t="s">
        <v>2131</v>
      </c>
      <c r="S119" s="288"/>
      <c r="T119" s="273"/>
      <c r="U119" s="290" t="str">
        <f xml:space="preserve">
IF(T120="ア",VLOOKUP(R120,ア!$A:$C,2,FALSE),
IF(T120="イ",VLOOKUP(R120,イ!$A:$C,2,FALSE),
IF(T120="ウ",HLOOKUP(R120,ウ!$1:$6,4,FALSE),
IF(T120="エ",VLOOKUP(R120,エ!$A:$E,4,FALSE),""))))</f>
        <v/>
      </c>
      <c r="V119" s="292" t="str">
        <f xml:space="preserve">
IF(T120="ア",VLOOKUP(R120,ア!$A:$C,3,FALSE),
IF(T120="イ",VLOOKUP(R120,イ!$A:$C,3,FALSE),
IF(T120="ウ",HLOOKUP(R120,ウ!$1:$6,5,FALSE)&amp;HLOOKUP(R120,ウ!$1:$6,6,FALSE),
IF(T120="エ",VLOOKUP(R120,エ!$A:$E,5,FALSE),""))))</f>
        <v/>
      </c>
      <c r="W119" s="294"/>
      <c r="X119" s="282"/>
      <c r="Y119" s="284"/>
      <c r="Z119" s="286"/>
    </row>
    <row r="120" spans="1:26" s="170" customFormat="1" ht="16.2" customHeight="1" x14ac:dyDescent="0.45">
      <c r="A120" s="205"/>
      <c r="B120" s="289"/>
      <c r="C120" s="275"/>
      <c r="D120" s="291"/>
      <c r="E120" s="293"/>
      <c r="F120" s="295"/>
      <c r="G120" s="283"/>
      <c r="H120" s="308"/>
      <c r="I120" s="207"/>
      <c r="J120" s="289"/>
      <c r="K120" s="275"/>
      <c r="L120" s="291"/>
      <c r="M120" s="293"/>
      <c r="N120" s="295"/>
      <c r="O120" s="283"/>
      <c r="P120" s="308"/>
      <c r="Q120" s="297"/>
      <c r="R120" s="205"/>
      <c r="S120" s="289"/>
      <c r="T120" s="275"/>
      <c r="U120" s="291"/>
      <c r="V120" s="293"/>
      <c r="W120" s="295"/>
      <c r="X120" s="283"/>
      <c r="Y120" s="285"/>
      <c r="Z120" s="287"/>
    </row>
    <row r="121" spans="1:26" s="170" customFormat="1" ht="16.2" customHeight="1" x14ac:dyDescent="0.45">
      <c r="A121" s="272" t="s">
        <v>7845</v>
      </c>
      <c r="B121" s="288"/>
      <c r="C121" s="273"/>
      <c r="D121" s="290" t="str">
        <f xml:space="preserve">
IF(C122="ア",VLOOKUP(A122,ア!$A:$C,2,FALSE),
IF(C122="イ",VLOOKUP(A122,イ!$A:$C,2,FALSE),
IF(C122="ウ",HLOOKUP(A122,ウ!$1:$6,4,FALSE),
IF(C122="エ",VLOOKUP(A122,エ!$A:$E,4,FALSE),""))))</f>
        <v/>
      </c>
      <c r="E121" s="292" t="str">
        <f xml:space="preserve">
IF(C122="ア",VLOOKUP(A122,ア!$A:$C,3,FALSE),
IF(C122="イ",VLOOKUP(A122,イ!$A:$C,3,FALSE),
IF(C122="ウ",HLOOKUP(A122,ウ!$1:$6,5,FALSE)&amp;HLOOKUP(A122,ウ!$1:$6,6,FALSE),
IF(C122="エ",VLOOKUP(A122,エ!$A:$E,5,FALSE),""))))</f>
        <v/>
      </c>
      <c r="F121" s="294"/>
      <c r="G121" s="282"/>
      <c r="H121" s="305"/>
      <c r="I121" s="276" t="s">
        <v>2117</v>
      </c>
      <c r="J121" s="288"/>
      <c r="K121" s="273"/>
      <c r="L121" s="290" t="str">
        <f xml:space="preserve">
IF(K122="ア",VLOOKUP(I122,ア!$A:$C,2,FALSE),
IF(K122="イ",VLOOKUP(I122,イ!$A:$C,2,FALSE),
IF(K122="ウ",HLOOKUP(I122,ウ!$1:$6,4,FALSE),
IF(K122="エ",VLOOKUP(I122,エ!$A:$E,4,FALSE),""))))</f>
        <v/>
      </c>
      <c r="M121" s="292" t="str">
        <f xml:space="preserve">
IF(K122="ア",VLOOKUP(I122,ア!$A:$C,3,FALSE),
IF(K122="イ",VLOOKUP(I122,イ!$A:$C,3,FALSE),
IF(K122="ウ",HLOOKUP(I122,ウ!$1:$6,5,FALSE)&amp;HLOOKUP(I122,ウ!$1:$6,6,FALSE),
IF(K122="エ",VLOOKUP(I122,エ!$A:$E,5,FALSE),""))))</f>
        <v/>
      </c>
      <c r="N121" s="294"/>
      <c r="O121" s="282"/>
      <c r="P121" s="305"/>
      <c r="Q121" s="296"/>
      <c r="R121" s="272" t="s">
        <v>2132</v>
      </c>
      <c r="S121" s="288"/>
      <c r="T121" s="273"/>
      <c r="U121" s="290" t="str">
        <f xml:space="preserve">
IF(T122="ア",VLOOKUP(R122,ア!$A:$C,2,FALSE),
IF(T122="イ",VLOOKUP(R122,イ!$A:$C,2,FALSE),
IF(T122="ウ",HLOOKUP(R122,ウ!$1:$6,4,FALSE),
IF(T122="エ",VLOOKUP(R122,エ!$A:$E,4,FALSE),""))))</f>
        <v/>
      </c>
      <c r="V121" s="292" t="str">
        <f xml:space="preserve">
IF(T122="ア",VLOOKUP(R122,ア!$A:$C,3,FALSE),
IF(T122="イ",VLOOKUP(R122,イ!$A:$C,3,FALSE),
IF(T122="ウ",HLOOKUP(R122,ウ!$1:$6,5,FALSE)&amp;HLOOKUP(R122,ウ!$1:$6,6,FALSE),
IF(T122="エ",VLOOKUP(R122,エ!$A:$E,5,FALSE),""))))</f>
        <v/>
      </c>
      <c r="W121" s="294"/>
      <c r="X121" s="282"/>
      <c r="Y121" s="284"/>
      <c r="Z121" s="286"/>
    </row>
    <row r="122" spans="1:26" s="170" customFormat="1" ht="16.2" customHeight="1" x14ac:dyDescent="0.45">
      <c r="A122" s="205"/>
      <c r="B122" s="289"/>
      <c r="C122" s="275"/>
      <c r="D122" s="291"/>
      <c r="E122" s="293"/>
      <c r="F122" s="295"/>
      <c r="G122" s="283"/>
      <c r="H122" s="308"/>
      <c r="I122" s="207"/>
      <c r="J122" s="289"/>
      <c r="K122" s="275"/>
      <c r="L122" s="291"/>
      <c r="M122" s="293"/>
      <c r="N122" s="295"/>
      <c r="O122" s="283"/>
      <c r="P122" s="308"/>
      <c r="Q122" s="297"/>
      <c r="R122" s="205"/>
      <c r="S122" s="289"/>
      <c r="T122" s="275"/>
      <c r="U122" s="291"/>
      <c r="V122" s="293"/>
      <c r="W122" s="295"/>
      <c r="X122" s="283"/>
      <c r="Y122" s="285"/>
      <c r="Z122" s="287"/>
    </row>
    <row r="123" spans="1:26" s="170" customFormat="1" ht="16.2" customHeight="1" x14ac:dyDescent="0.45">
      <c r="A123" s="272" t="s">
        <v>7846</v>
      </c>
      <c r="B123" s="288"/>
      <c r="C123" s="273"/>
      <c r="D123" s="290" t="str">
        <f xml:space="preserve">
IF(C124="ア",VLOOKUP(A124,ア!$A:$C,2,FALSE),
IF(C124="イ",VLOOKUP(A124,イ!$A:$C,2,FALSE),
IF(C124="ウ",HLOOKUP(A124,ウ!$1:$6,4,FALSE),
IF(C124="エ",VLOOKUP(A124,エ!$A:$E,4,FALSE),""))))</f>
        <v/>
      </c>
      <c r="E123" s="292" t="str">
        <f xml:space="preserve">
IF(C124="ア",VLOOKUP(A124,ア!$A:$C,3,FALSE),
IF(C124="イ",VLOOKUP(A124,イ!$A:$C,3,FALSE),
IF(C124="ウ",HLOOKUP(A124,ウ!$1:$6,5,FALSE)&amp;HLOOKUP(A124,ウ!$1:$6,6,FALSE),
IF(C124="エ",VLOOKUP(A124,エ!$A:$E,5,FALSE),""))))</f>
        <v/>
      </c>
      <c r="F123" s="294"/>
      <c r="G123" s="282"/>
      <c r="H123" s="305"/>
      <c r="I123" s="276" t="s">
        <v>2118</v>
      </c>
      <c r="J123" s="288"/>
      <c r="K123" s="273"/>
      <c r="L123" s="290" t="str">
        <f xml:space="preserve">
IF(K124="ア",VLOOKUP(I124,ア!$A:$C,2,FALSE),
IF(K124="イ",VLOOKUP(I124,イ!$A:$C,2,FALSE),
IF(K124="ウ",HLOOKUP(I124,ウ!$1:$6,4,FALSE),
IF(K124="エ",VLOOKUP(I124,エ!$A:$E,4,FALSE),""))))</f>
        <v/>
      </c>
      <c r="M123" s="292" t="str">
        <f xml:space="preserve">
IF(K124="ア",VLOOKUP(I124,ア!$A:$C,3,FALSE),
IF(K124="イ",VLOOKUP(I124,イ!$A:$C,3,FALSE),
IF(K124="ウ",HLOOKUP(I124,ウ!$1:$6,5,FALSE)&amp;HLOOKUP(I124,ウ!$1:$6,6,FALSE),
IF(K124="エ",VLOOKUP(I124,エ!$A:$E,5,FALSE),""))))</f>
        <v/>
      </c>
      <c r="N123" s="294"/>
      <c r="O123" s="282"/>
      <c r="P123" s="305"/>
      <c r="Q123" s="296"/>
      <c r="R123" s="272" t="s">
        <v>2133</v>
      </c>
      <c r="S123" s="288"/>
      <c r="T123" s="273"/>
      <c r="U123" s="290" t="str">
        <f xml:space="preserve">
IF(T124="ア",VLOOKUP(R124,ア!$A:$C,2,FALSE),
IF(T124="イ",VLOOKUP(R124,イ!$A:$C,2,FALSE),
IF(T124="ウ",HLOOKUP(R124,ウ!$1:$6,4,FALSE),
IF(T124="エ",VLOOKUP(R124,エ!$A:$E,4,FALSE),""))))</f>
        <v/>
      </c>
      <c r="V123" s="292" t="str">
        <f xml:space="preserve">
IF(T124="ア",VLOOKUP(R124,ア!$A:$C,3,FALSE),
IF(T124="イ",VLOOKUP(R124,イ!$A:$C,3,FALSE),
IF(T124="ウ",HLOOKUP(R124,ウ!$1:$6,5,FALSE)&amp;HLOOKUP(R124,ウ!$1:$6,6,FALSE),
IF(T124="エ",VLOOKUP(R124,エ!$A:$E,5,FALSE),""))))</f>
        <v/>
      </c>
      <c r="W123" s="294"/>
      <c r="X123" s="282"/>
      <c r="Y123" s="284"/>
      <c r="Z123" s="286"/>
    </row>
    <row r="124" spans="1:26" s="170" customFormat="1" ht="16.2" customHeight="1" x14ac:dyDescent="0.45">
      <c r="A124" s="205"/>
      <c r="B124" s="289"/>
      <c r="C124" s="275"/>
      <c r="D124" s="291"/>
      <c r="E124" s="293"/>
      <c r="F124" s="295"/>
      <c r="G124" s="283"/>
      <c r="H124" s="308"/>
      <c r="I124" s="207"/>
      <c r="J124" s="289"/>
      <c r="K124" s="275"/>
      <c r="L124" s="291"/>
      <c r="M124" s="293"/>
      <c r="N124" s="295"/>
      <c r="O124" s="283"/>
      <c r="P124" s="308"/>
      <c r="Q124" s="297"/>
      <c r="R124" s="205"/>
      <c r="S124" s="289"/>
      <c r="T124" s="275"/>
      <c r="U124" s="291"/>
      <c r="V124" s="293"/>
      <c r="W124" s="295"/>
      <c r="X124" s="283"/>
      <c r="Y124" s="285"/>
      <c r="Z124" s="287"/>
    </row>
    <row r="125" spans="1:26" s="170" customFormat="1" ht="16.2" customHeight="1" x14ac:dyDescent="0.45">
      <c r="A125" s="272" t="s">
        <v>7847</v>
      </c>
      <c r="B125" s="288"/>
      <c r="C125" s="273"/>
      <c r="D125" s="290" t="str">
        <f xml:space="preserve">
IF(C126="ア",VLOOKUP(A126,ア!$A:$C,2,FALSE),
IF(C126="イ",VLOOKUP(A126,イ!$A:$C,2,FALSE),
IF(C126="ウ",HLOOKUP(A126,ウ!$1:$6,4,FALSE),
IF(C126="エ",VLOOKUP(A126,エ!$A:$E,4,FALSE),""))))</f>
        <v/>
      </c>
      <c r="E125" s="292" t="str">
        <f xml:space="preserve">
IF(C126="ア",VLOOKUP(A126,ア!$A:$C,3,FALSE),
IF(C126="イ",VLOOKUP(A126,イ!$A:$C,3,FALSE),
IF(C126="ウ",HLOOKUP(A126,ウ!$1:$6,5,FALSE)&amp;HLOOKUP(A126,ウ!$1:$6,6,FALSE),
IF(C126="エ",VLOOKUP(A126,エ!$A:$E,5,FALSE),""))))</f>
        <v/>
      </c>
      <c r="F125" s="294"/>
      <c r="G125" s="282"/>
      <c r="H125" s="305"/>
      <c r="I125" s="276" t="s">
        <v>2119</v>
      </c>
      <c r="J125" s="288"/>
      <c r="K125" s="273"/>
      <c r="L125" s="290" t="str">
        <f xml:space="preserve">
IF(K126="ア",VLOOKUP(I126,ア!$A:$C,2,FALSE),
IF(K126="イ",VLOOKUP(I126,イ!$A:$C,2,FALSE),
IF(K126="ウ",HLOOKUP(I126,ウ!$1:$6,4,FALSE),
IF(K126="エ",VLOOKUP(I126,エ!$A:$E,4,FALSE),""))))</f>
        <v/>
      </c>
      <c r="M125" s="292" t="str">
        <f xml:space="preserve">
IF(K126="ア",VLOOKUP(I126,ア!$A:$C,3,FALSE),
IF(K126="イ",VLOOKUP(I126,イ!$A:$C,3,FALSE),
IF(K126="ウ",HLOOKUP(I126,ウ!$1:$6,5,FALSE)&amp;HLOOKUP(I126,ウ!$1:$6,6,FALSE),
IF(K126="エ",VLOOKUP(I126,エ!$A:$E,5,FALSE),""))))</f>
        <v/>
      </c>
      <c r="N125" s="294"/>
      <c r="O125" s="282"/>
      <c r="P125" s="305"/>
      <c r="Q125" s="296"/>
      <c r="R125" s="272" t="s">
        <v>2134</v>
      </c>
      <c r="S125" s="288"/>
      <c r="T125" s="273"/>
      <c r="U125" s="290" t="str">
        <f xml:space="preserve">
IF(T126="ア",VLOOKUP(R126,ア!$A:$C,2,FALSE),
IF(T126="イ",VLOOKUP(R126,イ!$A:$C,2,FALSE),
IF(T126="ウ",HLOOKUP(R126,ウ!$1:$6,4,FALSE),
IF(T126="エ",VLOOKUP(R126,エ!$A:$E,4,FALSE),""))))</f>
        <v/>
      </c>
      <c r="V125" s="292" t="str">
        <f xml:space="preserve">
IF(T126="ア",VLOOKUP(R126,ア!$A:$C,3,FALSE),
IF(T126="イ",VLOOKUP(R126,イ!$A:$C,3,FALSE),
IF(T126="ウ",HLOOKUP(R126,ウ!$1:$6,5,FALSE)&amp;HLOOKUP(R126,ウ!$1:$6,6,FALSE),
IF(T126="エ",VLOOKUP(R126,エ!$A:$E,5,FALSE),""))))</f>
        <v/>
      </c>
      <c r="W125" s="294"/>
      <c r="X125" s="282"/>
      <c r="Y125" s="284"/>
      <c r="Z125" s="286"/>
    </row>
    <row r="126" spans="1:26" s="170" customFormat="1" ht="16.2" customHeight="1" x14ac:dyDescent="0.45">
      <c r="A126" s="205"/>
      <c r="B126" s="289"/>
      <c r="C126" s="275"/>
      <c r="D126" s="291"/>
      <c r="E126" s="293"/>
      <c r="F126" s="295"/>
      <c r="G126" s="283"/>
      <c r="H126" s="308"/>
      <c r="I126" s="207"/>
      <c r="J126" s="289"/>
      <c r="K126" s="275"/>
      <c r="L126" s="291"/>
      <c r="M126" s="293"/>
      <c r="N126" s="295"/>
      <c r="O126" s="283"/>
      <c r="P126" s="308"/>
      <c r="Q126" s="297"/>
      <c r="R126" s="205"/>
      <c r="S126" s="289"/>
      <c r="T126" s="275"/>
      <c r="U126" s="291"/>
      <c r="V126" s="293"/>
      <c r="W126" s="295"/>
      <c r="X126" s="283"/>
      <c r="Y126" s="285"/>
      <c r="Z126" s="287"/>
    </row>
    <row r="127" spans="1:26" s="170" customFormat="1" ht="16.2" customHeight="1" x14ac:dyDescent="0.45">
      <c r="A127" s="272" t="s">
        <v>7848</v>
      </c>
      <c r="B127" s="288"/>
      <c r="C127" s="273"/>
      <c r="D127" s="290" t="str">
        <f xml:space="preserve">
IF(C128="ア",VLOOKUP(A128,ア!$A:$C,2,FALSE),
IF(C128="イ",VLOOKUP(A128,イ!$A:$C,2,FALSE),
IF(C128="ウ",HLOOKUP(A128,ウ!$1:$6,4,FALSE),
IF(C128="エ",VLOOKUP(A128,エ!$A:$E,4,FALSE),""))))</f>
        <v/>
      </c>
      <c r="E127" s="292" t="str">
        <f xml:space="preserve">
IF(C128="ア",VLOOKUP(A128,ア!$A:$C,3,FALSE),
IF(C128="イ",VLOOKUP(A128,イ!$A:$C,3,FALSE),
IF(C128="ウ",HLOOKUP(A128,ウ!$1:$6,5,FALSE)&amp;HLOOKUP(A128,ウ!$1:$6,6,FALSE),
IF(C128="エ",VLOOKUP(A128,エ!$A:$E,5,FALSE),""))))</f>
        <v/>
      </c>
      <c r="F127" s="294"/>
      <c r="G127" s="282"/>
      <c r="H127" s="305"/>
      <c r="I127" s="276" t="s">
        <v>2120</v>
      </c>
      <c r="J127" s="288"/>
      <c r="K127" s="273"/>
      <c r="L127" s="290" t="str">
        <f xml:space="preserve">
IF(K128="ア",VLOOKUP(I128,ア!$A:$C,2,FALSE),
IF(K128="イ",VLOOKUP(I128,イ!$A:$C,2,FALSE),
IF(K128="ウ",HLOOKUP(I128,ウ!$1:$6,4,FALSE),
IF(K128="エ",VLOOKUP(I128,エ!$A:$E,4,FALSE),""))))</f>
        <v/>
      </c>
      <c r="M127" s="292" t="str">
        <f xml:space="preserve">
IF(K128="ア",VLOOKUP(I128,ア!$A:$C,3,FALSE),
IF(K128="イ",VLOOKUP(I128,イ!$A:$C,3,FALSE),
IF(K128="ウ",HLOOKUP(I128,ウ!$1:$6,5,FALSE)&amp;HLOOKUP(I128,ウ!$1:$6,6,FALSE),
IF(K128="エ",VLOOKUP(I128,エ!$A:$E,5,FALSE),""))))</f>
        <v/>
      </c>
      <c r="N127" s="294"/>
      <c r="O127" s="282"/>
      <c r="P127" s="305"/>
      <c r="Q127" s="296"/>
      <c r="R127" s="272" t="s">
        <v>2135</v>
      </c>
      <c r="S127" s="288"/>
      <c r="T127" s="273"/>
      <c r="U127" s="290" t="str">
        <f xml:space="preserve">
IF(T128="ア",VLOOKUP(R128,ア!$A:$C,2,FALSE),
IF(T128="イ",VLOOKUP(R128,イ!$A:$C,2,FALSE),
IF(T128="ウ",HLOOKUP(R128,ウ!$1:$6,4,FALSE),
IF(T128="エ",VLOOKUP(R128,エ!$A:$E,4,FALSE),""))))</f>
        <v/>
      </c>
      <c r="V127" s="292" t="str">
        <f xml:space="preserve">
IF(T128="ア",VLOOKUP(R128,ア!$A:$C,3,FALSE),
IF(T128="イ",VLOOKUP(R128,イ!$A:$C,3,FALSE),
IF(T128="ウ",HLOOKUP(R128,ウ!$1:$6,5,FALSE)&amp;HLOOKUP(R128,ウ!$1:$6,6,FALSE),
IF(T128="エ",VLOOKUP(R128,エ!$A:$E,5,FALSE),""))))</f>
        <v/>
      </c>
      <c r="W127" s="294"/>
      <c r="X127" s="282"/>
      <c r="Y127" s="284"/>
      <c r="Z127" s="286"/>
    </row>
    <row r="128" spans="1:26" s="170" customFormat="1" ht="16.2" customHeight="1" x14ac:dyDescent="0.45">
      <c r="A128" s="205"/>
      <c r="B128" s="289"/>
      <c r="C128" s="275"/>
      <c r="D128" s="291"/>
      <c r="E128" s="293"/>
      <c r="F128" s="295"/>
      <c r="G128" s="283"/>
      <c r="H128" s="308"/>
      <c r="I128" s="207"/>
      <c r="J128" s="289"/>
      <c r="K128" s="275"/>
      <c r="L128" s="291"/>
      <c r="M128" s="293"/>
      <c r="N128" s="295"/>
      <c r="O128" s="283"/>
      <c r="P128" s="308"/>
      <c r="Q128" s="297"/>
      <c r="R128" s="205"/>
      <c r="S128" s="289"/>
      <c r="T128" s="275"/>
      <c r="U128" s="291"/>
      <c r="V128" s="293"/>
      <c r="W128" s="295"/>
      <c r="X128" s="283"/>
      <c r="Y128" s="285"/>
      <c r="Z128" s="287"/>
    </row>
    <row r="129" spans="1:26" s="170" customFormat="1" ht="16.2" customHeight="1" x14ac:dyDescent="0.45">
      <c r="A129" s="272" t="s">
        <v>7849</v>
      </c>
      <c r="B129" s="288"/>
      <c r="C129" s="273"/>
      <c r="D129" s="290" t="str">
        <f xml:space="preserve">
IF(C130="ア",VLOOKUP(A130,ア!$A:$C,2,FALSE),
IF(C130="イ",VLOOKUP(A130,イ!$A:$C,2,FALSE),
IF(C130="ウ",HLOOKUP(A130,ウ!$1:$6,4,FALSE),
IF(C130="エ",VLOOKUP(A130,エ!$A:$E,4,FALSE),""))))</f>
        <v/>
      </c>
      <c r="E129" s="292" t="str">
        <f xml:space="preserve">
IF(C130="ア",VLOOKUP(A130,ア!$A:$C,3,FALSE),
IF(C130="イ",VLOOKUP(A130,イ!$A:$C,3,FALSE),
IF(C130="ウ",HLOOKUP(A130,ウ!$1:$6,5,FALSE)&amp;HLOOKUP(A130,ウ!$1:$6,6,FALSE),
IF(C130="エ",VLOOKUP(A130,エ!$A:$E,5,FALSE),""))))</f>
        <v/>
      </c>
      <c r="F129" s="294"/>
      <c r="G129" s="282"/>
      <c r="H129" s="305"/>
      <c r="I129" s="276" t="s">
        <v>2121</v>
      </c>
      <c r="J129" s="288"/>
      <c r="K129" s="273"/>
      <c r="L129" s="290" t="str">
        <f xml:space="preserve">
IF(K130="ア",VLOOKUP(I130,ア!$A:$C,2,FALSE),
IF(K130="イ",VLOOKUP(I130,イ!$A:$C,2,FALSE),
IF(K130="ウ",HLOOKUP(I130,ウ!$1:$6,4,FALSE),
IF(K130="エ",VLOOKUP(I130,エ!$A:$E,4,FALSE),""))))</f>
        <v/>
      </c>
      <c r="M129" s="292" t="str">
        <f xml:space="preserve">
IF(K130="ア",VLOOKUP(I130,ア!$A:$C,3,FALSE),
IF(K130="イ",VLOOKUP(I130,イ!$A:$C,3,FALSE),
IF(K130="ウ",HLOOKUP(I130,ウ!$1:$6,5,FALSE)&amp;HLOOKUP(I130,ウ!$1:$6,6,FALSE),
IF(K130="エ",VLOOKUP(I130,エ!$A:$E,5,FALSE),""))))</f>
        <v/>
      </c>
      <c r="N129" s="294"/>
      <c r="O129" s="282"/>
      <c r="P129" s="305"/>
      <c r="Q129" s="296"/>
      <c r="R129" s="272" t="s">
        <v>2136</v>
      </c>
      <c r="S129" s="288"/>
      <c r="T129" s="273"/>
      <c r="U129" s="290" t="str">
        <f xml:space="preserve">
IF(T130="ア",VLOOKUP(R130,ア!$A:$C,2,FALSE),
IF(T130="イ",VLOOKUP(R130,イ!$A:$C,2,FALSE),
IF(T130="ウ",HLOOKUP(R130,ウ!$1:$6,4,FALSE),
IF(T130="エ",VLOOKUP(R130,エ!$A:$E,4,FALSE),""))))</f>
        <v/>
      </c>
      <c r="V129" s="292" t="str">
        <f xml:space="preserve">
IF(T130="ア",VLOOKUP(R130,ア!$A:$C,3,FALSE),
IF(T130="イ",VLOOKUP(R130,イ!$A:$C,3,FALSE),
IF(T130="ウ",HLOOKUP(R130,ウ!$1:$6,5,FALSE)&amp;HLOOKUP(R130,ウ!$1:$6,6,FALSE),
IF(T130="エ",VLOOKUP(R130,エ!$A:$E,5,FALSE),""))))</f>
        <v/>
      </c>
      <c r="W129" s="294"/>
      <c r="X129" s="282"/>
      <c r="Y129" s="284"/>
      <c r="Z129" s="286"/>
    </row>
    <row r="130" spans="1:26" s="170" customFormat="1" ht="16.2" customHeight="1" x14ac:dyDescent="0.45">
      <c r="A130" s="205"/>
      <c r="B130" s="289"/>
      <c r="C130" s="275"/>
      <c r="D130" s="291"/>
      <c r="E130" s="293"/>
      <c r="F130" s="295"/>
      <c r="G130" s="283"/>
      <c r="H130" s="308"/>
      <c r="I130" s="207"/>
      <c r="J130" s="289"/>
      <c r="K130" s="275"/>
      <c r="L130" s="291"/>
      <c r="M130" s="293"/>
      <c r="N130" s="295"/>
      <c r="O130" s="283"/>
      <c r="P130" s="308"/>
      <c r="Q130" s="297"/>
      <c r="R130" s="205"/>
      <c r="S130" s="289"/>
      <c r="T130" s="275"/>
      <c r="U130" s="291"/>
      <c r="V130" s="293"/>
      <c r="W130" s="295"/>
      <c r="X130" s="283"/>
      <c r="Y130" s="285"/>
      <c r="Z130" s="287"/>
    </row>
    <row r="131" spans="1:26" s="170" customFormat="1" ht="16.2" customHeight="1" x14ac:dyDescent="0.45">
      <c r="A131" s="272" t="s">
        <v>7850</v>
      </c>
      <c r="B131" s="288"/>
      <c r="C131" s="273"/>
      <c r="D131" s="290" t="str">
        <f xml:space="preserve">
IF(C132="ア",VLOOKUP(A132,ア!$A:$C,2,FALSE),
IF(C132="イ",VLOOKUP(A132,イ!$A:$C,2,FALSE),
IF(C132="ウ",HLOOKUP(A132,ウ!$1:$6,4,FALSE),
IF(C132="エ",VLOOKUP(A132,エ!$A:$E,4,FALSE),""))))</f>
        <v/>
      </c>
      <c r="E131" s="292" t="str">
        <f xml:space="preserve">
IF(C132="ア",VLOOKUP(A132,ア!$A:$C,3,FALSE),
IF(C132="イ",VLOOKUP(A132,イ!$A:$C,3,FALSE),
IF(C132="ウ",HLOOKUP(A132,ウ!$1:$6,5,FALSE)&amp;HLOOKUP(A132,ウ!$1:$6,6,FALSE),
IF(C132="エ",VLOOKUP(A132,エ!$A:$E,5,FALSE),""))))</f>
        <v/>
      </c>
      <c r="F131" s="294"/>
      <c r="G131" s="282"/>
      <c r="H131" s="305"/>
      <c r="I131" s="276" t="s">
        <v>2122</v>
      </c>
      <c r="J131" s="288"/>
      <c r="K131" s="273"/>
      <c r="L131" s="290" t="str">
        <f xml:space="preserve">
IF(K132="ア",VLOOKUP(I132,ア!$A:$C,2,FALSE),
IF(K132="イ",VLOOKUP(I132,イ!$A:$C,2,FALSE),
IF(K132="ウ",HLOOKUP(I132,ウ!$1:$6,4,FALSE),
IF(K132="エ",VLOOKUP(I132,エ!$A:$E,4,FALSE),""))))</f>
        <v/>
      </c>
      <c r="M131" s="292" t="str">
        <f xml:space="preserve">
IF(K132="ア",VLOOKUP(I132,ア!$A:$C,3,FALSE),
IF(K132="イ",VLOOKUP(I132,イ!$A:$C,3,FALSE),
IF(K132="ウ",HLOOKUP(I132,ウ!$1:$6,5,FALSE)&amp;HLOOKUP(I132,ウ!$1:$6,6,FALSE),
IF(K132="エ",VLOOKUP(I132,エ!$A:$E,5,FALSE),""))))</f>
        <v/>
      </c>
      <c r="N131" s="294"/>
      <c r="O131" s="282"/>
      <c r="P131" s="305"/>
      <c r="Q131" s="296"/>
      <c r="R131" s="272" t="s">
        <v>2137</v>
      </c>
      <c r="S131" s="288"/>
      <c r="T131" s="273"/>
      <c r="U131" s="290" t="str">
        <f xml:space="preserve">
IF(T132="ア",VLOOKUP(R132,ア!$A:$C,2,FALSE),
IF(T132="イ",VLOOKUP(R132,イ!$A:$C,2,FALSE),
IF(T132="ウ",HLOOKUP(R132,ウ!$1:$6,4,FALSE),
IF(T132="エ",VLOOKUP(R132,エ!$A:$E,4,FALSE),""))))</f>
        <v/>
      </c>
      <c r="V131" s="292" t="str">
        <f xml:space="preserve">
IF(T132="ア",VLOOKUP(R132,ア!$A:$C,3,FALSE),
IF(T132="イ",VLOOKUP(R132,イ!$A:$C,3,FALSE),
IF(T132="ウ",HLOOKUP(R132,ウ!$1:$6,5,FALSE)&amp;HLOOKUP(R132,ウ!$1:$6,6,FALSE),
IF(T132="エ",VLOOKUP(R132,エ!$A:$E,5,FALSE),""))))</f>
        <v/>
      </c>
      <c r="W131" s="294"/>
      <c r="X131" s="282"/>
      <c r="Y131" s="284"/>
      <c r="Z131" s="286"/>
    </row>
    <row r="132" spans="1:26" s="170" customFormat="1" ht="16.2" customHeight="1" x14ac:dyDescent="0.45">
      <c r="A132" s="205"/>
      <c r="B132" s="289"/>
      <c r="C132" s="275"/>
      <c r="D132" s="291"/>
      <c r="E132" s="293"/>
      <c r="F132" s="295"/>
      <c r="G132" s="283"/>
      <c r="H132" s="308"/>
      <c r="I132" s="207"/>
      <c r="J132" s="289"/>
      <c r="K132" s="275"/>
      <c r="L132" s="291"/>
      <c r="M132" s="293"/>
      <c r="N132" s="295"/>
      <c r="O132" s="283"/>
      <c r="P132" s="308"/>
      <c r="Q132" s="297"/>
      <c r="R132" s="205"/>
      <c r="S132" s="289"/>
      <c r="T132" s="275"/>
      <c r="U132" s="291"/>
      <c r="V132" s="293"/>
      <c r="W132" s="295"/>
      <c r="X132" s="283"/>
      <c r="Y132" s="285"/>
      <c r="Z132" s="287"/>
    </row>
    <row r="133" spans="1:26" s="170" customFormat="1" ht="16.2" customHeight="1" x14ac:dyDescent="0.45">
      <c r="A133" s="272" t="s">
        <v>7851</v>
      </c>
      <c r="B133" s="288"/>
      <c r="C133" s="273"/>
      <c r="D133" s="290" t="str">
        <f xml:space="preserve">
IF(C134="ア",VLOOKUP(A134,ア!$A:$C,2,FALSE),
IF(C134="イ",VLOOKUP(A134,イ!$A:$C,2,FALSE),
IF(C134="ウ",HLOOKUP(A134,ウ!$1:$6,4,FALSE),
IF(C134="エ",VLOOKUP(A134,エ!$A:$E,4,FALSE),""))))</f>
        <v/>
      </c>
      <c r="E133" s="292" t="str">
        <f xml:space="preserve">
IF(C134="ア",VLOOKUP(A134,ア!$A:$C,3,FALSE),
IF(C134="イ",VLOOKUP(A134,イ!$A:$C,3,FALSE),
IF(C134="ウ",HLOOKUP(A134,ウ!$1:$6,5,FALSE)&amp;HLOOKUP(A134,ウ!$1:$6,6,FALSE),
IF(C134="エ",VLOOKUP(A134,エ!$A:$E,5,FALSE),""))))</f>
        <v/>
      </c>
      <c r="F133" s="294"/>
      <c r="G133" s="282"/>
      <c r="H133" s="305"/>
      <c r="I133" s="276" t="s">
        <v>2123</v>
      </c>
      <c r="J133" s="288"/>
      <c r="K133" s="273"/>
      <c r="L133" s="290" t="str">
        <f xml:space="preserve">
IF(K134="ア",VLOOKUP(I134,ア!$A:$C,2,FALSE),
IF(K134="イ",VLOOKUP(I134,イ!$A:$C,2,FALSE),
IF(K134="ウ",HLOOKUP(I134,ウ!$1:$6,4,FALSE),
IF(K134="エ",VLOOKUP(I134,エ!$A:$E,4,FALSE),""))))</f>
        <v/>
      </c>
      <c r="M133" s="292" t="str">
        <f xml:space="preserve">
IF(K134="ア",VLOOKUP(I134,ア!$A:$C,3,FALSE),
IF(K134="イ",VLOOKUP(I134,イ!$A:$C,3,FALSE),
IF(K134="ウ",HLOOKUP(I134,ウ!$1:$6,5,FALSE)&amp;HLOOKUP(I134,ウ!$1:$6,6,FALSE),
IF(K134="エ",VLOOKUP(I134,エ!$A:$E,5,FALSE),""))))</f>
        <v/>
      </c>
      <c r="N133" s="294"/>
      <c r="O133" s="282"/>
      <c r="P133" s="305"/>
      <c r="Q133" s="296"/>
      <c r="R133" s="272" t="s">
        <v>2138</v>
      </c>
      <c r="S133" s="288"/>
      <c r="T133" s="273"/>
      <c r="U133" s="290" t="str">
        <f xml:space="preserve">
IF(T134="ア",VLOOKUP(R134,ア!$A:$C,2,FALSE),
IF(T134="イ",VLOOKUP(R134,イ!$A:$C,2,FALSE),
IF(T134="ウ",HLOOKUP(R134,ウ!$1:$6,4,FALSE),
IF(T134="エ",VLOOKUP(R134,エ!$A:$E,4,FALSE),""))))</f>
        <v/>
      </c>
      <c r="V133" s="292" t="str">
        <f xml:space="preserve">
IF(T134="ア",VLOOKUP(R134,ア!$A:$C,3,FALSE),
IF(T134="イ",VLOOKUP(R134,イ!$A:$C,3,FALSE),
IF(T134="ウ",HLOOKUP(R134,ウ!$1:$6,5,FALSE)&amp;HLOOKUP(R134,ウ!$1:$6,6,FALSE),
IF(T134="エ",VLOOKUP(R134,エ!$A:$E,5,FALSE),""))))</f>
        <v/>
      </c>
      <c r="W133" s="294"/>
      <c r="X133" s="282"/>
      <c r="Y133" s="284"/>
      <c r="Z133" s="286"/>
    </row>
    <row r="134" spans="1:26" s="170" customFormat="1" ht="16.2" customHeight="1" x14ac:dyDescent="0.45">
      <c r="A134" s="205"/>
      <c r="B134" s="289"/>
      <c r="C134" s="275"/>
      <c r="D134" s="291"/>
      <c r="E134" s="293"/>
      <c r="F134" s="295"/>
      <c r="G134" s="283"/>
      <c r="H134" s="308"/>
      <c r="I134" s="207"/>
      <c r="J134" s="289"/>
      <c r="K134" s="275"/>
      <c r="L134" s="291"/>
      <c r="M134" s="293"/>
      <c r="N134" s="295"/>
      <c r="O134" s="283"/>
      <c r="P134" s="308"/>
      <c r="Q134" s="297"/>
      <c r="R134" s="205"/>
      <c r="S134" s="289"/>
      <c r="T134" s="275"/>
      <c r="U134" s="291"/>
      <c r="V134" s="293"/>
      <c r="W134" s="295"/>
      <c r="X134" s="283"/>
      <c r="Y134" s="285"/>
      <c r="Z134" s="287"/>
    </row>
    <row r="135" spans="1:26" s="170" customFormat="1" ht="16.2" customHeight="1" x14ac:dyDescent="0.45">
      <c r="A135" s="272" t="s">
        <v>7852</v>
      </c>
      <c r="B135" s="288"/>
      <c r="C135" s="273"/>
      <c r="D135" s="290" t="str">
        <f xml:space="preserve">
IF(C136="ア",VLOOKUP(A136,ア!$A:$C,2,FALSE),
IF(C136="イ",VLOOKUP(A136,イ!$A:$C,2,FALSE),
IF(C136="ウ",HLOOKUP(A136,ウ!$1:$6,4,FALSE),
IF(C136="エ",VLOOKUP(A136,エ!$A:$E,4,FALSE),""))))</f>
        <v/>
      </c>
      <c r="E135" s="292" t="str">
        <f xml:space="preserve">
IF(C136="ア",VLOOKUP(A136,ア!$A:$C,3,FALSE),
IF(C136="イ",VLOOKUP(A136,イ!$A:$C,3,FALSE),
IF(C136="ウ",HLOOKUP(A136,ウ!$1:$6,5,FALSE)&amp;HLOOKUP(A136,ウ!$1:$6,6,FALSE),
IF(C136="エ",VLOOKUP(A136,エ!$A:$E,5,FALSE),""))))</f>
        <v/>
      </c>
      <c r="F135" s="294"/>
      <c r="G135" s="282"/>
      <c r="H135" s="305"/>
      <c r="I135" s="276" t="s">
        <v>2124</v>
      </c>
      <c r="J135" s="288"/>
      <c r="K135" s="273"/>
      <c r="L135" s="290" t="str">
        <f xml:space="preserve">
IF(K136="ア",VLOOKUP(I136,ア!$A:$C,2,FALSE),
IF(K136="イ",VLOOKUP(I136,イ!$A:$C,2,FALSE),
IF(K136="ウ",HLOOKUP(I136,ウ!$1:$6,4,FALSE),
IF(K136="エ",VLOOKUP(I136,エ!$A:$E,4,FALSE),""))))</f>
        <v/>
      </c>
      <c r="M135" s="292" t="str">
        <f xml:space="preserve">
IF(K136="ア",VLOOKUP(I136,ア!$A:$C,3,FALSE),
IF(K136="イ",VLOOKUP(I136,イ!$A:$C,3,FALSE),
IF(K136="ウ",HLOOKUP(I136,ウ!$1:$6,5,FALSE)&amp;HLOOKUP(I136,ウ!$1:$6,6,FALSE),
IF(K136="エ",VLOOKUP(I136,エ!$A:$E,5,FALSE),""))))</f>
        <v/>
      </c>
      <c r="N135" s="294"/>
      <c r="O135" s="282"/>
      <c r="P135" s="305"/>
      <c r="Q135" s="296"/>
      <c r="R135" s="272" t="s">
        <v>2139</v>
      </c>
      <c r="S135" s="288"/>
      <c r="T135" s="273"/>
      <c r="U135" s="290" t="str">
        <f xml:space="preserve">
IF(T136="ア",VLOOKUP(R136,ア!$A:$C,2,FALSE),
IF(T136="イ",VLOOKUP(R136,イ!$A:$C,2,FALSE),
IF(T136="ウ",HLOOKUP(R136,ウ!$1:$6,4,FALSE),
IF(T136="エ",VLOOKUP(R136,エ!$A:$E,4,FALSE),""))))</f>
        <v/>
      </c>
      <c r="V135" s="292" t="str">
        <f xml:space="preserve">
IF(T136="ア",VLOOKUP(R136,ア!$A:$C,3,FALSE),
IF(T136="イ",VLOOKUP(R136,イ!$A:$C,3,FALSE),
IF(T136="ウ",HLOOKUP(R136,ウ!$1:$6,5,FALSE)&amp;HLOOKUP(R136,ウ!$1:$6,6,FALSE),
IF(T136="エ",VLOOKUP(R136,エ!$A:$E,5,FALSE),""))))</f>
        <v/>
      </c>
      <c r="W135" s="294"/>
      <c r="X135" s="282"/>
      <c r="Y135" s="284"/>
      <c r="Z135" s="286"/>
    </row>
    <row r="136" spans="1:26" s="167" customFormat="1" ht="16.2" customHeight="1" thickBot="1" x14ac:dyDescent="0.2">
      <c r="A136" s="206"/>
      <c r="B136" s="303"/>
      <c r="C136" s="277"/>
      <c r="D136" s="304"/>
      <c r="E136" s="298"/>
      <c r="F136" s="299"/>
      <c r="G136" s="300"/>
      <c r="H136" s="306"/>
      <c r="I136" s="208"/>
      <c r="J136" s="303"/>
      <c r="K136" s="277"/>
      <c r="L136" s="304"/>
      <c r="M136" s="298"/>
      <c r="N136" s="299"/>
      <c r="O136" s="300"/>
      <c r="P136" s="306"/>
      <c r="Q136" s="307"/>
      <c r="R136" s="206"/>
      <c r="S136" s="303"/>
      <c r="T136" s="277"/>
      <c r="U136" s="304"/>
      <c r="V136" s="298"/>
      <c r="W136" s="299"/>
      <c r="X136" s="300"/>
      <c r="Y136" s="301"/>
      <c r="Z136" s="302"/>
    </row>
  </sheetData>
  <mergeCells count="1231">
    <mergeCell ref="N2:U2"/>
    <mergeCell ref="P3:U4"/>
    <mergeCell ref="J31:J32"/>
    <mergeCell ref="P39:P40"/>
    <mergeCell ref="Q39:Q40"/>
    <mergeCell ref="S39:S40"/>
    <mergeCell ref="U39:U40"/>
    <mergeCell ref="V39:V40"/>
    <mergeCell ref="W39:W40"/>
    <mergeCell ref="X39:X40"/>
    <mergeCell ref="Y39:Y40"/>
    <mergeCell ref="Q37:Q38"/>
    <mergeCell ref="S37:S38"/>
    <mergeCell ref="U37:U38"/>
    <mergeCell ref="V37:V38"/>
    <mergeCell ref="W37:W38"/>
    <mergeCell ref="X37:X38"/>
    <mergeCell ref="Y37:Y38"/>
    <mergeCell ref="S15:S16"/>
    <mergeCell ref="U15:U16"/>
    <mergeCell ref="U19:U20"/>
    <mergeCell ref="V21:V22"/>
    <mergeCell ref="X17:X18"/>
    <mergeCell ref="Y17:Y18"/>
    <mergeCell ref="N29:N30"/>
    <mergeCell ref="O29:O30"/>
    <mergeCell ref="L27:L28"/>
    <mergeCell ref="M27:M28"/>
    <mergeCell ref="N27:N28"/>
    <mergeCell ref="O27:O28"/>
    <mergeCell ref="P27:P28"/>
    <mergeCell ref="Y15:Y16"/>
    <mergeCell ref="O35:O36"/>
    <mergeCell ref="E27:E28"/>
    <mergeCell ref="O7:S7"/>
    <mergeCell ref="W2:Z2"/>
    <mergeCell ref="W3:Z4"/>
    <mergeCell ref="A1:B1"/>
    <mergeCell ref="F1:L2"/>
    <mergeCell ref="M1:M2"/>
    <mergeCell ref="V3:V4"/>
    <mergeCell ref="C1:D1"/>
    <mergeCell ref="D15:D16"/>
    <mergeCell ref="E15:E16"/>
    <mergeCell ref="F15:F16"/>
    <mergeCell ref="G15:G16"/>
    <mergeCell ref="V15:V16"/>
    <mergeCell ref="W15:W16"/>
    <mergeCell ref="X15:X16"/>
    <mergeCell ref="H23:H24"/>
    <mergeCell ref="Q25:Q26"/>
    <mergeCell ref="S25:S26"/>
    <mergeCell ref="W25:W26"/>
    <mergeCell ref="X25:X26"/>
    <mergeCell ref="S27:S28"/>
    <mergeCell ref="W27:W28"/>
    <mergeCell ref="X27:X28"/>
    <mergeCell ref="Z15:Z16"/>
    <mergeCell ref="V17:V18"/>
    <mergeCell ref="B15:B16"/>
    <mergeCell ref="O15:O16"/>
    <mergeCell ref="P15:P16"/>
    <mergeCell ref="N3:O4"/>
    <mergeCell ref="Q15:Q16"/>
    <mergeCell ref="H15:H16"/>
    <mergeCell ref="J15:J16"/>
    <mergeCell ref="L15:L16"/>
    <mergeCell ref="N17:N18"/>
    <mergeCell ref="M15:M16"/>
    <mergeCell ref="N15:N16"/>
    <mergeCell ref="H39:H40"/>
    <mergeCell ref="J39:J40"/>
    <mergeCell ref="L39:L40"/>
    <mergeCell ref="M39:M40"/>
    <mergeCell ref="N39:N40"/>
    <mergeCell ref="O39:O40"/>
    <mergeCell ref="Z39:Z40"/>
    <mergeCell ref="Z37:Z38"/>
    <mergeCell ref="F17:F18"/>
    <mergeCell ref="G17:G18"/>
    <mergeCell ref="H17:H18"/>
    <mergeCell ref="J17:J18"/>
    <mergeCell ref="X21:X22"/>
    <mergeCell ref="Y21:Y22"/>
    <mergeCell ref="Z21:Z22"/>
    <mergeCell ref="F23:F24"/>
    <mergeCell ref="G23:G24"/>
    <mergeCell ref="N31:N32"/>
    <mergeCell ref="O31:O32"/>
    <mergeCell ref="F19:F20"/>
    <mergeCell ref="G19:G20"/>
    <mergeCell ref="H19:H20"/>
    <mergeCell ref="J19:J20"/>
    <mergeCell ref="N19:N20"/>
    <mergeCell ref="O19:O20"/>
    <mergeCell ref="W19:W20"/>
    <mergeCell ref="X19:X20"/>
    <mergeCell ref="Y19:Y20"/>
    <mergeCell ref="L21:L22"/>
    <mergeCell ref="N23:N24"/>
    <mergeCell ref="O25:O26"/>
    <mergeCell ref="P25:P26"/>
    <mergeCell ref="M25:M26"/>
    <mergeCell ref="J23:J24"/>
    <mergeCell ref="B17:B18"/>
    <mergeCell ref="B19:B20"/>
    <mergeCell ref="P19:P20"/>
    <mergeCell ref="Q19:Q20"/>
    <mergeCell ref="S19:S20"/>
    <mergeCell ref="N25:N26"/>
    <mergeCell ref="D25:D26"/>
    <mergeCell ref="D21:D22"/>
    <mergeCell ref="D23:D24"/>
    <mergeCell ref="E19:E20"/>
    <mergeCell ref="E21:E22"/>
    <mergeCell ref="E23:E24"/>
    <mergeCell ref="E25:E26"/>
    <mergeCell ref="F21:F22"/>
    <mergeCell ref="G21:G22"/>
    <mergeCell ref="H21:H22"/>
    <mergeCell ref="H29:H30"/>
    <mergeCell ref="J29:J30"/>
    <mergeCell ref="X29:X30"/>
    <mergeCell ref="Y29:Y30"/>
    <mergeCell ref="Z29:Z30"/>
    <mergeCell ref="Q29:Q30"/>
    <mergeCell ref="S29:S30"/>
    <mergeCell ref="W29:W30"/>
    <mergeCell ref="V29:V30"/>
    <mergeCell ref="V27:V28"/>
    <mergeCell ref="U27:U28"/>
    <mergeCell ref="U29:U30"/>
    <mergeCell ref="Z25:Z26"/>
    <mergeCell ref="F27:F28"/>
    <mergeCell ref="G27:G28"/>
    <mergeCell ref="H27:H28"/>
    <mergeCell ref="J27:J28"/>
    <mergeCell ref="Y25:Y26"/>
    <mergeCell ref="F25:F26"/>
    <mergeCell ref="G25:G26"/>
    <mergeCell ref="H25:H26"/>
    <mergeCell ref="J25:J26"/>
    <mergeCell ref="Q27:Q28"/>
    <mergeCell ref="W35:W36"/>
    <mergeCell ref="F37:F38"/>
    <mergeCell ref="G37:G38"/>
    <mergeCell ref="H37:H38"/>
    <mergeCell ref="J37:J38"/>
    <mergeCell ref="P29:P30"/>
    <mergeCell ref="M29:M30"/>
    <mergeCell ref="N33:N34"/>
    <mergeCell ref="M31:M32"/>
    <mergeCell ref="L29:L30"/>
    <mergeCell ref="Z31:Z32"/>
    <mergeCell ref="F33:F34"/>
    <mergeCell ref="G33:G34"/>
    <mergeCell ref="H33:H34"/>
    <mergeCell ref="J33:J34"/>
    <mergeCell ref="O33:O34"/>
    <mergeCell ref="P33:P34"/>
    <mergeCell ref="Q33:Q34"/>
    <mergeCell ref="P31:P32"/>
    <mergeCell ref="Q31:Q32"/>
    <mergeCell ref="S31:S32"/>
    <mergeCell ref="W31:W32"/>
    <mergeCell ref="X31:X32"/>
    <mergeCell ref="Y31:Y32"/>
    <mergeCell ref="U31:U32"/>
    <mergeCell ref="V33:V34"/>
    <mergeCell ref="V31:V32"/>
    <mergeCell ref="F31:F32"/>
    <mergeCell ref="F29:F30"/>
    <mergeCell ref="L33:L34"/>
    <mergeCell ref="M33:M34"/>
    <mergeCell ref="L35:L36"/>
    <mergeCell ref="J45:J46"/>
    <mergeCell ref="Z41:Z42"/>
    <mergeCell ref="F43:F44"/>
    <mergeCell ref="G43:G44"/>
    <mergeCell ref="H43:H44"/>
    <mergeCell ref="J43:J44"/>
    <mergeCell ref="N43:N44"/>
    <mergeCell ref="O43:O44"/>
    <mergeCell ref="P43:P44"/>
    <mergeCell ref="Q43:Q44"/>
    <mergeCell ref="P41:P42"/>
    <mergeCell ref="Q41:Q42"/>
    <mergeCell ref="S41:S42"/>
    <mergeCell ref="W41:W42"/>
    <mergeCell ref="S33:S34"/>
    <mergeCell ref="W33:W34"/>
    <mergeCell ref="X33:X34"/>
    <mergeCell ref="Y33:Y34"/>
    <mergeCell ref="Z33:Z34"/>
    <mergeCell ref="J35:J36"/>
    <mergeCell ref="Z35:Z36"/>
    <mergeCell ref="F41:F42"/>
    <mergeCell ref="G41:G42"/>
    <mergeCell ref="H41:H42"/>
    <mergeCell ref="J41:J42"/>
    <mergeCell ref="N41:N42"/>
    <mergeCell ref="O41:O42"/>
    <mergeCell ref="N35:N36"/>
    <mergeCell ref="P35:P36"/>
    <mergeCell ref="Q35:Q36"/>
    <mergeCell ref="S35:S36"/>
    <mergeCell ref="M41:M42"/>
    <mergeCell ref="Z107:Z108"/>
    <mergeCell ref="V109:V110"/>
    <mergeCell ref="W109:W110"/>
    <mergeCell ref="X109:X110"/>
    <mergeCell ref="Y109:Y110"/>
    <mergeCell ref="Z109:Z110"/>
    <mergeCell ref="V111:V112"/>
    <mergeCell ref="W111:W112"/>
    <mergeCell ref="X111:X112"/>
    <mergeCell ref="Y111:Y112"/>
    <mergeCell ref="Z111:Z112"/>
    <mergeCell ref="V113:V114"/>
    <mergeCell ref="V63:V64"/>
    <mergeCell ref="V69:V70"/>
    <mergeCell ref="V67:V68"/>
    <mergeCell ref="V79:V80"/>
    <mergeCell ref="V77:V78"/>
    <mergeCell ref="V99:V100"/>
    <mergeCell ref="V97:V98"/>
    <mergeCell ref="Y63:Y64"/>
    <mergeCell ref="Z63:Z64"/>
    <mergeCell ref="X67:X68"/>
    <mergeCell ref="W71:W72"/>
    <mergeCell ref="X71:X72"/>
    <mergeCell ref="Y71:Y72"/>
    <mergeCell ref="Z71:Z72"/>
    <mergeCell ref="Y67:Y68"/>
    <mergeCell ref="Z67:Z68"/>
    <mergeCell ref="Y69:Y70"/>
    <mergeCell ref="W65:W66"/>
    <mergeCell ref="W75:W76"/>
    <mergeCell ref="X75:X76"/>
    <mergeCell ref="Z61:Z62"/>
    <mergeCell ref="V65:V66"/>
    <mergeCell ref="X65:X66"/>
    <mergeCell ref="Y65:Y66"/>
    <mergeCell ref="Z65:Z66"/>
    <mergeCell ref="W67:W68"/>
    <mergeCell ref="U101:U102"/>
    <mergeCell ref="W113:W114"/>
    <mergeCell ref="X113:X114"/>
    <mergeCell ref="Y113:Y114"/>
    <mergeCell ref="Z113:Z114"/>
    <mergeCell ref="W51:W52"/>
    <mergeCell ref="L37:L38"/>
    <mergeCell ref="M37:M38"/>
    <mergeCell ref="N37:N38"/>
    <mergeCell ref="O37:O38"/>
    <mergeCell ref="P37:P38"/>
    <mergeCell ref="Z43:Z44"/>
    <mergeCell ref="L45:L46"/>
    <mergeCell ref="N47:N48"/>
    <mergeCell ref="M45:M46"/>
    <mergeCell ref="Y41:Y42"/>
    <mergeCell ref="U41:U42"/>
    <mergeCell ref="V43:V44"/>
    <mergeCell ref="V41:V42"/>
    <mergeCell ref="Z45:Z46"/>
    <mergeCell ref="U43:U44"/>
    <mergeCell ref="V45:V46"/>
    <mergeCell ref="L41:L42"/>
    <mergeCell ref="W107:W108"/>
    <mergeCell ref="X107:X108"/>
    <mergeCell ref="Y107:Y108"/>
    <mergeCell ref="L43:L44"/>
    <mergeCell ref="N45:N46"/>
    <mergeCell ref="M43:M44"/>
    <mergeCell ref="N111:N112"/>
    <mergeCell ref="B21:B22"/>
    <mergeCell ref="B23:B24"/>
    <mergeCell ref="B25:B26"/>
    <mergeCell ref="D17:D18"/>
    <mergeCell ref="D19:D20"/>
    <mergeCell ref="E17:E18"/>
    <mergeCell ref="E35:E36"/>
    <mergeCell ref="E41:E42"/>
    <mergeCell ref="E43:E44"/>
    <mergeCell ref="E45:E46"/>
    <mergeCell ref="X45:X46"/>
    <mergeCell ref="Y45:Y46"/>
    <mergeCell ref="S43:S44"/>
    <mergeCell ref="W43:W44"/>
    <mergeCell ref="X43:X44"/>
    <mergeCell ref="Y43:Y44"/>
    <mergeCell ref="X35:X36"/>
    <mergeCell ref="Y35:Y36"/>
    <mergeCell ref="B43:B44"/>
    <mergeCell ref="B27:B28"/>
    <mergeCell ref="O45:O46"/>
    <mergeCell ref="P45:P46"/>
    <mergeCell ref="Q45:Q46"/>
    <mergeCell ref="S45:S46"/>
    <mergeCell ref="W45:W46"/>
    <mergeCell ref="U45:U46"/>
    <mergeCell ref="X41:X42"/>
    <mergeCell ref="H35:H36"/>
    <mergeCell ref="D45:D46"/>
    <mergeCell ref="D31:D32"/>
    <mergeCell ref="D33:D34"/>
    <mergeCell ref="D35:D36"/>
    <mergeCell ref="B45:B46"/>
    <mergeCell ref="B29:B30"/>
    <mergeCell ref="B31:B32"/>
    <mergeCell ref="B33:B34"/>
    <mergeCell ref="B35:B36"/>
    <mergeCell ref="B41:B42"/>
    <mergeCell ref="D29:D30"/>
    <mergeCell ref="B37:B38"/>
    <mergeCell ref="B39:B40"/>
    <mergeCell ref="F45:F46"/>
    <mergeCell ref="G45:G46"/>
    <mergeCell ref="H45:H46"/>
    <mergeCell ref="D37:D38"/>
    <mergeCell ref="E37:E38"/>
    <mergeCell ref="D39:D40"/>
    <mergeCell ref="E39:E40"/>
    <mergeCell ref="F39:F40"/>
    <mergeCell ref="G39:G40"/>
    <mergeCell ref="D41:D42"/>
    <mergeCell ref="D43:D44"/>
    <mergeCell ref="E29:E30"/>
    <mergeCell ref="E31:E32"/>
    <mergeCell ref="E33:E34"/>
    <mergeCell ref="G31:G32"/>
    <mergeCell ref="H31:H32"/>
    <mergeCell ref="F35:F36"/>
    <mergeCell ref="G35:G36"/>
    <mergeCell ref="G29:G30"/>
    <mergeCell ref="D27:D28"/>
    <mergeCell ref="L17:L18"/>
    <mergeCell ref="M17:M18"/>
    <mergeCell ref="L19:L20"/>
    <mergeCell ref="M19:M20"/>
    <mergeCell ref="X23:X24"/>
    <mergeCell ref="Y23:Y24"/>
    <mergeCell ref="Z23:Z24"/>
    <mergeCell ref="O23:O24"/>
    <mergeCell ref="P23:P24"/>
    <mergeCell ref="Q23:Q24"/>
    <mergeCell ref="S23:S24"/>
    <mergeCell ref="W23:W24"/>
    <mergeCell ref="S21:S22"/>
    <mergeCell ref="W21:W22"/>
    <mergeCell ref="U17:U18"/>
    <mergeCell ref="V19:V20"/>
    <mergeCell ref="M21:M22"/>
    <mergeCell ref="Z17:Z18"/>
    <mergeCell ref="Q17:Q18"/>
    <mergeCell ref="S17:S18"/>
    <mergeCell ref="W17:W18"/>
    <mergeCell ref="O17:O18"/>
    <mergeCell ref="P17:P18"/>
    <mergeCell ref="Y27:Y28"/>
    <mergeCell ref="Z27:Z28"/>
    <mergeCell ref="J21:J22"/>
    <mergeCell ref="N21:N22"/>
    <mergeCell ref="O21:O22"/>
    <mergeCell ref="P21:P22"/>
    <mergeCell ref="Q21:Q22"/>
    <mergeCell ref="Z19:Z20"/>
    <mergeCell ref="M35:M36"/>
    <mergeCell ref="L31:L32"/>
    <mergeCell ref="L25:L26"/>
    <mergeCell ref="L23:L24"/>
    <mergeCell ref="M23:M24"/>
    <mergeCell ref="V107:V108"/>
    <mergeCell ref="V23:V24"/>
    <mergeCell ref="U23:U24"/>
    <mergeCell ref="V25:V26"/>
    <mergeCell ref="U25:U26"/>
    <mergeCell ref="U33:U34"/>
    <mergeCell ref="V35:V36"/>
    <mergeCell ref="U35:U36"/>
    <mergeCell ref="U21:U22"/>
    <mergeCell ref="V53:V54"/>
    <mergeCell ref="V51:V52"/>
    <mergeCell ref="N49:N50"/>
    <mergeCell ref="M47:M48"/>
    <mergeCell ref="O47:O48"/>
    <mergeCell ref="P47:P48"/>
    <mergeCell ref="Q47:Q48"/>
    <mergeCell ref="S47:S48"/>
    <mergeCell ref="U47:U48"/>
    <mergeCell ref="O49:O50"/>
    <mergeCell ref="P49:P50"/>
    <mergeCell ref="Q49:Q50"/>
    <mergeCell ref="S49:S50"/>
    <mergeCell ref="U49:U50"/>
    <mergeCell ref="V71:V72"/>
    <mergeCell ref="Q61:Q62"/>
    <mergeCell ref="S61:S62"/>
    <mergeCell ref="U61:U62"/>
    <mergeCell ref="B107:B108"/>
    <mergeCell ref="D107:D108"/>
    <mergeCell ref="E107:E108"/>
    <mergeCell ref="F107:F108"/>
    <mergeCell ref="G107:G108"/>
    <mergeCell ref="H107:H108"/>
    <mergeCell ref="J107:J108"/>
    <mergeCell ref="L107:L108"/>
    <mergeCell ref="M107:M108"/>
    <mergeCell ref="N107:N108"/>
    <mergeCell ref="O107:O108"/>
    <mergeCell ref="P107:P108"/>
    <mergeCell ref="Q107:Q108"/>
    <mergeCell ref="S107:S108"/>
    <mergeCell ref="U107:U108"/>
    <mergeCell ref="M109:M110"/>
    <mergeCell ref="N109:N110"/>
    <mergeCell ref="O109:O110"/>
    <mergeCell ref="P109:P110"/>
    <mergeCell ref="Q109:Q110"/>
    <mergeCell ref="S109:S110"/>
    <mergeCell ref="U109:U110"/>
    <mergeCell ref="B109:B110"/>
    <mergeCell ref="D109:D110"/>
    <mergeCell ref="E109:E110"/>
    <mergeCell ref="F109:F110"/>
    <mergeCell ref="G109:G110"/>
    <mergeCell ref="H109:H110"/>
    <mergeCell ref="J109:J110"/>
    <mergeCell ref="L109:L110"/>
    <mergeCell ref="U115:U116"/>
    <mergeCell ref="V117:V118"/>
    <mergeCell ref="V115:V116"/>
    <mergeCell ref="B113:B114"/>
    <mergeCell ref="D113:D114"/>
    <mergeCell ref="E113:E114"/>
    <mergeCell ref="F113:F114"/>
    <mergeCell ref="G113:G114"/>
    <mergeCell ref="H113:H114"/>
    <mergeCell ref="J113:J114"/>
    <mergeCell ref="L113:L114"/>
    <mergeCell ref="N113:N114"/>
    <mergeCell ref="M111:M112"/>
    <mergeCell ref="O111:O112"/>
    <mergeCell ref="P111:P112"/>
    <mergeCell ref="Q111:Q112"/>
    <mergeCell ref="S111:S112"/>
    <mergeCell ref="U111:U112"/>
    <mergeCell ref="B111:B112"/>
    <mergeCell ref="D111:D112"/>
    <mergeCell ref="E111:E112"/>
    <mergeCell ref="F111:F112"/>
    <mergeCell ref="G111:G112"/>
    <mergeCell ref="H111:H112"/>
    <mergeCell ref="J111:J112"/>
    <mergeCell ref="L111:L112"/>
    <mergeCell ref="W115:W116"/>
    <mergeCell ref="M113:M114"/>
    <mergeCell ref="O113:O114"/>
    <mergeCell ref="P113:P114"/>
    <mergeCell ref="Q113:Q114"/>
    <mergeCell ref="S113:S114"/>
    <mergeCell ref="U113:U114"/>
    <mergeCell ref="X115:X116"/>
    <mergeCell ref="Y115:Y116"/>
    <mergeCell ref="Z115:Z116"/>
    <mergeCell ref="B117:B118"/>
    <mergeCell ref="D117:D118"/>
    <mergeCell ref="E117:E118"/>
    <mergeCell ref="F117:F118"/>
    <mergeCell ref="G117:G118"/>
    <mergeCell ref="H117:H118"/>
    <mergeCell ref="J117:J118"/>
    <mergeCell ref="L117:L118"/>
    <mergeCell ref="B115:B116"/>
    <mergeCell ref="D115:D116"/>
    <mergeCell ref="E115:E116"/>
    <mergeCell ref="F115:F116"/>
    <mergeCell ref="G115:G116"/>
    <mergeCell ref="H115:H116"/>
    <mergeCell ref="J115:J116"/>
    <mergeCell ref="L115:L116"/>
    <mergeCell ref="M115:M116"/>
    <mergeCell ref="N115:N116"/>
    <mergeCell ref="O115:O116"/>
    <mergeCell ref="P115:P116"/>
    <mergeCell ref="Q115:Q116"/>
    <mergeCell ref="S115:S116"/>
    <mergeCell ref="N119:N120"/>
    <mergeCell ref="M117:M118"/>
    <mergeCell ref="N117:N118"/>
    <mergeCell ref="O117:O118"/>
    <mergeCell ref="P117:P118"/>
    <mergeCell ref="Q117:Q118"/>
    <mergeCell ref="S117:S118"/>
    <mergeCell ref="U117:U118"/>
    <mergeCell ref="V119:V120"/>
    <mergeCell ref="W117:W118"/>
    <mergeCell ref="X117:X118"/>
    <mergeCell ref="Y121:Y122"/>
    <mergeCell ref="Z121:Z122"/>
    <mergeCell ref="Y117:Y118"/>
    <mergeCell ref="Z117:Z118"/>
    <mergeCell ref="B119:B120"/>
    <mergeCell ref="D119:D120"/>
    <mergeCell ref="E119:E120"/>
    <mergeCell ref="F119:F120"/>
    <mergeCell ref="G119:G120"/>
    <mergeCell ref="H119:H120"/>
    <mergeCell ref="J119:J120"/>
    <mergeCell ref="L119:L120"/>
    <mergeCell ref="N121:N122"/>
    <mergeCell ref="M119:M120"/>
    <mergeCell ref="O119:O120"/>
    <mergeCell ref="P119:P120"/>
    <mergeCell ref="Q119:Q120"/>
    <mergeCell ref="S119:S120"/>
    <mergeCell ref="U119:U120"/>
    <mergeCell ref="V121:V122"/>
    <mergeCell ref="W119:W120"/>
    <mergeCell ref="X119:X120"/>
    <mergeCell ref="Y119:Y120"/>
    <mergeCell ref="V125:V126"/>
    <mergeCell ref="B123:B124"/>
    <mergeCell ref="D123:D124"/>
    <mergeCell ref="E123:E124"/>
    <mergeCell ref="F123:F124"/>
    <mergeCell ref="G123:G124"/>
    <mergeCell ref="H123:H124"/>
    <mergeCell ref="J123:J124"/>
    <mergeCell ref="L123:L124"/>
    <mergeCell ref="Z119:Z120"/>
    <mergeCell ref="B121:B122"/>
    <mergeCell ref="D121:D122"/>
    <mergeCell ref="E121:E122"/>
    <mergeCell ref="F121:F122"/>
    <mergeCell ref="G121:G122"/>
    <mergeCell ref="H121:H122"/>
    <mergeCell ref="J121:J122"/>
    <mergeCell ref="L121:L122"/>
    <mergeCell ref="N123:N124"/>
    <mergeCell ref="M121:M122"/>
    <mergeCell ref="O121:O122"/>
    <mergeCell ref="P121:P122"/>
    <mergeCell ref="Q121:Q122"/>
    <mergeCell ref="S121:S122"/>
    <mergeCell ref="U121:U122"/>
    <mergeCell ref="V123:V124"/>
    <mergeCell ref="W121:W122"/>
    <mergeCell ref="X121:X122"/>
    <mergeCell ref="W123:W124"/>
    <mergeCell ref="X123:X124"/>
    <mergeCell ref="Y123:Y124"/>
    <mergeCell ref="Z123:Z124"/>
    <mergeCell ref="B125:B126"/>
    <mergeCell ref="D125:D126"/>
    <mergeCell ref="E125:E126"/>
    <mergeCell ref="F125:F126"/>
    <mergeCell ref="G125:G126"/>
    <mergeCell ref="H125:H126"/>
    <mergeCell ref="J125:J126"/>
    <mergeCell ref="L125:L126"/>
    <mergeCell ref="M125:M126"/>
    <mergeCell ref="N125:N126"/>
    <mergeCell ref="O125:O126"/>
    <mergeCell ref="P125:P126"/>
    <mergeCell ref="Q125:Q126"/>
    <mergeCell ref="S125:S126"/>
    <mergeCell ref="U125:U126"/>
    <mergeCell ref="M123:M124"/>
    <mergeCell ref="O123:O124"/>
    <mergeCell ref="P123:P124"/>
    <mergeCell ref="Q123:Q124"/>
    <mergeCell ref="S123:S124"/>
    <mergeCell ref="U123:U124"/>
    <mergeCell ref="W125:W126"/>
    <mergeCell ref="X125:X126"/>
    <mergeCell ref="Y125:Y126"/>
    <mergeCell ref="Z125:Z126"/>
    <mergeCell ref="B127:B128"/>
    <mergeCell ref="D127:D128"/>
    <mergeCell ref="E127:E128"/>
    <mergeCell ref="F127:F128"/>
    <mergeCell ref="G127:G128"/>
    <mergeCell ref="H127:H128"/>
    <mergeCell ref="J127:J128"/>
    <mergeCell ref="L127:L128"/>
    <mergeCell ref="M127:M128"/>
    <mergeCell ref="N127:N128"/>
    <mergeCell ref="O127:O128"/>
    <mergeCell ref="P127:P128"/>
    <mergeCell ref="Q127:Q128"/>
    <mergeCell ref="S127:S128"/>
    <mergeCell ref="U127:U128"/>
    <mergeCell ref="V127:V128"/>
    <mergeCell ref="W127:W128"/>
    <mergeCell ref="V133:V134"/>
    <mergeCell ref="V131:V132"/>
    <mergeCell ref="W131:W132"/>
    <mergeCell ref="X131:X132"/>
    <mergeCell ref="Y131:Y132"/>
    <mergeCell ref="X127:X128"/>
    <mergeCell ref="Y127:Y128"/>
    <mergeCell ref="Z127:Z128"/>
    <mergeCell ref="B129:B130"/>
    <mergeCell ref="D129:D130"/>
    <mergeCell ref="E129:E130"/>
    <mergeCell ref="F129:F130"/>
    <mergeCell ref="G129:G130"/>
    <mergeCell ref="H129:H130"/>
    <mergeCell ref="J129:J130"/>
    <mergeCell ref="L129:L130"/>
    <mergeCell ref="N131:N132"/>
    <mergeCell ref="M129:M130"/>
    <mergeCell ref="N129:N130"/>
    <mergeCell ref="O129:O130"/>
    <mergeCell ref="P129:P130"/>
    <mergeCell ref="Q129:Q130"/>
    <mergeCell ref="S129:S130"/>
    <mergeCell ref="U129:U130"/>
    <mergeCell ref="V129:V130"/>
    <mergeCell ref="W129:W130"/>
    <mergeCell ref="X129:X130"/>
    <mergeCell ref="B131:B132"/>
    <mergeCell ref="D131:D132"/>
    <mergeCell ref="E131:E132"/>
    <mergeCell ref="F131:F132"/>
    <mergeCell ref="G131:G132"/>
    <mergeCell ref="H131:H132"/>
    <mergeCell ref="J131:J132"/>
    <mergeCell ref="L131:L132"/>
    <mergeCell ref="N133:N134"/>
    <mergeCell ref="M131:M132"/>
    <mergeCell ref="O131:O132"/>
    <mergeCell ref="P131:P132"/>
    <mergeCell ref="Q131:Q132"/>
    <mergeCell ref="S131:S132"/>
    <mergeCell ref="U131:U132"/>
    <mergeCell ref="B133:B134"/>
    <mergeCell ref="D133:D134"/>
    <mergeCell ref="E133:E134"/>
    <mergeCell ref="F133:F134"/>
    <mergeCell ref="G133:G134"/>
    <mergeCell ref="H133:H134"/>
    <mergeCell ref="J133:J134"/>
    <mergeCell ref="L133:L134"/>
    <mergeCell ref="M133:M134"/>
    <mergeCell ref="O133:O134"/>
    <mergeCell ref="P133:P134"/>
    <mergeCell ref="Q133:Q134"/>
    <mergeCell ref="S133:S134"/>
    <mergeCell ref="U133:U134"/>
    <mergeCell ref="M135:M136"/>
    <mergeCell ref="N135:N136"/>
    <mergeCell ref="O135:O136"/>
    <mergeCell ref="P135:P136"/>
    <mergeCell ref="Q135:Q136"/>
    <mergeCell ref="S135:S136"/>
    <mergeCell ref="U135:U136"/>
    <mergeCell ref="B135:B136"/>
    <mergeCell ref="D135:D136"/>
    <mergeCell ref="E135:E136"/>
    <mergeCell ref="F135:F136"/>
    <mergeCell ref="G135:G136"/>
    <mergeCell ref="H135:H136"/>
    <mergeCell ref="J135:J136"/>
    <mergeCell ref="L135:L136"/>
    <mergeCell ref="V135:V136"/>
    <mergeCell ref="W135:W136"/>
    <mergeCell ref="X135:X136"/>
    <mergeCell ref="Y135:Y136"/>
    <mergeCell ref="Z135:Z136"/>
    <mergeCell ref="V47:V48"/>
    <mergeCell ref="W47:W48"/>
    <mergeCell ref="X47:X48"/>
    <mergeCell ref="Y47:Y48"/>
    <mergeCell ref="Z47:Z48"/>
    <mergeCell ref="V49:V50"/>
    <mergeCell ref="W49:W50"/>
    <mergeCell ref="X49:X50"/>
    <mergeCell ref="Y49:Y50"/>
    <mergeCell ref="Z49:Z50"/>
    <mergeCell ref="Z131:Z132"/>
    <mergeCell ref="W133:W134"/>
    <mergeCell ref="X133:X134"/>
    <mergeCell ref="Y133:Y134"/>
    <mergeCell ref="Z133:Z134"/>
    <mergeCell ref="Y129:Y130"/>
    <mergeCell ref="Z129:Z130"/>
    <mergeCell ref="X51:X52"/>
    <mergeCell ref="Y51:Y52"/>
    <mergeCell ref="Z51:Z52"/>
    <mergeCell ref="X53:X54"/>
    <mergeCell ref="Y53:Y54"/>
    <mergeCell ref="Z53:Z54"/>
    <mergeCell ref="X55:X56"/>
    <mergeCell ref="V61:V62"/>
    <mergeCell ref="Y59:Y60"/>
    <mergeCell ref="Z59:Z60"/>
    <mergeCell ref="Y55:Y56"/>
    <mergeCell ref="Z55:Z56"/>
    <mergeCell ref="B47:B48"/>
    <mergeCell ref="D47:D48"/>
    <mergeCell ref="E47:E48"/>
    <mergeCell ref="F47:F48"/>
    <mergeCell ref="G47:G48"/>
    <mergeCell ref="H47:H48"/>
    <mergeCell ref="J47:J48"/>
    <mergeCell ref="L47:L48"/>
    <mergeCell ref="B51:B52"/>
    <mergeCell ref="D51:D52"/>
    <mergeCell ref="E51:E52"/>
    <mergeCell ref="F51:F52"/>
    <mergeCell ref="G51:G52"/>
    <mergeCell ref="H51:H52"/>
    <mergeCell ref="J51:J52"/>
    <mergeCell ref="L51:L52"/>
    <mergeCell ref="N51:N52"/>
    <mergeCell ref="M49:M50"/>
    <mergeCell ref="B49:B50"/>
    <mergeCell ref="D49:D50"/>
    <mergeCell ref="E49:E50"/>
    <mergeCell ref="F49:F50"/>
    <mergeCell ref="G49:G50"/>
    <mergeCell ref="H49:H50"/>
    <mergeCell ref="J49:J50"/>
    <mergeCell ref="L49:L50"/>
    <mergeCell ref="B53:B54"/>
    <mergeCell ref="D53:D54"/>
    <mergeCell ref="E53:E54"/>
    <mergeCell ref="F53:F54"/>
    <mergeCell ref="G53:G54"/>
    <mergeCell ref="H53:H54"/>
    <mergeCell ref="J53:J54"/>
    <mergeCell ref="L53:L54"/>
    <mergeCell ref="M53:M54"/>
    <mergeCell ref="N53:N54"/>
    <mergeCell ref="O53:O54"/>
    <mergeCell ref="P53:P54"/>
    <mergeCell ref="Q53:Q54"/>
    <mergeCell ref="S53:S54"/>
    <mergeCell ref="U53:U54"/>
    <mergeCell ref="W53:W54"/>
    <mergeCell ref="M51:M52"/>
    <mergeCell ref="O51:O52"/>
    <mergeCell ref="P51:P52"/>
    <mergeCell ref="Q51:Q52"/>
    <mergeCell ref="S51:S52"/>
    <mergeCell ref="U51:U52"/>
    <mergeCell ref="B55:B56"/>
    <mergeCell ref="D55:D56"/>
    <mergeCell ref="E55:E56"/>
    <mergeCell ref="F55:F56"/>
    <mergeCell ref="G55:G56"/>
    <mergeCell ref="H55:H56"/>
    <mergeCell ref="J55:J56"/>
    <mergeCell ref="L55:L56"/>
    <mergeCell ref="M55:M56"/>
    <mergeCell ref="N55:N56"/>
    <mergeCell ref="O55:O56"/>
    <mergeCell ref="P55:P56"/>
    <mergeCell ref="Q55:Q56"/>
    <mergeCell ref="S55:S56"/>
    <mergeCell ref="U55:U56"/>
    <mergeCell ref="V55:V56"/>
    <mergeCell ref="W55:W56"/>
    <mergeCell ref="Z57:Z58"/>
    <mergeCell ref="B59:B60"/>
    <mergeCell ref="D59:D60"/>
    <mergeCell ref="E59:E60"/>
    <mergeCell ref="F59:F60"/>
    <mergeCell ref="G59:G60"/>
    <mergeCell ref="H59:H60"/>
    <mergeCell ref="J59:J60"/>
    <mergeCell ref="L59:L60"/>
    <mergeCell ref="N61:N62"/>
    <mergeCell ref="M59:M60"/>
    <mergeCell ref="O59:O60"/>
    <mergeCell ref="P59:P60"/>
    <mergeCell ref="Q59:Q60"/>
    <mergeCell ref="S59:S60"/>
    <mergeCell ref="U59:U60"/>
    <mergeCell ref="W59:W60"/>
    <mergeCell ref="X59:X60"/>
    <mergeCell ref="B57:B58"/>
    <mergeCell ref="D57:D58"/>
    <mergeCell ref="E57:E58"/>
    <mergeCell ref="F57:F58"/>
    <mergeCell ref="G57:G58"/>
    <mergeCell ref="H57:H58"/>
    <mergeCell ref="J57:J58"/>
    <mergeCell ref="L57:L58"/>
    <mergeCell ref="N59:N60"/>
    <mergeCell ref="M57:M58"/>
    <mergeCell ref="N57:N58"/>
    <mergeCell ref="O57:O58"/>
    <mergeCell ref="P57:P58"/>
    <mergeCell ref="Q57:Q58"/>
    <mergeCell ref="W57:W58"/>
    <mergeCell ref="X57:X58"/>
    <mergeCell ref="Y57:Y58"/>
    <mergeCell ref="U63:U64"/>
    <mergeCell ref="B61:B62"/>
    <mergeCell ref="D61:D62"/>
    <mergeCell ref="E61:E62"/>
    <mergeCell ref="F61:F62"/>
    <mergeCell ref="G61:G62"/>
    <mergeCell ref="H61:H62"/>
    <mergeCell ref="J61:J62"/>
    <mergeCell ref="L61:L62"/>
    <mergeCell ref="W63:W64"/>
    <mergeCell ref="X63:X64"/>
    <mergeCell ref="S57:S58"/>
    <mergeCell ref="U57:U58"/>
    <mergeCell ref="V59:V60"/>
    <mergeCell ref="V57:V58"/>
    <mergeCell ref="W61:W62"/>
    <mergeCell ref="X61:X62"/>
    <mergeCell ref="Y61:Y62"/>
    <mergeCell ref="N63:N64"/>
    <mergeCell ref="M61:M62"/>
    <mergeCell ref="O61:O62"/>
    <mergeCell ref="P61:P62"/>
    <mergeCell ref="L63:L64"/>
    <mergeCell ref="M63:M64"/>
    <mergeCell ref="O63:O64"/>
    <mergeCell ref="P63:P64"/>
    <mergeCell ref="Q63:Q64"/>
    <mergeCell ref="S63:S64"/>
    <mergeCell ref="B65:B66"/>
    <mergeCell ref="D65:D66"/>
    <mergeCell ref="E65:E66"/>
    <mergeCell ref="F65:F66"/>
    <mergeCell ref="G65:G66"/>
    <mergeCell ref="H65:H66"/>
    <mergeCell ref="J65:J66"/>
    <mergeCell ref="L65:L66"/>
    <mergeCell ref="M65:M66"/>
    <mergeCell ref="N65:N66"/>
    <mergeCell ref="O65:O66"/>
    <mergeCell ref="P65:P66"/>
    <mergeCell ref="Q65:Q66"/>
    <mergeCell ref="S65:S66"/>
    <mergeCell ref="B63:B64"/>
    <mergeCell ref="D63:D64"/>
    <mergeCell ref="E63:E64"/>
    <mergeCell ref="F63:F64"/>
    <mergeCell ref="G63:G64"/>
    <mergeCell ref="H63:H64"/>
    <mergeCell ref="J63:J64"/>
    <mergeCell ref="U65:U66"/>
    <mergeCell ref="L69:L70"/>
    <mergeCell ref="N71:N72"/>
    <mergeCell ref="M69:M70"/>
    <mergeCell ref="O69:O70"/>
    <mergeCell ref="P69:P70"/>
    <mergeCell ref="Q69:Q70"/>
    <mergeCell ref="S69:S70"/>
    <mergeCell ref="U69:U70"/>
    <mergeCell ref="W69:W70"/>
    <mergeCell ref="X69:X70"/>
    <mergeCell ref="D67:D68"/>
    <mergeCell ref="E67:E68"/>
    <mergeCell ref="F67:F68"/>
    <mergeCell ref="G67:G68"/>
    <mergeCell ref="H67:H68"/>
    <mergeCell ref="J67:J68"/>
    <mergeCell ref="L67:L68"/>
    <mergeCell ref="N69:N70"/>
    <mergeCell ref="M67:M68"/>
    <mergeCell ref="N67:N68"/>
    <mergeCell ref="O67:O68"/>
    <mergeCell ref="P67:P68"/>
    <mergeCell ref="Q67:Q68"/>
    <mergeCell ref="S67:S68"/>
    <mergeCell ref="U67:U68"/>
    <mergeCell ref="B67:B68"/>
    <mergeCell ref="B73:B74"/>
    <mergeCell ref="D73:D74"/>
    <mergeCell ref="E73:E74"/>
    <mergeCell ref="F73:F74"/>
    <mergeCell ref="G73:G74"/>
    <mergeCell ref="H73:H74"/>
    <mergeCell ref="J73:J74"/>
    <mergeCell ref="L73:L74"/>
    <mergeCell ref="Z69:Z70"/>
    <mergeCell ref="B71:B72"/>
    <mergeCell ref="D71:D72"/>
    <mergeCell ref="E71:E72"/>
    <mergeCell ref="F71:F72"/>
    <mergeCell ref="G71:G72"/>
    <mergeCell ref="H71:H72"/>
    <mergeCell ref="J71:J72"/>
    <mergeCell ref="L71:L72"/>
    <mergeCell ref="N73:N74"/>
    <mergeCell ref="M71:M72"/>
    <mergeCell ref="O71:O72"/>
    <mergeCell ref="P71:P72"/>
    <mergeCell ref="Q71:Q72"/>
    <mergeCell ref="S71:S72"/>
    <mergeCell ref="U71:U72"/>
    <mergeCell ref="B69:B70"/>
    <mergeCell ref="D69:D70"/>
    <mergeCell ref="E69:E70"/>
    <mergeCell ref="F69:F70"/>
    <mergeCell ref="G69:G70"/>
    <mergeCell ref="H69:H70"/>
    <mergeCell ref="J69:J70"/>
    <mergeCell ref="B75:B76"/>
    <mergeCell ref="D75:D76"/>
    <mergeCell ref="E75:E76"/>
    <mergeCell ref="F75:F76"/>
    <mergeCell ref="G75:G76"/>
    <mergeCell ref="H75:H76"/>
    <mergeCell ref="J75:J76"/>
    <mergeCell ref="L75:L76"/>
    <mergeCell ref="M75:M76"/>
    <mergeCell ref="N75:N76"/>
    <mergeCell ref="O75:O76"/>
    <mergeCell ref="P75:P76"/>
    <mergeCell ref="Q75:Q76"/>
    <mergeCell ref="S75:S76"/>
    <mergeCell ref="U75:U76"/>
    <mergeCell ref="G77:G78"/>
    <mergeCell ref="H77:H78"/>
    <mergeCell ref="J77:J78"/>
    <mergeCell ref="L77:L78"/>
    <mergeCell ref="M77:M78"/>
    <mergeCell ref="N77:N78"/>
    <mergeCell ref="O77:O78"/>
    <mergeCell ref="P77:P78"/>
    <mergeCell ref="Q77:Q78"/>
    <mergeCell ref="S77:S78"/>
    <mergeCell ref="U77:U78"/>
    <mergeCell ref="Y75:Y76"/>
    <mergeCell ref="Z75:Z76"/>
    <mergeCell ref="V73:V74"/>
    <mergeCell ref="W73:W74"/>
    <mergeCell ref="X73:X74"/>
    <mergeCell ref="Y73:Y74"/>
    <mergeCell ref="Z73:Z74"/>
    <mergeCell ref="V75:V76"/>
    <mergeCell ref="M73:M74"/>
    <mergeCell ref="O73:O74"/>
    <mergeCell ref="P73:P74"/>
    <mergeCell ref="Q73:Q74"/>
    <mergeCell ref="S73:S74"/>
    <mergeCell ref="U73:U74"/>
    <mergeCell ref="W77:W78"/>
    <mergeCell ref="X77:X78"/>
    <mergeCell ref="Y77:Y78"/>
    <mergeCell ref="Z77:Z78"/>
    <mergeCell ref="B79:B80"/>
    <mergeCell ref="D79:D80"/>
    <mergeCell ref="E79:E80"/>
    <mergeCell ref="F79:F80"/>
    <mergeCell ref="G79:G80"/>
    <mergeCell ref="H79:H80"/>
    <mergeCell ref="J79:J80"/>
    <mergeCell ref="L79:L80"/>
    <mergeCell ref="M79:M80"/>
    <mergeCell ref="N79:N80"/>
    <mergeCell ref="O79:O80"/>
    <mergeCell ref="P79:P80"/>
    <mergeCell ref="Q79:Q80"/>
    <mergeCell ref="S79:S80"/>
    <mergeCell ref="U79:U80"/>
    <mergeCell ref="W79:W80"/>
    <mergeCell ref="X79:X80"/>
    <mergeCell ref="Y79:Y80"/>
    <mergeCell ref="Z79:Z80"/>
    <mergeCell ref="B77:B78"/>
    <mergeCell ref="D77:D78"/>
    <mergeCell ref="E77:E78"/>
    <mergeCell ref="F77:F78"/>
    <mergeCell ref="X81:X82"/>
    <mergeCell ref="Y81:Y82"/>
    <mergeCell ref="Z81:Z82"/>
    <mergeCell ref="B83:B84"/>
    <mergeCell ref="D83:D84"/>
    <mergeCell ref="E83:E84"/>
    <mergeCell ref="F83:F84"/>
    <mergeCell ref="G83:G84"/>
    <mergeCell ref="H83:H84"/>
    <mergeCell ref="J83:J84"/>
    <mergeCell ref="L83:L84"/>
    <mergeCell ref="M83:M84"/>
    <mergeCell ref="N83:N84"/>
    <mergeCell ref="O83:O84"/>
    <mergeCell ref="P83:P84"/>
    <mergeCell ref="Q83:Q84"/>
    <mergeCell ref="S83:S84"/>
    <mergeCell ref="U83:U84"/>
    <mergeCell ref="V83:V84"/>
    <mergeCell ref="W83:W84"/>
    <mergeCell ref="X83:X84"/>
    <mergeCell ref="Y83:Y84"/>
    <mergeCell ref="Z83:Z84"/>
    <mergeCell ref="B81:B82"/>
    <mergeCell ref="D81:D82"/>
    <mergeCell ref="E81:E82"/>
    <mergeCell ref="F81:F82"/>
    <mergeCell ref="G81:G82"/>
    <mergeCell ref="H85:H86"/>
    <mergeCell ref="J85:J86"/>
    <mergeCell ref="L85:L86"/>
    <mergeCell ref="M85:M86"/>
    <mergeCell ref="N85:N86"/>
    <mergeCell ref="O85:O86"/>
    <mergeCell ref="P85:P86"/>
    <mergeCell ref="Q85:Q86"/>
    <mergeCell ref="S85:S86"/>
    <mergeCell ref="U85:U86"/>
    <mergeCell ref="V81:V82"/>
    <mergeCell ref="W81:W82"/>
    <mergeCell ref="H81:H82"/>
    <mergeCell ref="J81:J82"/>
    <mergeCell ref="L81:L82"/>
    <mergeCell ref="M81:M82"/>
    <mergeCell ref="N81:N82"/>
    <mergeCell ref="O81:O82"/>
    <mergeCell ref="P81:P82"/>
    <mergeCell ref="Q81:Q82"/>
    <mergeCell ref="S81:S82"/>
    <mergeCell ref="U81:U82"/>
    <mergeCell ref="V85:V86"/>
    <mergeCell ref="W85:W86"/>
    <mergeCell ref="X85:X86"/>
    <mergeCell ref="Y85:Y86"/>
    <mergeCell ref="Z85:Z86"/>
    <mergeCell ref="B87:B88"/>
    <mergeCell ref="D87:D88"/>
    <mergeCell ref="E87:E88"/>
    <mergeCell ref="F87:F88"/>
    <mergeCell ref="G87:G88"/>
    <mergeCell ref="H87:H88"/>
    <mergeCell ref="J87:J88"/>
    <mergeCell ref="L87:L88"/>
    <mergeCell ref="M87:M88"/>
    <mergeCell ref="N87:N88"/>
    <mergeCell ref="O87:O88"/>
    <mergeCell ref="P87:P88"/>
    <mergeCell ref="Q87:Q88"/>
    <mergeCell ref="S87:S88"/>
    <mergeCell ref="U87:U88"/>
    <mergeCell ref="V87:V88"/>
    <mergeCell ref="W87:W88"/>
    <mergeCell ref="X87:X88"/>
    <mergeCell ref="Y87:Y88"/>
    <mergeCell ref="Z87:Z88"/>
    <mergeCell ref="B85:B86"/>
    <mergeCell ref="D85:D86"/>
    <mergeCell ref="E85:E86"/>
    <mergeCell ref="F85:F86"/>
    <mergeCell ref="G85:G86"/>
    <mergeCell ref="X89:X90"/>
    <mergeCell ref="Y89:Y90"/>
    <mergeCell ref="Z89:Z90"/>
    <mergeCell ref="B91:B92"/>
    <mergeCell ref="D91:D92"/>
    <mergeCell ref="E91:E92"/>
    <mergeCell ref="F91:F92"/>
    <mergeCell ref="G91:G92"/>
    <mergeCell ref="H91:H92"/>
    <mergeCell ref="J91:J92"/>
    <mergeCell ref="L91:L92"/>
    <mergeCell ref="M91:M92"/>
    <mergeCell ref="N91:N92"/>
    <mergeCell ref="O91:O92"/>
    <mergeCell ref="P91:P92"/>
    <mergeCell ref="Q91:Q92"/>
    <mergeCell ref="S91:S92"/>
    <mergeCell ref="U91:U92"/>
    <mergeCell ref="V91:V92"/>
    <mergeCell ref="W91:W92"/>
    <mergeCell ref="X91:X92"/>
    <mergeCell ref="Y91:Y92"/>
    <mergeCell ref="Z91:Z92"/>
    <mergeCell ref="B89:B90"/>
    <mergeCell ref="D89:D90"/>
    <mergeCell ref="E89:E90"/>
    <mergeCell ref="F89:F90"/>
    <mergeCell ref="G89:G90"/>
    <mergeCell ref="M93:M94"/>
    <mergeCell ref="N93:N94"/>
    <mergeCell ref="O93:O94"/>
    <mergeCell ref="P93:P94"/>
    <mergeCell ref="Q93:Q94"/>
    <mergeCell ref="S93:S94"/>
    <mergeCell ref="U93:U94"/>
    <mergeCell ref="V89:V90"/>
    <mergeCell ref="W89:W90"/>
    <mergeCell ref="H89:H90"/>
    <mergeCell ref="J89:J90"/>
    <mergeCell ref="L89:L90"/>
    <mergeCell ref="M89:M90"/>
    <mergeCell ref="N89:N90"/>
    <mergeCell ref="O89:O90"/>
    <mergeCell ref="P89:P90"/>
    <mergeCell ref="Q89:Q90"/>
    <mergeCell ref="S89:S90"/>
    <mergeCell ref="U89:U90"/>
    <mergeCell ref="V93:V94"/>
    <mergeCell ref="W93:W94"/>
    <mergeCell ref="M97:M98"/>
    <mergeCell ref="X93:X94"/>
    <mergeCell ref="Y93:Y94"/>
    <mergeCell ref="Z93:Z94"/>
    <mergeCell ref="B95:B96"/>
    <mergeCell ref="D95:D96"/>
    <mergeCell ref="E95:E96"/>
    <mergeCell ref="F95:F96"/>
    <mergeCell ref="G95:G96"/>
    <mergeCell ref="H95:H96"/>
    <mergeCell ref="J95:J96"/>
    <mergeCell ref="L95:L96"/>
    <mergeCell ref="M95:M96"/>
    <mergeCell ref="N95:N96"/>
    <mergeCell ref="O95:O96"/>
    <mergeCell ref="P95:P96"/>
    <mergeCell ref="Q95:Q96"/>
    <mergeCell ref="S95:S96"/>
    <mergeCell ref="U95:U96"/>
    <mergeCell ref="V95:V96"/>
    <mergeCell ref="W95:W96"/>
    <mergeCell ref="X95:X96"/>
    <mergeCell ref="Y95:Y96"/>
    <mergeCell ref="Z95:Z96"/>
    <mergeCell ref="B93:B94"/>
    <mergeCell ref="D93:D94"/>
    <mergeCell ref="E93:E94"/>
    <mergeCell ref="F93:F94"/>
    <mergeCell ref="G93:G94"/>
    <mergeCell ref="H93:H94"/>
    <mergeCell ref="J93:J94"/>
    <mergeCell ref="L93:L94"/>
    <mergeCell ref="P103:P104"/>
    <mergeCell ref="X97:X98"/>
    <mergeCell ref="Y97:Y98"/>
    <mergeCell ref="Z97:Z98"/>
    <mergeCell ref="B99:B100"/>
    <mergeCell ref="D99:D100"/>
    <mergeCell ref="E99:E100"/>
    <mergeCell ref="F99:F100"/>
    <mergeCell ref="G99:G100"/>
    <mergeCell ref="H99:H100"/>
    <mergeCell ref="J99:J100"/>
    <mergeCell ref="L99:L100"/>
    <mergeCell ref="M99:M100"/>
    <mergeCell ref="N99:N100"/>
    <mergeCell ref="O99:O100"/>
    <mergeCell ref="P99:P100"/>
    <mergeCell ref="Q99:Q100"/>
    <mergeCell ref="S99:S100"/>
    <mergeCell ref="U99:U100"/>
    <mergeCell ref="W99:W100"/>
    <mergeCell ref="X99:X100"/>
    <mergeCell ref="Y99:Y100"/>
    <mergeCell ref="Z99:Z100"/>
    <mergeCell ref="B97:B98"/>
    <mergeCell ref="D97:D98"/>
    <mergeCell ref="E97:E98"/>
    <mergeCell ref="F97:F98"/>
    <mergeCell ref="G97:G98"/>
    <mergeCell ref="W97:W98"/>
    <mergeCell ref="H97:H98"/>
    <mergeCell ref="J97:J98"/>
    <mergeCell ref="L97:L98"/>
    <mergeCell ref="U105:U106"/>
    <mergeCell ref="N97:N98"/>
    <mergeCell ref="O97:O98"/>
    <mergeCell ref="P97:P98"/>
    <mergeCell ref="Q97:Q98"/>
    <mergeCell ref="S97:S98"/>
    <mergeCell ref="U97:U98"/>
    <mergeCell ref="V103:V104"/>
    <mergeCell ref="V101:V102"/>
    <mergeCell ref="W101:W102"/>
    <mergeCell ref="Z103:Z104"/>
    <mergeCell ref="B101:B102"/>
    <mergeCell ref="D101:D102"/>
    <mergeCell ref="E101:E102"/>
    <mergeCell ref="F101:F102"/>
    <mergeCell ref="G101:G102"/>
    <mergeCell ref="H101:H102"/>
    <mergeCell ref="J101:J102"/>
    <mergeCell ref="L101:L102"/>
    <mergeCell ref="N103:N104"/>
    <mergeCell ref="M101:M102"/>
    <mergeCell ref="N101:N102"/>
    <mergeCell ref="O101:O102"/>
    <mergeCell ref="P101:P102"/>
    <mergeCell ref="Q101:Q102"/>
    <mergeCell ref="S101:S102"/>
    <mergeCell ref="G103:G104"/>
    <mergeCell ref="H103:H104"/>
    <mergeCell ref="J103:J104"/>
    <mergeCell ref="L103:L104"/>
    <mergeCell ref="M103:M104"/>
    <mergeCell ref="O103:O104"/>
    <mergeCell ref="X101:X102"/>
    <mergeCell ref="Y101:Y102"/>
    <mergeCell ref="Z101:Z102"/>
    <mergeCell ref="B103:B104"/>
    <mergeCell ref="D103:D104"/>
    <mergeCell ref="E103:E104"/>
    <mergeCell ref="F103:F104"/>
    <mergeCell ref="Q103:Q104"/>
    <mergeCell ref="S103:S104"/>
    <mergeCell ref="U103:U104"/>
    <mergeCell ref="W103:W104"/>
    <mergeCell ref="X103:X104"/>
    <mergeCell ref="Y103:Y104"/>
    <mergeCell ref="V105:V106"/>
    <mergeCell ref="W105:W106"/>
    <mergeCell ref="X105:X106"/>
    <mergeCell ref="Y105:Y106"/>
    <mergeCell ref="Z105:Z106"/>
    <mergeCell ref="B105:B106"/>
    <mergeCell ref="D105:D106"/>
    <mergeCell ref="E105:E106"/>
    <mergeCell ref="F105:F106"/>
    <mergeCell ref="G105:G106"/>
    <mergeCell ref="H105:H106"/>
    <mergeCell ref="J105:J106"/>
    <mergeCell ref="L105:L106"/>
    <mergeCell ref="M105:M106"/>
    <mergeCell ref="N105:N106"/>
    <mergeCell ref="O105:O106"/>
    <mergeCell ref="P105:P106"/>
    <mergeCell ref="Q105:Q106"/>
    <mergeCell ref="S105:S106"/>
  </mergeCells>
  <phoneticPr fontId="15"/>
  <conditionalFormatting sqref="D17:E136">
    <cfRule type="expression" dxfId="14" priority="1">
      <formula>$C18="オ"</formula>
    </cfRule>
    <cfRule type="expression" dxfId="13" priority="2">
      <formula>$I17="〇"</formula>
    </cfRule>
  </conditionalFormatting>
  <conditionalFormatting sqref="L17:M136">
    <cfRule type="expression" dxfId="12" priority="19">
      <formula>$K18="オ"</formula>
    </cfRule>
    <cfRule type="expression" dxfId="11" priority="20">
      <formula>$Q17="〇"</formula>
    </cfRule>
  </conditionalFormatting>
  <conditionalFormatting sqref="M1">
    <cfRule type="containsText" dxfId="10" priority="39" operator="containsText" text="採択">
      <formula>NOT(ISERROR(SEARCH("採択",M1)))</formula>
    </cfRule>
  </conditionalFormatting>
  <conditionalFormatting sqref="U17:V51 U53:V136">
    <cfRule type="expression" dxfId="9" priority="17">
      <formula>$T18="オ"</formula>
    </cfRule>
    <cfRule type="expression" dxfId="8" priority="18">
      <formula>$Z17="〇"</formula>
    </cfRule>
  </conditionalFormatting>
  <dataValidations count="2">
    <dataValidation type="list" allowBlank="1" showInputMessage="1" showErrorMessage="1" sqref="M1:M2" xr:uid="{1B084CA7-D02B-414A-9693-194512D37E5A}">
      <formula1>"選定一覧表,採択一覧表"</formula1>
    </dataValidation>
    <dataValidation type="list" allowBlank="1" showInputMessage="1" showErrorMessage="1" sqref="W17:W136 N17:N136 F17:F136" xr:uid="{C8ACD0FD-58A4-4AB4-ACCD-8C864E40C7D7}">
      <formula1>$N$8:$N$12</formula1>
    </dataValidation>
  </dataValidations>
  <pageMargins left="0.47244094488188981" right="0.11811023622047245" top="0.39370078740157483" bottom="0.39370078740157483" header="0.39370078740157483" footer="0.27559055118110237"/>
  <pageSetup paperSize="9" scale="53" fitToHeight="0" orientation="landscape" r:id="rId1"/>
  <headerFooter alignWithMargins="0">
    <oddHeader>&amp;R&amp;14（&amp;N 枚のうち、&amp;P 枚目）</oddHeader>
  </headerFooter>
  <rowBreaks count="3" manualBreakCount="3">
    <brk id="46" max="25" man="1"/>
    <brk id="76" max="25" man="1"/>
    <brk id="84" max="25"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2000000}">
          <x14:formula1>
            <xm:f>Sheet2!$A$9</xm:f>
          </x14:formula1>
          <xm:sqref>Q17:Q136 Z17:Z136</xm:sqref>
        </x14:dataValidation>
        <x14:dataValidation type="list" allowBlank="1" showInputMessage="1" showErrorMessage="1" xr:uid="{00000000-0002-0000-0000-000003000000}">
          <x14:formula1>
            <xm:f>Sheet2!$A$2:$A$6</xm:f>
          </x14:formula1>
          <xm:sqref>T18 T134 T132 T126 T128 T130 T120 T122 T124 T114 T116 T118 C42 T112 T108 T110 T104 T106 T100 T102 C58 C60 C62 C64 C66 C68 C70 C72 C74 C76 C78 C80 C82 C84 C86 C88 C90 C92 C94 C96 C98 C100 C102 C104 C106 C108 C110 C112 C114 C116 C118 C120 C122 C124 C126 C128 C130 C132 C134 C136 T136 K20 K22 K24 K26 K28 K30 K32 K34 K36 K38 K40 K42 K44 K46 K48 K50 K52 K54 K56 K58 K60 K62 K64 K66 K68 K70 K72 K74 K76 K78 K80 K82 K84 K86 K88 K90 K92 K94 K96 K98 K100 K102 K104 K106 K108 K110 K112 K114 K116 K118 K120 K122 K124 K126 K128 K130 K132 K134 K136 K18 T20 T22 T24 T26 T28 T30 T32 T34 T98 T38 T36 T42 T44 T46 T40 T50 T96 T48 T56 T58 T60 T62 T64 T66 T68 T70 T72 T74 T76 T78 T80 T82 T84 T86 T88 T90 T92 T94 T52 T54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C874F-5178-4E25-8B02-2452909545AA}">
  <sheetPr>
    <tabColor theme="0"/>
  </sheetPr>
  <dimension ref="A1:J182"/>
  <sheetViews>
    <sheetView zoomScale="42" zoomScaleNormal="42" workbookViewId="0">
      <selection activeCell="L15" sqref="L15"/>
    </sheetView>
  </sheetViews>
  <sheetFormatPr defaultColWidth="8.69921875" defaultRowHeight="18" x14ac:dyDescent="0.45"/>
  <cols>
    <col min="1" max="1" width="7.09765625" style="264" customWidth="1"/>
    <col min="2" max="2" width="8.8984375" style="264" bestFit="1" customWidth="1"/>
    <col min="3" max="3" width="36.3984375" style="264" customWidth="1"/>
    <col min="4" max="4" width="8.8984375" style="264" bestFit="1" customWidth="1"/>
    <col min="5" max="5" width="8.69921875" style="264"/>
    <col min="6" max="10" width="37.8984375" style="264" customWidth="1"/>
    <col min="11" max="16384" width="8.69921875" style="264"/>
  </cols>
  <sheetData>
    <row r="1" spans="1:10" x14ac:dyDescent="0.45">
      <c r="F1" s="264" t="s">
        <v>523</v>
      </c>
      <c r="G1" s="264" t="s">
        <v>524</v>
      </c>
      <c r="H1" s="264" t="s">
        <v>525</v>
      </c>
      <c r="I1" s="264" t="s">
        <v>7710</v>
      </c>
      <c r="J1" s="264" t="s">
        <v>7711</v>
      </c>
    </row>
    <row r="2" spans="1:10" x14ac:dyDescent="0.45">
      <c r="B2" s="264" t="s">
        <v>7717</v>
      </c>
      <c r="C2" s="264" t="s">
        <v>7718</v>
      </c>
      <c r="D2" s="264" t="s">
        <v>7719</v>
      </c>
      <c r="F2" s="264">
        <f>IF(COUNTIF($B:$B,F1)=0,0,COUNTA(_xlfn.UNIQUE(F3:F182))-1)</f>
        <v>1</v>
      </c>
      <c r="G2" s="264">
        <f>IF(COUNTIF($B:$B,G1)=0,0,COUNTA(_xlfn.UNIQUE(G3:G182))-1)</f>
        <v>6</v>
      </c>
      <c r="H2" s="264">
        <f>IF(COUNTIF($B:$B,H1)=0,0,COUNTA(_xlfn.UNIQUE(H3:H182))-1)</f>
        <v>4</v>
      </c>
      <c r="I2" s="264">
        <f>IF(COUNTIF($B:$B,I1)=0,0,COUNTA(_xlfn.UNIQUE(I3:I182))-1)</f>
        <v>11</v>
      </c>
      <c r="J2" s="264">
        <f>IF(COUNTIF($B:$B,J1)=0,0,COUNTA(_xlfn.UNIQUE(J3:J182))-1)</f>
        <v>0</v>
      </c>
    </row>
    <row r="3" spans="1:10" x14ac:dyDescent="0.45">
      <c r="A3" s="264" t="s">
        <v>7720</v>
      </c>
      <c r="B3" s="264" t="str">
        <f>様式4・高等部!C18</f>
        <v>イ</v>
      </c>
      <c r="C3" s="264" t="str">
        <f>様式4・高等部!E17</f>
        <v>国語　☆☆☆☆☆</v>
      </c>
      <c r="E3" s="264" t="s">
        <v>7643</v>
      </c>
      <c r="F3" s="264" t="str" cm="1">
        <f t="array" ref="F3">IFERROR(_xlfn._xlws.FILTER($C$3:$C$182,($B$3:$B$182=F1)*($D$3:$D$182&lt;&gt;"〇")),"")</f>
        <v/>
      </c>
      <c r="G3" s="264" t="str" cm="1">
        <f t="array" ref="G3:G8">IFERROR(_xlfn._xlws.FILTER($C$3:$C$182,($B$3:$B$182=G1)*($D$3:$D$182&lt;&gt;"〇")),"")</f>
        <v>国語　☆☆☆☆☆</v>
      </c>
      <c r="H3" s="264" t="str" cm="1">
        <f t="array" ref="H3:H7">IFERROR(_xlfn._xlws.FILTER($C$3:$C$182,($B$3:$B$182=H1)*($D$3:$D$182&lt;&gt;"〇")),"")</f>
        <v>はれるんのぼうさい教室</v>
      </c>
      <c r="I3" s="264" t="str" cm="1">
        <f t="array" ref="I3:I13">IFERROR(_xlfn._xlws.FILTER($C$3:$C$182,($B$3:$B$182=I1)*($D$3:$D$182&lt;&gt;"〇")),"")</f>
        <v>ゆっくり学ぶ子のためのこくご３　改訂版</v>
      </c>
      <c r="J3" s="264" t="str" cm="1">
        <f t="array" ref="J3">IFERROR(_xlfn._xlws.FILTER($C$3:$C$182,($B$3:$B$182=J1)*($D$3:$D$182&lt;&gt;"〇")),"")</f>
        <v/>
      </c>
    </row>
    <row r="4" spans="1:10" x14ac:dyDescent="0.45">
      <c r="A4" s="264" t="s">
        <v>2021</v>
      </c>
      <c r="B4" s="264" t="str">
        <f>様式4・高等部!C20</f>
        <v>エ</v>
      </c>
      <c r="C4" s="264" t="str">
        <f>様式4・高等部!E19</f>
        <v>ゆっくり学ぶ子のためのこくご３　改訂版</v>
      </c>
      <c r="E4" s="264" t="s">
        <v>7643</v>
      </c>
      <c r="G4" s="264" t="str">
        <v>数学　☆☆☆☆☆</v>
      </c>
      <c r="H4" s="264" t="str">
        <v>改訂新版
体験を広げるこどものずかん４はなとやさい・くだもの</v>
      </c>
      <c r="I4" s="264" t="str">
        <v>わらべ　きみかのことばえほん</v>
      </c>
    </row>
    <row r="5" spans="1:10" x14ac:dyDescent="0.45">
      <c r="A5" s="264" t="s">
        <v>2024</v>
      </c>
      <c r="B5" s="264" t="str">
        <f>様式4・高等部!C22</f>
        <v>エ</v>
      </c>
      <c r="C5" s="264" t="str">
        <f>様式4・高等部!E21</f>
        <v>わらべ　きみかのことばえほん</v>
      </c>
      <c r="E5" s="264" t="s">
        <v>7643</v>
      </c>
      <c r="G5" s="264" t="str">
        <v>社会　☆☆☆☆☆</v>
      </c>
      <c r="H5" s="264" t="str">
        <v>絵で身につくはじめての子ども
マナーずかん</v>
      </c>
      <c r="I5" s="264" t="str">
        <v>ひとりだちするための算数・数学</v>
      </c>
    </row>
    <row r="6" spans="1:10" x14ac:dyDescent="0.45">
      <c r="A6" s="264" t="s">
        <v>2027</v>
      </c>
      <c r="B6" s="264" t="str">
        <f>様式4・高等部!C24</f>
        <v>イ</v>
      </c>
      <c r="C6" s="264" t="str">
        <f>様式4・高等部!E23</f>
        <v>数学　☆☆☆☆☆</v>
      </c>
      <c r="E6" s="264" t="s">
        <v>7643</v>
      </c>
      <c r="G6" s="264" t="str">
        <v>理科　☆☆☆☆☆</v>
      </c>
      <c r="H6" s="264" t="str">
        <v>こころのふしぎたんけんえほん</v>
      </c>
      <c r="I6" s="264" t="str">
        <v>かずのほん２　０から１０まで</v>
      </c>
    </row>
    <row r="7" spans="1:10" x14ac:dyDescent="0.45">
      <c r="A7" s="264" t="s">
        <v>2030</v>
      </c>
      <c r="B7" s="264" t="str">
        <f>様式4・高等部!C26</f>
        <v>エ</v>
      </c>
      <c r="C7" s="264" t="str">
        <f>様式4・高等部!E25</f>
        <v>ひとりだちするための算数・数学</v>
      </c>
      <c r="E7" s="264" t="s">
        <v>7643</v>
      </c>
      <c r="G7" s="264" t="str">
        <v>音楽　☆☆☆☆☆</v>
      </c>
      <c r="H7" s="264" t="str">
        <v>はれるんのぼうさい教室</v>
      </c>
      <c r="I7" s="264" t="str">
        <v>大きな文字の地図帳</v>
      </c>
    </row>
    <row r="8" spans="1:10" x14ac:dyDescent="0.45">
      <c r="A8" s="264" t="s">
        <v>2033</v>
      </c>
      <c r="B8" s="264" t="str">
        <f>様式4・高等部!C28</f>
        <v>エ</v>
      </c>
      <c r="C8" s="264" t="str">
        <f>様式4・高等部!E27</f>
        <v>かずのほん２　０から１０まで</v>
      </c>
      <c r="E8" s="264" t="s">
        <v>7643</v>
      </c>
      <c r="G8" s="264" t="str">
        <v>職業・家庭　☆☆☆☆☆</v>
      </c>
      <c r="I8" s="264" t="str">
        <v>なるほど！理科図録</v>
      </c>
    </row>
    <row r="9" spans="1:10" x14ac:dyDescent="0.45">
      <c r="A9" s="264" t="s">
        <v>2036</v>
      </c>
      <c r="B9" s="264" t="str">
        <f>様式4・高等部!C30</f>
        <v>イ</v>
      </c>
      <c r="C9" s="264" t="str">
        <f>様式4・高等部!E29</f>
        <v>社会　☆☆☆☆☆</v>
      </c>
      <c r="E9" s="264" t="s">
        <v>7643</v>
      </c>
      <c r="I9" s="264" t="str">
        <v>くらしに役立つ保健体育改訂新版</v>
      </c>
    </row>
    <row r="10" spans="1:10" x14ac:dyDescent="0.45">
      <c r="A10" s="264" t="s">
        <v>2039</v>
      </c>
      <c r="B10" s="264" t="str">
        <f>様式4・高等部!C32</f>
        <v>エ</v>
      </c>
      <c r="C10" s="264" t="str">
        <f>様式4・高等部!E31</f>
        <v>大きな文字の地図帳</v>
      </c>
      <c r="E10" s="264" t="s">
        <v>7643</v>
      </c>
      <c r="I10" s="264" t="str">
        <v>楽しく遊ぶ学ぶ　せいかつ図鑑</v>
      </c>
    </row>
    <row r="11" spans="1:10" x14ac:dyDescent="0.45">
      <c r="A11" s="264" t="s">
        <v>2042</v>
      </c>
      <c r="B11" s="264" t="str">
        <f>様式4・高等部!C34</f>
        <v>ウ</v>
      </c>
      <c r="C11" s="264" t="str">
        <f>様式4・高等部!E33</f>
        <v>はれるんのぼうさい教室</v>
      </c>
      <c r="E11" s="264" t="s">
        <v>7643</v>
      </c>
      <c r="I11" s="264" t="str">
        <v>ひとりだちするための進路学習－あしたへのステップー</v>
      </c>
    </row>
    <row r="12" spans="1:10" x14ac:dyDescent="0.45">
      <c r="A12" s="264" t="s">
        <v>2045</v>
      </c>
      <c r="B12" s="264" t="str">
        <f>様式4・高等部!C36</f>
        <v>エ</v>
      </c>
      <c r="C12" s="264" t="str">
        <f>様式4・高等部!E35</f>
        <v>なるほど！理科図録</v>
      </c>
      <c r="E12" s="264" t="s">
        <v>7643</v>
      </c>
      <c r="I12" s="264" t="str">
        <v>ひとりだちするためのトラブル対策　予防・回避・対処が学べる　改訂版</v>
      </c>
    </row>
    <row r="13" spans="1:10" x14ac:dyDescent="0.45">
      <c r="A13" s="264" t="s">
        <v>2048</v>
      </c>
      <c r="B13" s="264" t="str">
        <f>様式4・高等部!C38</f>
        <v>イ</v>
      </c>
      <c r="C13" s="264" t="str">
        <f>様式4・高等部!E37</f>
        <v>理科　☆☆☆☆☆</v>
      </c>
      <c r="E13" s="264" t="s">
        <v>7643</v>
      </c>
      <c r="I13" s="264" t="str">
        <v>ひとりだちするための社会</v>
      </c>
    </row>
    <row r="14" spans="1:10" x14ac:dyDescent="0.45">
      <c r="A14" s="264" t="s">
        <v>2051</v>
      </c>
      <c r="B14" s="264" t="str">
        <f>様式4・高等部!C40</f>
        <v>ウ</v>
      </c>
      <c r="C14" s="264" t="str">
        <f>様式4・高等部!E39</f>
        <v>改訂新版
体験を広げるこどものずかん４はなとやさい・くだもの</v>
      </c>
      <c r="E14" s="264" t="s">
        <v>7643</v>
      </c>
    </row>
    <row r="15" spans="1:10" x14ac:dyDescent="0.45">
      <c r="A15" s="264" t="s">
        <v>2054</v>
      </c>
      <c r="B15" s="264" t="str">
        <f>様式4・高等部!C42</f>
        <v>イ</v>
      </c>
      <c r="C15" s="264" t="str">
        <f>様式4・高等部!E41</f>
        <v>音楽　☆☆☆☆☆</v>
      </c>
      <c r="E15" s="264" t="s">
        <v>7643</v>
      </c>
    </row>
    <row r="16" spans="1:10" x14ac:dyDescent="0.45">
      <c r="A16" s="264" t="s">
        <v>2057</v>
      </c>
      <c r="B16" s="264" t="str">
        <f>様式4・高等部!C44</f>
        <v>エ</v>
      </c>
      <c r="C16" s="264" t="str">
        <f>様式4・高等部!E43</f>
        <v>くらしに役立つ保健体育改訂新版</v>
      </c>
      <c r="E16" s="264" t="s">
        <v>7643</v>
      </c>
    </row>
    <row r="17" spans="1:5" x14ac:dyDescent="0.45">
      <c r="A17" s="264" t="s">
        <v>2060</v>
      </c>
      <c r="B17" s="264" t="str">
        <f>様式4・高等部!C46</f>
        <v>イ</v>
      </c>
      <c r="C17" s="264" t="str">
        <f>様式4・高等部!E45</f>
        <v>職業・家庭　☆☆☆☆☆</v>
      </c>
      <c r="E17" s="264" t="s">
        <v>7643</v>
      </c>
    </row>
    <row r="18" spans="1:5" x14ac:dyDescent="0.45">
      <c r="A18" s="264" t="s">
        <v>2063</v>
      </c>
      <c r="B18" s="264" t="str">
        <f>様式4・高等部!C48</f>
        <v>エ</v>
      </c>
      <c r="C18" s="264" t="str">
        <f>様式4・高等部!E47</f>
        <v>楽しく遊ぶ学ぶ　せいかつ図鑑</v>
      </c>
      <c r="E18" s="264" t="s">
        <v>7643</v>
      </c>
    </row>
    <row r="19" spans="1:5" x14ac:dyDescent="0.45">
      <c r="A19" s="264" t="s">
        <v>2064</v>
      </c>
      <c r="B19" s="264" t="str">
        <f>様式4・高等部!C50</f>
        <v>エ</v>
      </c>
      <c r="C19" s="264" t="str">
        <f>様式4・高等部!E49</f>
        <v>ひとりだちするための進路学習－あしたへのステップー</v>
      </c>
      <c r="E19" s="264" t="s">
        <v>7643</v>
      </c>
    </row>
    <row r="20" spans="1:5" x14ac:dyDescent="0.45">
      <c r="A20" s="264" t="s">
        <v>2065</v>
      </c>
      <c r="B20" s="264" t="str">
        <f>様式4・高等部!C52</f>
        <v>ウ</v>
      </c>
      <c r="C20" s="264" t="str">
        <f>様式4・高等部!E51</f>
        <v>絵で身につくはじめての子ども
マナーずかん</v>
      </c>
      <c r="E20" s="264" t="s">
        <v>7643</v>
      </c>
    </row>
    <row r="21" spans="1:5" x14ac:dyDescent="0.45">
      <c r="A21" s="264" t="s">
        <v>2066</v>
      </c>
      <c r="B21" s="264" t="str">
        <f>様式4・高等部!C54</f>
        <v>エ</v>
      </c>
      <c r="C21" s="264" t="str">
        <f>様式4・高等部!E53</f>
        <v>ひとりだちするためのトラブル対策　予防・回避・対処が学べる　改訂版</v>
      </c>
      <c r="E21" s="264" t="s">
        <v>7643</v>
      </c>
    </row>
    <row r="22" spans="1:5" x14ac:dyDescent="0.45">
      <c r="A22" s="264" t="s">
        <v>2067</v>
      </c>
      <c r="B22" s="264" t="str">
        <f>様式4・高等部!C56</f>
        <v>ウ</v>
      </c>
      <c r="C22" s="264" t="str">
        <f>様式4・高等部!E55</f>
        <v>こころのふしぎたんけんえほん</v>
      </c>
      <c r="E22" s="264" t="s">
        <v>7643</v>
      </c>
    </row>
    <row r="23" spans="1:5" x14ac:dyDescent="0.45">
      <c r="A23" s="264" t="s">
        <v>2068</v>
      </c>
      <c r="B23" s="264">
        <f>様式4・高等部!C58</f>
        <v>0</v>
      </c>
      <c r="C23" s="264" t="str">
        <f>様式4・高等部!E57</f>
        <v/>
      </c>
      <c r="E23" s="264" t="s">
        <v>7643</v>
      </c>
    </row>
    <row r="24" spans="1:5" x14ac:dyDescent="0.45">
      <c r="A24" s="264" t="s">
        <v>2069</v>
      </c>
      <c r="B24" s="264">
        <f>様式4・高等部!C60</f>
        <v>0</v>
      </c>
      <c r="C24" s="264" t="str">
        <f>様式4・高等部!E59</f>
        <v/>
      </c>
      <c r="E24" s="264" t="s">
        <v>7643</v>
      </c>
    </row>
    <row r="25" spans="1:5" x14ac:dyDescent="0.45">
      <c r="A25" s="264" t="s">
        <v>2070</v>
      </c>
      <c r="B25" s="264">
        <f>様式4・高等部!C62</f>
        <v>0</v>
      </c>
      <c r="C25" s="264" t="str">
        <f>様式4・高等部!E61</f>
        <v/>
      </c>
      <c r="E25" s="264" t="s">
        <v>7643</v>
      </c>
    </row>
    <row r="26" spans="1:5" x14ac:dyDescent="0.45">
      <c r="A26" s="264" t="s">
        <v>2071</v>
      </c>
      <c r="B26" s="264">
        <f>様式4・高等部!C64</f>
        <v>0</v>
      </c>
      <c r="C26" s="264" t="str">
        <f>様式4・高等部!E63</f>
        <v/>
      </c>
      <c r="E26" s="264" t="s">
        <v>7643</v>
      </c>
    </row>
    <row r="27" spans="1:5" x14ac:dyDescent="0.45">
      <c r="A27" s="264" t="s">
        <v>2072</v>
      </c>
      <c r="B27" s="264">
        <f>様式4・高等部!C66</f>
        <v>0</v>
      </c>
      <c r="C27" s="264" t="str">
        <f>様式4・高等部!E65</f>
        <v/>
      </c>
      <c r="E27" s="264" t="s">
        <v>7643</v>
      </c>
    </row>
    <row r="28" spans="1:5" x14ac:dyDescent="0.45">
      <c r="A28" s="264" t="s">
        <v>2073</v>
      </c>
      <c r="B28" s="264">
        <f>様式4・高等部!C68</f>
        <v>0</v>
      </c>
      <c r="C28" s="264" t="str">
        <f>様式4・高等部!E67</f>
        <v/>
      </c>
      <c r="E28" s="264" t="s">
        <v>7643</v>
      </c>
    </row>
    <row r="29" spans="1:5" x14ac:dyDescent="0.45">
      <c r="A29" s="264" t="s">
        <v>2074</v>
      </c>
      <c r="B29" s="264">
        <f>様式4・高等部!C70</f>
        <v>0</v>
      </c>
      <c r="C29" s="264" t="str">
        <f>様式4・高等部!E69</f>
        <v/>
      </c>
      <c r="E29" s="264" t="s">
        <v>7643</v>
      </c>
    </row>
    <row r="30" spans="1:5" x14ac:dyDescent="0.45">
      <c r="A30" s="264" t="s">
        <v>2075</v>
      </c>
      <c r="B30" s="264">
        <f>様式4・高等部!C72</f>
        <v>0</v>
      </c>
      <c r="C30" s="264" t="str">
        <f>様式4・高等部!E71</f>
        <v/>
      </c>
      <c r="E30" s="264" t="s">
        <v>7643</v>
      </c>
    </row>
    <row r="31" spans="1:5" x14ac:dyDescent="0.45">
      <c r="A31" s="264" t="s">
        <v>2076</v>
      </c>
      <c r="B31" s="264">
        <f>様式4・高等部!C74</f>
        <v>0</v>
      </c>
      <c r="C31" s="264" t="str">
        <f>様式4・高等部!E73</f>
        <v/>
      </c>
      <c r="E31" s="264" t="s">
        <v>7643</v>
      </c>
    </row>
    <row r="32" spans="1:5" x14ac:dyDescent="0.45">
      <c r="A32" s="264" t="s">
        <v>2077</v>
      </c>
      <c r="B32" s="264">
        <f>様式4・高等部!C76</f>
        <v>0</v>
      </c>
      <c r="C32" s="264" t="str">
        <f>様式4・高等部!E75</f>
        <v/>
      </c>
      <c r="E32" s="264" t="s">
        <v>7643</v>
      </c>
    </row>
    <row r="33" spans="1:5" x14ac:dyDescent="0.45">
      <c r="A33" s="264" t="s">
        <v>2078</v>
      </c>
      <c r="B33" s="264">
        <f>様式4・高等部!C78</f>
        <v>0</v>
      </c>
      <c r="C33" s="264" t="str">
        <f>様式4・高等部!E77</f>
        <v/>
      </c>
      <c r="E33" s="264" t="s">
        <v>7643</v>
      </c>
    </row>
    <row r="34" spans="1:5" x14ac:dyDescent="0.45">
      <c r="A34" s="264" t="s">
        <v>2079</v>
      </c>
      <c r="B34" s="264">
        <f>様式4・高等部!C80</f>
        <v>0</v>
      </c>
      <c r="C34" s="264" t="str">
        <f>様式4・高等部!E79</f>
        <v/>
      </c>
      <c r="E34" s="264" t="s">
        <v>7643</v>
      </c>
    </row>
    <row r="35" spans="1:5" x14ac:dyDescent="0.45">
      <c r="A35" s="264" t="s">
        <v>2080</v>
      </c>
      <c r="B35" s="264">
        <f>様式4・高等部!C82</f>
        <v>0</v>
      </c>
      <c r="C35" s="264" t="str">
        <f>様式4・高等部!E81</f>
        <v/>
      </c>
      <c r="E35" s="264" t="s">
        <v>7643</v>
      </c>
    </row>
    <row r="36" spans="1:5" x14ac:dyDescent="0.45">
      <c r="A36" s="264" t="s">
        <v>2081</v>
      </c>
      <c r="B36" s="264">
        <f>様式4・高等部!C84</f>
        <v>0</v>
      </c>
      <c r="C36" s="264" t="str">
        <f>様式4・高等部!E83</f>
        <v/>
      </c>
      <c r="E36" s="264" t="s">
        <v>7643</v>
      </c>
    </row>
    <row r="37" spans="1:5" x14ac:dyDescent="0.45">
      <c r="A37" s="264" t="s">
        <v>2082</v>
      </c>
      <c r="B37" s="264">
        <f>様式4・高等部!C86</f>
        <v>0</v>
      </c>
      <c r="C37" s="264" t="str">
        <f>様式4・高等部!E85</f>
        <v/>
      </c>
      <c r="E37" s="264" t="s">
        <v>7643</v>
      </c>
    </row>
    <row r="38" spans="1:5" x14ac:dyDescent="0.45">
      <c r="A38" s="264" t="s">
        <v>2083</v>
      </c>
      <c r="B38" s="264">
        <f>様式4・高等部!C88</f>
        <v>0</v>
      </c>
      <c r="C38" s="264" t="str">
        <f>様式4・高等部!E87</f>
        <v/>
      </c>
      <c r="E38" s="264" t="s">
        <v>7643</v>
      </c>
    </row>
    <row r="39" spans="1:5" x14ac:dyDescent="0.45">
      <c r="A39" s="264" t="s">
        <v>2084</v>
      </c>
      <c r="B39" s="264">
        <f>様式4・高等部!C90</f>
        <v>0</v>
      </c>
      <c r="C39" s="264" t="str">
        <f>様式4・高等部!E89</f>
        <v/>
      </c>
      <c r="E39" s="264" t="s">
        <v>7643</v>
      </c>
    </row>
    <row r="40" spans="1:5" x14ac:dyDescent="0.45">
      <c r="A40" s="264" t="s">
        <v>2085</v>
      </c>
      <c r="B40" s="264">
        <f>様式4・高等部!C92</f>
        <v>0</v>
      </c>
      <c r="C40" s="264" t="str">
        <f>様式4・高等部!E91</f>
        <v/>
      </c>
      <c r="E40" s="264" t="s">
        <v>7643</v>
      </c>
    </row>
    <row r="41" spans="1:5" x14ac:dyDescent="0.45">
      <c r="A41" s="264" t="s">
        <v>2086</v>
      </c>
      <c r="B41" s="264">
        <f>様式4・高等部!C94</f>
        <v>0</v>
      </c>
      <c r="C41" s="264" t="str">
        <f>様式4・高等部!E93</f>
        <v/>
      </c>
      <c r="E41" s="264" t="s">
        <v>7643</v>
      </c>
    </row>
    <row r="42" spans="1:5" x14ac:dyDescent="0.45">
      <c r="A42" s="264" t="s">
        <v>2087</v>
      </c>
      <c r="B42" s="264">
        <f>様式4・高等部!C96</f>
        <v>0</v>
      </c>
      <c r="C42" s="264" t="str">
        <f>様式4・高等部!E95</f>
        <v/>
      </c>
      <c r="E42" s="264" t="s">
        <v>7643</v>
      </c>
    </row>
    <row r="43" spans="1:5" x14ac:dyDescent="0.45">
      <c r="A43" s="264" t="s">
        <v>2088</v>
      </c>
      <c r="B43" s="264">
        <f>様式4・高等部!C98</f>
        <v>0</v>
      </c>
      <c r="C43" s="264" t="str">
        <f>様式4・高等部!E97</f>
        <v/>
      </c>
      <c r="E43" s="264" t="s">
        <v>7643</v>
      </c>
    </row>
    <row r="44" spans="1:5" x14ac:dyDescent="0.45">
      <c r="A44" s="264" t="s">
        <v>2089</v>
      </c>
      <c r="B44" s="264">
        <f>様式4・高等部!C100</f>
        <v>0</v>
      </c>
      <c r="C44" s="264" t="str">
        <f>様式4・高等部!E99</f>
        <v/>
      </c>
      <c r="E44" s="264" t="s">
        <v>7643</v>
      </c>
    </row>
    <row r="45" spans="1:5" x14ac:dyDescent="0.45">
      <c r="A45" s="264" t="s">
        <v>2090</v>
      </c>
      <c r="B45" s="264">
        <f>様式4・高等部!C102</f>
        <v>0</v>
      </c>
      <c r="C45" s="264" t="str">
        <f>様式4・高等部!E101</f>
        <v/>
      </c>
      <c r="E45" s="264" t="s">
        <v>7643</v>
      </c>
    </row>
    <row r="46" spans="1:5" x14ac:dyDescent="0.45">
      <c r="A46" s="264" t="s">
        <v>2091</v>
      </c>
      <c r="B46" s="264">
        <f>様式4・高等部!C104</f>
        <v>0</v>
      </c>
      <c r="C46" s="264" t="str">
        <f>様式4・高等部!E103</f>
        <v/>
      </c>
      <c r="E46" s="264" t="s">
        <v>7643</v>
      </c>
    </row>
    <row r="47" spans="1:5" x14ac:dyDescent="0.45">
      <c r="A47" s="264" t="s">
        <v>2092</v>
      </c>
      <c r="B47" s="264">
        <f>様式4・高等部!C106</f>
        <v>0</v>
      </c>
      <c r="C47" s="264" t="str">
        <f>様式4・高等部!E105</f>
        <v/>
      </c>
      <c r="E47" s="264" t="s">
        <v>7643</v>
      </c>
    </row>
    <row r="48" spans="1:5" x14ac:dyDescent="0.45">
      <c r="A48" s="264" t="s">
        <v>2093</v>
      </c>
      <c r="B48" s="264">
        <f>様式4・高等部!C108</f>
        <v>0</v>
      </c>
      <c r="C48" s="264" t="str">
        <f>様式4・高等部!E107</f>
        <v/>
      </c>
      <c r="E48" s="264" t="s">
        <v>7643</v>
      </c>
    </row>
    <row r="49" spans="1:5" x14ac:dyDescent="0.45">
      <c r="A49" s="264" t="s">
        <v>2094</v>
      </c>
      <c r="B49" s="264">
        <f>様式4・高等部!C110</f>
        <v>0</v>
      </c>
      <c r="C49" s="264" t="str">
        <f>様式4・高等部!E109</f>
        <v/>
      </c>
      <c r="E49" s="264" t="s">
        <v>7643</v>
      </c>
    </row>
    <row r="50" spans="1:5" x14ac:dyDescent="0.45">
      <c r="A50" s="264" t="s">
        <v>2095</v>
      </c>
      <c r="B50" s="264">
        <f>様式4・高等部!C112</f>
        <v>0</v>
      </c>
      <c r="C50" s="264" t="str">
        <f>様式4・高等部!E111</f>
        <v/>
      </c>
      <c r="E50" s="264" t="s">
        <v>7643</v>
      </c>
    </row>
    <row r="51" spans="1:5" x14ac:dyDescent="0.45">
      <c r="A51" s="264" t="s">
        <v>2096</v>
      </c>
      <c r="B51" s="264">
        <f>様式4・高等部!C114</f>
        <v>0</v>
      </c>
      <c r="C51" s="264" t="str">
        <f>様式4・高等部!E113</f>
        <v/>
      </c>
      <c r="E51" s="264" t="s">
        <v>7643</v>
      </c>
    </row>
    <row r="52" spans="1:5" x14ac:dyDescent="0.45">
      <c r="A52" s="264" t="s">
        <v>2098</v>
      </c>
      <c r="B52" s="264">
        <f>様式4・高等部!C116</f>
        <v>0</v>
      </c>
      <c r="C52" s="264" t="str">
        <f>様式4・高等部!E115</f>
        <v/>
      </c>
      <c r="E52" s="264" t="s">
        <v>7643</v>
      </c>
    </row>
    <row r="53" spans="1:5" x14ac:dyDescent="0.45">
      <c r="A53" s="264" t="s">
        <v>2100</v>
      </c>
      <c r="B53" s="264">
        <f>様式4・高等部!C118</f>
        <v>0</v>
      </c>
      <c r="C53" s="264" t="str">
        <f>様式4・高等部!E117</f>
        <v/>
      </c>
      <c r="E53" s="264" t="s">
        <v>7643</v>
      </c>
    </row>
    <row r="54" spans="1:5" x14ac:dyDescent="0.45">
      <c r="A54" s="264" t="s">
        <v>2101</v>
      </c>
      <c r="B54" s="264">
        <f>様式4・高等部!C120</f>
        <v>0</v>
      </c>
      <c r="C54" s="264" t="str">
        <f>様式4・高等部!E119</f>
        <v/>
      </c>
      <c r="E54" s="264" t="s">
        <v>7643</v>
      </c>
    </row>
    <row r="55" spans="1:5" x14ac:dyDescent="0.45">
      <c r="A55" s="264" t="s">
        <v>2103</v>
      </c>
      <c r="B55" s="264">
        <f>様式4・高等部!C122</f>
        <v>0</v>
      </c>
      <c r="C55" s="264" t="str">
        <f>様式4・高等部!E121</f>
        <v/>
      </c>
      <c r="E55" s="264" t="s">
        <v>7643</v>
      </c>
    </row>
    <row r="56" spans="1:5" x14ac:dyDescent="0.45">
      <c r="A56" s="264" t="s">
        <v>2102</v>
      </c>
      <c r="B56" s="264">
        <f>様式4・高等部!C124</f>
        <v>0</v>
      </c>
      <c r="C56" s="264" t="str">
        <f>様式4・高等部!E123</f>
        <v/>
      </c>
      <c r="E56" s="264" t="s">
        <v>7643</v>
      </c>
    </row>
    <row r="57" spans="1:5" x14ac:dyDescent="0.45">
      <c r="A57" s="264" t="s">
        <v>2104</v>
      </c>
      <c r="B57" s="264">
        <f>様式4・高等部!C126</f>
        <v>0</v>
      </c>
      <c r="C57" s="264" t="str">
        <f>様式4・高等部!E125</f>
        <v/>
      </c>
      <c r="E57" s="264" t="s">
        <v>7643</v>
      </c>
    </row>
    <row r="58" spans="1:5" x14ac:dyDescent="0.45">
      <c r="A58" s="264" t="s">
        <v>2105</v>
      </c>
      <c r="B58" s="264">
        <f>様式4・高等部!C128</f>
        <v>0</v>
      </c>
      <c r="C58" s="264" t="str">
        <f>様式4・高等部!E127</f>
        <v/>
      </c>
      <c r="E58" s="264" t="s">
        <v>7643</v>
      </c>
    </row>
    <row r="59" spans="1:5" x14ac:dyDescent="0.45">
      <c r="A59" s="264" t="s">
        <v>2106</v>
      </c>
      <c r="B59" s="264">
        <f>様式4・高等部!C130</f>
        <v>0</v>
      </c>
      <c r="C59" s="264" t="str">
        <f>様式4・高等部!E129</f>
        <v/>
      </c>
      <c r="E59" s="264" t="s">
        <v>7643</v>
      </c>
    </row>
    <row r="60" spans="1:5" x14ac:dyDescent="0.45">
      <c r="A60" s="264" t="s">
        <v>2107</v>
      </c>
      <c r="B60" s="264">
        <f>様式4・高等部!C132</f>
        <v>0</v>
      </c>
      <c r="C60" s="264" t="str">
        <f>様式4・高等部!E131</f>
        <v/>
      </c>
      <c r="E60" s="264" t="s">
        <v>7643</v>
      </c>
    </row>
    <row r="61" spans="1:5" x14ac:dyDescent="0.45">
      <c r="A61" s="264" t="s">
        <v>2108</v>
      </c>
      <c r="B61" s="264">
        <f>様式4・高等部!C134</f>
        <v>0</v>
      </c>
      <c r="C61" s="264" t="str">
        <f>様式4・高等部!E133</f>
        <v/>
      </c>
      <c r="E61" s="264" t="s">
        <v>7643</v>
      </c>
    </row>
    <row r="62" spans="1:5" x14ac:dyDescent="0.45">
      <c r="A62" s="264" t="s">
        <v>2109</v>
      </c>
      <c r="B62" s="264">
        <f>様式4・高等部!C136</f>
        <v>0</v>
      </c>
      <c r="C62" s="264" t="str">
        <f>様式4・高等部!E135</f>
        <v/>
      </c>
      <c r="E62" s="264" t="s">
        <v>7643</v>
      </c>
    </row>
    <row r="63" spans="1:5" x14ac:dyDescent="0.45">
      <c r="A63" s="264" t="s">
        <v>7721</v>
      </c>
      <c r="B63" s="264" t="str">
        <f>様式4・高等部!K18</f>
        <v>イ</v>
      </c>
      <c r="C63" s="264" t="str">
        <f>様式4・高等部!M17</f>
        <v>国語　☆☆☆☆☆</v>
      </c>
      <c r="D63" s="264" t="str">
        <f>様式4・高等部!Q17</f>
        <v>〇</v>
      </c>
      <c r="E63" s="264" t="s">
        <v>7643</v>
      </c>
    </row>
    <row r="64" spans="1:5" x14ac:dyDescent="0.45">
      <c r="A64" s="264" t="s">
        <v>2022</v>
      </c>
      <c r="B64" s="264" t="str">
        <f>様式4・高等部!K20</f>
        <v>エ</v>
      </c>
      <c r="C64" s="264" t="str">
        <f>様式4・高等部!M19</f>
        <v>ゆっくり学ぶ子のためのこくご３　改訂版</v>
      </c>
      <c r="D64" s="264" t="str">
        <f>様式4・高等部!Q19</f>
        <v>〇</v>
      </c>
      <c r="E64" s="264" t="s">
        <v>7643</v>
      </c>
    </row>
    <row r="65" spans="1:5" x14ac:dyDescent="0.45">
      <c r="A65" s="264" t="s">
        <v>2025</v>
      </c>
      <c r="B65" s="264" t="str">
        <f>様式4・高等部!K22</f>
        <v>エ</v>
      </c>
      <c r="C65" s="264" t="str">
        <f>様式4・高等部!M21</f>
        <v>わらべ　きみかのことばえほん</v>
      </c>
      <c r="D65" s="264" t="str">
        <f>様式4・高等部!Q21</f>
        <v>〇</v>
      </c>
      <c r="E65" s="264" t="s">
        <v>7643</v>
      </c>
    </row>
    <row r="66" spans="1:5" x14ac:dyDescent="0.45">
      <c r="A66" s="264" t="s">
        <v>2028</v>
      </c>
      <c r="B66" s="264" t="str">
        <f>様式4・高等部!K24</f>
        <v>イ</v>
      </c>
      <c r="C66" s="264" t="str">
        <f>様式4・高等部!M23</f>
        <v>数学　☆☆☆☆☆</v>
      </c>
      <c r="D66" s="264" t="str">
        <f>様式4・高等部!Q23</f>
        <v>〇</v>
      </c>
      <c r="E66" s="264" t="s">
        <v>7643</v>
      </c>
    </row>
    <row r="67" spans="1:5" x14ac:dyDescent="0.45">
      <c r="A67" s="264" t="s">
        <v>2031</v>
      </c>
      <c r="B67" s="264" t="str">
        <f>様式4・高等部!K26</f>
        <v>エ</v>
      </c>
      <c r="C67" s="264" t="str">
        <f>様式4・高等部!M25</f>
        <v>ひとりだちするための算数・数学</v>
      </c>
      <c r="D67" s="264" t="str">
        <f>様式4・高等部!Q25</f>
        <v>〇</v>
      </c>
      <c r="E67" s="264" t="s">
        <v>7643</v>
      </c>
    </row>
    <row r="68" spans="1:5" x14ac:dyDescent="0.45">
      <c r="A68" s="264" t="s">
        <v>2034</v>
      </c>
      <c r="B68" s="264" t="str">
        <f>様式4・高等部!K28</f>
        <v>エ</v>
      </c>
      <c r="C68" s="264" t="str">
        <f>様式4・高等部!M27</f>
        <v>かずのほん２　０から１０まで</v>
      </c>
      <c r="D68" s="264" t="str">
        <f>様式4・高等部!Q27</f>
        <v>〇</v>
      </c>
      <c r="E68" s="264" t="s">
        <v>7643</v>
      </c>
    </row>
    <row r="69" spans="1:5" x14ac:dyDescent="0.45">
      <c r="A69" s="264" t="s">
        <v>2037</v>
      </c>
      <c r="B69" s="264" t="str">
        <f>様式4・高等部!K30</f>
        <v>イ</v>
      </c>
      <c r="C69" s="264" t="str">
        <f>様式4・高等部!M29</f>
        <v>社会　☆☆☆☆☆</v>
      </c>
      <c r="D69" s="264" t="str">
        <f>様式4・高等部!Q29</f>
        <v>〇</v>
      </c>
      <c r="E69" s="264" t="s">
        <v>7643</v>
      </c>
    </row>
    <row r="70" spans="1:5" x14ac:dyDescent="0.45">
      <c r="A70" s="264" t="s">
        <v>2040</v>
      </c>
      <c r="B70" s="264" t="str">
        <f>様式4・高等部!K32</f>
        <v>エ</v>
      </c>
      <c r="C70" s="264" t="str">
        <f>様式4・高等部!M31</f>
        <v>大きな文字の地図帳</v>
      </c>
      <c r="D70" s="264" t="str">
        <f>様式4・高等部!Q31</f>
        <v>〇</v>
      </c>
      <c r="E70" s="264" t="s">
        <v>7643</v>
      </c>
    </row>
    <row r="71" spans="1:5" x14ac:dyDescent="0.45">
      <c r="A71" s="264" t="s">
        <v>2043</v>
      </c>
      <c r="B71" s="264" t="str">
        <f>様式4・高等部!K34</f>
        <v>エ</v>
      </c>
      <c r="C71" s="264" t="str">
        <f>様式4・高等部!M33</f>
        <v>ひとりだちするための社会</v>
      </c>
      <c r="D71" s="264">
        <f>様式4・高等部!Q33</f>
        <v>0</v>
      </c>
      <c r="E71" s="264" t="s">
        <v>7643</v>
      </c>
    </row>
    <row r="72" spans="1:5" x14ac:dyDescent="0.45">
      <c r="A72" s="264" t="s">
        <v>2046</v>
      </c>
      <c r="B72" s="264" t="str">
        <f>様式4・高等部!K36</f>
        <v>ウ</v>
      </c>
      <c r="C72" s="264" t="str">
        <f>様式4・高等部!M35</f>
        <v>はれるんのぼうさい教室</v>
      </c>
      <c r="D72" s="264">
        <f>様式4・高等部!Q35</f>
        <v>0</v>
      </c>
      <c r="E72" s="264" t="s">
        <v>7643</v>
      </c>
    </row>
    <row r="73" spans="1:5" x14ac:dyDescent="0.45">
      <c r="A73" s="264" t="s">
        <v>2049</v>
      </c>
      <c r="B73" s="264" t="str">
        <f>様式4・高等部!K38</f>
        <v>エ</v>
      </c>
      <c r="C73" s="264" t="str">
        <f>様式4・高等部!M37</f>
        <v>なるほど！理科図録</v>
      </c>
      <c r="D73" s="264" t="str">
        <f>様式4・高等部!Q37</f>
        <v>〇</v>
      </c>
      <c r="E73" s="264" t="s">
        <v>7643</v>
      </c>
    </row>
    <row r="74" spans="1:5" x14ac:dyDescent="0.45">
      <c r="A74" s="264" t="s">
        <v>2052</v>
      </c>
      <c r="B74" s="264" t="str">
        <f>様式4・高等部!K40</f>
        <v>イ</v>
      </c>
      <c r="C74" s="264" t="str">
        <f>様式4・高等部!M39</f>
        <v>理科　☆☆☆☆☆</v>
      </c>
      <c r="D74" s="264" t="str">
        <f>様式4・高等部!Q39</f>
        <v>〇</v>
      </c>
      <c r="E74" s="264" t="s">
        <v>7643</v>
      </c>
    </row>
    <row r="75" spans="1:5" x14ac:dyDescent="0.45">
      <c r="A75" s="264" t="s">
        <v>2055</v>
      </c>
      <c r="B75" s="264" t="str">
        <f>様式4・高等部!K42</f>
        <v>ウ</v>
      </c>
      <c r="C75" s="264" t="str">
        <f>様式4・高等部!M41</f>
        <v>改訂新版
体験を広げるこどものずかん４はなとやさい・くだもの</v>
      </c>
      <c r="D75" s="264" t="str">
        <f>様式4・高等部!Q41</f>
        <v>〇</v>
      </c>
      <c r="E75" s="264" t="s">
        <v>7643</v>
      </c>
    </row>
    <row r="76" spans="1:5" x14ac:dyDescent="0.45">
      <c r="A76" s="264" t="s">
        <v>2058</v>
      </c>
      <c r="B76" s="264" t="str">
        <f>様式4・高等部!K44</f>
        <v>イ</v>
      </c>
      <c r="C76" s="264" t="str">
        <f>様式4・高等部!M43</f>
        <v>音楽　☆☆☆☆☆</v>
      </c>
      <c r="D76" s="264" t="str">
        <f>様式4・高等部!Q43</f>
        <v>〇</v>
      </c>
      <c r="E76" s="264" t="s">
        <v>7643</v>
      </c>
    </row>
    <row r="77" spans="1:5" x14ac:dyDescent="0.45">
      <c r="A77" s="264" t="s">
        <v>2061</v>
      </c>
      <c r="B77" s="264" t="str">
        <f>様式4・高等部!K46</f>
        <v>エ</v>
      </c>
      <c r="C77" s="264" t="str">
        <f>様式4・高等部!M45</f>
        <v>くらしに役立つ保健体育改訂新版</v>
      </c>
      <c r="D77" s="264" t="str">
        <f>様式4・高等部!Q45</f>
        <v>〇</v>
      </c>
      <c r="E77" s="264" t="s">
        <v>7643</v>
      </c>
    </row>
    <row r="78" spans="1:5" x14ac:dyDescent="0.45">
      <c r="A78" s="264" t="s">
        <v>1953</v>
      </c>
      <c r="B78" s="264" t="str">
        <f>様式4・高等部!K48</f>
        <v>イ</v>
      </c>
      <c r="C78" s="264" t="str">
        <f>様式4・高等部!M47</f>
        <v>職業・家庭　☆☆☆☆☆</v>
      </c>
      <c r="D78" s="264" t="str">
        <f>様式4・高等部!Q47</f>
        <v>〇</v>
      </c>
      <c r="E78" s="264" t="s">
        <v>7643</v>
      </c>
    </row>
    <row r="79" spans="1:5" x14ac:dyDescent="0.45">
      <c r="A79" s="264" t="s">
        <v>1954</v>
      </c>
      <c r="B79" s="264" t="str">
        <f>様式4・高等部!K50</f>
        <v>エ</v>
      </c>
      <c r="C79" s="264" t="str">
        <f>様式4・高等部!M49</f>
        <v>楽しく遊ぶ学ぶ　せいかつ図鑑</v>
      </c>
      <c r="D79" s="264" t="str">
        <f>様式4・高等部!Q49</f>
        <v>〇</v>
      </c>
      <c r="E79" s="264" t="s">
        <v>7643</v>
      </c>
    </row>
    <row r="80" spans="1:5" x14ac:dyDescent="0.45">
      <c r="A80" s="264" t="s">
        <v>1955</v>
      </c>
      <c r="B80" s="264" t="str">
        <f>様式4・高等部!K52</f>
        <v>エ</v>
      </c>
      <c r="C80" s="264" t="str">
        <f>様式4・高等部!M51</f>
        <v>ひとりだちするための進路学習－あしたへのステップー</v>
      </c>
      <c r="D80" s="264" t="str">
        <f>様式4・高等部!Q51</f>
        <v>〇</v>
      </c>
      <c r="E80" s="264" t="s">
        <v>7643</v>
      </c>
    </row>
    <row r="81" spans="1:5" x14ac:dyDescent="0.45">
      <c r="A81" s="264" t="s">
        <v>1956</v>
      </c>
      <c r="B81" s="264" t="str">
        <f>様式4・高等部!K54</f>
        <v>ウ</v>
      </c>
      <c r="C81" s="264" t="str">
        <f>様式4・高等部!M53</f>
        <v>絵で身につくはじめての子ども
マナーずかん</v>
      </c>
      <c r="D81" s="264" t="str">
        <f>様式4・高等部!Q53</f>
        <v>〇</v>
      </c>
      <c r="E81" s="264" t="s">
        <v>7643</v>
      </c>
    </row>
    <row r="82" spans="1:5" x14ac:dyDescent="0.45">
      <c r="A82" s="264" t="s">
        <v>1957</v>
      </c>
      <c r="B82" s="264" t="str">
        <f>様式4・高等部!K56</f>
        <v>ウ</v>
      </c>
      <c r="C82" s="264" t="str">
        <f>様式4・高等部!M55</f>
        <v>キミたちはどう生きるか？こどものための道徳生き方編</v>
      </c>
      <c r="D82" s="264" t="str">
        <f>様式4・高等部!Q55</f>
        <v>〇</v>
      </c>
      <c r="E82" s="264" t="s">
        <v>7643</v>
      </c>
    </row>
    <row r="83" spans="1:5" x14ac:dyDescent="0.45">
      <c r="A83" s="264" t="s">
        <v>1958</v>
      </c>
      <c r="B83" s="264" t="str">
        <f>様式4・高等部!K58</f>
        <v>ウ</v>
      </c>
      <c r="C83" s="264" t="str">
        <f>様式4・高等部!M57</f>
        <v>せんそうしない</v>
      </c>
      <c r="D83" s="264" t="str">
        <f>様式4・高等部!Q57</f>
        <v>〇</v>
      </c>
      <c r="E83" s="264" t="s">
        <v>7643</v>
      </c>
    </row>
    <row r="84" spans="1:5" x14ac:dyDescent="0.45">
      <c r="A84" s="264" t="s">
        <v>1959</v>
      </c>
      <c r="B84" s="264">
        <f>様式4・高等部!K60</f>
        <v>0</v>
      </c>
      <c r="C84" s="264" t="str">
        <f>様式4・高等部!M59</f>
        <v/>
      </c>
      <c r="D84" s="264">
        <f>様式4・高等部!Q59</f>
        <v>0</v>
      </c>
      <c r="E84" s="264" t="s">
        <v>7643</v>
      </c>
    </row>
    <row r="85" spans="1:5" x14ac:dyDescent="0.45">
      <c r="A85" s="264" t="s">
        <v>1960</v>
      </c>
      <c r="B85" s="264">
        <f>様式4・高等部!K62</f>
        <v>0</v>
      </c>
      <c r="C85" s="264" t="str">
        <f>様式4・高等部!M61</f>
        <v/>
      </c>
      <c r="D85" s="264">
        <f>様式4・高等部!Q61</f>
        <v>0</v>
      </c>
      <c r="E85" s="264" t="s">
        <v>7643</v>
      </c>
    </row>
    <row r="86" spans="1:5" x14ac:dyDescent="0.45">
      <c r="A86" s="264" t="s">
        <v>1961</v>
      </c>
      <c r="B86" s="264">
        <f>様式4・高等部!K64</f>
        <v>0</v>
      </c>
      <c r="C86" s="264" t="str">
        <f>様式4・高等部!M63</f>
        <v/>
      </c>
      <c r="D86" s="264">
        <f>様式4・高等部!Q63</f>
        <v>0</v>
      </c>
      <c r="E86" s="264" t="s">
        <v>7643</v>
      </c>
    </row>
    <row r="87" spans="1:5" x14ac:dyDescent="0.45">
      <c r="A87" s="264" t="s">
        <v>1962</v>
      </c>
      <c r="B87" s="264">
        <f>様式4・高等部!K66</f>
        <v>0</v>
      </c>
      <c r="C87" s="264" t="str">
        <f>様式4・高等部!M65</f>
        <v/>
      </c>
      <c r="D87" s="264">
        <f>様式4・高等部!Q65</f>
        <v>0</v>
      </c>
      <c r="E87" s="264" t="s">
        <v>7643</v>
      </c>
    </row>
    <row r="88" spans="1:5" x14ac:dyDescent="0.45">
      <c r="A88" s="264" t="s">
        <v>1963</v>
      </c>
      <c r="B88" s="264">
        <f>様式4・高等部!K68</f>
        <v>0</v>
      </c>
      <c r="C88" s="264" t="str">
        <f>様式4・高等部!M67</f>
        <v/>
      </c>
      <c r="D88" s="264">
        <f>様式4・高等部!Q67</f>
        <v>0</v>
      </c>
      <c r="E88" s="264" t="s">
        <v>7643</v>
      </c>
    </row>
    <row r="89" spans="1:5" x14ac:dyDescent="0.45">
      <c r="A89" s="264" t="s">
        <v>1964</v>
      </c>
      <c r="B89" s="264">
        <f>様式4・高等部!K70</f>
        <v>0</v>
      </c>
      <c r="C89" s="264" t="str">
        <f>様式4・高等部!M69</f>
        <v/>
      </c>
      <c r="D89" s="264">
        <f>様式4・高等部!Q69</f>
        <v>0</v>
      </c>
      <c r="E89" s="264" t="s">
        <v>7643</v>
      </c>
    </row>
    <row r="90" spans="1:5" x14ac:dyDescent="0.45">
      <c r="A90" s="264" t="s">
        <v>1965</v>
      </c>
      <c r="B90" s="264">
        <f>様式4・高等部!K72</f>
        <v>0</v>
      </c>
      <c r="C90" s="264" t="str">
        <f>様式4・高等部!M71</f>
        <v/>
      </c>
      <c r="D90" s="264">
        <f>様式4・高等部!Q71</f>
        <v>0</v>
      </c>
      <c r="E90" s="264" t="s">
        <v>7643</v>
      </c>
    </row>
    <row r="91" spans="1:5" x14ac:dyDescent="0.45">
      <c r="A91" s="264" t="s">
        <v>1966</v>
      </c>
      <c r="B91" s="264">
        <f>様式4・高等部!K74</f>
        <v>0</v>
      </c>
      <c r="C91" s="264" t="str">
        <f>様式4・高等部!M73</f>
        <v/>
      </c>
      <c r="D91" s="264">
        <f>様式4・高等部!Q73</f>
        <v>0</v>
      </c>
      <c r="E91" s="264" t="s">
        <v>7643</v>
      </c>
    </row>
    <row r="92" spans="1:5" x14ac:dyDescent="0.45">
      <c r="A92" s="264" t="s">
        <v>1967</v>
      </c>
      <c r="B92" s="264">
        <f>様式4・高等部!K76</f>
        <v>0</v>
      </c>
      <c r="C92" s="264" t="str">
        <f>様式4・高等部!M75</f>
        <v/>
      </c>
      <c r="D92" s="264">
        <f>様式4・高等部!Q75</f>
        <v>0</v>
      </c>
      <c r="E92" s="264" t="s">
        <v>7643</v>
      </c>
    </row>
    <row r="93" spans="1:5" x14ac:dyDescent="0.45">
      <c r="A93" s="264" t="s">
        <v>1985</v>
      </c>
      <c r="B93" s="264">
        <f>様式4・高等部!K78</f>
        <v>0</v>
      </c>
      <c r="C93" s="264" t="str">
        <f>様式4・高等部!M77</f>
        <v/>
      </c>
      <c r="D93" s="264">
        <f>様式4・高等部!Q77</f>
        <v>0</v>
      </c>
      <c r="E93" s="264" t="s">
        <v>7643</v>
      </c>
    </row>
    <row r="94" spans="1:5" x14ac:dyDescent="0.45">
      <c r="A94" s="264" t="s">
        <v>1986</v>
      </c>
      <c r="B94" s="264">
        <f>様式4・高等部!K80</f>
        <v>0</v>
      </c>
      <c r="C94" s="264" t="str">
        <f>様式4・高等部!M79</f>
        <v/>
      </c>
      <c r="D94" s="264">
        <f>様式4・高等部!Q79</f>
        <v>0</v>
      </c>
      <c r="E94" s="264" t="s">
        <v>7643</v>
      </c>
    </row>
    <row r="95" spans="1:5" x14ac:dyDescent="0.45">
      <c r="A95" s="264" t="s">
        <v>1987</v>
      </c>
      <c r="B95" s="264">
        <f>様式4・高等部!K82</f>
        <v>0</v>
      </c>
      <c r="C95" s="264" t="str">
        <f>様式4・高等部!M81</f>
        <v/>
      </c>
      <c r="D95" s="264">
        <f>様式4・高等部!Q81</f>
        <v>0</v>
      </c>
      <c r="E95" s="264" t="s">
        <v>7643</v>
      </c>
    </row>
    <row r="96" spans="1:5" x14ac:dyDescent="0.45">
      <c r="A96" s="264" t="s">
        <v>1988</v>
      </c>
      <c r="B96" s="264">
        <f>様式4・高等部!K84</f>
        <v>0</v>
      </c>
      <c r="C96" s="264" t="str">
        <f>様式4・高等部!M83</f>
        <v/>
      </c>
      <c r="D96" s="264">
        <f>様式4・高等部!Q83</f>
        <v>0</v>
      </c>
      <c r="E96" s="264" t="s">
        <v>7643</v>
      </c>
    </row>
    <row r="97" spans="1:5" x14ac:dyDescent="0.45">
      <c r="A97" s="264" t="s">
        <v>1989</v>
      </c>
      <c r="B97" s="264">
        <f>様式4・高等部!K86</f>
        <v>0</v>
      </c>
      <c r="C97" s="264" t="str">
        <f>様式4・高等部!M85</f>
        <v/>
      </c>
      <c r="D97" s="264">
        <f>様式4・高等部!Q85</f>
        <v>0</v>
      </c>
      <c r="E97" s="264" t="s">
        <v>7643</v>
      </c>
    </row>
    <row r="98" spans="1:5" x14ac:dyDescent="0.45">
      <c r="A98" s="264" t="s">
        <v>1990</v>
      </c>
      <c r="B98" s="264">
        <f>様式4・高等部!K88</f>
        <v>0</v>
      </c>
      <c r="C98" s="264" t="str">
        <f>様式4・高等部!M87</f>
        <v/>
      </c>
      <c r="D98" s="264">
        <f>様式4・高等部!Q87</f>
        <v>0</v>
      </c>
      <c r="E98" s="264" t="s">
        <v>7643</v>
      </c>
    </row>
    <row r="99" spans="1:5" x14ac:dyDescent="0.45">
      <c r="A99" s="264" t="s">
        <v>1991</v>
      </c>
      <c r="B99" s="264">
        <f>様式4・高等部!K90</f>
        <v>0</v>
      </c>
      <c r="C99" s="264" t="str">
        <f>様式4・高等部!M89</f>
        <v/>
      </c>
      <c r="D99" s="264">
        <f>様式4・高等部!Q89</f>
        <v>0</v>
      </c>
      <c r="E99" s="264" t="s">
        <v>7643</v>
      </c>
    </row>
    <row r="100" spans="1:5" x14ac:dyDescent="0.45">
      <c r="A100" s="264" t="s">
        <v>1992</v>
      </c>
      <c r="B100" s="264">
        <f>様式4・高等部!K92</f>
        <v>0</v>
      </c>
      <c r="C100" s="264" t="str">
        <f>様式4・高等部!M91</f>
        <v/>
      </c>
      <c r="D100" s="264">
        <f>様式4・高等部!Q91</f>
        <v>0</v>
      </c>
      <c r="E100" s="264" t="s">
        <v>7643</v>
      </c>
    </row>
    <row r="101" spans="1:5" x14ac:dyDescent="0.45">
      <c r="A101" s="264" t="s">
        <v>1993</v>
      </c>
      <c r="B101" s="264">
        <f>様式4・高等部!K94</f>
        <v>0</v>
      </c>
      <c r="C101" s="264" t="str">
        <f>様式4・高等部!M93</f>
        <v/>
      </c>
      <c r="D101" s="264">
        <f>様式4・高等部!Q93</f>
        <v>0</v>
      </c>
      <c r="E101" s="264" t="s">
        <v>7643</v>
      </c>
    </row>
    <row r="102" spans="1:5" x14ac:dyDescent="0.45">
      <c r="A102" s="264" t="s">
        <v>1994</v>
      </c>
      <c r="B102" s="264">
        <f>様式4・高等部!K96</f>
        <v>0</v>
      </c>
      <c r="C102" s="264" t="str">
        <f>様式4・高等部!M95</f>
        <v/>
      </c>
      <c r="D102" s="264">
        <f>様式4・高等部!Q95</f>
        <v>0</v>
      </c>
      <c r="E102" s="264" t="s">
        <v>7643</v>
      </c>
    </row>
    <row r="103" spans="1:5" x14ac:dyDescent="0.45">
      <c r="A103" s="264" t="s">
        <v>1995</v>
      </c>
      <c r="B103" s="264">
        <f>様式4・高等部!K98</f>
        <v>0</v>
      </c>
      <c r="C103" s="264" t="str">
        <f>様式4・高等部!M97</f>
        <v/>
      </c>
      <c r="D103" s="264">
        <f>様式4・高等部!Q97</f>
        <v>0</v>
      </c>
      <c r="E103" s="264" t="s">
        <v>7643</v>
      </c>
    </row>
    <row r="104" spans="1:5" x14ac:dyDescent="0.45">
      <c r="A104" s="264" t="s">
        <v>1996</v>
      </c>
      <c r="B104" s="264">
        <f>様式4・高等部!K100</f>
        <v>0</v>
      </c>
      <c r="C104" s="264" t="str">
        <f>様式4・高等部!M99</f>
        <v/>
      </c>
      <c r="D104" s="264">
        <f>様式4・高等部!Q99</f>
        <v>0</v>
      </c>
      <c r="E104" s="264" t="s">
        <v>7643</v>
      </c>
    </row>
    <row r="105" spans="1:5" x14ac:dyDescent="0.45">
      <c r="A105" s="264" t="s">
        <v>1997</v>
      </c>
      <c r="B105" s="264">
        <f>様式4・高等部!K102</f>
        <v>0</v>
      </c>
      <c r="C105" s="264" t="str">
        <f>様式4・高等部!M101</f>
        <v/>
      </c>
      <c r="D105" s="264">
        <f>様式4・高等部!Q101</f>
        <v>0</v>
      </c>
      <c r="E105" s="264" t="s">
        <v>7643</v>
      </c>
    </row>
    <row r="106" spans="1:5" x14ac:dyDescent="0.45">
      <c r="A106" s="264" t="s">
        <v>1998</v>
      </c>
      <c r="B106" s="264">
        <f>様式4・高等部!K104</f>
        <v>0</v>
      </c>
      <c r="C106" s="264" t="str">
        <f>様式4・高等部!M103</f>
        <v/>
      </c>
      <c r="D106" s="264">
        <f>様式4・高等部!Q103</f>
        <v>0</v>
      </c>
      <c r="E106" s="264" t="s">
        <v>7643</v>
      </c>
    </row>
    <row r="107" spans="1:5" x14ac:dyDescent="0.45">
      <c r="A107" s="264" t="s">
        <v>1999</v>
      </c>
      <c r="B107" s="264">
        <f>様式4・高等部!K106</f>
        <v>0</v>
      </c>
      <c r="C107" s="264" t="str">
        <f>様式4・高等部!M105</f>
        <v/>
      </c>
      <c r="D107" s="264">
        <f>様式4・高等部!Q105</f>
        <v>0</v>
      </c>
      <c r="E107" s="264" t="s">
        <v>7643</v>
      </c>
    </row>
    <row r="108" spans="1:5" x14ac:dyDescent="0.45">
      <c r="A108" s="264" t="s">
        <v>2110</v>
      </c>
      <c r="B108" s="264">
        <f>様式4・高等部!K108</f>
        <v>0</v>
      </c>
      <c r="C108" s="264" t="str">
        <f>様式4・高等部!M107</f>
        <v/>
      </c>
      <c r="D108" s="264">
        <f>様式4・高等部!Q107</f>
        <v>0</v>
      </c>
      <c r="E108" s="264" t="s">
        <v>7643</v>
      </c>
    </row>
    <row r="109" spans="1:5" x14ac:dyDescent="0.45">
      <c r="A109" s="264" t="s">
        <v>2111</v>
      </c>
      <c r="B109" s="264">
        <f>様式4・高等部!K110</f>
        <v>0</v>
      </c>
      <c r="C109" s="264" t="str">
        <f>様式4・高等部!M109</f>
        <v/>
      </c>
      <c r="D109" s="264">
        <f>様式4・高等部!Q109</f>
        <v>0</v>
      </c>
      <c r="E109" s="264" t="s">
        <v>7643</v>
      </c>
    </row>
    <row r="110" spans="1:5" x14ac:dyDescent="0.45">
      <c r="A110" s="264" t="s">
        <v>2112</v>
      </c>
      <c r="B110" s="264">
        <f>様式4・高等部!K112</f>
        <v>0</v>
      </c>
      <c r="C110" s="264" t="str">
        <f>様式4・高等部!M111</f>
        <v/>
      </c>
      <c r="D110" s="264">
        <f>様式4・高等部!Q111</f>
        <v>0</v>
      </c>
      <c r="E110" s="264" t="s">
        <v>7643</v>
      </c>
    </row>
    <row r="111" spans="1:5" x14ac:dyDescent="0.45">
      <c r="A111" s="264" t="s">
        <v>2113</v>
      </c>
      <c r="B111" s="264">
        <f>様式4・高等部!K114</f>
        <v>0</v>
      </c>
      <c r="C111" s="264" t="str">
        <f>様式4・高等部!M113</f>
        <v/>
      </c>
      <c r="D111" s="264">
        <f>様式4・高等部!Q113</f>
        <v>0</v>
      </c>
      <c r="E111" s="264" t="s">
        <v>7643</v>
      </c>
    </row>
    <row r="112" spans="1:5" x14ac:dyDescent="0.45">
      <c r="A112" s="264" t="s">
        <v>2114</v>
      </c>
      <c r="B112" s="264">
        <f>様式4・高等部!K116</f>
        <v>0</v>
      </c>
      <c r="C112" s="264" t="str">
        <f>様式4・高等部!M115</f>
        <v/>
      </c>
      <c r="D112" s="264">
        <f>様式4・高等部!Q115</f>
        <v>0</v>
      </c>
      <c r="E112" s="264" t="s">
        <v>7643</v>
      </c>
    </row>
    <row r="113" spans="1:5" x14ac:dyDescent="0.45">
      <c r="A113" s="264" t="s">
        <v>2115</v>
      </c>
      <c r="B113" s="264">
        <f>様式4・高等部!K118</f>
        <v>0</v>
      </c>
      <c r="C113" s="264" t="str">
        <f>様式4・高等部!M117</f>
        <v/>
      </c>
      <c r="D113" s="264">
        <f>様式4・高等部!Q117</f>
        <v>0</v>
      </c>
      <c r="E113" s="264" t="s">
        <v>7643</v>
      </c>
    </row>
    <row r="114" spans="1:5" x14ac:dyDescent="0.45">
      <c r="A114" s="264" t="s">
        <v>2116</v>
      </c>
      <c r="B114" s="264">
        <f>様式4・高等部!K120</f>
        <v>0</v>
      </c>
      <c r="C114" s="264" t="str">
        <f>様式4・高等部!M119</f>
        <v/>
      </c>
      <c r="D114" s="264">
        <f>様式4・高等部!Q119</f>
        <v>0</v>
      </c>
      <c r="E114" s="264" t="s">
        <v>7643</v>
      </c>
    </row>
    <row r="115" spans="1:5" x14ac:dyDescent="0.45">
      <c r="A115" s="264" t="s">
        <v>2117</v>
      </c>
      <c r="B115" s="264">
        <f>様式4・高等部!K122</f>
        <v>0</v>
      </c>
      <c r="C115" s="264" t="str">
        <f>様式4・高等部!M121</f>
        <v/>
      </c>
      <c r="D115" s="264">
        <f>様式4・高等部!Q121</f>
        <v>0</v>
      </c>
      <c r="E115" s="264" t="s">
        <v>7643</v>
      </c>
    </row>
    <row r="116" spans="1:5" x14ac:dyDescent="0.45">
      <c r="A116" s="264" t="s">
        <v>2118</v>
      </c>
      <c r="B116" s="264">
        <f>様式4・高等部!K124</f>
        <v>0</v>
      </c>
      <c r="C116" s="264" t="str">
        <f>様式4・高等部!M123</f>
        <v/>
      </c>
      <c r="D116" s="264">
        <f>様式4・高等部!Q123</f>
        <v>0</v>
      </c>
      <c r="E116" s="264" t="s">
        <v>7643</v>
      </c>
    </row>
    <row r="117" spans="1:5" x14ac:dyDescent="0.45">
      <c r="A117" s="264" t="s">
        <v>2119</v>
      </c>
      <c r="B117" s="264">
        <f>様式4・高等部!K126</f>
        <v>0</v>
      </c>
      <c r="C117" s="264" t="str">
        <f>様式4・高等部!M125</f>
        <v/>
      </c>
      <c r="D117" s="264">
        <f>様式4・高等部!Q125</f>
        <v>0</v>
      </c>
      <c r="E117" s="264" t="s">
        <v>7643</v>
      </c>
    </row>
    <row r="118" spans="1:5" x14ac:dyDescent="0.45">
      <c r="A118" s="264" t="s">
        <v>2120</v>
      </c>
      <c r="B118" s="264">
        <f>様式4・高等部!K128</f>
        <v>0</v>
      </c>
      <c r="C118" s="264" t="str">
        <f>様式4・高等部!M127</f>
        <v/>
      </c>
      <c r="D118" s="264">
        <f>様式4・高等部!Q127</f>
        <v>0</v>
      </c>
      <c r="E118" s="264" t="s">
        <v>7643</v>
      </c>
    </row>
    <row r="119" spans="1:5" x14ac:dyDescent="0.45">
      <c r="A119" s="264" t="s">
        <v>2121</v>
      </c>
      <c r="B119" s="264">
        <f>様式4・高等部!K130</f>
        <v>0</v>
      </c>
      <c r="C119" s="264" t="str">
        <f>様式4・高等部!M129</f>
        <v/>
      </c>
      <c r="D119" s="264">
        <f>様式4・高等部!Q129</f>
        <v>0</v>
      </c>
      <c r="E119" s="264" t="s">
        <v>7643</v>
      </c>
    </row>
    <row r="120" spans="1:5" x14ac:dyDescent="0.45">
      <c r="A120" s="264" t="s">
        <v>2122</v>
      </c>
      <c r="B120" s="264">
        <f>様式4・高等部!K132</f>
        <v>0</v>
      </c>
      <c r="C120" s="264" t="str">
        <f>様式4・高等部!M131</f>
        <v/>
      </c>
      <c r="D120" s="264">
        <f>様式4・高等部!Q131</f>
        <v>0</v>
      </c>
      <c r="E120" s="264" t="s">
        <v>7643</v>
      </c>
    </row>
    <row r="121" spans="1:5" x14ac:dyDescent="0.45">
      <c r="A121" s="264" t="s">
        <v>2123</v>
      </c>
      <c r="B121" s="264">
        <f>様式4・高等部!K134</f>
        <v>0</v>
      </c>
      <c r="C121" s="264" t="str">
        <f>様式4・高等部!M133</f>
        <v/>
      </c>
      <c r="D121" s="264">
        <f>様式4・高等部!Q133</f>
        <v>0</v>
      </c>
      <c r="E121" s="264" t="s">
        <v>7643</v>
      </c>
    </row>
    <row r="122" spans="1:5" x14ac:dyDescent="0.45">
      <c r="A122" s="264" t="s">
        <v>2124</v>
      </c>
      <c r="B122" s="264">
        <f>様式4・高等部!K136</f>
        <v>0</v>
      </c>
      <c r="C122" s="264" t="str">
        <f>様式4・高等部!M135</f>
        <v/>
      </c>
      <c r="D122" s="264">
        <f>様式4・高等部!Q135</f>
        <v>0</v>
      </c>
      <c r="E122" s="264" t="s">
        <v>7643</v>
      </c>
    </row>
    <row r="123" spans="1:5" x14ac:dyDescent="0.45">
      <c r="A123" s="264" t="s">
        <v>7722</v>
      </c>
      <c r="B123" s="264" t="str">
        <f>様式4・高等部!T18</f>
        <v>ア</v>
      </c>
      <c r="C123" s="264" t="str">
        <f>様式4・高等部!V17</f>
        <v>新　現代の国語</v>
      </c>
      <c r="D123" s="264" t="str">
        <f>様式4・高等部!Z17</f>
        <v>〇</v>
      </c>
    </row>
    <row r="124" spans="1:5" x14ac:dyDescent="0.45">
      <c r="A124" s="264" t="s">
        <v>2023</v>
      </c>
      <c r="B124" s="264" t="str">
        <f>様式4・高等部!T20</f>
        <v>イ</v>
      </c>
      <c r="C124" s="264" t="str">
        <f>様式4・高等部!V19</f>
        <v>国語　☆☆☆☆☆</v>
      </c>
      <c r="D124" s="264" t="str">
        <f>様式4・高等部!Z19</f>
        <v>〇</v>
      </c>
    </row>
    <row r="125" spans="1:5" x14ac:dyDescent="0.45">
      <c r="A125" s="264" t="s">
        <v>2026</v>
      </c>
      <c r="B125" s="264" t="str">
        <f>様式4・高等部!T22</f>
        <v>エ</v>
      </c>
      <c r="C125" s="264" t="str">
        <f>様式4・高等部!V21</f>
        <v>ゆっくり学ぶ子のためのこくご１　改訂版</v>
      </c>
      <c r="D125" s="264" t="str">
        <f>様式4・高等部!Z21</f>
        <v>〇</v>
      </c>
    </row>
    <row r="126" spans="1:5" x14ac:dyDescent="0.45">
      <c r="A126" s="264" t="s">
        <v>2029</v>
      </c>
      <c r="B126" s="264" t="str">
        <f>様式4・高等部!T24</f>
        <v>ウ</v>
      </c>
      <c r="C126" s="264" t="str">
        <f>様式4・高等部!V23</f>
        <v>かたちでおぼえるあいうえお</v>
      </c>
      <c r="D126" s="264" t="str">
        <f>様式4・高等部!Z23</f>
        <v>〇</v>
      </c>
    </row>
    <row r="127" spans="1:5" x14ac:dyDescent="0.45">
      <c r="A127" s="264" t="s">
        <v>2032</v>
      </c>
      <c r="B127" s="264" t="str">
        <f>様式4・高等部!T26</f>
        <v>エ</v>
      </c>
      <c r="C127" s="264" t="str">
        <f>様式4・高等部!V25</f>
        <v>くらしに役立つ数学改訂新版</v>
      </c>
      <c r="D127" s="264" t="str">
        <f>様式4・高等部!Z25</f>
        <v>〇</v>
      </c>
    </row>
    <row r="128" spans="1:5" x14ac:dyDescent="0.45">
      <c r="A128" s="264" t="s">
        <v>2035</v>
      </c>
      <c r="B128" s="264" t="str">
        <f>様式4・高等部!T28</f>
        <v>イ</v>
      </c>
      <c r="C128" s="264" t="str">
        <f>様式4・高等部!V27</f>
        <v>数学　☆☆☆☆☆</v>
      </c>
      <c r="D128" s="264" t="str">
        <f>様式4・高等部!Z27</f>
        <v>〇</v>
      </c>
    </row>
    <row r="129" spans="1:4" x14ac:dyDescent="0.45">
      <c r="A129" s="264" t="s">
        <v>2038</v>
      </c>
      <c r="B129" s="264" t="str">
        <f>様式4・高等部!T30</f>
        <v>エ</v>
      </c>
      <c r="C129" s="264" t="str">
        <f>様式4・高等部!V29</f>
        <v>ひとりだちするための算数・数学</v>
      </c>
      <c r="D129" s="264" t="str">
        <f>様式4・高等部!Z29</f>
        <v>〇</v>
      </c>
    </row>
    <row r="130" spans="1:4" x14ac:dyDescent="0.45">
      <c r="A130" s="264" t="s">
        <v>2041</v>
      </c>
      <c r="B130" s="264" t="str">
        <f>様式4・高等部!T32</f>
        <v>エ</v>
      </c>
      <c r="C130" s="264" t="str">
        <f>様式4・高等部!V31</f>
        <v>かずのほん２　０から１０まで</v>
      </c>
      <c r="D130" s="264" t="str">
        <f>様式4・高等部!Z31</f>
        <v>〇</v>
      </c>
    </row>
    <row r="131" spans="1:4" x14ac:dyDescent="0.45">
      <c r="A131" s="264" t="s">
        <v>2044</v>
      </c>
      <c r="B131" s="264" t="str">
        <f>様式4・高等部!T34</f>
        <v>イ</v>
      </c>
      <c r="C131" s="264" t="str">
        <f>様式4・高等部!V33</f>
        <v>社会　☆☆☆☆☆</v>
      </c>
      <c r="D131" s="264" t="str">
        <f>様式4・高等部!Z33</f>
        <v>〇</v>
      </c>
    </row>
    <row r="132" spans="1:4" x14ac:dyDescent="0.45">
      <c r="A132" s="264" t="s">
        <v>2047</v>
      </c>
      <c r="B132" s="264" t="str">
        <f>様式4・高等部!T36</f>
        <v>エ</v>
      </c>
      <c r="C132" s="264" t="str">
        <f>様式4・高等部!V35</f>
        <v>きせつの行事あそび</v>
      </c>
      <c r="D132" s="264" t="str">
        <f>様式4・高等部!Z35</f>
        <v>〇</v>
      </c>
    </row>
    <row r="133" spans="1:4" x14ac:dyDescent="0.45">
      <c r="A133" s="264" t="s">
        <v>2050</v>
      </c>
      <c r="B133" s="264" t="str">
        <f>様式4・高等部!T38</f>
        <v>エ</v>
      </c>
      <c r="C133" s="264" t="str">
        <f>様式4・高等部!V37</f>
        <v>なるほど！理科図録</v>
      </c>
      <c r="D133" s="264" t="str">
        <f>様式4・高等部!Z37</f>
        <v>〇</v>
      </c>
    </row>
    <row r="134" spans="1:4" x14ac:dyDescent="0.45">
      <c r="A134" s="264" t="s">
        <v>2053</v>
      </c>
      <c r="B134" s="264" t="str">
        <f>様式4・高等部!T40</f>
        <v>エ</v>
      </c>
      <c r="C134" s="264" t="str">
        <f>様式4・高等部!V39</f>
        <v>なぜ？どうして？科学の不思議</v>
      </c>
      <c r="D134" s="264" t="str">
        <f>様式4・高等部!Z39</f>
        <v>〇</v>
      </c>
    </row>
    <row r="135" spans="1:4" x14ac:dyDescent="0.45">
      <c r="A135" s="264" t="s">
        <v>2056</v>
      </c>
      <c r="B135" s="264" t="str">
        <f>様式4・高等部!T42</f>
        <v>ウ</v>
      </c>
      <c r="C135" s="264" t="str">
        <f>様式4・高等部!V41</f>
        <v>改訂新版
体験を広げるこどものずかん４はなとやさい・くだもの</v>
      </c>
      <c r="D135" s="264" t="str">
        <f>様式4・高等部!Z41</f>
        <v>〇</v>
      </c>
    </row>
    <row r="136" spans="1:4" x14ac:dyDescent="0.45">
      <c r="A136" s="264" t="s">
        <v>2059</v>
      </c>
      <c r="B136" s="264" t="str">
        <f>様式4・高等部!T44</f>
        <v>イ</v>
      </c>
      <c r="C136" s="264" t="str">
        <f>様式4・高等部!V43</f>
        <v>音楽　☆☆☆☆☆</v>
      </c>
      <c r="D136" s="264" t="str">
        <f>様式4・高等部!Z43</f>
        <v>〇</v>
      </c>
    </row>
    <row r="137" spans="1:4" x14ac:dyDescent="0.45">
      <c r="A137" s="264" t="s">
        <v>2062</v>
      </c>
      <c r="B137" s="264" t="str">
        <f>様式4・高等部!T46</f>
        <v>エ</v>
      </c>
      <c r="C137" s="264" t="str">
        <f>様式4・高等部!V45</f>
        <v>くらしに役立つ保健体育改訂新版</v>
      </c>
      <c r="D137" s="264" t="str">
        <f>様式4・高等部!Z45</f>
        <v>〇</v>
      </c>
    </row>
    <row r="138" spans="1:4" x14ac:dyDescent="0.45">
      <c r="A138" s="264" t="s">
        <v>1968</v>
      </c>
      <c r="B138" s="264" t="str">
        <f>様式4・高等部!T48</f>
        <v>エ</v>
      </c>
      <c r="C138" s="264" t="str">
        <f>様式4・高等部!V47</f>
        <v>いちばんわかりやすい家事の基本大事典</v>
      </c>
      <c r="D138" s="264" t="str">
        <f>様式4・高等部!Z47</f>
        <v>〇</v>
      </c>
    </row>
    <row r="139" spans="1:4" x14ac:dyDescent="0.45">
      <c r="A139" s="264" t="s">
        <v>1969</v>
      </c>
      <c r="B139" s="264" t="str">
        <f>様式4・高等部!T50</f>
        <v>エ</v>
      </c>
      <c r="C139" s="264" t="str">
        <f>様式4・高等部!V49</f>
        <v>楽しく遊ぶ学ぶ　せいかつ図鑑</v>
      </c>
      <c r="D139" s="264" t="str">
        <f>様式4・高等部!Z49</f>
        <v>〇</v>
      </c>
    </row>
    <row r="140" spans="1:4" x14ac:dyDescent="0.45">
      <c r="A140" s="264" t="s">
        <v>1970</v>
      </c>
      <c r="B140" s="264" t="str">
        <f>様式4・高等部!T52</f>
        <v>エ</v>
      </c>
      <c r="C140" s="264" t="str">
        <f>様式4・高等部!V51</f>
        <v>見てわかるビジネスマナー集</v>
      </c>
      <c r="D140" s="264" t="str">
        <f>様式4・高等部!Z51</f>
        <v>〇</v>
      </c>
    </row>
    <row r="141" spans="1:4" x14ac:dyDescent="0.45">
      <c r="A141" s="264" t="s">
        <v>1971</v>
      </c>
      <c r="B141" s="264" t="str">
        <f>様式4・高等部!T54</f>
        <v>エ</v>
      </c>
      <c r="C141" s="264" t="str">
        <f>様式4・高等部!V53</f>
        <v>ひとりだちするためのライフキャリア教育　豊かな自立生活への第１歩</v>
      </c>
      <c r="D141" s="264" t="str">
        <f>様式4・高等部!Z53</f>
        <v>〇</v>
      </c>
    </row>
    <row r="142" spans="1:4" x14ac:dyDescent="0.45">
      <c r="A142" s="264" t="s">
        <v>1972</v>
      </c>
      <c r="B142" s="264" t="str">
        <f>様式4・高等部!T56</f>
        <v>ウ</v>
      </c>
      <c r="C142" s="264" t="str">
        <f>様式4・高等部!V55</f>
        <v>キミたちはどう生きるか？こどものための道徳生き方編</v>
      </c>
      <c r="D142" s="264" t="str">
        <f>様式4・高等部!Z55</f>
        <v>〇</v>
      </c>
    </row>
    <row r="143" spans="1:4" x14ac:dyDescent="0.45">
      <c r="A143" s="264" t="s">
        <v>1973</v>
      </c>
      <c r="B143" s="264" t="str">
        <f>様式4・高等部!T58</f>
        <v>ウ</v>
      </c>
      <c r="C143" s="264" t="str">
        <f>様式4・高等部!V57</f>
        <v>せんそうしない</v>
      </c>
      <c r="D143" s="264" t="str">
        <f>様式4・高等部!Z57</f>
        <v>〇</v>
      </c>
    </row>
    <row r="144" spans="1:4" x14ac:dyDescent="0.45">
      <c r="A144" s="264" t="s">
        <v>1974</v>
      </c>
      <c r="B144" s="264">
        <f>様式4・高等部!T60</f>
        <v>0</v>
      </c>
      <c r="C144" s="264" t="str">
        <f>様式4・高等部!V59</f>
        <v/>
      </c>
      <c r="D144" s="264">
        <f>様式4・高等部!Z59</f>
        <v>0</v>
      </c>
    </row>
    <row r="145" spans="1:4" x14ac:dyDescent="0.45">
      <c r="A145" s="264" t="s">
        <v>1975</v>
      </c>
      <c r="B145" s="264">
        <f>様式4・高等部!T62</f>
        <v>0</v>
      </c>
      <c r="C145" s="264" t="str">
        <f>様式4・高等部!V61</f>
        <v/>
      </c>
      <c r="D145" s="264">
        <f>様式4・高等部!Z61</f>
        <v>0</v>
      </c>
    </row>
    <row r="146" spans="1:4" x14ac:dyDescent="0.45">
      <c r="A146" s="264" t="s">
        <v>1976</v>
      </c>
      <c r="B146" s="264">
        <f>様式4・高等部!T64</f>
        <v>0</v>
      </c>
      <c r="C146" s="264" t="str">
        <f>様式4・高等部!V63</f>
        <v/>
      </c>
      <c r="D146" s="264">
        <f>様式4・高等部!Z63</f>
        <v>0</v>
      </c>
    </row>
    <row r="147" spans="1:4" x14ac:dyDescent="0.45">
      <c r="A147" s="264" t="s">
        <v>1977</v>
      </c>
      <c r="B147" s="264">
        <f>様式4・高等部!T66</f>
        <v>0</v>
      </c>
      <c r="C147" s="264" t="str">
        <f>様式4・高等部!V65</f>
        <v/>
      </c>
      <c r="D147" s="264">
        <f>様式4・高等部!Z65</f>
        <v>0</v>
      </c>
    </row>
    <row r="148" spans="1:4" x14ac:dyDescent="0.45">
      <c r="A148" s="264" t="s">
        <v>1978</v>
      </c>
      <c r="B148" s="264">
        <f>様式4・高等部!T68</f>
        <v>0</v>
      </c>
      <c r="C148" s="264" t="str">
        <f>様式4・高等部!V67</f>
        <v/>
      </c>
      <c r="D148" s="264">
        <f>様式4・高等部!Z67</f>
        <v>0</v>
      </c>
    </row>
    <row r="149" spans="1:4" x14ac:dyDescent="0.45">
      <c r="A149" s="264" t="s">
        <v>1979</v>
      </c>
      <c r="B149" s="264">
        <f>様式4・高等部!T70</f>
        <v>0</v>
      </c>
      <c r="C149" s="264" t="str">
        <f>様式4・高等部!V69</f>
        <v/>
      </c>
      <c r="D149" s="264">
        <f>様式4・高等部!Z69</f>
        <v>0</v>
      </c>
    </row>
    <row r="150" spans="1:4" x14ac:dyDescent="0.45">
      <c r="A150" s="264" t="s">
        <v>1980</v>
      </c>
      <c r="B150" s="264">
        <f>様式4・高等部!T72</f>
        <v>0</v>
      </c>
      <c r="C150" s="264" t="str">
        <f>様式4・高等部!V71</f>
        <v/>
      </c>
      <c r="D150" s="264">
        <f>様式4・高等部!Z71</f>
        <v>0</v>
      </c>
    </row>
    <row r="151" spans="1:4" x14ac:dyDescent="0.45">
      <c r="A151" s="264" t="s">
        <v>1981</v>
      </c>
      <c r="B151" s="264">
        <f>様式4・高等部!T74</f>
        <v>0</v>
      </c>
      <c r="C151" s="264" t="str">
        <f>様式4・高等部!V73</f>
        <v/>
      </c>
      <c r="D151" s="264">
        <f>様式4・高等部!Z73</f>
        <v>0</v>
      </c>
    </row>
    <row r="152" spans="1:4" x14ac:dyDescent="0.45">
      <c r="A152" s="264" t="s">
        <v>1982</v>
      </c>
      <c r="B152" s="264">
        <f>様式4・高等部!T76</f>
        <v>0</v>
      </c>
      <c r="C152" s="264" t="str">
        <f>様式4・高等部!V75</f>
        <v/>
      </c>
      <c r="D152" s="264">
        <f>様式4・高等部!Z75</f>
        <v>0</v>
      </c>
    </row>
    <row r="153" spans="1:4" x14ac:dyDescent="0.45">
      <c r="A153" s="264" t="s">
        <v>2000</v>
      </c>
      <c r="B153" s="264">
        <f>様式4・高等部!T78</f>
        <v>0</v>
      </c>
      <c r="C153" s="264" t="str">
        <f>様式4・高等部!V77</f>
        <v/>
      </c>
      <c r="D153" s="264">
        <f>様式4・高等部!Z77</f>
        <v>0</v>
      </c>
    </row>
    <row r="154" spans="1:4" x14ac:dyDescent="0.45">
      <c r="A154" s="264" t="s">
        <v>2001</v>
      </c>
      <c r="B154" s="264">
        <f>様式4・高等部!T80</f>
        <v>0</v>
      </c>
      <c r="C154" s="264" t="str">
        <f>様式4・高等部!V79</f>
        <v/>
      </c>
      <c r="D154" s="264">
        <f>様式4・高等部!Z79</f>
        <v>0</v>
      </c>
    </row>
    <row r="155" spans="1:4" x14ac:dyDescent="0.45">
      <c r="A155" s="264" t="s">
        <v>2002</v>
      </c>
      <c r="B155" s="264">
        <f>様式4・高等部!T82</f>
        <v>0</v>
      </c>
      <c r="C155" s="264" t="str">
        <f>様式4・高等部!V81</f>
        <v/>
      </c>
      <c r="D155" s="264">
        <f>様式4・高等部!Z81</f>
        <v>0</v>
      </c>
    </row>
    <row r="156" spans="1:4" x14ac:dyDescent="0.45">
      <c r="A156" s="264" t="s">
        <v>2003</v>
      </c>
      <c r="B156" s="264">
        <f>様式4・高等部!T84</f>
        <v>0</v>
      </c>
      <c r="C156" s="264" t="str">
        <f>様式4・高等部!V83</f>
        <v/>
      </c>
      <c r="D156" s="264">
        <f>様式4・高等部!Z83</f>
        <v>0</v>
      </c>
    </row>
    <row r="157" spans="1:4" x14ac:dyDescent="0.45">
      <c r="A157" s="264" t="s">
        <v>2004</v>
      </c>
      <c r="B157" s="264">
        <f>様式4・高等部!T86</f>
        <v>0</v>
      </c>
      <c r="C157" s="264" t="str">
        <f>様式4・高等部!V85</f>
        <v/>
      </c>
      <c r="D157" s="264">
        <f>様式4・高等部!Z85</f>
        <v>0</v>
      </c>
    </row>
    <row r="158" spans="1:4" x14ac:dyDescent="0.45">
      <c r="A158" s="264" t="s">
        <v>2005</v>
      </c>
      <c r="B158" s="264">
        <f>様式4・高等部!T88</f>
        <v>0</v>
      </c>
      <c r="C158" s="264" t="str">
        <f>様式4・高等部!V87</f>
        <v/>
      </c>
      <c r="D158" s="264">
        <f>様式4・高等部!Z87</f>
        <v>0</v>
      </c>
    </row>
    <row r="159" spans="1:4" x14ac:dyDescent="0.45">
      <c r="A159" s="264" t="s">
        <v>2006</v>
      </c>
      <c r="B159" s="264">
        <f>様式4・高等部!T90</f>
        <v>0</v>
      </c>
      <c r="C159" s="264" t="str">
        <f>様式4・高等部!V89</f>
        <v/>
      </c>
      <c r="D159" s="264">
        <f>様式4・高等部!Z89</f>
        <v>0</v>
      </c>
    </row>
    <row r="160" spans="1:4" x14ac:dyDescent="0.45">
      <c r="A160" s="264" t="s">
        <v>2007</v>
      </c>
      <c r="B160" s="264">
        <f>様式4・高等部!T92</f>
        <v>0</v>
      </c>
      <c r="C160" s="264" t="str">
        <f>様式4・高等部!V91</f>
        <v/>
      </c>
      <c r="D160" s="264">
        <f>様式4・高等部!Z91</f>
        <v>0</v>
      </c>
    </row>
    <row r="161" spans="1:4" x14ac:dyDescent="0.45">
      <c r="A161" s="264" t="s">
        <v>2008</v>
      </c>
      <c r="B161" s="264">
        <f>様式4・高等部!T94</f>
        <v>0</v>
      </c>
      <c r="C161" s="264" t="str">
        <f>様式4・高等部!V93</f>
        <v/>
      </c>
      <c r="D161" s="264">
        <f>様式4・高等部!Z93</f>
        <v>0</v>
      </c>
    </row>
    <row r="162" spans="1:4" x14ac:dyDescent="0.45">
      <c r="A162" s="264" t="s">
        <v>2009</v>
      </c>
      <c r="B162" s="264">
        <f>様式4・高等部!T96</f>
        <v>0</v>
      </c>
      <c r="C162" s="264" t="str">
        <f>様式4・高等部!V95</f>
        <v/>
      </c>
      <c r="D162" s="264">
        <f>様式4・高等部!Z95</f>
        <v>0</v>
      </c>
    </row>
    <row r="163" spans="1:4" x14ac:dyDescent="0.45">
      <c r="A163" s="264" t="s">
        <v>2010</v>
      </c>
      <c r="B163" s="264">
        <f>様式4・高等部!T98</f>
        <v>0</v>
      </c>
      <c r="C163" s="264" t="str">
        <f>様式4・高等部!V97</f>
        <v/>
      </c>
      <c r="D163" s="264">
        <f>様式4・高等部!Z97</f>
        <v>0</v>
      </c>
    </row>
    <row r="164" spans="1:4" x14ac:dyDescent="0.45">
      <c r="A164" s="264" t="s">
        <v>2011</v>
      </c>
      <c r="B164" s="264">
        <f>様式4・高等部!T100</f>
        <v>0</v>
      </c>
      <c r="C164" s="264" t="str">
        <f>様式4・高等部!V99</f>
        <v/>
      </c>
      <c r="D164" s="264">
        <f>様式4・高等部!Z99</f>
        <v>0</v>
      </c>
    </row>
    <row r="165" spans="1:4" x14ac:dyDescent="0.45">
      <c r="A165" s="264" t="s">
        <v>2012</v>
      </c>
      <c r="B165" s="264">
        <f>様式4・高等部!T102</f>
        <v>0</v>
      </c>
      <c r="C165" s="264" t="str">
        <f>様式4・高等部!V101</f>
        <v/>
      </c>
      <c r="D165" s="264">
        <f>様式4・高等部!Z101</f>
        <v>0</v>
      </c>
    </row>
    <row r="166" spans="1:4" x14ac:dyDescent="0.45">
      <c r="A166" s="264" t="s">
        <v>2013</v>
      </c>
      <c r="B166" s="264">
        <f>様式4・高等部!T104</f>
        <v>0</v>
      </c>
      <c r="C166" s="264" t="str">
        <f>様式4・高等部!V103</f>
        <v/>
      </c>
      <c r="D166" s="264">
        <f>様式4・高等部!Z103</f>
        <v>0</v>
      </c>
    </row>
    <row r="167" spans="1:4" x14ac:dyDescent="0.45">
      <c r="A167" s="264" t="s">
        <v>2014</v>
      </c>
      <c r="B167" s="264">
        <f>様式4・高等部!T106</f>
        <v>0</v>
      </c>
      <c r="C167" s="264" t="str">
        <f>様式4・高等部!V105</f>
        <v/>
      </c>
      <c r="D167" s="264">
        <f>様式4・高等部!Z105</f>
        <v>0</v>
      </c>
    </row>
    <row r="168" spans="1:4" x14ac:dyDescent="0.45">
      <c r="A168" s="264" t="s">
        <v>2125</v>
      </c>
      <c r="B168" s="264">
        <f>様式4・高等部!T108</f>
        <v>0</v>
      </c>
      <c r="C168" s="264" t="str">
        <f>様式4・高等部!V107</f>
        <v/>
      </c>
      <c r="D168" s="264">
        <f>様式4・高等部!Z107</f>
        <v>0</v>
      </c>
    </row>
    <row r="169" spans="1:4" x14ac:dyDescent="0.45">
      <c r="A169" s="264" t="s">
        <v>2126</v>
      </c>
      <c r="B169" s="264">
        <f>様式4・高等部!T110</f>
        <v>0</v>
      </c>
      <c r="C169" s="264" t="str">
        <f>様式4・高等部!V109</f>
        <v/>
      </c>
      <c r="D169" s="264">
        <f>様式4・高等部!Z109</f>
        <v>0</v>
      </c>
    </row>
    <row r="170" spans="1:4" x14ac:dyDescent="0.45">
      <c r="A170" s="264" t="s">
        <v>2127</v>
      </c>
      <c r="B170" s="264">
        <f>様式4・高等部!T112</f>
        <v>0</v>
      </c>
      <c r="C170" s="264" t="str">
        <f>様式4・高等部!V111</f>
        <v/>
      </c>
      <c r="D170" s="264">
        <f>様式4・高等部!Z111</f>
        <v>0</v>
      </c>
    </row>
    <row r="171" spans="1:4" x14ac:dyDescent="0.45">
      <c r="A171" s="264" t="s">
        <v>2128</v>
      </c>
      <c r="B171" s="264">
        <f>様式4・高等部!T114</f>
        <v>0</v>
      </c>
      <c r="C171" s="264" t="str">
        <f>様式4・高等部!V113</f>
        <v/>
      </c>
      <c r="D171" s="264">
        <f>様式4・高等部!Z113</f>
        <v>0</v>
      </c>
    </row>
    <row r="172" spans="1:4" x14ac:dyDescent="0.45">
      <c r="A172" s="264" t="s">
        <v>2129</v>
      </c>
      <c r="B172" s="264">
        <f>様式4・高等部!T116</f>
        <v>0</v>
      </c>
      <c r="C172" s="264" t="str">
        <f>様式4・高等部!V115</f>
        <v/>
      </c>
      <c r="D172" s="264">
        <f>様式4・高等部!Z115</f>
        <v>0</v>
      </c>
    </row>
    <row r="173" spans="1:4" x14ac:dyDescent="0.45">
      <c r="A173" s="264" t="s">
        <v>2130</v>
      </c>
      <c r="B173" s="264">
        <f>様式4・高等部!T118</f>
        <v>0</v>
      </c>
      <c r="C173" s="264" t="str">
        <f>様式4・高等部!V117</f>
        <v/>
      </c>
      <c r="D173" s="264">
        <f>様式4・高等部!Z117</f>
        <v>0</v>
      </c>
    </row>
    <row r="174" spans="1:4" x14ac:dyDescent="0.45">
      <c r="A174" s="264" t="s">
        <v>2131</v>
      </c>
      <c r="B174" s="264">
        <f>様式4・高等部!T120</f>
        <v>0</v>
      </c>
      <c r="C174" s="264" t="str">
        <f>様式4・高等部!V119</f>
        <v/>
      </c>
      <c r="D174" s="264">
        <f>様式4・高等部!Z119</f>
        <v>0</v>
      </c>
    </row>
    <row r="175" spans="1:4" x14ac:dyDescent="0.45">
      <c r="A175" s="264" t="s">
        <v>2132</v>
      </c>
      <c r="B175" s="264">
        <f>様式4・高等部!T122</f>
        <v>0</v>
      </c>
      <c r="C175" s="264" t="str">
        <f>様式4・高等部!V121</f>
        <v/>
      </c>
      <c r="D175" s="264">
        <f>様式4・高等部!Z121</f>
        <v>0</v>
      </c>
    </row>
    <row r="176" spans="1:4" x14ac:dyDescent="0.45">
      <c r="A176" s="264" t="s">
        <v>2133</v>
      </c>
      <c r="B176" s="264">
        <f>様式4・高等部!T124</f>
        <v>0</v>
      </c>
      <c r="C176" s="264" t="str">
        <f>様式4・高等部!V123</f>
        <v/>
      </c>
      <c r="D176" s="264">
        <f>様式4・高等部!Z123</f>
        <v>0</v>
      </c>
    </row>
    <row r="177" spans="1:4" x14ac:dyDescent="0.45">
      <c r="A177" s="264" t="s">
        <v>2134</v>
      </c>
      <c r="B177" s="264">
        <f>様式4・高等部!T126</f>
        <v>0</v>
      </c>
      <c r="C177" s="264" t="str">
        <f>様式4・高等部!V125</f>
        <v/>
      </c>
      <c r="D177" s="264">
        <f>様式4・高等部!Z125</f>
        <v>0</v>
      </c>
    </row>
    <row r="178" spans="1:4" x14ac:dyDescent="0.45">
      <c r="A178" s="264" t="s">
        <v>2135</v>
      </c>
      <c r="B178" s="264">
        <f>様式4・高等部!T128</f>
        <v>0</v>
      </c>
      <c r="C178" s="264" t="str">
        <f>様式4・高等部!V127</f>
        <v/>
      </c>
      <c r="D178" s="264">
        <f>様式4・高等部!Z127</f>
        <v>0</v>
      </c>
    </row>
    <row r="179" spans="1:4" x14ac:dyDescent="0.45">
      <c r="A179" s="264" t="s">
        <v>2136</v>
      </c>
      <c r="B179" s="264">
        <f>様式4・高等部!T130</f>
        <v>0</v>
      </c>
      <c r="C179" s="264" t="str">
        <f>様式4・高等部!V129</f>
        <v/>
      </c>
      <c r="D179" s="264">
        <f>様式4・高等部!Z129</f>
        <v>0</v>
      </c>
    </row>
    <row r="180" spans="1:4" x14ac:dyDescent="0.45">
      <c r="A180" s="264" t="s">
        <v>2137</v>
      </c>
      <c r="B180" s="264">
        <f>様式4・高等部!T132</f>
        <v>0</v>
      </c>
      <c r="C180" s="264" t="str">
        <f>様式4・高等部!V131</f>
        <v/>
      </c>
      <c r="D180" s="264">
        <f>様式4・高等部!Z131</f>
        <v>0</v>
      </c>
    </row>
    <row r="181" spans="1:4" x14ac:dyDescent="0.45">
      <c r="A181" s="264" t="s">
        <v>2138</v>
      </c>
      <c r="B181" s="264">
        <f>様式4・高等部!T134</f>
        <v>0</v>
      </c>
      <c r="C181" s="264" t="str">
        <f>様式4・高等部!V133</f>
        <v/>
      </c>
      <c r="D181" s="264">
        <f>様式4・高等部!Z133</f>
        <v>0</v>
      </c>
    </row>
    <row r="182" spans="1:4" x14ac:dyDescent="0.45">
      <c r="A182" s="264" t="s">
        <v>2139</v>
      </c>
      <c r="B182" s="264">
        <f>様式4・高等部!T136</f>
        <v>0</v>
      </c>
      <c r="C182" s="264" t="str">
        <f>様式4・高等部!V135</f>
        <v/>
      </c>
      <c r="D182" s="264">
        <f>様式4・高等部!Z135</f>
        <v>0</v>
      </c>
    </row>
  </sheetData>
  <phoneticPr fontId="6"/>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8"/>
  <sheetViews>
    <sheetView workbookViewId="0">
      <selection activeCell="A7" sqref="A7"/>
    </sheetView>
  </sheetViews>
  <sheetFormatPr defaultColWidth="9" defaultRowHeight="18" x14ac:dyDescent="0.45"/>
  <cols>
    <col min="1" max="1" width="3.3984375" bestFit="1" customWidth="1"/>
    <col min="2" max="2" width="61.69921875" bestFit="1" customWidth="1"/>
  </cols>
  <sheetData>
    <row r="1" spans="1:7" x14ac:dyDescent="0.45">
      <c r="A1" s="9"/>
      <c r="B1" s="9"/>
      <c r="C1" s="9"/>
      <c r="D1" s="9" t="s">
        <v>529</v>
      </c>
      <c r="E1" s="9" t="s">
        <v>530</v>
      </c>
      <c r="F1" s="9" t="s">
        <v>531</v>
      </c>
      <c r="G1" s="9" t="s">
        <v>532</v>
      </c>
    </row>
    <row r="2" spans="1:7" x14ac:dyDescent="0.45">
      <c r="A2" s="8" t="s">
        <v>523</v>
      </c>
      <c r="B2" s="8" t="s">
        <v>526</v>
      </c>
      <c r="C2" s="9" t="s">
        <v>528</v>
      </c>
      <c r="D2" s="9" t="s">
        <v>533</v>
      </c>
      <c r="E2" s="9" t="s">
        <v>533</v>
      </c>
      <c r="F2" s="9" t="s">
        <v>533</v>
      </c>
      <c r="G2" s="9" t="s">
        <v>533</v>
      </c>
    </row>
    <row r="3" spans="1:7" x14ac:dyDescent="0.45">
      <c r="A3" s="8" t="s">
        <v>524</v>
      </c>
      <c r="B3" s="8" t="s">
        <v>527</v>
      </c>
      <c r="C3" s="9" t="s">
        <v>528</v>
      </c>
      <c r="D3" s="9" t="s">
        <v>533</v>
      </c>
      <c r="E3" s="9" t="s">
        <v>533</v>
      </c>
      <c r="F3" s="9" t="s">
        <v>533</v>
      </c>
      <c r="G3" s="9" t="s">
        <v>533</v>
      </c>
    </row>
    <row r="4" spans="1:7" x14ac:dyDescent="0.45">
      <c r="A4" s="8" t="s">
        <v>525</v>
      </c>
      <c r="B4" s="8" t="s">
        <v>534</v>
      </c>
      <c r="C4" s="9" t="s">
        <v>528</v>
      </c>
      <c r="D4" s="9" t="s">
        <v>533</v>
      </c>
      <c r="E4" s="9" t="s">
        <v>533</v>
      </c>
      <c r="F4" s="9" t="s">
        <v>533</v>
      </c>
      <c r="G4" s="9" t="s">
        <v>533</v>
      </c>
    </row>
    <row r="5" spans="1:7" x14ac:dyDescent="0.45">
      <c r="A5" s="8" t="s">
        <v>7710</v>
      </c>
      <c r="B5" s="8"/>
      <c r="C5" s="9"/>
      <c r="D5" s="9"/>
      <c r="E5" s="9"/>
      <c r="F5" s="9"/>
      <c r="G5" s="9"/>
    </row>
    <row r="6" spans="1:7" x14ac:dyDescent="0.45">
      <c r="A6" s="8" t="s">
        <v>7711</v>
      </c>
      <c r="B6" s="8"/>
      <c r="C6" s="9"/>
      <c r="D6" s="9"/>
      <c r="E6" s="9"/>
      <c r="F6" s="9"/>
      <c r="G6" s="9"/>
    </row>
    <row r="7" spans="1:7" x14ac:dyDescent="0.45">
      <c r="A7" s="8"/>
      <c r="B7" s="8"/>
      <c r="C7" s="9"/>
      <c r="D7" s="9"/>
      <c r="E7" s="9"/>
      <c r="F7" s="9"/>
      <c r="G7" s="9"/>
    </row>
    <row r="9" spans="1:7" x14ac:dyDescent="0.45">
      <c r="A9" t="s">
        <v>2140</v>
      </c>
      <c r="B9" s="10"/>
      <c r="C9" s="32" t="s">
        <v>2018</v>
      </c>
      <c r="D9" s="33" t="s">
        <v>2019</v>
      </c>
      <c r="E9" s="33" t="s">
        <v>2020</v>
      </c>
    </row>
    <row r="10" spans="1:7" x14ac:dyDescent="0.45">
      <c r="B10" s="10"/>
      <c r="C10" s="32" t="s">
        <v>2021</v>
      </c>
      <c r="D10" s="33" t="s">
        <v>2022</v>
      </c>
      <c r="E10" s="33" t="s">
        <v>2023</v>
      </c>
    </row>
    <row r="11" spans="1:7" x14ac:dyDescent="0.45">
      <c r="B11" s="10"/>
      <c r="C11" s="32" t="s">
        <v>2024</v>
      </c>
      <c r="D11" s="33" t="s">
        <v>2025</v>
      </c>
      <c r="E11" s="33" t="s">
        <v>2026</v>
      </c>
    </row>
    <row r="12" spans="1:7" x14ac:dyDescent="0.45">
      <c r="B12" s="10"/>
      <c r="C12" s="32" t="s">
        <v>2027</v>
      </c>
      <c r="D12" s="33" t="s">
        <v>2028</v>
      </c>
      <c r="E12" s="33" t="s">
        <v>2029</v>
      </c>
    </row>
    <row r="13" spans="1:7" x14ac:dyDescent="0.45">
      <c r="B13" s="10"/>
      <c r="C13" s="32" t="s">
        <v>2030</v>
      </c>
      <c r="D13" s="33" t="s">
        <v>2031</v>
      </c>
      <c r="E13" s="33" t="s">
        <v>2032</v>
      </c>
    </row>
    <row r="14" spans="1:7" x14ac:dyDescent="0.45">
      <c r="B14" s="10"/>
      <c r="C14" s="32" t="s">
        <v>2033</v>
      </c>
      <c r="D14" s="33" t="s">
        <v>2034</v>
      </c>
      <c r="E14" s="33" t="s">
        <v>2035</v>
      </c>
    </row>
    <row r="15" spans="1:7" x14ac:dyDescent="0.45">
      <c r="C15" s="32" t="s">
        <v>2036</v>
      </c>
      <c r="D15" s="33" t="s">
        <v>2037</v>
      </c>
      <c r="E15" s="33" t="s">
        <v>2038</v>
      </c>
    </row>
    <row r="16" spans="1:7" x14ac:dyDescent="0.45">
      <c r="C16" s="32" t="s">
        <v>2039</v>
      </c>
      <c r="D16" s="33" t="s">
        <v>2040</v>
      </c>
      <c r="E16" s="33" t="s">
        <v>2041</v>
      </c>
    </row>
    <row r="17" spans="3:5" x14ac:dyDescent="0.45">
      <c r="C17" s="32" t="s">
        <v>2042</v>
      </c>
      <c r="D17" s="33" t="s">
        <v>2043</v>
      </c>
      <c r="E17" s="33" t="s">
        <v>2044</v>
      </c>
    </row>
    <row r="18" spans="3:5" x14ac:dyDescent="0.45">
      <c r="C18" s="32" t="s">
        <v>2045</v>
      </c>
      <c r="D18" s="33" t="s">
        <v>2046</v>
      </c>
      <c r="E18" s="33" t="s">
        <v>2047</v>
      </c>
    </row>
    <row r="19" spans="3:5" x14ac:dyDescent="0.45">
      <c r="C19" s="32" t="s">
        <v>2048</v>
      </c>
      <c r="D19" s="33" t="s">
        <v>2049</v>
      </c>
      <c r="E19" s="33" t="s">
        <v>2050</v>
      </c>
    </row>
    <row r="20" spans="3:5" x14ac:dyDescent="0.45">
      <c r="C20" s="32" t="s">
        <v>2051</v>
      </c>
      <c r="D20" s="33" t="s">
        <v>2052</v>
      </c>
      <c r="E20" s="33" t="s">
        <v>2053</v>
      </c>
    </row>
    <row r="21" spans="3:5" x14ac:dyDescent="0.45">
      <c r="C21" s="32" t="s">
        <v>2054</v>
      </c>
      <c r="D21" s="33" t="s">
        <v>2055</v>
      </c>
      <c r="E21" s="33" t="s">
        <v>2056</v>
      </c>
    </row>
    <row r="22" spans="3:5" x14ac:dyDescent="0.45">
      <c r="C22" s="32" t="s">
        <v>2057</v>
      </c>
      <c r="D22" s="33" t="s">
        <v>2058</v>
      </c>
      <c r="E22" s="33" t="s">
        <v>2059</v>
      </c>
    </row>
    <row r="23" spans="3:5" x14ac:dyDescent="0.45">
      <c r="C23" s="32" t="s">
        <v>2060</v>
      </c>
      <c r="D23" s="33" t="s">
        <v>2061</v>
      </c>
      <c r="E23" s="33" t="s">
        <v>2062</v>
      </c>
    </row>
    <row r="24" spans="3:5" x14ac:dyDescent="0.45">
      <c r="C24" s="32" t="s">
        <v>2063</v>
      </c>
      <c r="D24" s="33" t="s">
        <v>1953</v>
      </c>
      <c r="E24" s="33" t="s">
        <v>1968</v>
      </c>
    </row>
    <row r="25" spans="3:5" x14ac:dyDescent="0.45">
      <c r="C25" s="32" t="s">
        <v>2064</v>
      </c>
      <c r="D25" s="33" t="s">
        <v>1954</v>
      </c>
      <c r="E25" s="33" t="s">
        <v>1969</v>
      </c>
    </row>
    <row r="26" spans="3:5" x14ac:dyDescent="0.45">
      <c r="C26" s="32" t="s">
        <v>2065</v>
      </c>
      <c r="D26" s="33" t="s">
        <v>1955</v>
      </c>
      <c r="E26" s="33" t="s">
        <v>1970</v>
      </c>
    </row>
    <row r="27" spans="3:5" x14ac:dyDescent="0.45">
      <c r="C27" s="32" t="s">
        <v>2066</v>
      </c>
      <c r="D27" s="33" t="s">
        <v>1956</v>
      </c>
      <c r="E27" s="33" t="s">
        <v>1971</v>
      </c>
    </row>
    <row r="28" spans="3:5" x14ac:dyDescent="0.45">
      <c r="C28" s="32" t="s">
        <v>2067</v>
      </c>
      <c r="D28" s="33" t="s">
        <v>1957</v>
      </c>
      <c r="E28" s="33" t="s">
        <v>1972</v>
      </c>
    </row>
    <row r="29" spans="3:5" x14ac:dyDescent="0.45">
      <c r="C29" s="32" t="s">
        <v>2068</v>
      </c>
      <c r="D29" s="33" t="s">
        <v>1958</v>
      </c>
      <c r="E29" s="33" t="s">
        <v>1973</v>
      </c>
    </row>
    <row r="30" spans="3:5" x14ac:dyDescent="0.45">
      <c r="C30" s="32" t="s">
        <v>2069</v>
      </c>
      <c r="D30" s="33" t="s">
        <v>1959</v>
      </c>
      <c r="E30" s="33" t="s">
        <v>1974</v>
      </c>
    </row>
    <row r="31" spans="3:5" x14ac:dyDescent="0.45">
      <c r="C31" s="32" t="s">
        <v>2070</v>
      </c>
      <c r="D31" s="33" t="s">
        <v>1960</v>
      </c>
      <c r="E31" s="33" t="s">
        <v>1975</v>
      </c>
    </row>
    <row r="32" spans="3:5" x14ac:dyDescent="0.45">
      <c r="C32" s="32" t="s">
        <v>2071</v>
      </c>
      <c r="D32" s="33" t="s">
        <v>1961</v>
      </c>
      <c r="E32" s="33" t="s">
        <v>1976</v>
      </c>
    </row>
    <row r="33" spans="3:5" x14ac:dyDescent="0.45">
      <c r="C33" s="32" t="s">
        <v>2072</v>
      </c>
      <c r="D33" s="33" t="s">
        <v>1962</v>
      </c>
      <c r="E33" s="33" t="s">
        <v>1977</v>
      </c>
    </row>
    <row r="34" spans="3:5" x14ac:dyDescent="0.45">
      <c r="C34" s="32" t="s">
        <v>2073</v>
      </c>
      <c r="D34" s="33" t="s">
        <v>1963</v>
      </c>
      <c r="E34" s="33" t="s">
        <v>1978</v>
      </c>
    </row>
    <row r="35" spans="3:5" x14ac:dyDescent="0.45">
      <c r="C35" s="32" t="s">
        <v>2074</v>
      </c>
      <c r="D35" s="33" t="s">
        <v>1964</v>
      </c>
      <c r="E35" s="33" t="s">
        <v>1979</v>
      </c>
    </row>
    <row r="36" spans="3:5" x14ac:dyDescent="0.45">
      <c r="C36" s="32" t="s">
        <v>2075</v>
      </c>
      <c r="D36" s="33" t="s">
        <v>1965</v>
      </c>
      <c r="E36" s="33" t="s">
        <v>1980</v>
      </c>
    </row>
    <row r="37" spans="3:5" x14ac:dyDescent="0.45">
      <c r="C37" s="32" t="s">
        <v>2076</v>
      </c>
      <c r="D37" s="33" t="s">
        <v>1966</v>
      </c>
      <c r="E37" s="33" t="s">
        <v>1981</v>
      </c>
    </row>
    <row r="38" spans="3:5" x14ac:dyDescent="0.45">
      <c r="C38" s="32" t="s">
        <v>2077</v>
      </c>
      <c r="D38" s="33" t="s">
        <v>1967</v>
      </c>
      <c r="E38" s="33" t="s">
        <v>1982</v>
      </c>
    </row>
    <row r="39" spans="3:5" x14ac:dyDescent="0.45">
      <c r="C39" s="32" t="s">
        <v>2078</v>
      </c>
      <c r="D39" s="33" t="s">
        <v>1985</v>
      </c>
      <c r="E39" s="33" t="s">
        <v>2000</v>
      </c>
    </row>
    <row r="40" spans="3:5" x14ac:dyDescent="0.45">
      <c r="C40" s="32" t="s">
        <v>2079</v>
      </c>
      <c r="D40" s="33" t="s">
        <v>1986</v>
      </c>
      <c r="E40" s="33" t="s">
        <v>2001</v>
      </c>
    </row>
    <row r="41" spans="3:5" x14ac:dyDescent="0.45">
      <c r="C41" s="32" t="s">
        <v>2080</v>
      </c>
      <c r="D41" s="33" t="s">
        <v>1987</v>
      </c>
      <c r="E41" s="33" t="s">
        <v>2002</v>
      </c>
    </row>
    <row r="42" spans="3:5" x14ac:dyDescent="0.45">
      <c r="C42" s="32" t="s">
        <v>2081</v>
      </c>
      <c r="D42" s="33" t="s">
        <v>1988</v>
      </c>
      <c r="E42" s="33" t="s">
        <v>2003</v>
      </c>
    </row>
    <row r="43" spans="3:5" x14ac:dyDescent="0.45">
      <c r="C43" s="32" t="s">
        <v>2082</v>
      </c>
      <c r="D43" s="33" t="s">
        <v>1989</v>
      </c>
      <c r="E43" s="33" t="s">
        <v>2004</v>
      </c>
    </row>
    <row r="44" spans="3:5" x14ac:dyDescent="0.45">
      <c r="C44" s="32" t="s">
        <v>2083</v>
      </c>
      <c r="D44" s="33" t="s">
        <v>1990</v>
      </c>
      <c r="E44" s="33" t="s">
        <v>2005</v>
      </c>
    </row>
    <row r="45" spans="3:5" x14ac:dyDescent="0.45">
      <c r="C45" s="32" t="s">
        <v>2084</v>
      </c>
      <c r="D45" s="33" t="s">
        <v>1991</v>
      </c>
      <c r="E45" s="33" t="s">
        <v>2006</v>
      </c>
    </row>
    <row r="46" spans="3:5" x14ac:dyDescent="0.45">
      <c r="C46" s="32" t="s">
        <v>2085</v>
      </c>
      <c r="D46" s="33" t="s">
        <v>1992</v>
      </c>
      <c r="E46" s="33" t="s">
        <v>2007</v>
      </c>
    </row>
    <row r="47" spans="3:5" x14ac:dyDescent="0.45">
      <c r="C47" s="32" t="s">
        <v>2086</v>
      </c>
      <c r="D47" s="33" t="s">
        <v>1993</v>
      </c>
      <c r="E47" s="33" t="s">
        <v>2008</v>
      </c>
    </row>
    <row r="48" spans="3:5" x14ac:dyDescent="0.45">
      <c r="C48" s="32" t="s">
        <v>2087</v>
      </c>
      <c r="D48" s="33" t="s">
        <v>1994</v>
      </c>
      <c r="E48" s="33" t="s">
        <v>2009</v>
      </c>
    </row>
    <row r="49" spans="3:5" x14ac:dyDescent="0.45">
      <c r="C49" s="32" t="s">
        <v>2088</v>
      </c>
      <c r="D49" s="33" t="s">
        <v>1995</v>
      </c>
      <c r="E49" s="33" t="s">
        <v>2010</v>
      </c>
    </row>
    <row r="50" spans="3:5" x14ac:dyDescent="0.45">
      <c r="C50" s="32" t="s">
        <v>2089</v>
      </c>
      <c r="D50" s="33" t="s">
        <v>1996</v>
      </c>
      <c r="E50" s="33" t="s">
        <v>2011</v>
      </c>
    </row>
    <row r="51" spans="3:5" x14ac:dyDescent="0.45">
      <c r="C51" s="32" t="s">
        <v>2090</v>
      </c>
      <c r="D51" s="33" t="s">
        <v>1997</v>
      </c>
      <c r="E51" s="33" t="s">
        <v>2012</v>
      </c>
    </row>
    <row r="52" spans="3:5" x14ac:dyDescent="0.45">
      <c r="C52" s="32" t="s">
        <v>2091</v>
      </c>
      <c r="D52" s="33" t="s">
        <v>1998</v>
      </c>
      <c r="E52" s="33" t="s">
        <v>2013</v>
      </c>
    </row>
    <row r="53" spans="3:5" x14ac:dyDescent="0.45">
      <c r="C53" s="32" t="s">
        <v>2092</v>
      </c>
      <c r="D53" s="33" t="s">
        <v>1999</v>
      </c>
      <c r="E53" s="33" t="s">
        <v>2014</v>
      </c>
    </row>
    <row r="54" spans="3:5" x14ac:dyDescent="0.45">
      <c r="C54" s="32" t="s">
        <v>2093</v>
      </c>
      <c r="D54" s="33" t="s">
        <v>2110</v>
      </c>
      <c r="E54" s="33" t="s">
        <v>2125</v>
      </c>
    </row>
    <row r="55" spans="3:5" x14ac:dyDescent="0.45">
      <c r="C55" s="32" t="s">
        <v>2094</v>
      </c>
      <c r="D55" s="33" t="s">
        <v>2111</v>
      </c>
      <c r="E55" s="33" t="s">
        <v>2126</v>
      </c>
    </row>
    <row r="56" spans="3:5" x14ac:dyDescent="0.45">
      <c r="C56" s="32" t="s">
        <v>2095</v>
      </c>
      <c r="D56" s="33" t="s">
        <v>2112</v>
      </c>
      <c r="E56" s="33" t="s">
        <v>2127</v>
      </c>
    </row>
    <row r="57" spans="3:5" x14ac:dyDescent="0.45">
      <c r="C57" s="32" t="s">
        <v>2096</v>
      </c>
      <c r="D57" s="33" t="s">
        <v>2113</v>
      </c>
      <c r="E57" s="33" t="s">
        <v>2128</v>
      </c>
    </row>
    <row r="58" spans="3:5" x14ac:dyDescent="0.45">
      <c r="C58" s="32" t="s">
        <v>2098</v>
      </c>
      <c r="D58" s="33" t="s">
        <v>2114</v>
      </c>
      <c r="E58" s="33" t="s">
        <v>2129</v>
      </c>
    </row>
    <row r="59" spans="3:5" x14ac:dyDescent="0.45">
      <c r="C59" s="32" t="s">
        <v>2100</v>
      </c>
      <c r="D59" s="33" t="s">
        <v>2115</v>
      </c>
      <c r="E59" s="33" t="s">
        <v>2130</v>
      </c>
    </row>
    <row r="60" spans="3:5" x14ac:dyDescent="0.45">
      <c r="C60" s="32" t="s">
        <v>2101</v>
      </c>
      <c r="D60" s="33" t="s">
        <v>2116</v>
      </c>
      <c r="E60" s="33" t="s">
        <v>2131</v>
      </c>
    </row>
    <row r="61" spans="3:5" x14ac:dyDescent="0.45">
      <c r="C61" s="32" t="s">
        <v>2103</v>
      </c>
      <c r="D61" s="33" t="s">
        <v>2117</v>
      </c>
      <c r="E61" s="33" t="s">
        <v>2132</v>
      </c>
    </row>
    <row r="62" spans="3:5" x14ac:dyDescent="0.45">
      <c r="C62" s="32" t="s">
        <v>2102</v>
      </c>
      <c r="D62" s="33" t="s">
        <v>2118</v>
      </c>
      <c r="E62" s="33" t="s">
        <v>2133</v>
      </c>
    </row>
    <row r="63" spans="3:5" x14ac:dyDescent="0.45">
      <c r="C63" s="32" t="s">
        <v>2104</v>
      </c>
      <c r="D63" s="33" t="s">
        <v>2119</v>
      </c>
      <c r="E63" s="33" t="s">
        <v>2134</v>
      </c>
    </row>
    <row r="64" spans="3:5" x14ac:dyDescent="0.45">
      <c r="C64" s="32" t="s">
        <v>2105</v>
      </c>
      <c r="D64" s="33" t="s">
        <v>2120</v>
      </c>
      <c r="E64" s="33" t="s">
        <v>2135</v>
      </c>
    </row>
    <row r="65" spans="3:5" x14ac:dyDescent="0.45">
      <c r="C65" s="32" t="s">
        <v>2106</v>
      </c>
      <c r="D65" s="33" t="s">
        <v>2121</v>
      </c>
      <c r="E65" s="33" t="s">
        <v>2136</v>
      </c>
    </row>
    <row r="66" spans="3:5" x14ac:dyDescent="0.45">
      <c r="C66" s="32" t="s">
        <v>2107</v>
      </c>
      <c r="D66" s="33" t="s">
        <v>2122</v>
      </c>
      <c r="E66" s="33" t="s">
        <v>2137</v>
      </c>
    </row>
    <row r="67" spans="3:5" x14ac:dyDescent="0.45">
      <c r="C67" s="32" t="s">
        <v>2108</v>
      </c>
      <c r="D67" s="33" t="s">
        <v>2123</v>
      </c>
      <c r="E67" s="33" t="s">
        <v>2138</v>
      </c>
    </row>
    <row r="68" spans="3:5" x14ac:dyDescent="0.45">
      <c r="C68" s="32" t="s">
        <v>2109</v>
      </c>
      <c r="D68" s="33" t="s">
        <v>2124</v>
      </c>
      <c r="E68" s="33" t="s">
        <v>2139</v>
      </c>
    </row>
  </sheetData>
  <phoneticPr fontId="6"/>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99"/>
  </sheetPr>
  <dimension ref="A1:I52"/>
  <sheetViews>
    <sheetView view="pageBreakPreview" topLeftCell="A7" zoomScale="85" zoomScaleNormal="100" zoomScaleSheetLayoutView="85" workbookViewId="0">
      <selection activeCell="V17" sqref="V17:V18"/>
    </sheetView>
  </sheetViews>
  <sheetFormatPr defaultColWidth="9" defaultRowHeight="13.2" x14ac:dyDescent="0.45"/>
  <cols>
    <col min="1" max="1" width="3.69921875" style="4" bestFit="1" customWidth="1"/>
    <col min="2" max="2" width="4.5" style="4" bestFit="1" customWidth="1"/>
    <col min="3" max="4" width="5.8984375" style="3" customWidth="1"/>
    <col min="5" max="5" width="9.69921875" style="3" customWidth="1"/>
    <col min="6" max="6" width="33.3984375" style="3" customWidth="1"/>
    <col min="7" max="8" width="8.59765625" style="3" customWidth="1"/>
    <col min="9" max="9" width="49.3984375" style="4" customWidth="1"/>
    <col min="10" max="16384" width="9" style="4"/>
  </cols>
  <sheetData>
    <row r="1" spans="1:9" ht="45" customHeight="1" x14ac:dyDescent="0.45">
      <c r="A1" s="362" t="str">
        <f>様式4・高等部!V3</f>
        <v>高等部</v>
      </c>
      <c r="B1" s="363"/>
      <c r="C1" s="364" t="s">
        <v>5524</v>
      </c>
      <c r="D1" s="365"/>
      <c r="E1" s="153"/>
      <c r="F1" s="366" t="s">
        <v>7773</v>
      </c>
      <c r="G1" s="366"/>
      <c r="H1" s="366"/>
      <c r="I1" s="366"/>
    </row>
    <row r="2" spans="1:9" ht="29.25" customHeight="1" x14ac:dyDescent="0.45">
      <c r="A2" s="367" t="str">
        <f>様式4・高等部!F1&amp;"図書選定理由一覧表（支援学校用）"</f>
        <v>令和８年度使用教科用図書図書選定理由一覧表（支援学校用）</v>
      </c>
      <c r="B2" s="367"/>
      <c r="C2" s="367"/>
      <c r="D2" s="367"/>
      <c r="E2" s="367"/>
      <c r="F2" s="367"/>
      <c r="G2" s="367"/>
      <c r="H2" s="367"/>
      <c r="I2" s="367"/>
    </row>
    <row r="3" spans="1:9" s="1" customFormat="1" ht="22.5" customHeight="1" x14ac:dyDescent="0.2">
      <c r="A3" s="263"/>
      <c r="B3" s="263"/>
      <c r="C3" s="263"/>
      <c r="D3" s="368" t="str">
        <f>"学校名　　　大阪府立"&amp;様式4・高等部!P3&amp;"　　　"&amp;様式4・高等部!V3&amp;"　"&amp;様式4・高等部!W3</f>
        <v>学校名　　　大阪府立寝屋川支援学校　　　高等部　生活課程</v>
      </c>
      <c r="E3" s="368"/>
      <c r="F3" s="368"/>
      <c r="G3" s="368"/>
      <c r="H3" s="368"/>
      <c r="I3" s="368"/>
    </row>
    <row r="4" spans="1:9" s="1" customFormat="1" ht="20.399999999999999" customHeight="1" x14ac:dyDescent="0.2">
      <c r="A4" s="154"/>
      <c r="B4" s="154"/>
      <c r="C4" s="154"/>
      <c r="D4" s="154"/>
      <c r="E4" s="154"/>
      <c r="F4" s="262"/>
      <c r="G4" s="262"/>
      <c r="H4" s="262"/>
      <c r="I4" s="262"/>
    </row>
    <row r="5" spans="1:9" s="1" customFormat="1" ht="20.399999999999999" customHeight="1" x14ac:dyDescent="0.2">
      <c r="A5" s="356" t="s">
        <v>2015</v>
      </c>
      <c r="B5" s="357"/>
      <c r="C5" s="358"/>
      <c r="D5" s="154"/>
      <c r="E5" s="154"/>
    </row>
    <row r="6" spans="1:9" ht="20.399999999999999" customHeight="1" x14ac:dyDescent="0.45">
      <c r="A6" s="359"/>
      <c r="B6" s="360"/>
      <c r="C6" s="361"/>
      <c r="D6" s="155"/>
      <c r="E6" s="155"/>
      <c r="F6" s="262"/>
      <c r="G6" s="262"/>
      <c r="H6" s="262"/>
      <c r="I6" s="262"/>
    </row>
    <row r="7" spans="1:9" s="2" customFormat="1" ht="99.9" customHeight="1" x14ac:dyDescent="0.45">
      <c r="A7" s="156" t="s">
        <v>541</v>
      </c>
      <c r="B7" s="156" t="s">
        <v>1950</v>
      </c>
      <c r="C7" s="157" t="s">
        <v>3</v>
      </c>
      <c r="D7" s="157" t="s">
        <v>0</v>
      </c>
      <c r="E7" s="157" t="s">
        <v>5523</v>
      </c>
      <c r="F7" s="156" t="s">
        <v>1</v>
      </c>
      <c r="G7" s="156" t="s">
        <v>7705</v>
      </c>
      <c r="H7" s="157" t="s">
        <v>7706</v>
      </c>
      <c r="I7" s="158" t="s">
        <v>2</v>
      </c>
    </row>
    <row r="8" spans="1:9" ht="80.099999999999994" customHeight="1" x14ac:dyDescent="0.45">
      <c r="A8" s="159">
        <v>1</v>
      </c>
      <c r="B8" s="160" t="s">
        <v>7720</v>
      </c>
      <c r="C8" s="161" t="str">
        <f>IF(B8="","",VLOOKUP(B8,様式4・高等部!$A$17:$H$136,2,FALSE))</f>
        <v>国語</v>
      </c>
      <c r="D8" s="161" t="str">
        <f>IF(B8="","",VLOOKUP(B8,様式4・高等部!$A$17:$H$136,3,FALSE))</f>
        <v>国語</v>
      </c>
      <c r="E8" s="161" t="str">
        <f>IF(B8="","",VLOOKUP(B8,様式4・高等部!$A$17:$H$136,4,FALSE))</f>
        <v>東書</v>
      </c>
      <c r="F8" s="162" t="str">
        <f>IF(B8="","",VLOOKUP(B8,様式4・高等部!$A$17:$H$136,5,FALSE))</f>
        <v>国語　☆☆☆☆☆</v>
      </c>
      <c r="G8" s="162" t="str">
        <f>IF(B8="","",VLOOKUP(B8,様式4・高等部!$A$17:$H$136,6,FALSE))</f>
        <v>知</v>
      </c>
      <c r="H8" s="162" t="str">
        <f>IF(B8="","",VLOOKUP(B8,様式4・高等部!$A$17:$H$136,7,FALSE))</f>
        <v>AB</v>
      </c>
      <c r="I8" s="180" t="s">
        <v>7896</v>
      </c>
    </row>
    <row r="9" spans="1:9" ht="80.099999999999994" customHeight="1" x14ac:dyDescent="0.45">
      <c r="A9" s="159">
        <v>2</v>
      </c>
      <c r="B9" s="160" t="s">
        <v>2021</v>
      </c>
      <c r="C9" s="161" t="str">
        <f>IF(B9="","",VLOOKUP(B9,様式4・高等部!$A$17:$H$136,2,FALSE))</f>
        <v>国語</v>
      </c>
      <c r="D9" s="161" t="str">
        <f>IF(B9="","",VLOOKUP(B9,様式4・高等部!$A$17:$H$136,3,FALSE))</f>
        <v>国語</v>
      </c>
      <c r="E9" s="161" t="str">
        <f>IF(B9="","",VLOOKUP(B9,様式4・高等部!$A$17:$H$136,4,FALSE))</f>
        <v>同成社</v>
      </c>
      <c r="F9" s="162" t="str">
        <f>IF(B9="","",VLOOKUP(B9,様式4・高等部!$A$17:$H$136,5,FALSE))</f>
        <v>ゆっくり学ぶ子のためのこくご３　改訂版</v>
      </c>
      <c r="G9" s="162" t="str">
        <f>IF(B9="","",VLOOKUP(B9,様式4・高等部!$A$17:$H$136,6,FALSE))</f>
        <v>知</v>
      </c>
      <c r="H9" s="162" t="str">
        <f>IF(B9="","",VLOOKUP(B9,様式4・高等部!$A$17:$H$136,7,FALSE))</f>
        <v>C</v>
      </c>
      <c r="I9" s="180" t="s">
        <v>7897</v>
      </c>
    </row>
    <row r="10" spans="1:9" ht="80.099999999999994" customHeight="1" x14ac:dyDescent="0.45">
      <c r="A10" s="159">
        <v>3</v>
      </c>
      <c r="B10" s="160" t="s">
        <v>2024</v>
      </c>
      <c r="C10" s="161" t="str">
        <f>IF(B10="","",VLOOKUP(B10,様式4・高等部!$A$17:$H$136,2,FALSE))</f>
        <v>国語</v>
      </c>
      <c r="D10" s="161" t="str">
        <f>IF(B10="","",VLOOKUP(B10,様式4・高等部!$A$17:$H$136,3,FALSE))</f>
        <v>国語</v>
      </c>
      <c r="E10" s="161" t="str">
        <f>IF(B10="","",VLOOKUP(B10,様式4・高等部!$A$17:$H$136,4,FALSE))</f>
        <v>ポプラ</v>
      </c>
      <c r="F10" s="162" t="str">
        <f>IF(B10="","",VLOOKUP(B10,様式4・高等部!$A$17:$H$136,5,FALSE))</f>
        <v>わらべ　きみかのことばえほん</v>
      </c>
      <c r="G10" s="162" t="str">
        <f>IF(B10="","",VLOOKUP(B10,様式4・高等部!$A$17:$H$136,6,FALSE))</f>
        <v>知</v>
      </c>
      <c r="H10" s="162" t="str">
        <f>IF(B10="","",VLOOKUP(B10,様式4・高等部!$A$17:$H$136,7,FALSE))</f>
        <v>DE</v>
      </c>
      <c r="I10" s="180" t="s">
        <v>7898</v>
      </c>
    </row>
    <row r="11" spans="1:9" ht="80.099999999999994" customHeight="1" x14ac:dyDescent="0.45">
      <c r="A11" s="159">
        <v>4</v>
      </c>
      <c r="B11" s="160" t="s">
        <v>2027</v>
      </c>
      <c r="C11" s="161" t="str">
        <f>IF(B11="","",VLOOKUP(B11,様式4・高等部!$A$17:$H$136,2,FALSE))</f>
        <v>数学</v>
      </c>
      <c r="D11" s="161" t="str">
        <f>IF(B11="","",VLOOKUP(B11,様式4・高等部!$A$17:$H$136,3,FALSE))</f>
        <v>数学</v>
      </c>
      <c r="E11" s="161" t="str">
        <f>IF(B11="","",VLOOKUP(B11,様式4・高等部!$A$17:$H$136,4,FALSE))</f>
        <v>教出</v>
      </c>
      <c r="F11" s="162" t="str">
        <f>IF(B11="","",VLOOKUP(B11,様式4・高等部!$A$17:$H$136,5,FALSE))</f>
        <v>数学　☆☆☆☆☆</v>
      </c>
      <c r="G11" s="162" t="str">
        <f>IF(B11="","",VLOOKUP(B11,様式4・高等部!$A$17:$H$136,6,FALSE))</f>
        <v>知</v>
      </c>
      <c r="H11" s="162" t="str">
        <f>IF(B11="","",VLOOKUP(B11,様式4・高等部!$A$17:$H$136,7,FALSE))</f>
        <v>AB</v>
      </c>
      <c r="I11" s="180" t="s">
        <v>7904</v>
      </c>
    </row>
    <row r="12" spans="1:9" ht="99.9" customHeight="1" x14ac:dyDescent="0.45">
      <c r="A12" s="159">
        <v>5</v>
      </c>
      <c r="B12" s="160" t="s">
        <v>2030</v>
      </c>
      <c r="C12" s="161" t="str">
        <f>IF(B12="","",VLOOKUP(B12,様式4・高等部!$A$17:$H$136,2,FALSE))</f>
        <v>数学</v>
      </c>
      <c r="D12" s="161" t="str">
        <f>IF(B12="","",VLOOKUP(B12,様式4・高等部!$A$17:$H$136,3,FALSE))</f>
        <v>数学</v>
      </c>
      <c r="E12" s="161" t="str">
        <f>IF(B12="","",VLOOKUP(B12,様式4・高等部!$A$17:$H$136,4,FALSE))</f>
        <v>日本教育研</v>
      </c>
      <c r="F12" s="162" t="str">
        <f>IF(B12="","",VLOOKUP(B12,様式4・高等部!$A$17:$H$136,5,FALSE))</f>
        <v>ひとりだちするための算数・数学</v>
      </c>
      <c r="G12" s="162" t="str">
        <f>IF(B12="","",VLOOKUP(B12,様式4・高等部!$A$17:$H$136,6,FALSE))</f>
        <v>知</v>
      </c>
      <c r="H12" s="162" t="str">
        <f>IF(B12="","",VLOOKUP(B12,様式4・高等部!$A$17:$H$136,7,FALSE))</f>
        <v>CD</v>
      </c>
      <c r="I12" s="180" t="s">
        <v>7905</v>
      </c>
    </row>
    <row r="13" spans="1:9" ht="80.099999999999994" customHeight="1" x14ac:dyDescent="0.45">
      <c r="A13" s="159">
        <v>6</v>
      </c>
      <c r="B13" s="160" t="s">
        <v>2033</v>
      </c>
      <c r="C13" s="161" t="str">
        <f>IF(B13="","",VLOOKUP(B13,様式4・高等部!$A$17:$H$136,2,FALSE))</f>
        <v>数学</v>
      </c>
      <c r="D13" s="161" t="str">
        <f>IF(B13="","",VLOOKUP(B13,様式4・高等部!$A$17:$H$136,3,FALSE))</f>
        <v>数学</v>
      </c>
      <c r="E13" s="161" t="str">
        <f>IF(B13="","",VLOOKUP(B13,様式4・高等部!$A$17:$H$136,4,FALSE))</f>
        <v>童心社</v>
      </c>
      <c r="F13" s="162" t="str">
        <f>IF(B13="","",VLOOKUP(B13,様式4・高等部!$A$17:$H$136,5,FALSE))</f>
        <v>かずのほん２　０から１０まで</v>
      </c>
      <c r="G13" s="162" t="str">
        <f>IF(B13="","",VLOOKUP(B13,様式4・高等部!$A$17:$H$136,6,FALSE))</f>
        <v>知</v>
      </c>
      <c r="H13" s="162" t="str">
        <f>IF(B13="","",VLOOKUP(B13,様式4・高等部!$A$17:$H$136,7,FALSE))</f>
        <v>E</v>
      </c>
      <c r="I13" s="180" t="s">
        <v>7906</v>
      </c>
    </row>
    <row r="14" spans="1:9" ht="80.099999999999994" customHeight="1" x14ac:dyDescent="0.45">
      <c r="A14" s="159">
        <v>7</v>
      </c>
      <c r="B14" s="160" t="s">
        <v>2036</v>
      </c>
      <c r="C14" s="161" t="str">
        <f>IF(B14="","",VLOOKUP(B14,様式4・高等部!$A$17:$H$136,2,FALSE))</f>
        <v>社会</v>
      </c>
      <c r="D14" s="161" t="str">
        <f>IF(B14="","",VLOOKUP(B14,様式4・高等部!$A$17:$H$136,3,FALSE))</f>
        <v>社会</v>
      </c>
      <c r="E14" s="161" t="str">
        <f>IF(B14="","",VLOOKUP(B14,様式4・高等部!$A$17:$H$136,4,FALSE))</f>
        <v>東書</v>
      </c>
      <c r="F14" s="162" t="str">
        <f>IF(B14="","",VLOOKUP(B14,様式4・高等部!$A$17:$H$136,5,FALSE))</f>
        <v>社会　☆☆☆☆☆</v>
      </c>
      <c r="G14" s="162" t="str">
        <f>IF(B14="","",VLOOKUP(B14,様式4・高等部!$A$17:$H$136,6,FALSE))</f>
        <v>知</v>
      </c>
      <c r="H14" s="162" t="str">
        <f>IF(B14="","",VLOOKUP(B14,様式4・高等部!$A$17:$H$136,7,FALSE))</f>
        <v>ABC</v>
      </c>
      <c r="I14" s="180" t="s">
        <v>7907</v>
      </c>
    </row>
    <row r="15" spans="1:9" ht="80.099999999999994" customHeight="1" x14ac:dyDescent="0.45">
      <c r="A15" s="159">
        <v>8</v>
      </c>
      <c r="B15" s="160" t="s">
        <v>2039</v>
      </c>
      <c r="C15" s="161" t="str">
        <f>IF(B15="","",VLOOKUP(B15,様式4・高等部!$A$17:$H$136,2,FALSE))</f>
        <v>社会</v>
      </c>
      <c r="D15" s="161" t="str">
        <f>IF(B15="","",VLOOKUP(B15,様式4・高等部!$A$17:$H$136,3,FALSE))</f>
        <v>社会</v>
      </c>
      <c r="E15" s="161" t="str">
        <f>IF(B15="","",VLOOKUP(B15,様式4・高等部!$A$17:$H$136,4,FALSE))</f>
        <v>帝国書院</v>
      </c>
      <c r="F15" s="162" t="str">
        <f>IF(B15="","",VLOOKUP(B15,様式4・高等部!$A$17:$H$136,5,FALSE))</f>
        <v>大きな文字の地図帳</v>
      </c>
      <c r="G15" s="162" t="str">
        <f>IF(B15="","",VLOOKUP(B15,様式4・高等部!$A$17:$H$136,6,FALSE))</f>
        <v>知</v>
      </c>
      <c r="H15" s="162" t="str">
        <f>IF(B15="","",VLOOKUP(B15,様式4・高等部!$A$17:$H$136,7,FALSE))</f>
        <v>ABC</v>
      </c>
      <c r="I15" s="180" t="s">
        <v>7908</v>
      </c>
    </row>
    <row r="16" spans="1:9" ht="80.099999999999994" customHeight="1" x14ac:dyDescent="0.45">
      <c r="A16" s="159">
        <v>9</v>
      </c>
      <c r="B16" s="160" t="s">
        <v>2042</v>
      </c>
      <c r="C16" s="161" t="str">
        <f>IF(B16="","",VLOOKUP(B16,様式4・高等部!$A$17:$H$136,2,FALSE))</f>
        <v>社会</v>
      </c>
      <c r="D16" s="161" t="str">
        <f>IF(B16="","",VLOOKUP(B16,様式4・高等部!$A$17:$H$136,3,FALSE))</f>
        <v>社会</v>
      </c>
      <c r="E16" s="161" t="str">
        <f>IF(B16="","",VLOOKUP(B16,様式4・高等部!$A$17:$H$136,4,FALSE))</f>
        <v>70-33　東 京 堂 出 版</v>
      </c>
      <c r="F16" s="162" t="str">
        <f>IF(B16="","",VLOOKUP(B16,様式4・高等部!$A$17:$H$136,5,FALSE))</f>
        <v>はれるんのぼうさい教室</v>
      </c>
      <c r="G16" s="162" t="str">
        <f>IF(B16="","",VLOOKUP(B16,様式4・高等部!$A$17:$H$136,6,FALSE))</f>
        <v>知</v>
      </c>
      <c r="H16" s="162" t="str">
        <f>IF(B16="","",VLOOKUP(B16,様式4・高等部!$A$17:$H$136,7,FALSE))</f>
        <v>D</v>
      </c>
      <c r="I16" s="180" t="s">
        <v>7909</v>
      </c>
    </row>
    <row r="17" spans="1:9" ht="80.099999999999994" customHeight="1" x14ac:dyDescent="0.45">
      <c r="A17" s="159">
        <v>10</v>
      </c>
      <c r="B17" s="160" t="s">
        <v>2045</v>
      </c>
      <c r="C17" s="161" t="str">
        <f>IF(B17="","",VLOOKUP(B17,様式4・高等部!$A$17:$H$136,2,FALSE))</f>
        <v>理科</v>
      </c>
      <c r="D17" s="161" t="str">
        <f>IF(B17="","",VLOOKUP(B17,様式4・高等部!$A$17:$H$136,3,FALSE))</f>
        <v>理科</v>
      </c>
      <c r="E17" s="161" t="str">
        <f>IF(B17="","",VLOOKUP(B17,様式4・高等部!$A$17:$H$136,4,FALSE))</f>
        <v>受験研究社</v>
      </c>
      <c r="F17" s="162" t="str">
        <f>IF(B17="","",VLOOKUP(B17,様式4・高等部!$A$17:$H$136,5,FALSE))</f>
        <v>なるほど！理科図録</v>
      </c>
      <c r="G17" s="162" t="str">
        <f>IF(B17="","",VLOOKUP(B17,様式4・高等部!$A$17:$H$136,6,FALSE))</f>
        <v>知</v>
      </c>
      <c r="H17" s="162" t="str">
        <f>IF(B17="","",VLOOKUP(B17,様式4・高等部!$A$17:$H$136,7,FALSE))</f>
        <v>AB</v>
      </c>
      <c r="I17" s="180" t="s">
        <v>7914</v>
      </c>
    </row>
    <row r="18" spans="1:9" ht="80.099999999999994" customHeight="1" x14ac:dyDescent="0.45">
      <c r="A18" s="159">
        <v>11</v>
      </c>
      <c r="B18" s="160" t="s">
        <v>2048</v>
      </c>
      <c r="C18" s="161" t="str">
        <f>IF(B18="","",VLOOKUP(B18,様式4・高等部!$A$17:$H$136,2,FALSE))</f>
        <v>理科</v>
      </c>
      <c r="D18" s="161" t="str">
        <f>IF(B18="","",VLOOKUP(B18,様式4・高等部!$A$17:$H$136,3,FALSE))</f>
        <v>理科</v>
      </c>
      <c r="E18" s="161" t="str">
        <f>IF(B18="","",VLOOKUP(B18,様式4・高等部!$A$17:$H$136,4,FALSE))</f>
        <v>東書</v>
      </c>
      <c r="F18" s="162" t="str">
        <f>IF(B18="","",VLOOKUP(B18,様式4・高等部!$A$17:$H$136,5,FALSE))</f>
        <v>理科　☆☆☆☆☆</v>
      </c>
      <c r="G18" s="162" t="str">
        <f>IF(B18="","",VLOOKUP(B18,様式4・高等部!$A$17:$H$136,6,FALSE))</f>
        <v>知</v>
      </c>
      <c r="H18" s="162" t="str">
        <f>IF(B18="","",VLOOKUP(B18,様式4・高等部!$A$17:$H$136,7,FALSE))</f>
        <v>C</v>
      </c>
      <c r="I18" s="180" t="s">
        <v>7915</v>
      </c>
    </row>
    <row r="19" spans="1:9" ht="80.099999999999994" customHeight="1" x14ac:dyDescent="0.45">
      <c r="A19" s="159">
        <v>12</v>
      </c>
      <c r="B19" s="160" t="s">
        <v>2051</v>
      </c>
      <c r="C19" s="161" t="str">
        <f>IF(B19="","",VLOOKUP(B19,様式4・高等部!$A$17:$H$136,2,FALSE))</f>
        <v>理科</v>
      </c>
      <c r="D19" s="161" t="str">
        <f>IF(B19="","",VLOOKUP(B19,様式4・高等部!$A$17:$H$136,3,FALSE))</f>
        <v>理科</v>
      </c>
      <c r="E19" s="161" t="str">
        <f>IF(B19="","",VLOOKUP(B19,様式4・高等部!$A$17:$H$136,4,FALSE))</f>
        <v>27-1　ひ か り の く に</v>
      </c>
      <c r="F19" s="162" t="str">
        <f>IF(B19="","",VLOOKUP(B19,様式4・高等部!$A$17:$H$136,5,FALSE))</f>
        <v>改訂新版
体験を広げるこどものずかん４はなとやさい・くだもの</v>
      </c>
      <c r="G19" s="162" t="str">
        <f>IF(B19="","",VLOOKUP(B19,様式4・高等部!$A$17:$H$136,6,FALSE))</f>
        <v>知</v>
      </c>
      <c r="H19" s="162" t="str">
        <f>IF(B19="","",VLOOKUP(B19,様式4・高等部!$A$17:$H$136,7,FALSE))</f>
        <v>DE</v>
      </c>
      <c r="I19" s="180" t="s">
        <v>7916</v>
      </c>
    </row>
    <row r="20" spans="1:9" ht="80.099999999999994" customHeight="1" x14ac:dyDescent="0.45">
      <c r="A20" s="159">
        <v>13</v>
      </c>
      <c r="B20" s="160" t="s">
        <v>2054</v>
      </c>
      <c r="C20" s="161" t="str">
        <f>IF(B20="","",VLOOKUP(B20,様式4・高等部!$A$17:$H$136,2,FALSE))</f>
        <v>音楽</v>
      </c>
      <c r="D20" s="161" t="str">
        <f>IF(B20="","",VLOOKUP(B20,様式4・高等部!$A$17:$H$136,3,FALSE))</f>
        <v>音楽</v>
      </c>
      <c r="E20" s="161" t="str">
        <f>IF(B20="","",VLOOKUP(B20,様式4・高等部!$A$17:$H$136,4,FALSE))</f>
        <v>東書</v>
      </c>
      <c r="F20" s="162" t="str">
        <f>IF(B20="","",VLOOKUP(B20,様式4・高等部!$A$17:$H$136,5,FALSE))</f>
        <v>音楽　☆☆☆☆☆</v>
      </c>
      <c r="G20" s="162" t="str">
        <f>IF(B20="","",VLOOKUP(B20,様式4・高等部!$A$17:$H$136,6,FALSE))</f>
        <v>知</v>
      </c>
      <c r="H20" s="162" t="str">
        <f>IF(B20="","",VLOOKUP(B20,様式4・高等部!$A$17:$H$136,7,FALSE))</f>
        <v>全</v>
      </c>
      <c r="I20" s="180" t="s">
        <v>7918</v>
      </c>
    </row>
    <row r="21" spans="1:9" ht="80.099999999999994" customHeight="1" x14ac:dyDescent="0.45">
      <c r="A21" s="159">
        <v>14</v>
      </c>
      <c r="B21" s="160" t="s">
        <v>2057</v>
      </c>
      <c r="C21" s="161" t="str">
        <f>IF(B21="","",VLOOKUP(B21,様式4・高等部!$A$17:$H$136,2,FALSE))</f>
        <v>保健体育</v>
      </c>
      <c r="D21" s="161" t="str">
        <f>IF(B21="","",VLOOKUP(B21,様式4・高等部!$A$17:$H$136,3,FALSE))</f>
        <v>保健体育</v>
      </c>
      <c r="E21" s="161" t="str">
        <f>IF(B21="","",VLOOKUP(B21,様式4・高等部!$A$17:$H$136,4,FALSE))</f>
        <v>東洋館</v>
      </c>
      <c r="F21" s="162" t="str">
        <f>IF(B21="","",VLOOKUP(B21,様式4・高等部!$A$17:$H$136,5,FALSE))</f>
        <v>くらしに役立つ保健体育改訂新版</v>
      </c>
      <c r="G21" s="162" t="str">
        <f>IF(B21="","",VLOOKUP(B21,様式4・高等部!$A$17:$H$136,6,FALSE))</f>
        <v>知</v>
      </c>
      <c r="H21" s="162" t="str">
        <f>IF(B21="","",VLOOKUP(B21,様式4・高等部!$A$17:$H$136,7,FALSE))</f>
        <v>全</v>
      </c>
      <c r="I21" s="180" t="s">
        <v>7934</v>
      </c>
    </row>
    <row r="22" spans="1:9" ht="80.099999999999994" customHeight="1" x14ac:dyDescent="0.45">
      <c r="A22" s="159">
        <v>15</v>
      </c>
      <c r="B22" s="160" t="s">
        <v>2060</v>
      </c>
      <c r="C22" s="161" t="str">
        <f>IF(B22="","",VLOOKUP(B22,様式4・高等部!$A$17:$H$136,2,FALSE))</f>
        <v>家庭</v>
      </c>
      <c r="D22" s="161" t="str">
        <f>IF(B22="","",VLOOKUP(B22,様式4・高等部!$A$17:$H$136,3,FALSE))</f>
        <v>家庭</v>
      </c>
      <c r="E22" s="161" t="str">
        <f>IF(B22="","",VLOOKUP(B22,様式4・高等部!$A$17:$H$136,4,FALSE))</f>
        <v>東書</v>
      </c>
      <c r="F22" s="162" t="str">
        <f>IF(B22="","",VLOOKUP(B22,様式4・高等部!$A$17:$H$136,5,FALSE))</f>
        <v>職業・家庭　☆☆☆☆☆</v>
      </c>
      <c r="G22" s="162" t="str">
        <f>IF(B22="","",VLOOKUP(B22,様式4・高等部!$A$17:$H$136,6,FALSE))</f>
        <v>知</v>
      </c>
      <c r="H22" s="162" t="str">
        <f>IF(B22="","",VLOOKUP(B22,様式4・高等部!$A$17:$H$136,7,FALSE))</f>
        <v>AB</v>
      </c>
      <c r="I22" s="180" t="s">
        <v>7919</v>
      </c>
    </row>
    <row r="23" spans="1:9" ht="80.099999999999994" customHeight="1" x14ac:dyDescent="0.45">
      <c r="A23" s="159">
        <v>16</v>
      </c>
      <c r="B23" s="160" t="s">
        <v>2063</v>
      </c>
      <c r="C23" s="161" t="str">
        <f>IF(B23="","",VLOOKUP(B23,様式4・高等部!$A$17:$H$136,2,FALSE))</f>
        <v>家庭</v>
      </c>
      <c r="D23" s="161" t="str">
        <f>IF(B23="","",VLOOKUP(B23,様式4・高等部!$A$17:$H$136,3,FALSE))</f>
        <v>家庭</v>
      </c>
      <c r="E23" s="161" t="str">
        <f>IF(B23="","",VLOOKUP(B23,様式4・高等部!$A$17:$H$136,4,FALSE))</f>
        <v>小学館</v>
      </c>
      <c r="F23" s="162" t="str">
        <f>IF(B23="","",VLOOKUP(B23,様式4・高等部!$A$17:$H$136,5,FALSE))</f>
        <v>楽しく遊ぶ学ぶ　せいかつ図鑑</v>
      </c>
      <c r="G23" s="162" t="str">
        <f>IF(B23="","",VLOOKUP(B23,様式4・高等部!$A$17:$H$136,6,FALSE))</f>
        <v>知</v>
      </c>
      <c r="H23" s="162" t="str">
        <f>IF(B23="","",VLOOKUP(B23,様式4・高等部!$A$17:$H$136,7,FALSE))</f>
        <v>C</v>
      </c>
      <c r="I23" s="180" t="s">
        <v>7920</v>
      </c>
    </row>
    <row r="24" spans="1:9" ht="80.099999999999994" customHeight="1" x14ac:dyDescent="0.45">
      <c r="A24" s="159">
        <v>17</v>
      </c>
      <c r="B24" s="160" t="s">
        <v>2064</v>
      </c>
      <c r="C24" s="161" t="str">
        <f>IF(B24="","",VLOOKUP(B24,様式4・高等部!$A$17:$H$136,2,FALSE))</f>
        <v>職業</v>
      </c>
      <c r="D24" s="161" t="str">
        <f>IF(B24="","",VLOOKUP(B24,様式4・高等部!$A$17:$H$136,3,FALSE))</f>
        <v>職業</v>
      </c>
      <c r="E24" s="161" t="str">
        <f>IF(B24="","",VLOOKUP(B24,様式4・高等部!$A$17:$H$136,4,FALSE))</f>
        <v>日本教育研</v>
      </c>
      <c r="F24" s="162" t="str">
        <f>IF(B24="","",VLOOKUP(B24,様式4・高等部!$A$17:$H$136,5,FALSE))</f>
        <v>ひとりだちするための進路学習－あしたへのステップー</v>
      </c>
      <c r="G24" s="162" t="str">
        <f>IF(B24="","",VLOOKUP(B24,様式4・高等部!$A$17:$H$136,6,FALSE))</f>
        <v>知</v>
      </c>
      <c r="H24" s="162" t="str">
        <f>IF(B24="","",VLOOKUP(B24,様式4・高等部!$A$17:$H$136,7,FALSE))</f>
        <v>ABC</v>
      </c>
      <c r="I24" s="180" t="s">
        <v>7921</v>
      </c>
    </row>
    <row r="25" spans="1:9" ht="80.099999999999994" customHeight="1" x14ac:dyDescent="0.45">
      <c r="A25" s="159">
        <v>18</v>
      </c>
      <c r="B25" s="160" t="s">
        <v>2065</v>
      </c>
      <c r="C25" s="161" t="str">
        <f>IF(B25="","",VLOOKUP(B25,様式4・高等部!$A$17:$H$136,2,FALSE))</f>
        <v>職業</v>
      </c>
      <c r="D25" s="161" t="str">
        <f>IF(B25="","",VLOOKUP(B25,様式4・高等部!$A$17:$H$136,3,FALSE))</f>
        <v>職業</v>
      </c>
      <c r="E25" s="161" t="str">
        <f>IF(B25="","",VLOOKUP(B25,様式4・高等部!$A$17:$H$136,4,FALSE))</f>
        <v>63-16 スタタック</v>
      </c>
      <c r="F25" s="162" t="str">
        <f>IF(B25="","",VLOOKUP(B25,様式4・高等部!$A$17:$H$136,5,FALSE))</f>
        <v>絵で身につくはじめての子ども
マナーずかん</v>
      </c>
      <c r="G25" s="162" t="str">
        <f>IF(B25="","",VLOOKUP(B25,様式4・高等部!$A$17:$H$136,6,FALSE))</f>
        <v>知</v>
      </c>
      <c r="H25" s="162" t="str">
        <f>IF(B25="","",VLOOKUP(B25,様式4・高等部!$A$17:$H$136,7,FALSE))</f>
        <v>D</v>
      </c>
      <c r="I25" s="180" t="s">
        <v>7922</v>
      </c>
    </row>
    <row r="26" spans="1:9" ht="80.099999999999994" customHeight="1" x14ac:dyDescent="0.45">
      <c r="A26" s="159">
        <v>19</v>
      </c>
      <c r="B26" s="160" t="s">
        <v>2066</v>
      </c>
      <c r="C26" s="161" t="str">
        <f>IF(B26="","",VLOOKUP(B26,様式4・高等部!$A$17:$H$136,2,FALSE))</f>
        <v>道徳</v>
      </c>
      <c r="D26" s="161" t="str">
        <f>IF(B26="","",VLOOKUP(B26,様式4・高等部!$A$17:$H$136,3,FALSE))</f>
        <v>道徳</v>
      </c>
      <c r="E26" s="161" t="str">
        <f>IF(B26="","",VLOOKUP(B26,様式4・高等部!$A$17:$H$136,4,FALSE))</f>
        <v>日本教育研</v>
      </c>
      <c r="F26" s="162" t="str">
        <f>IF(B26="","",VLOOKUP(B26,様式4・高等部!$A$17:$H$136,5,FALSE))</f>
        <v>ひとりだちするためのトラブル対策　予防・回避・対処が学べる　改訂版</v>
      </c>
      <c r="G26" s="162" t="str">
        <f>IF(B26="","",VLOOKUP(B26,様式4・高等部!$A$17:$H$136,6,FALSE))</f>
        <v>知</v>
      </c>
      <c r="H26" s="162" t="str">
        <f>IF(B26="","",VLOOKUP(B26,様式4・高等部!$A$17:$H$136,7,FALSE))</f>
        <v>ABC</v>
      </c>
      <c r="I26" s="180" t="s">
        <v>7923</v>
      </c>
    </row>
    <row r="27" spans="1:9" ht="80.099999999999994" customHeight="1" x14ac:dyDescent="0.45">
      <c r="A27" s="159">
        <v>20</v>
      </c>
      <c r="B27" s="160" t="s">
        <v>2067</v>
      </c>
      <c r="C27" s="161" t="str">
        <f>IF(B27="","",VLOOKUP(B27,様式4・高等部!$A$17:$H$136,2,FALSE))</f>
        <v>道徳</v>
      </c>
      <c r="D27" s="161" t="str">
        <f>IF(B27="","",VLOOKUP(B27,様式4・高等部!$A$17:$H$136,3,FALSE))</f>
        <v>道徳</v>
      </c>
      <c r="E27" s="161" t="str">
        <f>IF(B27="","",VLOOKUP(B27,様式4・高等部!$A$17:$H$136,4,FALSE))</f>
        <v>27-4　Ｐ　Ｈ　Ｐ</v>
      </c>
      <c r="F27" s="162" t="str">
        <f>IF(B27="","",VLOOKUP(B27,様式4・高等部!$A$17:$H$136,5,FALSE))</f>
        <v>こころのふしぎたんけんえほん</v>
      </c>
      <c r="G27" s="162" t="str">
        <f>IF(B27="","",VLOOKUP(B27,様式4・高等部!$A$17:$H$136,6,FALSE))</f>
        <v>知</v>
      </c>
      <c r="H27" s="162" t="str">
        <f>IF(B27="","",VLOOKUP(B27,様式4・高等部!$A$17:$H$136,7,FALSE))</f>
        <v>D</v>
      </c>
      <c r="I27" s="180" t="s">
        <v>7924</v>
      </c>
    </row>
    <row r="28" spans="1:9" ht="80.099999999999994" customHeight="1" x14ac:dyDescent="0.45">
      <c r="A28" s="159">
        <v>21</v>
      </c>
      <c r="B28" s="160"/>
      <c r="C28" s="161" t="str">
        <f>IF(B28="","",VLOOKUP(B28,様式4・高等部!$A$17:$H$136,2,FALSE))</f>
        <v/>
      </c>
      <c r="D28" s="161" t="str">
        <f>IF(B28="","",VLOOKUP(B28,様式4・高等部!$A$17:$H$136,3,FALSE))</f>
        <v/>
      </c>
      <c r="E28" s="161" t="str">
        <f>IF(B28="","",VLOOKUP(B28,様式4・高等部!$A$17:$H$136,4,FALSE))</f>
        <v/>
      </c>
      <c r="F28" s="162" t="str">
        <f>IF(B28="","",VLOOKUP(B28,様式4・高等部!$A$17:$H$136,5,FALSE))</f>
        <v/>
      </c>
      <c r="G28" s="162" t="str">
        <f>IF(B28="","",VLOOKUP(B28,様式4・高等部!$A$17:$H$136,6,FALSE))</f>
        <v/>
      </c>
      <c r="H28" s="162" t="str">
        <f>IF(B28="","",VLOOKUP(B28,様式4・高等部!$A$17:$H$136,7,FALSE))</f>
        <v/>
      </c>
      <c r="I28" s="180"/>
    </row>
    <row r="29" spans="1:9" ht="80.099999999999994" customHeight="1" x14ac:dyDescent="0.45">
      <c r="A29" s="159">
        <v>22</v>
      </c>
      <c r="B29" s="160"/>
      <c r="C29" s="161" t="str">
        <f>IF(B29="","",VLOOKUP(B29,様式4・高等部!$A$17:$H$136,2,FALSE))</f>
        <v/>
      </c>
      <c r="D29" s="161" t="str">
        <f>IF(B29="","",VLOOKUP(B29,様式4・高等部!$A$17:$H$136,3,FALSE))</f>
        <v/>
      </c>
      <c r="E29" s="161" t="str">
        <f>IF(B29="","",VLOOKUP(B29,様式4・高等部!$A$17:$H$136,4,FALSE))</f>
        <v/>
      </c>
      <c r="F29" s="162" t="str">
        <f>IF(B29="","",VLOOKUP(B29,様式4・高等部!$A$17:$H$136,5,FALSE))</f>
        <v/>
      </c>
      <c r="G29" s="162" t="str">
        <f>IF(B29="","",VLOOKUP(B29,様式4・高等部!$A$17:$H$136,6,FALSE))</f>
        <v/>
      </c>
      <c r="H29" s="162" t="str">
        <f>IF(B29="","",VLOOKUP(B29,様式4・高等部!$A$17:$H$136,7,FALSE))</f>
        <v/>
      </c>
      <c r="I29" s="180"/>
    </row>
    <row r="30" spans="1:9" ht="80.099999999999994" customHeight="1" x14ac:dyDescent="0.45">
      <c r="A30" s="159">
        <v>23</v>
      </c>
      <c r="B30" s="160"/>
      <c r="C30" s="161" t="str">
        <f>IF(B30="","",VLOOKUP(B30,様式4・高等部!$A$17:$H$136,2,FALSE))</f>
        <v/>
      </c>
      <c r="D30" s="161" t="str">
        <f>IF(B30="","",VLOOKUP(B30,様式4・高等部!$A$17:$H$136,3,FALSE))</f>
        <v/>
      </c>
      <c r="E30" s="161" t="str">
        <f>IF(B30="","",VLOOKUP(B30,様式4・高等部!$A$17:$H$136,4,FALSE))</f>
        <v/>
      </c>
      <c r="F30" s="162" t="str">
        <f>IF(B30="","",VLOOKUP(B30,様式4・高等部!$A$17:$H$136,5,FALSE))</f>
        <v/>
      </c>
      <c r="G30" s="162" t="str">
        <f>IF(B30="","",VLOOKUP(B30,様式4・高等部!$A$17:$H$136,6,FALSE))</f>
        <v/>
      </c>
      <c r="H30" s="162" t="str">
        <f>IF(B30="","",VLOOKUP(B30,様式4・高等部!$A$17:$H$136,7,FALSE))</f>
        <v/>
      </c>
      <c r="I30" s="180"/>
    </row>
    <row r="31" spans="1:9" ht="80.099999999999994" customHeight="1" x14ac:dyDescent="0.45">
      <c r="A31" s="159">
        <v>24</v>
      </c>
      <c r="B31" s="160"/>
      <c r="C31" s="161" t="str">
        <f>IF(B31="","",VLOOKUP(B31,様式4・高等部!$A$17:$H$136,2,FALSE))</f>
        <v/>
      </c>
      <c r="D31" s="161" t="str">
        <f>IF(B31="","",VLOOKUP(B31,様式4・高等部!$A$17:$H$136,3,FALSE))</f>
        <v/>
      </c>
      <c r="E31" s="161" t="str">
        <f>IF(B31="","",VLOOKUP(B31,様式4・高等部!$A$17:$H$136,4,FALSE))</f>
        <v/>
      </c>
      <c r="F31" s="162" t="str">
        <f>IF(B31="","",VLOOKUP(B31,様式4・高等部!$A$17:$H$136,5,FALSE))</f>
        <v/>
      </c>
      <c r="G31" s="162" t="str">
        <f>IF(B31="","",VLOOKUP(B31,様式4・高等部!$A$17:$H$136,6,FALSE))</f>
        <v/>
      </c>
      <c r="H31" s="162" t="str">
        <f>IF(B31="","",VLOOKUP(B31,様式4・高等部!$A$17:$H$136,7,FALSE))</f>
        <v/>
      </c>
      <c r="I31" s="180"/>
    </row>
    <row r="32" spans="1:9" ht="80.099999999999994" customHeight="1" x14ac:dyDescent="0.45">
      <c r="A32" s="159">
        <v>25</v>
      </c>
      <c r="B32" s="160"/>
      <c r="C32" s="161" t="str">
        <f>IF(B32="","",VLOOKUP(B32,様式4・高等部!$A$17:$H$136,2,FALSE))</f>
        <v/>
      </c>
      <c r="D32" s="161" t="str">
        <f>IF(B32="","",VLOOKUP(B32,様式4・高等部!$A$17:$H$136,3,FALSE))</f>
        <v/>
      </c>
      <c r="E32" s="161" t="str">
        <f>IF(B32="","",VLOOKUP(B32,様式4・高等部!$A$17:$H$136,4,FALSE))</f>
        <v/>
      </c>
      <c r="F32" s="162" t="str">
        <f>IF(B32="","",VLOOKUP(B32,様式4・高等部!$A$17:$H$136,5,FALSE))</f>
        <v/>
      </c>
      <c r="G32" s="162" t="str">
        <f>IF(B32="","",VLOOKUP(B32,様式4・高等部!$A$17:$H$136,6,FALSE))</f>
        <v/>
      </c>
      <c r="H32" s="162" t="str">
        <f>IF(B32="","",VLOOKUP(B32,様式4・高等部!$A$17:$H$136,7,FALSE))</f>
        <v/>
      </c>
      <c r="I32" s="180"/>
    </row>
    <row r="33" spans="1:9" ht="80.099999999999994" customHeight="1" x14ac:dyDescent="0.45">
      <c r="A33" s="159">
        <v>26</v>
      </c>
      <c r="B33" s="160"/>
      <c r="C33" s="161" t="str">
        <f>IF(B33="","",VLOOKUP(B33,様式4・高等部!$A$17:$H$136,2,FALSE))</f>
        <v/>
      </c>
      <c r="D33" s="161" t="str">
        <f>IF(B33="","",VLOOKUP(B33,様式4・高等部!$A$17:$H$136,3,FALSE))</f>
        <v/>
      </c>
      <c r="E33" s="161" t="str">
        <f>IF(B33="","",VLOOKUP(B33,様式4・高等部!$A$17:$H$136,4,FALSE))</f>
        <v/>
      </c>
      <c r="F33" s="162" t="str">
        <f>IF(B33="","",VLOOKUP(B33,様式4・高等部!$A$17:$H$136,5,FALSE))</f>
        <v/>
      </c>
      <c r="G33" s="162" t="str">
        <f>IF(B33="","",VLOOKUP(B33,様式4・高等部!$A$17:$H$136,6,FALSE))</f>
        <v/>
      </c>
      <c r="H33" s="162" t="str">
        <f>IF(B33="","",VLOOKUP(B33,様式4・高等部!$A$17:$H$136,7,FALSE))</f>
        <v/>
      </c>
      <c r="I33" s="180"/>
    </row>
    <row r="34" spans="1:9" ht="80.099999999999994" customHeight="1" x14ac:dyDescent="0.45">
      <c r="A34" s="159">
        <v>27</v>
      </c>
      <c r="B34" s="160"/>
      <c r="C34" s="161" t="str">
        <f>IF(B34="","",VLOOKUP(B34,様式4・高等部!$A$17:$H$136,2,FALSE))</f>
        <v/>
      </c>
      <c r="D34" s="161" t="str">
        <f>IF(B34="","",VLOOKUP(B34,様式4・高等部!$A$17:$H$136,3,FALSE))</f>
        <v/>
      </c>
      <c r="E34" s="161" t="str">
        <f>IF(B34="","",VLOOKUP(B34,様式4・高等部!$A$17:$H$136,4,FALSE))</f>
        <v/>
      </c>
      <c r="F34" s="162" t="str">
        <f>IF(B34="","",VLOOKUP(B34,様式4・高等部!$A$17:$H$136,5,FALSE))</f>
        <v/>
      </c>
      <c r="G34" s="162" t="str">
        <f>IF(B34="","",VLOOKUP(B34,様式4・高等部!$A$17:$H$136,6,FALSE))</f>
        <v/>
      </c>
      <c r="H34" s="162" t="str">
        <f>IF(B34="","",VLOOKUP(B34,様式4・高等部!$A$17:$H$136,7,FALSE))</f>
        <v/>
      </c>
      <c r="I34" s="180"/>
    </row>
    <row r="35" spans="1:9" ht="80.099999999999994" customHeight="1" x14ac:dyDescent="0.45">
      <c r="A35" s="159">
        <v>28</v>
      </c>
      <c r="B35" s="160"/>
      <c r="C35" s="161" t="str">
        <f>IF(B35="","",VLOOKUP(B35,様式4・高等部!$A$17:$H$136,2,FALSE))</f>
        <v/>
      </c>
      <c r="D35" s="161" t="str">
        <f>IF(B35="","",VLOOKUP(B35,様式4・高等部!$A$17:$H$136,3,FALSE))</f>
        <v/>
      </c>
      <c r="E35" s="161" t="str">
        <f>IF(B35="","",VLOOKUP(B35,様式4・高等部!$A$17:$H$136,4,FALSE))</f>
        <v/>
      </c>
      <c r="F35" s="162" t="str">
        <f>IF(B35="","",VLOOKUP(B35,様式4・高等部!$A$17:$H$136,5,FALSE))</f>
        <v/>
      </c>
      <c r="G35" s="162" t="str">
        <f>IF(B35="","",VLOOKUP(B35,様式4・高等部!$A$17:$H$136,6,FALSE))</f>
        <v/>
      </c>
      <c r="H35" s="162" t="str">
        <f>IF(B35="","",VLOOKUP(B35,様式4・高等部!$A$17:$H$136,7,FALSE))</f>
        <v/>
      </c>
      <c r="I35" s="180"/>
    </row>
    <row r="36" spans="1:9" ht="80.099999999999994" customHeight="1" x14ac:dyDescent="0.45">
      <c r="A36" s="159">
        <v>29</v>
      </c>
      <c r="B36" s="160"/>
      <c r="C36" s="161" t="str">
        <f>IF(B36="","",VLOOKUP(B36,様式4・高等部!$A$17:$H$136,2,FALSE))</f>
        <v/>
      </c>
      <c r="D36" s="161" t="str">
        <f>IF(B36="","",VLOOKUP(B36,様式4・高等部!$A$17:$H$136,3,FALSE))</f>
        <v/>
      </c>
      <c r="E36" s="161" t="str">
        <f>IF(B36="","",VLOOKUP(B36,様式4・高等部!$A$17:$H$136,4,FALSE))</f>
        <v/>
      </c>
      <c r="F36" s="162" t="str">
        <f>IF(B36="","",VLOOKUP(B36,様式4・高等部!$A$17:$H$136,5,FALSE))</f>
        <v/>
      </c>
      <c r="G36" s="162" t="str">
        <f>IF(B36="","",VLOOKUP(B36,様式4・高等部!$A$17:$H$136,6,FALSE))</f>
        <v/>
      </c>
      <c r="H36" s="162" t="str">
        <f>IF(B36="","",VLOOKUP(B36,様式4・高等部!$A$17:$H$136,7,FALSE))</f>
        <v/>
      </c>
      <c r="I36" s="180"/>
    </row>
    <row r="37" spans="1:9" ht="80.099999999999994" customHeight="1" x14ac:dyDescent="0.45">
      <c r="A37" s="159">
        <v>30</v>
      </c>
      <c r="B37" s="160"/>
      <c r="C37" s="161" t="str">
        <f>IF(B37="","",VLOOKUP(B37,様式4・高等部!$A$17:$H$136,2,FALSE))</f>
        <v/>
      </c>
      <c r="D37" s="161" t="str">
        <f>IF(B37="","",VLOOKUP(B37,様式4・高等部!$A$17:$H$136,3,FALSE))</f>
        <v/>
      </c>
      <c r="E37" s="161" t="str">
        <f>IF(B37="","",VLOOKUP(B37,様式4・高等部!$A$17:$H$136,4,FALSE))</f>
        <v/>
      </c>
      <c r="F37" s="162" t="str">
        <f>IF(B37="","",VLOOKUP(B37,様式4・高等部!$A$17:$H$136,5,FALSE))</f>
        <v/>
      </c>
      <c r="G37" s="162" t="str">
        <f>IF(B37="","",VLOOKUP(B37,様式4・高等部!$A$17:$H$136,6,FALSE))</f>
        <v/>
      </c>
      <c r="H37" s="162" t="str">
        <f>IF(B37="","",VLOOKUP(B37,様式4・高等部!$A$17:$H$136,7,FALSE))</f>
        <v/>
      </c>
      <c r="I37" s="180"/>
    </row>
    <row r="38" spans="1:9" ht="80.099999999999994" customHeight="1" x14ac:dyDescent="0.45">
      <c r="A38" s="159">
        <v>31</v>
      </c>
      <c r="B38" s="160"/>
      <c r="C38" s="161" t="str">
        <f>IF(B38="","",VLOOKUP(B38,様式4・高等部!$A$17:$H$136,2,FALSE))</f>
        <v/>
      </c>
      <c r="D38" s="161" t="str">
        <f>IF(B38="","",VLOOKUP(B38,様式4・高等部!$A$17:$H$136,3,FALSE))</f>
        <v/>
      </c>
      <c r="E38" s="161" t="str">
        <f>IF(B38="","",VLOOKUP(B38,様式4・高等部!$A$17:$H$136,4,FALSE))</f>
        <v/>
      </c>
      <c r="F38" s="162" t="str">
        <f>IF(B38="","",VLOOKUP(B38,様式4・高等部!$A$17:$H$136,5,FALSE))</f>
        <v/>
      </c>
      <c r="G38" s="162" t="str">
        <f>IF(B38="","",VLOOKUP(B38,様式4・高等部!$A$17:$H$136,6,FALSE))</f>
        <v/>
      </c>
      <c r="H38" s="162" t="str">
        <f>IF(B38="","",VLOOKUP(B38,様式4・高等部!$A$17:$H$136,7,FALSE))</f>
        <v/>
      </c>
      <c r="I38" s="180"/>
    </row>
    <row r="39" spans="1:9" ht="80.099999999999994" customHeight="1" x14ac:dyDescent="0.45">
      <c r="A39" s="159">
        <v>32</v>
      </c>
      <c r="B39" s="160"/>
      <c r="C39" s="161" t="str">
        <f>IF(B39="","",VLOOKUP(B39,様式4・高等部!$A$17:$H$136,2,FALSE))</f>
        <v/>
      </c>
      <c r="D39" s="161" t="str">
        <f>IF(B39="","",VLOOKUP(B39,様式4・高等部!$A$17:$H$136,3,FALSE))</f>
        <v/>
      </c>
      <c r="E39" s="161" t="str">
        <f>IF(B39="","",VLOOKUP(B39,様式4・高等部!$A$17:$H$136,4,FALSE))</f>
        <v/>
      </c>
      <c r="F39" s="162" t="str">
        <f>IF(B39="","",VLOOKUP(B39,様式4・高等部!$A$17:$H$136,5,FALSE))</f>
        <v/>
      </c>
      <c r="G39" s="162" t="str">
        <f>IF(B39="","",VLOOKUP(B39,様式4・高等部!$A$17:$H$136,6,FALSE))</f>
        <v/>
      </c>
      <c r="H39" s="162" t="str">
        <f>IF(B39="","",VLOOKUP(B39,様式4・高等部!$A$17:$H$136,7,FALSE))</f>
        <v/>
      </c>
      <c r="I39" s="180"/>
    </row>
    <row r="40" spans="1:9" ht="80.099999999999994" customHeight="1" x14ac:dyDescent="0.45">
      <c r="A40" s="159">
        <v>33</v>
      </c>
      <c r="B40" s="160"/>
      <c r="C40" s="161" t="str">
        <f>IF(B40="","",VLOOKUP(B40,様式4・高等部!$A$17:$H$136,2,FALSE))</f>
        <v/>
      </c>
      <c r="D40" s="161" t="str">
        <f>IF(B40="","",VLOOKUP(B40,様式4・高等部!$A$17:$H$136,3,FALSE))</f>
        <v/>
      </c>
      <c r="E40" s="161" t="str">
        <f>IF(B40="","",VLOOKUP(B40,様式4・高等部!$A$17:$H$136,4,FALSE))</f>
        <v/>
      </c>
      <c r="F40" s="162" t="str">
        <f>IF(B40="","",VLOOKUP(B40,様式4・高等部!$A$17:$H$136,5,FALSE))</f>
        <v/>
      </c>
      <c r="G40" s="162" t="str">
        <f>IF(B40="","",VLOOKUP(B40,様式4・高等部!$A$17:$H$136,6,FALSE))</f>
        <v/>
      </c>
      <c r="H40" s="162" t="str">
        <f>IF(B40="","",VLOOKUP(B40,様式4・高等部!$A$17:$H$136,7,FALSE))</f>
        <v/>
      </c>
      <c r="I40" s="180"/>
    </row>
    <row r="41" spans="1:9" ht="80.099999999999994" customHeight="1" x14ac:dyDescent="0.45">
      <c r="A41" s="159">
        <v>34</v>
      </c>
      <c r="B41" s="160"/>
      <c r="C41" s="161" t="str">
        <f>IF(B41="","",VLOOKUP(B41,様式4・高等部!$A$17:$H$136,2,FALSE))</f>
        <v/>
      </c>
      <c r="D41" s="161" t="str">
        <f>IF(B41="","",VLOOKUP(B41,様式4・高等部!$A$17:$H$136,3,FALSE))</f>
        <v/>
      </c>
      <c r="E41" s="161" t="str">
        <f>IF(B41="","",VLOOKUP(B41,様式4・高等部!$A$17:$H$136,4,FALSE))</f>
        <v/>
      </c>
      <c r="F41" s="162" t="str">
        <f>IF(B41="","",VLOOKUP(B41,様式4・高等部!$A$17:$H$136,5,FALSE))</f>
        <v/>
      </c>
      <c r="G41" s="162" t="str">
        <f>IF(B41="","",VLOOKUP(B41,様式4・高等部!$A$17:$H$136,6,FALSE))</f>
        <v/>
      </c>
      <c r="H41" s="162" t="str">
        <f>IF(B41="","",VLOOKUP(B41,様式4・高等部!$A$17:$H$136,7,FALSE))</f>
        <v/>
      </c>
      <c r="I41" s="180"/>
    </row>
    <row r="42" spans="1:9" ht="80.099999999999994" customHeight="1" x14ac:dyDescent="0.45">
      <c r="A42" s="159">
        <v>35</v>
      </c>
      <c r="B42" s="160"/>
      <c r="C42" s="161" t="str">
        <f>IF(B42="","",VLOOKUP(B42,様式4・高等部!$A$17:$H$136,2,FALSE))</f>
        <v/>
      </c>
      <c r="D42" s="161" t="str">
        <f>IF(B42="","",VLOOKUP(B42,様式4・高等部!$A$17:$H$136,3,FALSE))</f>
        <v/>
      </c>
      <c r="E42" s="161" t="str">
        <f>IF(B42="","",VLOOKUP(B42,様式4・高等部!$A$17:$H$136,4,FALSE))</f>
        <v/>
      </c>
      <c r="F42" s="162" t="str">
        <f>IF(B42="","",VLOOKUP(B42,様式4・高等部!$A$17:$H$136,5,FALSE))</f>
        <v/>
      </c>
      <c r="G42" s="162" t="str">
        <f>IF(B42="","",VLOOKUP(B42,様式4・高等部!$A$17:$H$136,6,FALSE))</f>
        <v/>
      </c>
      <c r="H42" s="162" t="str">
        <f>IF(B42="","",VLOOKUP(B42,様式4・高等部!$A$17:$H$136,7,FALSE))</f>
        <v/>
      </c>
      <c r="I42" s="180"/>
    </row>
    <row r="43" spans="1:9" ht="80.099999999999994" customHeight="1" x14ac:dyDescent="0.45">
      <c r="A43" s="159">
        <v>36</v>
      </c>
      <c r="B43" s="160"/>
      <c r="C43" s="161" t="str">
        <f>IF(B43="","",VLOOKUP(B43,様式4・高等部!$A$17:$H$136,2,FALSE))</f>
        <v/>
      </c>
      <c r="D43" s="161" t="str">
        <f>IF(B43="","",VLOOKUP(B43,様式4・高等部!$A$17:$H$136,3,FALSE))</f>
        <v/>
      </c>
      <c r="E43" s="161" t="str">
        <f>IF(B43="","",VLOOKUP(B43,様式4・高等部!$A$17:$H$136,4,FALSE))</f>
        <v/>
      </c>
      <c r="F43" s="162" t="str">
        <f>IF(B43="","",VLOOKUP(B43,様式4・高等部!$A$17:$H$136,5,FALSE))</f>
        <v/>
      </c>
      <c r="G43" s="162" t="str">
        <f>IF(B43="","",VLOOKUP(B43,様式4・高等部!$A$17:$H$136,6,FALSE))</f>
        <v/>
      </c>
      <c r="H43" s="162" t="str">
        <f>IF(B43="","",VLOOKUP(B43,様式4・高等部!$A$17:$H$136,7,FALSE))</f>
        <v/>
      </c>
      <c r="I43" s="180"/>
    </row>
    <row r="44" spans="1:9" ht="80.099999999999994" customHeight="1" x14ac:dyDescent="0.45">
      <c r="A44" s="159">
        <v>37</v>
      </c>
      <c r="B44" s="160"/>
      <c r="C44" s="161" t="str">
        <f>IF(B44="","",VLOOKUP(B44,様式4・高等部!$A$17:$H$136,2,FALSE))</f>
        <v/>
      </c>
      <c r="D44" s="161" t="str">
        <f>IF(B44="","",VLOOKUP(B44,様式4・高等部!$A$17:$H$136,3,FALSE))</f>
        <v/>
      </c>
      <c r="E44" s="161" t="str">
        <f>IF(B44="","",VLOOKUP(B44,様式4・高等部!$A$17:$H$136,4,FALSE))</f>
        <v/>
      </c>
      <c r="F44" s="162" t="str">
        <f>IF(B44="","",VLOOKUP(B44,様式4・高等部!$A$17:$H$136,5,FALSE))</f>
        <v/>
      </c>
      <c r="G44" s="162" t="str">
        <f>IF(B44="","",VLOOKUP(B44,様式4・高等部!$A$17:$H$136,6,FALSE))</f>
        <v/>
      </c>
      <c r="H44" s="162" t="str">
        <f>IF(B44="","",VLOOKUP(B44,様式4・高等部!$A$17:$H$136,7,FALSE))</f>
        <v/>
      </c>
      <c r="I44" s="180"/>
    </row>
    <row r="45" spans="1:9" ht="80.099999999999994" customHeight="1" x14ac:dyDescent="0.45">
      <c r="A45" s="159">
        <v>38</v>
      </c>
      <c r="B45" s="160"/>
      <c r="C45" s="161" t="str">
        <f>IF(B45="","",VLOOKUP(B45,様式4・高等部!$A$17:$H$136,2,FALSE))</f>
        <v/>
      </c>
      <c r="D45" s="161" t="str">
        <f>IF(B45="","",VLOOKUP(B45,様式4・高等部!$A$17:$H$136,3,FALSE))</f>
        <v/>
      </c>
      <c r="E45" s="161" t="str">
        <f>IF(B45="","",VLOOKUP(B45,様式4・高等部!$A$17:$H$136,4,FALSE))</f>
        <v/>
      </c>
      <c r="F45" s="162" t="str">
        <f>IF(B45="","",VLOOKUP(B45,様式4・高等部!$A$17:$H$136,5,FALSE))</f>
        <v/>
      </c>
      <c r="G45" s="162" t="str">
        <f>IF(B45="","",VLOOKUP(B45,様式4・高等部!$A$17:$H$136,6,FALSE))</f>
        <v/>
      </c>
      <c r="H45" s="162" t="str">
        <f>IF(B45="","",VLOOKUP(B45,様式4・高等部!$A$17:$H$136,7,FALSE))</f>
        <v/>
      </c>
      <c r="I45" s="180"/>
    </row>
    <row r="46" spans="1:9" ht="80.099999999999994" customHeight="1" x14ac:dyDescent="0.45">
      <c r="A46" s="159">
        <v>39</v>
      </c>
      <c r="B46" s="160"/>
      <c r="C46" s="161" t="str">
        <f>IF(B46="","",VLOOKUP(B46,様式4・高等部!$A$17:$H$136,2,FALSE))</f>
        <v/>
      </c>
      <c r="D46" s="161" t="str">
        <f>IF(B46="","",VLOOKUP(B46,様式4・高等部!$A$17:$H$136,3,FALSE))</f>
        <v/>
      </c>
      <c r="E46" s="161" t="str">
        <f>IF(B46="","",VLOOKUP(B46,様式4・高等部!$A$17:$H$136,4,FALSE))</f>
        <v/>
      </c>
      <c r="F46" s="162" t="str">
        <f>IF(B46="","",VLOOKUP(B46,様式4・高等部!$A$17:$H$136,5,FALSE))</f>
        <v/>
      </c>
      <c r="G46" s="162" t="str">
        <f>IF(B46="","",VLOOKUP(B46,様式4・高等部!$A$17:$H$136,6,FALSE))</f>
        <v/>
      </c>
      <c r="H46" s="162" t="str">
        <f>IF(B46="","",VLOOKUP(B46,様式4・高等部!$A$17:$H$136,7,FALSE))</f>
        <v/>
      </c>
      <c r="I46" s="180"/>
    </row>
    <row r="47" spans="1:9" ht="80.099999999999994" customHeight="1" x14ac:dyDescent="0.45">
      <c r="A47" s="159">
        <v>40</v>
      </c>
      <c r="B47" s="160"/>
      <c r="C47" s="161" t="str">
        <f>IF(B47="","",VLOOKUP(B47,様式4・高等部!$A$17:$H$136,2,FALSE))</f>
        <v/>
      </c>
      <c r="D47" s="161" t="str">
        <f>IF(B47="","",VLOOKUP(B47,様式4・高等部!$A$17:$H$136,3,FALSE))</f>
        <v/>
      </c>
      <c r="E47" s="161" t="str">
        <f>IF(B47="","",VLOOKUP(B47,様式4・高等部!$A$17:$H$136,4,FALSE))</f>
        <v/>
      </c>
      <c r="F47" s="162" t="str">
        <f>IF(B47="","",VLOOKUP(B47,様式4・高等部!$A$17:$H$136,5,FALSE))</f>
        <v/>
      </c>
      <c r="G47" s="162" t="str">
        <f>IF(B47="","",VLOOKUP(B47,様式4・高等部!$A$17:$H$136,6,FALSE))</f>
        <v/>
      </c>
      <c r="H47" s="162" t="str">
        <f>IF(B47="","",VLOOKUP(B47,様式4・高等部!$A$17:$H$136,7,FALSE))</f>
        <v/>
      </c>
      <c r="I47" s="180"/>
    </row>
    <row r="48" spans="1:9" ht="80.099999999999994" customHeight="1" x14ac:dyDescent="0.45">
      <c r="A48" s="159">
        <v>41</v>
      </c>
      <c r="B48" s="160"/>
      <c r="C48" s="161" t="str">
        <f>IF(B48="","",VLOOKUP(B48,様式4・高等部!$A$17:$H$136,2,FALSE))</f>
        <v/>
      </c>
      <c r="D48" s="161" t="str">
        <f>IF(B48="","",VLOOKUP(B48,様式4・高等部!$A$17:$H$136,3,FALSE))</f>
        <v/>
      </c>
      <c r="E48" s="161" t="str">
        <f>IF(B48="","",VLOOKUP(B48,様式4・高等部!$A$17:$H$136,4,FALSE))</f>
        <v/>
      </c>
      <c r="F48" s="162" t="str">
        <f>IF(B48="","",VLOOKUP(B48,様式4・高等部!$A$17:$H$136,5,FALSE))</f>
        <v/>
      </c>
      <c r="G48" s="162" t="str">
        <f>IF(B48="","",VLOOKUP(B48,様式4・高等部!$A$17:$H$136,6,FALSE))</f>
        <v/>
      </c>
      <c r="H48" s="162" t="str">
        <f>IF(B48="","",VLOOKUP(B48,様式4・高等部!$A$17:$H$136,7,FALSE))</f>
        <v/>
      </c>
      <c r="I48" s="180"/>
    </row>
    <row r="49" spans="1:9" ht="80.099999999999994" customHeight="1" x14ac:dyDescent="0.45">
      <c r="A49" s="159">
        <v>42</v>
      </c>
      <c r="B49" s="160"/>
      <c r="C49" s="161" t="str">
        <f>IF(B49="","",VLOOKUP(B49,様式4・高等部!$A$17:$H$136,2,FALSE))</f>
        <v/>
      </c>
      <c r="D49" s="161" t="str">
        <f>IF(B49="","",VLOOKUP(B49,様式4・高等部!$A$17:$H$136,3,FALSE))</f>
        <v/>
      </c>
      <c r="E49" s="161" t="str">
        <f>IF(B49="","",VLOOKUP(B49,様式4・高等部!$A$17:$H$136,4,FALSE))</f>
        <v/>
      </c>
      <c r="F49" s="162" t="str">
        <f>IF(B49="","",VLOOKUP(B49,様式4・高等部!$A$17:$H$136,5,FALSE))</f>
        <v/>
      </c>
      <c r="G49" s="162" t="str">
        <f>IF(B49="","",VLOOKUP(B49,様式4・高等部!$A$17:$H$136,6,FALSE))</f>
        <v/>
      </c>
      <c r="H49" s="162" t="str">
        <f>IF(B49="","",VLOOKUP(B49,様式4・高等部!$A$17:$H$136,7,FALSE))</f>
        <v/>
      </c>
      <c r="I49" s="180"/>
    </row>
    <row r="50" spans="1:9" ht="80.099999999999994" customHeight="1" x14ac:dyDescent="0.45">
      <c r="A50" s="159">
        <v>43</v>
      </c>
      <c r="B50" s="160"/>
      <c r="C50" s="161" t="str">
        <f>IF(B50="","",VLOOKUP(B50,様式4・高等部!$A$17:$H$136,2,FALSE))</f>
        <v/>
      </c>
      <c r="D50" s="161" t="str">
        <f>IF(B50="","",VLOOKUP(B50,様式4・高等部!$A$17:$H$136,3,FALSE))</f>
        <v/>
      </c>
      <c r="E50" s="161" t="str">
        <f>IF(B50="","",VLOOKUP(B50,様式4・高等部!$A$17:$H$136,4,FALSE))</f>
        <v/>
      </c>
      <c r="F50" s="162" t="str">
        <f>IF(B50="","",VLOOKUP(B50,様式4・高等部!$A$17:$H$136,5,FALSE))</f>
        <v/>
      </c>
      <c r="G50" s="162" t="str">
        <f>IF(B50="","",VLOOKUP(B50,様式4・高等部!$A$17:$H$136,6,FALSE))</f>
        <v/>
      </c>
      <c r="H50" s="162" t="str">
        <f>IF(B50="","",VLOOKUP(B50,様式4・高等部!$A$17:$H$136,7,FALSE))</f>
        <v/>
      </c>
      <c r="I50" s="180"/>
    </row>
    <row r="51" spans="1:9" ht="80.099999999999994" customHeight="1" x14ac:dyDescent="0.45">
      <c r="A51" s="159">
        <v>44</v>
      </c>
      <c r="B51" s="160"/>
      <c r="C51" s="161" t="str">
        <f>IF(B51="","",VLOOKUP(B51,様式4・高等部!$A$17:$H$136,2,FALSE))</f>
        <v/>
      </c>
      <c r="D51" s="161" t="str">
        <f>IF(B51="","",VLOOKUP(B51,様式4・高等部!$A$17:$H$136,3,FALSE))</f>
        <v/>
      </c>
      <c r="E51" s="161" t="str">
        <f>IF(B51="","",VLOOKUP(B51,様式4・高等部!$A$17:$H$136,4,FALSE))</f>
        <v/>
      </c>
      <c r="F51" s="162" t="str">
        <f>IF(B51="","",VLOOKUP(B51,様式4・高等部!$A$17:$H$136,5,FALSE))</f>
        <v/>
      </c>
      <c r="G51" s="162" t="str">
        <f>IF(B51="","",VLOOKUP(B51,様式4・高等部!$A$17:$H$136,6,FALSE))</f>
        <v/>
      </c>
      <c r="H51" s="162" t="str">
        <f>IF(B51="","",VLOOKUP(B51,様式4・高等部!$A$17:$H$136,7,FALSE))</f>
        <v/>
      </c>
      <c r="I51" s="180"/>
    </row>
    <row r="52" spans="1:9" ht="80.099999999999994" customHeight="1" x14ac:dyDescent="0.45">
      <c r="A52" s="159">
        <v>45</v>
      </c>
      <c r="B52" s="160"/>
      <c r="C52" s="161" t="str">
        <f>IF(B52="","",VLOOKUP(B52,様式4・高等部!$A$17:$H$136,2,FALSE))</f>
        <v/>
      </c>
      <c r="D52" s="161" t="str">
        <f>IF(B52="","",VLOOKUP(B52,様式4・高等部!$A$17:$H$136,3,FALSE))</f>
        <v/>
      </c>
      <c r="E52" s="161" t="str">
        <f>IF(B52="","",VLOOKUP(B52,様式4・高等部!$A$17:$H$136,4,FALSE))</f>
        <v/>
      </c>
      <c r="F52" s="162" t="str">
        <f>IF(B52="","",VLOOKUP(B52,様式4・高等部!$A$17:$H$136,5,FALSE))</f>
        <v/>
      </c>
      <c r="G52" s="162" t="str">
        <f>IF(B52="","",VLOOKUP(B52,様式4・高等部!$A$17:$H$136,6,FALSE))</f>
        <v/>
      </c>
      <c r="H52" s="162" t="str">
        <f>IF(B52="","",VLOOKUP(B52,様式4・高等部!$A$17:$H$136,7,FALSE))</f>
        <v/>
      </c>
      <c r="I52" s="180"/>
    </row>
  </sheetData>
  <mergeCells count="6">
    <mergeCell ref="A5:C6"/>
    <mergeCell ref="A1:B1"/>
    <mergeCell ref="C1:D1"/>
    <mergeCell ref="F1:I1"/>
    <mergeCell ref="A2:I2"/>
    <mergeCell ref="D3:I3"/>
  </mergeCells>
  <phoneticPr fontId="6"/>
  <pageMargins left="0.39370078740157483" right="0.19685039370078741" top="0.39370078740157483" bottom="0.39370078740157483" header="0.31496062992125984" footer="0.31496062992125984"/>
  <pageSetup paperSize="9" scale="93" orientation="landscape" r:id="rId1"/>
  <headerFooter>
    <oddFooter>&amp;C&amp;P / &amp;N ページ</oddFooter>
  </headerFooter>
  <rowBreaks count="6" manualBreakCount="6">
    <brk id="10" max="8" man="1"/>
    <brk id="16" max="8" man="1"/>
    <brk id="19" max="8" man="1"/>
    <brk id="22" max="8" man="1"/>
    <brk id="25" max="8" man="1"/>
    <brk id="48" max="8"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Sheet2!$C$9:$C$68</xm:f>
          </x14:formula1>
          <xm:sqref>B8:B52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99"/>
  </sheetPr>
  <dimension ref="A1:I52"/>
  <sheetViews>
    <sheetView view="pageBreakPreview" zoomScale="85" zoomScaleNormal="100" zoomScaleSheetLayoutView="85" workbookViewId="0">
      <selection activeCell="V17" sqref="V17:V18"/>
    </sheetView>
  </sheetViews>
  <sheetFormatPr defaultColWidth="9" defaultRowHeight="13.2" x14ac:dyDescent="0.45"/>
  <cols>
    <col min="1" max="1" width="3.69921875" style="4" bestFit="1" customWidth="1"/>
    <col min="2" max="2" width="4.5" style="4" bestFit="1" customWidth="1"/>
    <col min="3" max="4" width="5.8984375" style="3" customWidth="1"/>
    <col min="5" max="5" width="9.69921875" style="3" customWidth="1"/>
    <col min="6" max="6" width="33.3984375" style="3" customWidth="1"/>
    <col min="7" max="8" width="8.59765625" style="3" customWidth="1"/>
    <col min="9" max="9" width="49.3984375" style="4" customWidth="1"/>
    <col min="10" max="16384" width="9" style="4"/>
  </cols>
  <sheetData>
    <row r="1" spans="1:9" ht="44.4" customHeight="1" x14ac:dyDescent="0.45">
      <c r="A1" s="370" t="str">
        <f>様式4・高等部!V3</f>
        <v>高等部</v>
      </c>
      <c r="B1" s="371"/>
      <c r="C1" s="364" t="s">
        <v>5524</v>
      </c>
      <c r="D1" s="365"/>
      <c r="E1" s="153"/>
      <c r="F1" s="366" t="s">
        <v>7773</v>
      </c>
      <c r="G1" s="366"/>
      <c r="H1" s="366"/>
      <c r="I1" s="366"/>
    </row>
    <row r="2" spans="1:9" ht="29.25" customHeight="1" x14ac:dyDescent="0.45">
      <c r="A2" s="367" t="str">
        <f>様式３・高1!$A$2</f>
        <v>令和８年度使用教科用図書図書選定理由一覧表（支援学校用）</v>
      </c>
      <c r="B2" s="367"/>
      <c r="C2" s="367"/>
      <c r="D2" s="367"/>
      <c r="E2" s="367"/>
      <c r="F2" s="367"/>
      <c r="G2" s="367"/>
      <c r="H2" s="367"/>
      <c r="I2" s="367"/>
    </row>
    <row r="3" spans="1:9" s="1" customFormat="1" ht="22.5" customHeight="1" x14ac:dyDescent="0.2">
      <c r="A3" s="263"/>
      <c r="B3" s="263"/>
      <c r="C3" s="263"/>
      <c r="D3" s="368" t="str">
        <f>様式３・高1!D3</f>
        <v>学校名　　　大阪府立寝屋川支援学校　　　高等部　生活課程</v>
      </c>
      <c r="E3" s="368"/>
      <c r="F3" s="368"/>
      <c r="G3" s="368"/>
      <c r="H3" s="368"/>
      <c r="I3" s="368"/>
    </row>
    <row r="4" spans="1:9" s="1" customFormat="1" ht="20.399999999999999" customHeight="1" x14ac:dyDescent="0.2">
      <c r="A4" s="154"/>
      <c r="B4" s="154"/>
      <c r="C4" s="154"/>
      <c r="D4" s="154"/>
      <c r="E4" s="154"/>
      <c r="F4" s="262"/>
      <c r="G4" s="262"/>
      <c r="H4" s="262"/>
      <c r="I4" s="262"/>
    </row>
    <row r="5" spans="1:9" s="1" customFormat="1" ht="20.399999999999999" customHeight="1" x14ac:dyDescent="0.2">
      <c r="A5" s="369" t="s">
        <v>2016</v>
      </c>
      <c r="B5" s="369"/>
      <c r="C5" s="369"/>
      <c r="D5" s="154"/>
      <c r="E5" s="154"/>
    </row>
    <row r="6" spans="1:9" ht="20.399999999999999" customHeight="1" x14ac:dyDescent="0.45">
      <c r="A6" s="369"/>
      <c r="B6" s="369"/>
      <c r="C6" s="369"/>
      <c r="D6" s="155"/>
      <c r="E6" s="155"/>
      <c r="F6" s="262"/>
      <c r="G6" s="262"/>
      <c r="H6" s="262"/>
      <c r="I6" s="262"/>
    </row>
    <row r="7" spans="1:9" s="2" customFormat="1" ht="99.9" customHeight="1" x14ac:dyDescent="0.45">
      <c r="A7" s="156" t="s">
        <v>541</v>
      </c>
      <c r="B7" s="156" t="s">
        <v>1950</v>
      </c>
      <c r="C7" s="157" t="s">
        <v>3</v>
      </c>
      <c r="D7" s="157" t="s">
        <v>0</v>
      </c>
      <c r="E7" s="157" t="s">
        <v>5523</v>
      </c>
      <c r="F7" s="156" t="s">
        <v>1</v>
      </c>
      <c r="G7" s="156" t="s">
        <v>7705</v>
      </c>
      <c r="H7" s="157" t="s">
        <v>7706</v>
      </c>
      <c r="I7" s="158" t="s">
        <v>2</v>
      </c>
    </row>
    <row r="8" spans="1:9" ht="80.099999999999994" customHeight="1" x14ac:dyDescent="0.45">
      <c r="A8" s="159">
        <v>1</v>
      </c>
      <c r="B8" s="160" t="s">
        <v>2043</v>
      </c>
      <c r="C8" s="161" t="str">
        <f>IF(B8="","",VLOOKUP(B8,様式4・高等部!$I$17:$Q$136,2,FALSE))</f>
        <v>社会</v>
      </c>
      <c r="D8" s="161" t="str">
        <f>IF(B8="","",VLOOKUP(B8,様式4・高等部!$I$17:$Q$136,3,FALSE))</f>
        <v>社会</v>
      </c>
      <c r="E8" s="161" t="str">
        <f>IF(B8="","",VLOOKUP(B8,様式4・高等部!$I$17:$Q$136,4,FALSE))</f>
        <v>日本教育研</v>
      </c>
      <c r="F8" s="162" t="str">
        <f>IF(B8="","",VLOOKUP(B8,様式4・高等部!$I$17:$Q$136,5,FALSE))</f>
        <v>ひとりだちするための社会</v>
      </c>
      <c r="G8" s="162" t="str">
        <f>IF(B8="","",VLOOKUP(B8,様式4・高等部!$I$17:$Q$136,6,FALSE))</f>
        <v>知</v>
      </c>
      <c r="H8" s="162" t="str">
        <f>IF(B8="","",VLOOKUP(B8,様式4・高等部!$I$17:$Q$136,7,FALSE))</f>
        <v>ABC</v>
      </c>
      <c r="I8" s="180" t="s">
        <v>7912</v>
      </c>
    </row>
    <row r="9" spans="1:9" ht="80.099999999999994" customHeight="1" x14ac:dyDescent="0.45">
      <c r="A9" s="159">
        <v>2</v>
      </c>
      <c r="B9" s="160" t="s">
        <v>2046</v>
      </c>
      <c r="C9" s="161" t="str">
        <f>IF(B9="","",VLOOKUP(B9,様式4・高等部!$I$17:$Q$136,2,FALSE))</f>
        <v>社会</v>
      </c>
      <c r="D9" s="161" t="str">
        <f>IF(B9="","",VLOOKUP(B9,様式4・高等部!$I$17:$Q$136,3,FALSE))</f>
        <v>社会</v>
      </c>
      <c r="E9" s="161" t="str">
        <f>IF(B9="","",VLOOKUP(B9,様式4・高等部!$I$17:$Q$136,4,FALSE))</f>
        <v>70-33　東 京 堂 出 版</v>
      </c>
      <c r="F9" s="162" t="str">
        <f>IF(B9="","",VLOOKUP(B9,様式4・高等部!$I$17:$Q$136,5,FALSE))</f>
        <v>はれるんのぼうさい教室</v>
      </c>
      <c r="G9" s="162" t="str">
        <f>IF(B9="","",VLOOKUP(B9,様式4・高等部!$I$17:$Q$136,6,FALSE))</f>
        <v>知</v>
      </c>
      <c r="H9" s="162" t="str">
        <f>IF(B9="","",VLOOKUP(B9,様式4・高等部!$I$17:$Q$136,7,FALSE))</f>
        <v>D</v>
      </c>
      <c r="I9" s="180" t="s">
        <v>7913</v>
      </c>
    </row>
    <row r="10" spans="1:9" ht="80.099999999999994" customHeight="1" x14ac:dyDescent="0.45">
      <c r="A10" s="159">
        <v>3</v>
      </c>
      <c r="B10" s="160"/>
      <c r="C10" s="161" t="str">
        <f>IF(B10="","",VLOOKUP(B10,様式4・高等部!$I$17:$Q$136,2,FALSE))</f>
        <v/>
      </c>
      <c r="D10" s="161" t="str">
        <f>IF(B10="","",VLOOKUP(B10,様式4・高等部!$I$17:$Q$136,3,FALSE))</f>
        <v/>
      </c>
      <c r="E10" s="161" t="str">
        <f>IF(B10="","",VLOOKUP(B10,様式4・高等部!$I$17:$Q$136,4,FALSE))</f>
        <v/>
      </c>
      <c r="F10" s="162" t="str">
        <f>IF(B10="","",VLOOKUP(B10,様式4・高等部!$I$17:$Q$136,5,FALSE))</f>
        <v/>
      </c>
      <c r="G10" s="162" t="str">
        <f>IF(B10="","",VLOOKUP(B10,様式4・高等部!$I$17:$Q$136,6,FALSE))</f>
        <v/>
      </c>
      <c r="H10" s="162" t="str">
        <f>IF(B10="","",VLOOKUP(B10,様式4・高等部!$I$17:$Q$136,7,FALSE))</f>
        <v/>
      </c>
      <c r="I10" s="180"/>
    </row>
    <row r="11" spans="1:9" ht="80.099999999999994" customHeight="1" x14ac:dyDescent="0.45">
      <c r="A11" s="159">
        <v>4</v>
      </c>
      <c r="B11" s="160"/>
      <c r="C11" s="161" t="str">
        <f>IF(B11="","",VLOOKUP(B11,様式4・高等部!$I$17:$Q$136,2,FALSE))</f>
        <v/>
      </c>
      <c r="D11" s="161" t="str">
        <f>IF(B11="","",VLOOKUP(B11,様式4・高等部!$I$17:$Q$136,3,FALSE))</f>
        <v/>
      </c>
      <c r="E11" s="161" t="str">
        <f>IF(B11="","",VLOOKUP(B11,様式4・高等部!$I$17:$Q$136,4,FALSE))</f>
        <v/>
      </c>
      <c r="F11" s="162" t="str">
        <f>IF(B11="","",VLOOKUP(B11,様式4・高等部!$I$17:$Q$136,5,FALSE))</f>
        <v/>
      </c>
      <c r="G11" s="162" t="str">
        <f>IF(B11="","",VLOOKUP(B11,様式4・高等部!$I$17:$Q$136,6,FALSE))</f>
        <v/>
      </c>
      <c r="H11" s="162" t="str">
        <f>IF(B11="","",VLOOKUP(B11,様式4・高等部!$I$17:$Q$136,7,FALSE))</f>
        <v/>
      </c>
      <c r="I11" s="180"/>
    </row>
    <row r="12" spans="1:9" ht="80.099999999999994" customHeight="1" x14ac:dyDescent="0.45">
      <c r="A12" s="159">
        <v>5</v>
      </c>
      <c r="B12" s="160"/>
      <c r="C12" s="161" t="str">
        <f>IF(B12="","",VLOOKUP(B12,様式4・高等部!$I$17:$Q$136,2,FALSE))</f>
        <v/>
      </c>
      <c r="D12" s="161" t="str">
        <f>IF(B12="","",VLOOKUP(B12,様式4・高等部!$I$17:$Q$136,3,FALSE))</f>
        <v/>
      </c>
      <c r="E12" s="161" t="str">
        <f>IF(B12="","",VLOOKUP(B12,様式4・高等部!$I$17:$Q$136,4,FALSE))</f>
        <v/>
      </c>
      <c r="F12" s="162" t="str">
        <f>IF(B12="","",VLOOKUP(B12,様式4・高等部!$I$17:$Q$136,5,FALSE))</f>
        <v/>
      </c>
      <c r="G12" s="162" t="str">
        <f>IF(B12="","",VLOOKUP(B12,様式4・高等部!$I$17:$Q$136,6,FALSE))</f>
        <v/>
      </c>
      <c r="H12" s="162" t="str">
        <f>IF(B12="","",VLOOKUP(B12,様式4・高等部!$I$17:$Q$136,7,FALSE))</f>
        <v/>
      </c>
      <c r="I12" s="180"/>
    </row>
    <row r="13" spans="1:9" ht="80.099999999999994" customHeight="1" x14ac:dyDescent="0.45">
      <c r="A13" s="159">
        <v>6</v>
      </c>
      <c r="B13" s="160"/>
      <c r="C13" s="161" t="str">
        <f>IF(B13="","",VLOOKUP(B13,様式4・高等部!$I$17:$Q$136,2,FALSE))</f>
        <v/>
      </c>
      <c r="D13" s="161" t="str">
        <f>IF(B13="","",VLOOKUP(B13,様式4・高等部!$I$17:$Q$136,3,FALSE))</f>
        <v/>
      </c>
      <c r="E13" s="161" t="str">
        <f>IF(B13="","",VLOOKUP(B13,様式4・高等部!$I$17:$Q$136,4,FALSE))</f>
        <v/>
      </c>
      <c r="F13" s="162" t="str">
        <f>IF(B13="","",VLOOKUP(B13,様式4・高等部!$I$17:$Q$136,5,FALSE))</f>
        <v/>
      </c>
      <c r="G13" s="162" t="str">
        <f>IF(B13="","",VLOOKUP(B13,様式4・高等部!$I$17:$Q$136,6,FALSE))</f>
        <v/>
      </c>
      <c r="H13" s="162" t="str">
        <f>IF(B13="","",VLOOKUP(B13,様式4・高等部!$I$17:$Q$136,7,FALSE))</f>
        <v/>
      </c>
      <c r="I13" s="180"/>
    </row>
    <row r="14" spans="1:9" ht="80.099999999999994" customHeight="1" x14ac:dyDescent="0.45">
      <c r="A14" s="159">
        <v>7</v>
      </c>
      <c r="B14" s="160"/>
      <c r="C14" s="161" t="str">
        <f>IF(B14="","",VLOOKUP(B14,様式4・高等部!$I$17:$Q$136,2,FALSE))</f>
        <v/>
      </c>
      <c r="D14" s="161" t="str">
        <f>IF(B14="","",VLOOKUP(B14,様式4・高等部!$I$17:$Q$136,3,FALSE))</f>
        <v/>
      </c>
      <c r="E14" s="161" t="str">
        <f>IF(B14="","",VLOOKUP(B14,様式4・高等部!$I$17:$Q$136,4,FALSE))</f>
        <v/>
      </c>
      <c r="F14" s="162" t="str">
        <f>IF(B14="","",VLOOKUP(B14,様式4・高等部!$I$17:$Q$136,5,FALSE))</f>
        <v/>
      </c>
      <c r="G14" s="162" t="str">
        <f>IF(B14="","",VLOOKUP(B14,様式4・高等部!$I$17:$Q$136,6,FALSE))</f>
        <v/>
      </c>
      <c r="H14" s="162" t="str">
        <f>IF(B14="","",VLOOKUP(B14,様式4・高等部!$I$17:$Q$136,7,FALSE))</f>
        <v/>
      </c>
      <c r="I14" s="180"/>
    </row>
    <row r="15" spans="1:9" ht="80.099999999999994" customHeight="1" x14ac:dyDescent="0.45">
      <c r="A15" s="159">
        <v>8</v>
      </c>
      <c r="B15" s="160"/>
      <c r="C15" s="161" t="str">
        <f>IF(B15="","",VLOOKUP(B15,様式4・高等部!$I$17:$Q$136,2,FALSE))</f>
        <v/>
      </c>
      <c r="D15" s="161" t="str">
        <f>IF(B15="","",VLOOKUP(B15,様式4・高等部!$I$17:$Q$136,3,FALSE))</f>
        <v/>
      </c>
      <c r="E15" s="161" t="str">
        <f>IF(B15="","",VLOOKUP(B15,様式4・高等部!$I$17:$Q$136,4,FALSE))</f>
        <v/>
      </c>
      <c r="F15" s="162" t="str">
        <f>IF(B15="","",VLOOKUP(B15,様式4・高等部!$I$17:$Q$136,5,FALSE))</f>
        <v/>
      </c>
      <c r="G15" s="162" t="str">
        <f>IF(B15="","",VLOOKUP(B15,様式4・高等部!$I$17:$Q$136,6,FALSE))</f>
        <v/>
      </c>
      <c r="H15" s="162" t="str">
        <f>IF(B15="","",VLOOKUP(B15,様式4・高等部!$I$17:$Q$136,7,FALSE))</f>
        <v/>
      </c>
      <c r="I15" s="180"/>
    </row>
    <row r="16" spans="1:9" ht="80.099999999999994" customHeight="1" x14ac:dyDescent="0.45">
      <c r="A16" s="159">
        <v>9</v>
      </c>
      <c r="B16" s="160"/>
      <c r="C16" s="161" t="str">
        <f>IF(B16="","",VLOOKUP(B16,様式4・高等部!$I$17:$Q$136,2,FALSE))</f>
        <v/>
      </c>
      <c r="D16" s="161" t="str">
        <f>IF(B16="","",VLOOKUP(B16,様式4・高等部!$I$17:$Q$136,3,FALSE))</f>
        <v/>
      </c>
      <c r="E16" s="161" t="str">
        <f>IF(B16="","",VLOOKUP(B16,様式4・高等部!$I$17:$Q$136,4,FALSE))</f>
        <v/>
      </c>
      <c r="F16" s="162" t="str">
        <f>IF(B16="","",VLOOKUP(B16,様式4・高等部!$I$17:$Q$136,5,FALSE))</f>
        <v/>
      </c>
      <c r="G16" s="162" t="str">
        <f>IF(B16="","",VLOOKUP(B16,様式4・高等部!$I$17:$Q$136,6,FALSE))</f>
        <v/>
      </c>
      <c r="H16" s="162" t="str">
        <f>IF(B16="","",VLOOKUP(B16,様式4・高等部!$I$17:$Q$136,7,FALSE))</f>
        <v/>
      </c>
      <c r="I16" s="180"/>
    </row>
    <row r="17" spans="1:9" ht="80.099999999999994" customHeight="1" x14ac:dyDescent="0.45">
      <c r="A17" s="159">
        <v>10</v>
      </c>
      <c r="B17" s="160"/>
      <c r="C17" s="161" t="str">
        <f>IF(B17="","",VLOOKUP(B17,様式4・高等部!$I$17:$Q$136,2,FALSE))</f>
        <v/>
      </c>
      <c r="D17" s="161" t="str">
        <f>IF(B17="","",VLOOKUP(B17,様式4・高等部!$I$17:$Q$136,3,FALSE))</f>
        <v/>
      </c>
      <c r="E17" s="161" t="str">
        <f>IF(B17="","",VLOOKUP(B17,様式4・高等部!$I$17:$Q$136,4,FALSE))</f>
        <v/>
      </c>
      <c r="F17" s="162" t="str">
        <f>IF(B17="","",VLOOKUP(B17,様式4・高等部!$I$17:$Q$136,5,FALSE))</f>
        <v/>
      </c>
      <c r="G17" s="162" t="str">
        <f>IF(B17="","",VLOOKUP(B17,様式4・高等部!$I$17:$Q$136,6,FALSE))</f>
        <v/>
      </c>
      <c r="H17" s="162" t="str">
        <f>IF(B17="","",VLOOKUP(B17,様式4・高等部!$I$17:$Q$136,7,FALSE))</f>
        <v/>
      </c>
      <c r="I17" s="180"/>
    </row>
    <row r="18" spans="1:9" ht="80.099999999999994" customHeight="1" x14ac:dyDescent="0.45">
      <c r="A18" s="159">
        <v>11</v>
      </c>
      <c r="B18" s="160"/>
      <c r="C18" s="161" t="str">
        <f>IF(B18="","",VLOOKUP(B18,様式4・高等部!$I$17:$Q$136,2,FALSE))</f>
        <v/>
      </c>
      <c r="D18" s="161" t="str">
        <f>IF(B18="","",VLOOKUP(B18,様式4・高等部!$I$17:$Q$136,3,FALSE))</f>
        <v/>
      </c>
      <c r="E18" s="161" t="str">
        <f>IF(B18="","",VLOOKUP(B18,様式4・高等部!$I$17:$Q$136,4,FALSE))</f>
        <v/>
      </c>
      <c r="F18" s="162" t="str">
        <f>IF(B18="","",VLOOKUP(B18,様式4・高等部!$I$17:$Q$136,5,FALSE))</f>
        <v/>
      </c>
      <c r="G18" s="162" t="str">
        <f>IF(B18="","",VLOOKUP(B18,様式4・高等部!$I$17:$Q$136,6,FALSE))</f>
        <v/>
      </c>
      <c r="H18" s="162" t="str">
        <f>IF(B18="","",VLOOKUP(B18,様式4・高等部!$I$17:$Q$136,7,FALSE))</f>
        <v/>
      </c>
      <c r="I18" s="180"/>
    </row>
    <row r="19" spans="1:9" ht="80.099999999999994" customHeight="1" x14ac:dyDescent="0.45">
      <c r="A19" s="159">
        <v>12</v>
      </c>
      <c r="B19" s="160"/>
      <c r="C19" s="161" t="str">
        <f>IF(B19="","",VLOOKUP(B19,様式4・高等部!$I$17:$Q$136,2,FALSE))</f>
        <v/>
      </c>
      <c r="D19" s="161" t="str">
        <f>IF(B19="","",VLOOKUP(B19,様式4・高等部!$I$17:$Q$136,3,FALSE))</f>
        <v/>
      </c>
      <c r="E19" s="161" t="str">
        <f>IF(B19="","",VLOOKUP(B19,様式4・高等部!$I$17:$Q$136,4,FALSE))</f>
        <v/>
      </c>
      <c r="F19" s="162" t="str">
        <f>IF(B19="","",VLOOKUP(B19,様式4・高等部!$I$17:$Q$136,5,FALSE))</f>
        <v/>
      </c>
      <c r="G19" s="162" t="str">
        <f>IF(B19="","",VLOOKUP(B19,様式4・高等部!$I$17:$Q$136,6,FALSE))</f>
        <v/>
      </c>
      <c r="H19" s="162" t="str">
        <f>IF(B19="","",VLOOKUP(B19,様式4・高等部!$I$17:$Q$136,7,FALSE))</f>
        <v/>
      </c>
      <c r="I19" s="180"/>
    </row>
    <row r="20" spans="1:9" ht="80.099999999999994" customHeight="1" x14ac:dyDescent="0.45">
      <c r="A20" s="159">
        <v>13</v>
      </c>
      <c r="B20" s="160"/>
      <c r="C20" s="161" t="str">
        <f>IF(B20="","",VLOOKUP(B20,様式4・高等部!$I$17:$Q$136,2,FALSE))</f>
        <v/>
      </c>
      <c r="D20" s="161" t="str">
        <f>IF(B20="","",VLOOKUP(B20,様式4・高等部!$I$17:$Q$136,3,FALSE))</f>
        <v/>
      </c>
      <c r="E20" s="161" t="str">
        <f>IF(B20="","",VLOOKUP(B20,様式4・高等部!$I$17:$Q$136,4,FALSE))</f>
        <v/>
      </c>
      <c r="F20" s="162" t="str">
        <f>IF(B20="","",VLOOKUP(B20,様式4・高等部!$I$17:$Q$136,5,FALSE))</f>
        <v/>
      </c>
      <c r="G20" s="162" t="str">
        <f>IF(B20="","",VLOOKUP(B20,様式4・高等部!$I$17:$Q$136,6,FALSE))</f>
        <v/>
      </c>
      <c r="H20" s="162" t="str">
        <f>IF(B20="","",VLOOKUP(B20,様式4・高等部!$I$17:$Q$136,7,FALSE))</f>
        <v/>
      </c>
      <c r="I20" s="180"/>
    </row>
    <row r="21" spans="1:9" ht="80.099999999999994" customHeight="1" x14ac:dyDescent="0.45">
      <c r="A21" s="159">
        <v>14</v>
      </c>
      <c r="B21" s="160"/>
      <c r="C21" s="161" t="str">
        <f>IF(B21="","",VLOOKUP(B21,様式4・高等部!$I$17:$Q$136,2,FALSE))</f>
        <v/>
      </c>
      <c r="D21" s="161" t="str">
        <f>IF(B21="","",VLOOKUP(B21,様式4・高等部!$I$17:$Q$136,3,FALSE))</f>
        <v/>
      </c>
      <c r="E21" s="161" t="str">
        <f>IF(B21="","",VLOOKUP(B21,様式4・高等部!$I$17:$Q$136,4,FALSE))</f>
        <v/>
      </c>
      <c r="F21" s="162" t="str">
        <f>IF(B21="","",VLOOKUP(B21,様式4・高等部!$I$17:$Q$136,5,FALSE))</f>
        <v/>
      </c>
      <c r="G21" s="162" t="str">
        <f>IF(B21="","",VLOOKUP(B21,様式4・高等部!$I$17:$Q$136,6,FALSE))</f>
        <v/>
      </c>
      <c r="H21" s="162" t="str">
        <f>IF(B21="","",VLOOKUP(B21,様式4・高等部!$I$17:$Q$136,7,FALSE))</f>
        <v/>
      </c>
      <c r="I21" s="180"/>
    </row>
    <row r="22" spans="1:9" ht="80.099999999999994" customHeight="1" x14ac:dyDescent="0.45">
      <c r="A22" s="159">
        <v>15</v>
      </c>
      <c r="B22" s="160"/>
      <c r="C22" s="161" t="str">
        <f>IF(B22="","",VLOOKUP(B22,様式4・高等部!$I$17:$Q$136,2,FALSE))</f>
        <v/>
      </c>
      <c r="D22" s="161" t="str">
        <f>IF(B22="","",VLOOKUP(B22,様式4・高等部!$I$17:$Q$136,3,FALSE))</f>
        <v/>
      </c>
      <c r="E22" s="161" t="str">
        <f>IF(B22="","",VLOOKUP(B22,様式4・高等部!$I$17:$Q$136,4,FALSE))</f>
        <v/>
      </c>
      <c r="F22" s="162" t="str">
        <f>IF(B22="","",VLOOKUP(B22,様式4・高等部!$I$17:$Q$136,5,FALSE))</f>
        <v/>
      </c>
      <c r="G22" s="162" t="str">
        <f>IF(B22="","",VLOOKUP(B22,様式4・高等部!$I$17:$Q$136,6,FALSE))</f>
        <v/>
      </c>
      <c r="H22" s="162" t="str">
        <f>IF(B22="","",VLOOKUP(B22,様式4・高等部!$I$17:$Q$136,7,FALSE))</f>
        <v/>
      </c>
      <c r="I22" s="180"/>
    </row>
    <row r="23" spans="1:9" ht="80.099999999999994" customHeight="1" x14ac:dyDescent="0.45">
      <c r="A23" s="159">
        <v>16</v>
      </c>
      <c r="B23" s="160"/>
      <c r="C23" s="161" t="str">
        <f>IF(B23="","",VLOOKUP(B23,様式4・高等部!$I$17:$Q$136,2,FALSE))</f>
        <v/>
      </c>
      <c r="D23" s="161" t="str">
        <f>IF(B23="","",VLOOKUP(B23,様式4・高等部!$I$17:$Q$136,3,FALSE))</f>
        <v/>
      </c>
      <c r="E23" s="161" t="str">
        <f>IF(B23="","",VLOOKUP(B23,様式4・高等部!$I$17:$Q$136,4,FALSE))</f>
        <v/>
      </c>
      <c r="F23" s="162" t="str">
        <f>IF(B23="","",VLOOKUP(B23,様式4・高等部!$I$17:$Q$136,5,FALSE))</f>
        <v/>
      </c>
      <c r="G23" s="162" t="str">
        <f>IF(B23="","",VLOOKUP(B23,様式4・高等部!$I$17:$Q$136,6,FALSE))</f>
        <v/>
      </c>
      <c r="H23" s="162" t="str">
        <f>IF(B23="","",VLOOKUP(B23,様式4・高等部!$I$17:$Q$136,7,FALSE))</f>
        <v/>
      </c>
      <c r="I23" s="180"/>
    </row>
    <row r="24" spans="1:9" ht="80.099999999999994" customHeight="1" x14ac:dyDescent="0.45">
      <c r="A24" s="159">
        <v>17</v>
      </c>
      <c r="B24" s="160"/>
      <c r="C24" s="161" t="str">
        <f>IF(B24="","",VLOOKUP(B24,様式4・高等部!$I$17:$Q$136,2,FALSE))</f>
        <v/>
      </c>
      <c r="D24" s="161" t="str">
        <f>IF(B24="","",VLOOKUP(B24,様式4・高等部!$I$17:$Q$136,3,FALSE))</f>
        <v/>
      </c>
      <c r="E24" s="161" t="str">
        <f>IF(B24="","",VLOOKUP(B24,様式4・高等部!$I$17:$Q$136,4,FALSE))</f>
        <v/>
      </c>
      <c r="F24" s="162" t="str">
        <f>IF(B24="","",VLOOKUP(B24,様式4・高等部!$I$17:$Q$136,5,FALSE))</f>
        <v/>
      </c>
      <c r="G24" s="162" t="str">
        <f>IF(B24="","",VLOOKUP(B24,様式4・高等部!$I$17:$Q$136,6,FALSE))</f>
        <v/>
      </c>
      <c r="H24" s="162" t="str">
        <f>IF(B24="","",VLOOKUP(B24,様式4・高等部!$I$17:$Q$136,7,FALSE))</f>
        <v/>
      </c>
      <c r="I24" s="180"/>
    </row>
    <row r="25" spans="1:9" ht="80.099999999999994" customHeight="1" x14ac:dyDescent="0.45">
      <c r="A25" s="159">
        <v>18</v>
      </c>
      <c r="B25" s="160"/>
      <c r="C25" s="161" t="str">
        <f>IF(B25="","",VLOOKUP(B25,様式4・高等部!$I$17:$Q$136,2,FALSE))</f>
        <v/>
      </c>
      <c r="D25" s="161" t="str">
        <f>IF(B25="","",VLOOKUP(B25,様式4・高等部!$I$17:$Q$136,3,FALSE))</f>
        <v/>
      </c>
      <c r="E25" s="161" t="str">
        <f>IF(B25="","",VLOOKUP(B25,様式4・高等部!$I$17:$Q$136,4,FALSE))</f>
        <v/>
      </c>
      <c r="F25" s="162" t="str">
        <f>IF(B25="","",VLOOKUP(B25,様式4・高等部!$I$17:$Q$136,5,FALSE))</f>
        <v/>
      </c>
      <c r="G25" s="162" t="str">
        <f>IF(B25="","",VLOOKUP(B25,様式4・高等部!$I$17:$Q$136,6,FALSE))</f>
        <v/>
      </c>
      <c r="H25" s="162" t="str">
        <f>IF(B25="","",VLOOKUP(B25,様式4・高等部!$I$17:$Q$136,7,FALSE))</f>
        <v/>
      </c>
      <c r="I25" s="180"/>
    </row>
    <row r="26" spans="1:9" ht="80.099999999999994" customHeight="1" x14ac:dyDescent="0.45">
      <c r="A26" s="159">
        <v>19</v>
      </c>
      <c r="B26" s="160"/>
      <c r="C26" s="161" t="str">
        <f>IF(B26="","",VLOOKUP(B26,様式4・高等部!$I$17:$Q$136,2,FALSE))</f>
        <v/>
      </c>
      <c r="D26" s="161" t="str">
        <f>IF(B26="","",VLOOKUP(B26,様式4・高等部!$I$17:$Q$136,3,FALSE))</f>
        <v/>
      </c>
      <c r="E26" s="161" t="str">
        <f>IF(B26="","",VLOOKUP(B26,様式4・高等部!$I$17:$Q$136,4,FALSE))</f>
        <v/>
      </c>
      <c r="F26" s="162" t="str">
        <f>IF(B26="","",VLOOKUP(B26,様式4・高等部!$I$17:$Q$136,5,FALSE))</f>
        <v/>
      </c>
      <c r="G26" s="162" t="str">
        <f>IF(B26="","",VLOOKUP(B26,様式4・高等部!$I$17:$Q$136,6,FALSE))</f>
        <v/>
      </c>
      <c r="H26" s="162" t="str">
        <f>IF(B26="","",VLOOKUP(B26,様式4・高等部!$I$17:$Q$136,7,FALSE))</f>
        <v/>
      </c>
      <c r="I26" s="180"/>
    </row>
    <row r="27" spans="1:9" ht="80.099999999999994" customHeight="1" x14ac:dyDescent="0.45">
      <c r="A27" s="159">
        <v>20</v>
      </c>
      <c r="B27" s="160"/>
      <c r="C27" s="161" t="str">
        <f>IF(B27="","",VLOOKUP(B27,様式4・高等部!$I$17:$Q$136,2,FALSE))</f>
        <v/>
      </c>
      <c r="D27" s="161" t="str">
        <f>IF(B27="","",VLOOKUP(B27,様式4・高等部!$I$17:$Q$136,3,FALSE))</f>
        <v/>
      </c>
      <c r="E27" s="161" t="str">
        <f>IF(B27="","",VLOOKUP(B27,様式4・高等部!$I$17:$Q$136,4,FALSE))</f>
        <v/>
      </c>
      <c r="F27" s="162" t="str">
        <f>IF(B27="","",VLOOKUP(B27,様式4・高等部!$I$17:$Q$136,5,FALSE))</f>
        <v/>
      </c>
      <c r="G27" s="162" t="str">
        <f>IF(B27="","",VLOOKUP(B27,様式4・高等部!$I$17:$Q$136,6,FALSE))</f>
        <v/>
      </c>
      <c r="H27" s="162" t="str">
        <f>IF(B27="","",VLOOKUP(B27,様式4・高等部!$I$17:$Q$136,7,FALSE))</f>
        <v/>
      </c>
      <c r="I27" s="180"/>
    </row>
    <row r="28" spans="1:9" ht="80.099999999999994" customHeight="1" x14ac:dyDescent="0.45">
      <c r="A28" s="159">
        <v>21</v>
      </c>
      <c r="B28" s="160"/>
      <c r="C28" s="161" t="str">
        <f>IF(B28="","",VLOOKUP(B28,様式4・高等部!$I$17:$Q$136,2,FALSE))</f>
        <v/>
      </c>
      <c r="D28" s="161" t="str">
        <f>IF(B28="","",VLOOKUP(B28,様式4・高等部!$I$17:$Q$136,3,FALSE))</f>
        <v/>
      </c>
      <c r="E28" s="161" t="str">
        <f>IF(B28="","",VLOOKUP(B28,様式4・高等部!$I$17:$Q$136,4,FALSE))</f>
        <v/>
      </c>
      <c r="F28" s="162" t="str">
        <f>IF(B28="","",VLOOKUP(B28,様式4・高等部!$I$17:$Q$136,5,FALSE))</f>
        <v/>
      </c>
      <c r="G28" s="162" t="str">
        <f>IF(B28="","",VLOOKUP(B28,様式4・高等部!$I$17:$Q$136,6,FALSE))</f>
        <v/>
      </c>
      <c r="H28" s="162" t="str">
        <f>IF(B28="","",VLOOKUP(B28,様式4・高等部!$I$17:$Q$136,7,FALSE))</f>
        <v/>
      </c>
      <c r="I28" s="180"/>
    </row>
    <row r="29" spans="1:9" ht="80.099999999999994" customHeight="1" x14ac:dyDescent="0.45">
      <c r="A29" s="159">
        <v>22</v>
      </c>
      <c r="B29" s="160"/>
      <c r="C29" s="161" t="str">
        <f>IF(B29="","",VLOOKUP(B29,様式4・高等部!$I$17:$Q$136,2,FALSE))</f>
        <v/>
      </c>
      <c r="D29" s="161" t="str">
        <f>IF(B29="","",VLOOKUP(B29,様式4・高等部!$I$17:$Q$136,3,FALSE))</f>
        <v/>
      </c>
      <c r="E29" s="161" t="str">
        <f>IF(B29="","",VLOOKUP(B29,様式4・高等部!$I$17:$Q$136,4,FALSE))</f>
        <v/>
      </c>
      <c r="F29" s="162" t="str">
        <f>IF(B29="","",VLOOKUP(B29,様式4・高等部!$I$17:$Q$136,5,FALSE))</f>
        <v/>
      </c>
      <c r="G29" s="162" t="str">
        <f>IF(B29="","",VLOOKUP(B29,様式4・高等部!$I$17:$Q$136,6,FALSE))</f>
        <v/>
      </c>
      <c r="H29" s="162" t="str">
        <f>IF(B29="","",VLOOKUP(B29,様式4・高等部!$I$17:$Q$136,7,FALSE))</f>
        <v/>
      </c>
      <c r="I29" s="180"/>
    </row>
    <row r="30" spans="1:9" ht="80.099999999999994" customHeight="1" x14ac:dyDescent="0.45">
      <c r="A30" s="159">
        <v>23</v>
      </c>
      <c r="B30" s="160"/>
      <c r="C30" s="161" t="str">
        <f>IF(B30="","",VLOOKUP(B30,様式4・高等部!$I$17:$Q$136,2,FALSE))</f>
        <v/>
      </c>
      <c r="D30" s="161" t="str">
        <f>IF(B30="","",VLOOKUP(B30,様式4・高等部!$I$17:$Q$136,3,FALSE))</f>
        <v/>
      </c>
      <c r="E30" s="161" t="str">
        <f>IF(B30="","",VLOOKUP(B30,様式4・高等部!$I$17:$Q$136,4,FALSE))</f>
        <v/>
      </c>
      <c r="F30" s="162" t="str">
        <f>IF(B30="","",VLOOKUP(B30,様式4・高等部!$I$17:$Q$136,5,FALSE))</f>
        <v/>
      </c>
      <c r="G30" s="162" t="str">
        <f>IF(B30="","",VLOOKUP(B30,様式4・高等部!$I$17:$Q$136,6,FALSE))</f>
        <v/>
      </c>
      <c r="H30" s="162" t="str">
        <f>IF(B30="","",VLOOKUP(B30,様式4・高等部!$I$17:$Q$136,7,FALSE))</f>
        <v/>
      </c>
      <c r="I30" s="180"/>
    </row>
    <row r="31" spans="1:9" ht="80.099999999999994" customHeight="1" x14ac:dyDescent="0.45">
      <c r="A31" s="159">
        <v>24</v>
      </c>
      <c r="B31" s="160"/>
      <c r="C31" s="161" t="str">
        <f>IF(B31="","",VLOOKUP(B31,様式4・高等部!$I$17:$Q$136,2,FALSE))</f>
        <v/>
      </c>
      <c r="D31" s="161" t="str">
        <f>IF(B31="","",VLOOKUP(B31,様式4・高等部!$I$17:$Q$136,3,FALSE))</f>
        <v/>
      </c>
      <c r="E31" s="161" t="str">
        <f>IF(B31="","",VLOOKUP(B31,様式4・高等部!$I$17:$Q$136,4,FALSE))</f>
        <v/>
      </c>
      <c r="F31" s="162" t="str">
        <f>IF(B31="","",VLOOKUP(B31,様式4・高等部!$I$17:$Q$136,5,FALSE))</f>
        <v/>
      </c>
      <c r="G31" s="162" t="str">
        <f>IF(B31="","",VLOOKUP(B31,様式4・高等部!$I$17:$Q$136,6,FALSE))</f>
        <v/>
      </c>
      <c r="H31" s="162" t="str">
        <f>IF(B31="","",VLOOKUP(B31,様式4・高等部!$I$17:$Q$136,7,FALSE))</f>
        <v/>
      </c>
      <c r="I31" s="180"/>
    </row>
    <row r="32" spans="1:9" ht="80.099999999999994" customHeight="1" x14ac:dyDescent="0.45">
      <c r="A32" s="159">
        <v>25</v>
      </c>
      <c r="B32" s="160"/>
      <c r="C32" s="161" t="str">
        <f>IF(B32="","",VLOOKUP(B32,様式4・高等部!$I$17:$Q$136,2,FALSE))</f>
        <v/>
      </c>
      <c r="D32" s="161" t="str">
        <f>IF(B32="","",VLOOKUP(B32,様式4・高等部!$I$17:$Q$136,3,FALSE))</f>
        <v/>
      </c>
      <c r="E32" s="161" t="str">
        <f>IF(B32="","",VLOOKUP(B32,様式4・高等部!$I$17:$Q$136,4,FALSE))</f>
        <v/>
      </c>
      <c r="F32" s="162" t="str">
        <f>IF(B32="","",VLOOKUP(B32,様式4・高等部!$I$17:$Q$136,5,FALSE))</f>
        <v/>
      </c>
      <c r="G32" s="162" t="str">
        <f>IF(B32="","",VLOOKUP(B32,様式4・高等部!$I$17:$Q$136,6,FALSE))</f>
        <v/>
      </c>
      <c r="H32" s="162" t="str">
        <f>IF(B32="","",VLOOKUP(B32,様式4・高等部!$I$17:$Q$136,7,FALSE))</f>
        <v/>
      </c>
      <c r="I32" s="180"/>
    </row>
    <row r="33" spans="1:9" ht="80.099999999999994" customHeight="1" x14ac:dyDescent="0.45">
      <c r="A33" s="159">
        <v>26</v>
      </c>
      <c r="B33" s="160"/>
      <c r="C33" s="161" t="str">
        <f>IF(B33="","",VLOOKUP(B33,様式4・高等部!$I$17:$Q$136,2,FALSE))</f>
        <v/>
      </c>
      <c r="D33" s="161" t="str">
        <f>IF(B33="","",VLOOKUP(B33,様式4・高等部!$I$17:$Q$136,3,FALSE))</f>
        <v/>
      </c>
      <c r="E33" s="161" t="str">
        <f>IF(B33="","",VLOOKUP(B33,様式4・高等部!$I$17:$Q$136,4,FALSE))</f>
        <v/>
      </c>
      <c r="F33" s="162" t="str">
        <f>IF(B33="","",VLOOKUP(B33,様式4・高等部!$I$17:$Q$136,5,FALSE))</f>
        <v/>
      </c>
      <c r="G33" s="162" t="str">
        <f>IF(B33="","",VLOOKUP(B33,様式4・高等部!$I$17:$Q$136,6,FALSE))</f>
        <v/>
      </c>
      <c r="H33" s="162" t="str">
        <f>IF(B33="","",VLOOKUP(B33,様式4・高等部!$I$17:$Q$136,7,FALSE))</f>
        <v/>
      </c>
      <c r="I33" s="180"/>
    </row>
    <row r="34" spans="1:9" ht="80.099999999999994" customHeight="1" x14ac:dyDescent="0.45">
      <c r="A34" s="159">
        <v>27</v>
      </c>
      <c r="B34" s="160"/>
      <c r="C34" s="161" t="str">
        <f>IF(B34="","",VLOOKUP(B34,様式4・高等部!$I$17:$Q$136,2,FALSE))</f>
        <v/>
      </c>
      <c r="D34" s="161" t="str">
        <f>IF(B34="","",VLOOKUP(B34,様式4・高等部!$I$17:$Q$136,3,FALSE))</f>
        <v/>
      </c>
      <c r="E34" s="161" t="str">
        <f>IF(B34="","",VLOOKUP(B34,様式4・高等部!$I$17:$Q$136,4,FALSE))</f>
        <v/>
      </c>
      <c r="F34" s="162" t="str">
        <f>IF(B34="","",VLOOKUP(B34,様式4・高等部!$I$17:$Q$136,5,FALSE))</f>
        <v/>
      </c>
      <c r="G34" s="162" t="str">
        <f>IF(B34="","",VLOOKUP(B34,様式4・高等部!$I$17:$Q$136,6,FALSE))</f>
        <v/>
      </c>
      <c r="H34" s="162" t="str">
        <f>IF(B34="","",VLOOKUP(B34,様式4・高等部!$I$17:$Q$136,7,FALSE))</f>
        <v/>
      </c>
      <c r="I34" s="180"/>
    </row>
    <row r="35" spans="1:9" ht="80.099999999999994" customHeight="1" x14ac:dyDescent="0.45">
      <c r="A35" s="159">
        <v>28</v>
      </c>
      <c r="B35" s="160"/>
      <c r="C35" s="161" t="str">
        <f>IF(B35="","",VLOOKUP(B35,様式4・高等部!$I$17:$Q$136,2,FALSE))</f>
        <v/>
      </c>
      <c r="D35" s="161" t="str">
        <f>IF(B35="","",VLOOKUP(B35,様式4・高等部!$I$17:$Q$136,3,FALSE))</f>
        <v/>
      </c>
      <c r="E35" s="161" t="str">
        <f>IF(B35="","",VLOOKUP(B35,様式4・高等部!$I$17:$Q$136,4,FALSE))</f>
        <v/>
      </c>
      <c r="F35" s="162" t="str">
        <f>IF(B35="","",VLOOKUP(B35,様式4・高等部!$I$17:$Q$136,5,FALSE))</f>
        <v/>
      </c>
      <c r="G35" s="162" t="str">
        <f>IF(B35="","",VLOOKUP(B35,様式4・高等部!$I$17:$Q$136,6,FALSE))</f>
        <v/>
      </c>
      <c r="H35" s="162" t="str">
        <f>IF(B35="","",VLOOKUP(B35,様式4・高等部!$I$17:$Q$136,7,FALSE))</f>
        <v/>
      </c>
      <c r="I35" s="180"/>
    </row>
    <row r="36" spans="1:9" ht="80.099999999999994" customHeight="1" x14ac:dyDescent="0.45">
      <c r="A36" s="159">
        <v>29</v>
      </c>
      <c r="B36" s="160"/>
      <c r="C36" s="161" t="str">
        <f>IF(B36="","",VLOOKUP(B36,様式4・高等部!$I$17:$Q$136,2,FALSE))</f>
        <v/>
      </c>
      <c r="D36" s="161" t="str">
        <f>IF(B36="","",VLOOKUP(B36,様式4・高等部!$I$17:$Q$136,3,FALSE))</f>
        <v/>
      </c>
      <c r="E36" s="161" t="str">
        <f>IF(B36="","",VLOOKUP(B36,様式4・高等部!$I$17:$Q$136,4,FALSE))</f>
        <v/>
      </c>
      <c r="F36" s="162" t="str">
        <f>IF(B36="","",VLOOKUP(B36,様式4・高等部!$I$17:$Q$136,5,FALSE))</f>
        <v/>
      </c>
      <c r="G36" s="162" t="str">
        <f>IF(B36="","",VLOOKUP(B36,様式4・高等部!$I$17:$Q$136,6,FALSE))</f>
        <v/>
      </c>
      <c r="H36" s="162" t="str">
        <f>IF(B36="","",VLOOKUP(B36,様式4・高等部!$I$17:$Q$136,7,FALSE))</f>
        <v/>
      </c>
      <c r="I36" s="180"/>
    </row>
    <row r="37" spans="1:9" ht="80.099999999999994" customHeight="1" x14ac:dyDescent="0.45">
      <c r="A37" s="159">
        <v>30</v>
      </c>
      <c r="B37" s="160"/>
      <c r="C37" s="161" t="str">
        <f>IF(B37="","",VLOOKUP(B37,様式4・高等部!$I$17:$Q$136,2,FALSE))</f>
        <v/>
      </c>
      <c r="D37" s="161" t="str">
        <f>IF(B37="","",VLOOKUP(B37,様式4・高等部!$I$17:$Q$136,3,FALSE))</f>
        <v/>
      </c>
      <c r="E37" s="161" t="str">
        <f>IF(B37="","",VLOOKUP(B37,様式4・高等部!$I$17:$Q$136,4,FALSE))</f>
        <v/>
      </c>
      <c r="F37" s="162" t="str">
        <f>IF(B37="","",VLOOKUP(B37,様式4・高等部!$I$17:$Q$136,5,FALSE))</f>
        <v/>
      </c>
      <c r="G37" s="162" t="str">
        <f>IF(B37="","",VLOOKUP(B37,様式4・高等部!$I$17:$Q$136,6,FALSE))</f>
        <v/>
      </c>
      <c r="H37" s="162" t="str">
        <f>IF(B37="","",VLOOKUP(B37,様式4・高等部!$I$17:$Q$136,7,FALSE))</f>
        <v/>
      </c>
      <c r="I37" s="180"/>
    </row>
    <row r="38" spans="1:9" ht="80.099999999999994" customHeight="1" x14ac:dyDescent="0.45">
      <c r="A38" s="159">
        <v>31</v>
      </c>
      <c r="B38" s="160"/>
      <c r="C38" s="161" t="str">
        <f>IF(B38="","",VLOOKUP(B38,様式4・高等部!$I$17:$Q$136,2,FALSE))</f>
        <v/>
      </c>
      <c r="D38" s="161" t="str">
        <f>IF(B38="","",VLOOKUP(B38,様式4・高等部!$I$17:$Q$136,3,FALSE))</f>
        <v/>
      </c>
      <c r="E38" s="161" t="str">
        <f>IF(B38="","",VLOOKUP(B38,様式4・高等部!$I$17:$Q$136,4,FALSE))</f>
        <v/>
      </c>
      <c r="F38" s="162" t="str">
        <f>IF(B38="","",VLOOKUP(B38,様式4・高等部!$I$17:$Q$136,5,FALSE))</f>
        <v/>
      </c>
      <c r="G38" s="162" t="str">
        <f>IF(B38="","",VLOOKUP(B38,様式4・高等部!$I$17:$Q$136,6,FALSE))</f>
        <v/>
      </c>
      <c r="H38" s="162" t="str">
        <f>IF(B38="","",VLOOKUP(B38,様式4・高等部!$I$17:$Q$136,7,FALSE))</f>
        <v/>
      </c>
      <c r="I38" s="180"/>
    </row>
    <row r="39" spans="1:9" ht="80.099999999999994" customHeight="1" x14ac:dyDescent="0.45">
      <c r="A39" s="159">
        <v>32</v>
      </c>
      <c r="B39" s="160"/>
      <c r="C39" s="161" t="str">
        <f>IF(B39="","",VLOOKUP(B39,様式4・高等部!$I$17:$Q$136,2,FALSE))</f>
        <v/>
      </c>
      <c r="D39" s="161" t="str">
        <f>IF(B39="","",VLOOKUP(B39,様式4・高等部!$I$17:$Q$136,3,FALSE))</f>
        <v/>
      </c>
      <c r="E39" s="161" t="str">
        <f>IF(B39="","",VLOOKUP(B39,様式4・高等部!$I$17:$Q$136,4,FALSE))</f>
        <v/>
      </c>
      <c r="F39" s="162" t="str">
        <f>IF(B39="","",VLOOKUP(B39,様式4・高等部!$I$17:$Q$136,5,FALSE))</f>
        <v/>
      </c>
      <c r="G39" s="162" t="str">
        <f>IF(B39="","",VLOOKUP(B39,様式4・高等部!$I$17:$Q$136,6,FALSE))</f>
        <v/>
      </c>
      <c r="H39" s="162" t="str">
        <f>IF(B39="","",VLOOKUP(B39,様式4・高等部!$I$17:$Q$136,7,FALSE))</f>
        <v/>
      </c>
      <c r="I39" s="180"/>
    </row>
    <row r="40" spans="1:9" ht="80.099999999999994" customHeight="1" x14ac:dyDescent="0.45">
      <c r="A40" s="159">
        <v>33</v>
      </c>
      <c r="B40" s="160"/>
      <c r="C40" s="161" t="str">
        <f>IF(B40="","",VLOOKUP(B40,様式4・高等部!$I$17:$Q$136,2,FALSE))</f>
        <v/>
      </c>
      <c r="D40" s="161" t="str">
        <f>IF(B40="","",VLOOKUP(B40,様式4・高等部!$I$17:$Q$136,3,FALSE))</f>
        <v/>
      </c>
      <c r="E40" s="161" t="str">
        <f>IF(B40="","",VLOOKUP(B40,様式4・高等部!$I$17:$Q$136,4,FALSE))</f>
        <v/>
      </c>
      <c r="F40" s="162" t="str">
        <f>IF(B40="","",VLOOKUP(B40,様式4・高等部!$I$17:$Q$136,5,FALSE))</f>
        <v/>
      </c>
      <c r="G40" s="162" t="str">
        <f>IF(B40="","",VLOOKUP(B40,様式4・高等部!$I$17:$Q$136,6,FALSE))</f>
        <v/>
      </c>
      <c r="H40" s="162" t="str">
        <f>IF(B40="","",VLOOKUP(B40,様式4・高等部!$I$17:$Q$136,7,FALSE))</f>
        <v/>
      </c>
      <c r="I40" s="180"/>
    </row>
    <row r="41" spans="1:9" ht="80.099999999999994" customHeight="1" x14ac:dyDescent="0.45">
      <c r="A41" s="159">
        <v>34</v>
      </c>
      <c r="B41" s="160"/>
      <c r="C41" s="161" t="str">
        <f>IF(B41="","",VLOOKUP(B41,様式4・高等部!$I$17:$Q$136,2,FALSE))</f>
        <v/>
      </c>
      <c r="D41" s="161" t="str">
        <f>IF(B41="","",VLOOKUP(B41,様式4・高等部!$I$17:$Q$136,3,FALSE))</f>
        <v/>
      </c>
      <c r="E41" s="161" t="str">
        <f>IF(B41="","",VLOOKUP(B41,様式4・高等部!$I$17:$Q$136,4,FALSE))</f>
        <v/>
      </c>
      <c r="F41" s="162" t="str">
        <f>IF(B41="","",VLOOKUP(B41,様式4・高等部!$I$17:$Q$136,5,FALSE))</f>
        <v/>
      </c>
      <c r="G41" s="162" t="str">
        <f>IF(B41="","",VLOOKUP(B41,様式4・高等部!$I$17:$Q$136,6,FALSE))</f>
        <v/>
      </c>
      <c r="H41" s="162" t="str">
        <f>IF(B41="","",VLOOKUP(B41,様式4・高等部!$I$17:$Q$136,7,FALSE))</f>
        <v/>
      </c>
      <c r="I41" s="180"/>
    </row>
    <row r="42" spans="1:9" ht="80.099999999999994" customHeight="1" x14ac:dyDescent="0.45">
      <c r="A42" s="159">
        <v>35</v>
      </c>
      <c r="B42" s="160"/>
      <c r="C42" s="161" t="str">
        <f>IF(B42="","",VLOOKUP(B42,様式4・高等部!$I$17:$Q$136,2,FALSE))</f>
        <v/>
      </c>
      <c r="D42" s="161" t="str">
        <f>IF(B42="","",VLOOKUP(B42,様式4・高等部!$I$17:$Q$136,3,FALSE))</f>
        <v/>
      </c>
      <c r="E42" s="161" t="str">
        <f>IF(B42="","",VLOOKUP(B42,様式4・高等部!$I$17:$Q$136,4,FALSE))</f>
        <v/>
      </c>
      <c r="F42" s="162" t="str">
        <f>IF(B42="","",VLOOKUP(B42,様式4・高等部!$I$17:$Q$136,5,FALSE))</f>
        <v/>
      </c>
      <c r="G42" s="162" t="str">
        <f>IF(B42="","",VLOOKUP(B42,様式4・高等部!$I$17:$Q$136,6,FALSE))</f>
        <v/>
      </c>
      <c r="H42" s="162" t="str">
        <f>IF(B42="","",VLOOKUP(B42,様式4・高等部!$I$17:$Q$136,7,FALSE))</f>
        <v/>
      </c>
      <c r="I42" s="180"/>
    </row>
    <row r="43" spans="1:9" ht="80.099999999999994" customHeight="1" x14ac:dyDescent="0.45">
      <c r="A43" s="159">
        <v>36</v>
      </c>
      <c r="B43" s="160"/>
      <c r="C43" s="161" t="str">
        <f>IF(B43="","",VLOOKUP(B43,様式4・高等部!$I$17:$Q$136,2,FALSE))</f>
        <v/>
      </c>
      <c r="D43" s="161" t="str">
        <f>IF(B43="","",VLOOKUP(B43,様式4・高等部!$I$17:$Q$136,3,FALSE))</f>
        <v/>
      </c>
      <c r="E43" s="161" t="str">
        <f>IF(B43="","",VLOOKUP(B43,様式4・高等部!$I$17:$Q$136,4,FALSE))</f>
        <v/>
      </c>
      <c r="F43" s="162" t="str">
        <f>IF(B43="","",VLOOKUP(B43,様式4・高等部!$I$17:$Q$136,5,FALSE))</f>
        <v/>
      </c>
      <c r="G43" s="162" t="str">
        <f>IF(B43="","",VLOOKUP(B43,様式4・高等部!$I$17:$Q$136,6,FALSE))</f>
        <v/>
      </c>
      <c r="H43" s="162" t="str">
        <f>IF(B43="","",VLOOKUP(B43,様式4・高等部!$I$17:$Q$136,7,FALSE))</f>
        <v/>
      </c>
      <c r="I43" s="180"/>
    </row>
    <row r="44" spans="1:9" ht="80.099999999999994" customHeight="1" x14ac:dyDescent="0.45">
      <c r="A44" s="159">
        <v>37</v>
      </c>
      <c r="B44" s="160"/>
      <c r="C44" s="161" t="str">
        <f>IF(B44="","",VLOOKUP(B44,様式4・高等部!$I$17:$Q$136,2,FALSE))</f>
        <v/>
      </c>
      <c r="D44" s="161" t="str">
        <f>IF(B44="","",VLOOKUP(B44,様式4・高等部!$I$17:$Q$136,3,FALSE))</f>
        <v/>
      </c>
      <c r="E44" s="161" t="str">
        <f>IF(B44="","",VLOOKUP(B44,様式4・高等部!$I$17:$Q$136,4,FALSE))</f>
        <v/>
      </c>
      <c r="F44" s="162" t="str">
        <f>IF(B44="","",VLOOKUP(B44,様式4・高等部!$I$17:$Q$136,5,FALSE))</f>
        <v/>
      </c>
      <c r="G44" s="162" t="str">
        <f>IF(B44="","",VLOOKUP(B44,様式4・高等部!$I$17:$Q$136,6,FALSE))</f>
        <v/>
      </c>
      <c r="H44" s="162" t="str">
        <f>IF(B44="","",VLOOKUP(B44,様式4・高等部!$I$17:$Q$136,7,FALSE))</f>
        <v/>
      </c>
      <c r="I44" s="180"/>
    </row>
    <row r="45" spans="1:9" ht="80.099999999999994" customHeight="1" x14ac:dyDescent="0.45">
      <c r="A45" s="159">
        <v>38</v>
      </c>
      <c r="B45" s="160"/>
      <c r="C45" s="161" t="str">
        <f>IF(B45="","",VLOOKUP(B45,様式4・高等部!$I$17:$Q$136,2,FALSE))</f>
        <v/>
      </c>
      <c r="D45" s="161" t="str">
        <f>IF(B45="","",VLOOKUP(B45,様式4・高等部!$I$17:$Q$136,3,FALSE))</f>
        <v/>
      </c>
      <c r="E45" s="161" t="str">
        <f>IF(B45="","",VLOOKUP(B45,様式4・高等部!$I$17:$Q$136,4,FALSE))</f>
        <v/>
      </c>
      <c r="F45" s="162" t="str">
        <f>IF(B45="","",VLOOKUP(B45,様式4・高等部!$I$17:$Q$136,5,FALSE))</f>
        <v/>
      </c>
      <c r="G45" s="162" t="str">
        <f>IF(B45="","",VLOOKUP(B45,様式4・高等部!$I$17:$Q$136,6,FALSE))</f>
        <v/>
      </c>
      <c r="H45" s="162" t="str">
        <f>IF(B45="","",VLOOKUP(B45,様式4・高等部!$I$17:$Q$136,7,FALSE))</f>
        <v/>
      </c>
      <c r="I45" s="180"/>
    </row>
    <row r="46" spans="1:9" ht="80.099999999999994" customHeight="1" x14ac:dyDescent="0.45">
      <c r="A46" s="159">
        <v>39</v>
      </c>
      <c r="B46" s="160"/>
      <c r="C46" s="161" t="str">
        <f>IF(B46="","",VLOOKUP(B46,様式4・高等部!$I$17:$Q$136,2,FALSE))</f>
        <v/>
      </c>
      <c r="D46" s="161" t="str">
        <f>IF(B46="","",VLOOKUP(B46,様式4・高等部!$I$17:$Q$136,3,FALSE))</f>
        <v/>
      </c>
      <c r="E46" s="161" t="str">
        <f>IF(B46="","",VLOOKUP(B46,様式4・高等部!$I$17:$Q$136,4,FALSE))</f>
        <v/>
      </c>
      <c r="F46" s="162" t="str">
        <f>IF(B46="","",VLOOKUP(B46,様式4・高等部!$I$17:$Q$136,5,FALSE))</f>
        <v/>
      </c>
      <c r="G46" s="162" t="str">
        <f>IF(B46="","",VLOOKUP(B46,様式4・高等部!$I$17:$Q$136,6,FALSE))</f>
        <v/>
      </c>
      <c r="H46" s="162" t="str">
        <f>IF(B46="","",VLOOKUP(B46,様式4・高等部!$I$17:$Q$136,7,FALSE))</f>
        <v/>
      </c>
      <c r="I46" s="180"/>
    </row>
    <row r="47" spans="1:9" ht="80.099999999999994" customHeight="1" x14ac:dyDescent="0.45">
      <c r="A47" s="159">
        <v>40</v>
      </c>
      <c r="B47" s="160"/>
      <c r="C47" s="161" t="str">
        <f>IF(B47="","",VLOOKUP(B47,様式4・高等部!$I$17:$Q$136,2,FALSE))</f>
        <v/>
      </c>
      <c r="D47" s="161" t="str">
        <f>IF(B47="","",VLOOKUP(B47,様式4・高等部!$I$17:$Q$136,3,FALSE))</f>
        <v/>
      </c>
      <c r="E47" s="161" t="str">
        <f>IF(B47="","",VLOOKUP(B47,様式4・高等部!$I$17:$Q$136,4,FALSE))</f>
        <v/>
      </c>
      <c r="F47" s="162" t="str">
        <f>IF(B47="","",VLOOKUP(B47,様式4・高等部!$I$17:$Q$136,5,FALSE))</f>
        <v/>
      </c>
      <c r="G47" s="162" t="str">
        <f>IF(B47="","",VLOOKUP(B47,様式4・高等部!$I$17:$Q$136,6,FALSE))</f>
        <v/>
      </c>
      <c r="H47" s="162" t="str">
        <f>IF(B47="","",VLOOKUP(B47,様式4・高等部!$I$17:$Q$136,7,FALSE))</f>
        <v/>
      </c>
      <c r="I47" s="180"/>
    </row>
    <row r="48" spans="1:9" ht="80.099999999999994" customHeight="1" x14ac:dyDescent="0.45">
      <c r="A48" s="159">
        <v>41</v>
      </c>
      <c r="B48" s="160"/>
      <c r="C48" s="161" t="str">
        <f>IF(B48="","",VLOOKUP(B48,様式4・高等部!$I$17:$Q$136,2,FALSE))</f>
        <v/>
      </c>
      <c r="D48" s="161" t="str">
        <f>IF(B48="","",VLOOKUP(B48,様式4・高等部!$I$17:$Q$136,3,FALSE))</f>
        <v/>
      </c>
      <c r="E48" s="161" t="str">
        <f>IF(B48="","",VLOOKUP(B48,様式4・高等部!$I$17:$Q$136,4,FALSE))</f>
        <v/>
      </c>
      <c r="F48" s="162" t="str">
        <f>IF(B48="","",VLOOKUP(B48,様式4・高等部!$I$17:$Q$136,5,FALSE))</f>
        <v/>
      </c>
      <c r="G48" s="162" t="str">
        <f>IF(B48="","",VLOOKUP(B48,様式4・高等部!$I$17:$Q$136,6,FALSE))</f>
        <v/>
      </c>
      <c r="H48" s="162" t="str">
        <f>IF(B48="","",VLOOKUP(B48,様式4・高等部!$I$17:$Q$136,7,FALSE))</f>
        <v/>
      </c>
      <c r="I48" s="180"/>
    </row>
    <row r="49" spans="1:9" ht="80.099999999999994" customHeight="1" x14ac:dyDescent="0.45">
      <c r="A49" s="159">
        <v>42</v>
      </c>
      <c r="B49" s="160"/>
      <c r="C49" s="161" t="str">
        <f>IF(B49="","",VLOOKUP(B49,様式4・高等部!$I$17:$Q$136,2,FALSE))</f>
        <v/>
      </c>
      <c r="D49" s="161" t="str">
        <f>IF(B49="","",VLOOKUP(B49,様式4・高等部!$I$17:$Q$136,3,FALSE))</f>
        <v/>
      </c>
      <c r="E49" s="161" t="str">
        <f>IF(B49="","",VLOOKUP(B49,様式4・高等部!$I$17:$Q$136,4,FALSE))</f>
        <v/>
      </c>
      <c r="F49" s="162" t="str">
        <f>IF(B49="","",VLOOKUP(B49,様式4・高等部!$I$17:$Q$136,5,FALSE))</f>
        <v/>
      </c>
      <c r="G49" s="162" t="str">
        <f>IF(B49="","",VLOOKUP(B49,様式4・高等部!$I$17:$Q$136,6,FALSE))</f>
        <v/>
      </c>
      <c r="H49" s="162" t="str">
        <f>IF(B49="","",VLOOKUP(B49,様式4・高等部!$I$17:$Q$136,7,FALSE))</f>
        <v/>
      </c>
      <c r="I49" s="180"/>
    </row>
    <row r="50" spans="1:9" ht="80.099999999999994" customHeight="1" x14ac:dyDescent="0.45">
      <c r="A50" s="159">
        <v>43</v>
      </c>
      <c r="B50" s="160"/>
      <c r="C50" s="161" t="str">
        <f>IF(B50="","",VLOOKUP(B50,様式4・高等部!$I$17:$Q$136,2,FALSE))</f>
        <v/>
      </c>
      <c r="D50" s="161" t="str">
        <f>IF(B50="","",VLOOKUP(B50,様式4・高等部!$I$17:$Q$136,3,FALSE))</f>
        <v/>
      </c>
      <c r="E50" s="161" t="str">
        <f>IF(B50="","",VLOOKUP(B50,様式4・高等部!$I$17:$Q$136,4,FALSE))</f>
        <v/>
      </c>
      <c r="F50" s="162" t="str">
        <f>IF(B50="","",VLOOKUP(B50,様式4・高等部!$I$17:$Q$136,5,FALSE))</f>
        <v/>
      </c>
      <c r="G50" s="162" t="str">
        <f>IF(B50="","",VLOOKUP(B50,様式4・高等部!$I$17:$Q$136,6,FALSE))</f>
        <v/>
      </c>
      <c r="H50" s="162" t="str">
        <f>IF(B50="","",VLOOKUP(B50,様式4・高等部!$I$17:$Q$136,7,FALSE))</f>
        <v/>
      </c>
      <c r="I50" s="180"/>
    </row>
    <row r="51" spans="1:9" ht="80.099999999999994" customHeight="1" x14ac:dyDescent="0.45">
      <c r="A51" s="159">
        <v>44</v>
      </c>
      <c r="B51" s="160"/>
      <c r="C51" s="161" t="str">
        <f>IF(B51="","",VLOOKUP(B51,様式4・高等部!$I$17:$Q$136,2,FALSE))</f>
        <v/>
      </c>
      <c r="D51" s="161" t="str">
        <f>IF(B51="","",VLOOKUP(B51,様式4・高等部!$I$17:$Q$136,3,FALSE))</f>
        <v/>
      </c>
      <c r="E51" s="161" t="str">
        <f>IF(B51="","",VLOOKUP(B51,様式4・高等部!$I$17:$Q$136,4,FALSE))</f>
        <v/>
      </c>
      <c r="F51" s="162" t="str">
        <f>IF(B51="","",VLOOKUP(B51,様式4・高等部!$I$17:$Q$136,5,FALSE))</f>
        <v/>
      </c>
      <c r="G51" s="162" t="str">
        <f>IF(B51="","",VLOOKUP(B51,様式4・高等部!$I$17:$Q$136,6,FALSE))</f>
        <v/>
      </c>
      <c r="H51" s="162" t="str">
        <f>IF(B51="","",VLOOKUP(B51,様式4・高等部!$I$17:$Q$136,7,FALSE))</f>
        <v/>
      </c>
      <c r="I51" s="180"/>
    </row>
    <row r="52" spans="1:9" ht="80.099999999999994" customHeight="1" x14ac:dyDescent="0.45">
      <c r="A52" s="159">
        <v>45</v>
      </c>
      <c r="B52" s="160"/>
      <c r="C52" s="161" t="str">
        <f>IF(B52="","",VLOOKUP(B52,様式4・高等部!$I$17:$Q$136,2,FALSE))</f>
        <v/>
      </c>
      <c r="D52" s="161" t="str">
        <f>IF(B52="","",VLOOKUP(B52,様式4・高等部!$I$17:$Q$136,3,FALSE))</f>
        <v/>
      </c>
      <c r="E52" s="161" t="str">
        <f>IF(B52="","",VLOOKUP(B52,様式4・高等部!$I$17:$Q$136,4,FALSE))</f>
        <v/>
      </c>
      <c r="F52" s="162" t="str">
        <f>IF(B52="","",VLOOKUP(B52,様式4・高等部!$I$17:$Q$136,5,FALSE))</f>
        <v/>
      </c>
      <c r="G52" s="162" t="str">
        <f>IF(B52="","",VLOOKUP(B52,様式4・高等部!$I$17:$Q$136,6,FALSE))</f>
        <v/>
      </c>
      <c r="H52" s="162" t="str">
        <f>IF(B52="","",VLOOKUP(B52,様式4・高等部!$I$17:$Q$136,7,FALSE))</f>
        <v/>
      </c>
      <c r="I52" s="180"/>
    </row>
  </sheetData>
  <mergeCells count="6">
    <mergeCell ref="A5:C6"/>
    <mergeCell ref="A1:B1"/>
    <mergeCell ref="C1:D1"/>
    <mergeCell ref="F1:I1"/>
    <mergeCell ref="A2:I2"/>
    <mergeCell ref="D3:I3"/>
  </mergeCells>
  <phoneticPr fontId="6"/>
  <pageMargins left="0.39370078740157483" right="0.19685039370078741" top="0.39370078740157483" bottom="0.39370078740157483" header="0.31496062992125984" footer="0.31496062992125984"/>
  <pageSetup paperSize="9" scale="99" orientation="landscape" r:id="rId1"/>
  <headerFooter>
    <oddFooter>&amp;C&amp;P / &amp;N ページ</oddFooter>
  </headerFooter>
  <rowBreaks count="2" manualBreakCount="2">
    <brk id="10" max="16383" man="1"/>
    <brk id="49"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Sheet2!$D$9:$D$68</xm:f>
          </x14:formula1>
          <xm:sqref>B8:B52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99"/>
    <pageSetUpPr fitToPage="1"/>
  </sheetPr>
  <dimension ref="A1:I52"/>
  <sheetViews>
    <sheetView view="pageBreakPreview" topLeftCell="A3" zoomScale="85" zoomScaleNormal="100" zoomScaleSheetLayoutView="85" workbookViewId="0">
      <selection activeCell="V17" sqref="V17:V18"/>
    </sheetView>
  </sheetViews>
  <sheetFormatPr defaultColWidth="9" defaultRowHeight="13.2" x14ac:dyDescent="0.45"/>
  <cols>
    <col min="1" max="1" width="3.69921875" style="4" bestFit="1" customWidth="1"/>
    <col min="2" max="2" width="4.5" style="4" bestFit="1" customWidth="1"/>
    <col min="3" max="4" width="5.8984375" style="3" customWidth="1"/>
    <col min="5" max="5" width="9.69921875" style="3" customWidth="1"/>
    <col min="6" max="6" width="33.3984375" style="3" customWidth="1"/>
    <col min="7" max="8" width="8.59765625" style="3" customWidth="1"/>
    <col min="9" max="9" width="49.3984375" style="4" customWidth="1"/>
    <col min="10" max="16384" width="9" style="4"/>
  </cols>
  <sheetData>
    <row r="1" spans="1:9" ht="44.4" customHeight="1" x14ac:dyDescent="0.45">
      <c r="A1" s="370" t="str">
        <f>様式4・高等部!V3</f>
        <v>高等部</v>
      </c>
      <c r="B1" s="371"/>
      <c r="C1" s="364" t="s">
        <v>5524</v>
      </c>
      <c r="D1" s="365"/>
      <c r="E1" s="153"/>
      <c r="F1" s="366" t="s">
        <v>7773</v>
      </c>
      <c r="G1" s="366"/>
      <c r="H1" s="366"/>
      <c r="I1" s="366"/>
    </row>
    <row r="2" spans="1:9" ht="29.25" customHeight="1" x14ac:dyDescent="0.45">
      <c r="A2" s="367" t="str">
        <f>様式３・高1!$A$2</f>
        <v>令和８年度使用教科用図書図書選定理由一覧表（支援学校用）</v>
      </c>
      <c r="B2" s="367"/>
      <c r="C2" s="367"/>
      <c r="D2" s="367"/>
      <c r="E2" s="367"/>
      <c r="F2" s="367"/>
      <c r="G2" s="367"/>
      <c r="H2" s="367"/>
      <c r="I2" s="367"/>
    </row>
    <row r="3" spans="1:9" s="1" customFormat="1" ht="22.5" customHeight="1" x14ac:dyDescent="0.2">
      <c r="A3" s="372"/>
      <c r="B3" s="372"/>
      <c r="C3" s="372"/>
      <c r="D3" s="368" t="str">
        <f>様式３・高1!D3</f>
        <v>学校名　　　大阪府立寝屋川支援学校　　　高等部　生活課程</v>
      </c>
      <c r="E3" s="368"/>
      <c r="F3" s="368"/>
      <c r="G3" s="368"/>
      <c r="H3" s="368"/>
      <c r="I3" s="368"/>
    </row>
    <row r="4" spans="1:9" s="1" customFormat="1" ht="20.399999999999999" customHeight="1" x14ac:dyDescent="0.2">
      <c r="A4" s="154"/>
      <c r="B4" s="154"/>
      <c r="C4" s="154"/>
      <c r="D4" s="154"/>
      <c r="E4" s="154"/>
      <c r="F4" s="262"/>
      <c r="G4" s="262"/>
      <c r="H4" s="262"/>
      <c r="I4" s="262"/>
    </row>
    <row r="5" spans="1:9" s="1" customFormat="1" ht="20.399999999999999" customHeight="1" x14ac:dyDescent="0.2">
      <c r="A5" s="369" t="s">
        <v>2017</v>
      </c>
      <c r="B5" s="369"/>
      <c r="C5" s="369"/>
      <c r="D5" s="154"/>
      <c r="E5" s="154"/>
    </row>
    <row r="6" spans="1:9" ht="20.399999999999999" customHeight="1" x14ac:dyDescent="0.45">
      <c r="A6" s="369"/>
      <c r="B6" s="369"/>
      <c r="C6" s="369"/>
      <c r="D6" s="155"/>
      <c r="E6" s="155"/>
      <c r="F6" s="262"/>
      <c r="G6" s="262"/>
      <c r="H6" s="262"/>
      <c r="I6" s="262"/>
    </row>
    <row r="7" spans="1:9" s="2" customFormat="1" ht="99.9" customHeight="1" x14ac:dyDescent="0.45">
      <c r="A7" s="156" t="s">
        <v>541</v>
      </c>
      <c r="B7" s="156" t="s">
        <v>1950</v>
      </c>
      <c r="C7" s="157" t="s">
        <v>3</v>
      </c>
      <c r="D7" s="157" t="s">
        <v>0</v>
      </c>
      <c r="E7" s="157" t="s">
        <v>5523</v>
      </c>
      <c r="F7" s="156" t="s">
        <v>1</v>
      </c>
      <c r="G7" s="156" t="s">
        <v>7705</v>
      </c>
      <c r="H7" s="157" t="s">
        <v>7706</v>
      </c>
      <c r="I7" s="158" t="s">
        <v>2</v>
      </c>
    </row>
    <row r="8" spans="1:9" ht="80.099999999999994" customHeight="1" x14ac:dyDescent="0.45">
      <c r="A8" s="159">
        <v>1</v>
      </c>
      <c r="B8" s="160"/>
      <c r="C8" s="163" t="str">
        <f>IF(B8="","",VLOOKUP(B8,様式4・高等部!$R$17:$Z$136,2,FALSE))</f>
        <v/>
      </c>
      <c r="D8" s="163" t="str">
        <f>IF(B8="","",VLOOKUP(B8,様式4・高等部!$R$17:$Z$136,3,FALSE))</f>
        <v/>
      </c>
      <c r="E8" s="161" t="str">
        <f>IF(B8="","",VLOOKUP(B8,様式4・高等部!$R$17:$Z$136,4,FALSE))</f>
        <v/>
      </c>
      <c r="F8" s="162" t="str">
        <f>IF(B8="","",VLOOKUP(B8,様式4・高等部!$R$17:$Z$136,5,FALSE))</f>
        <v/>
      </c>
      <c r="G8" s="164" t="str">
        <f>IF(B8="","",VLOOKUP(B8,様式4・高等部!$R$17:$Z$136,6,FALSE))</f>
        <v/>
      </c>
      <c r="H8" s="164" t="str">
        <f>IF(B8="","",VLOOKUP(B8,様式4・高等部!$R$17:$Z$136,7,FALSE))</f>
        <v/>
      </c>
      <c r="I8" s="180"/>
    </row>
    <row r="9" spans="1:9" ht="80.099999999999994" customHeight="1" x14ac:dyDescent="0.45">
      <c r="A9" s="159">
        <v>2</v>
      </c>
      <c r="B9" s="160"/>
      <c r="C9" s="163" t="str">
        <f>IF(B9="","",VLOOKUP(B9,様式4・高等部!$R$17:$Z$136,2,FALSE))</f>
        <v/>
      </c>
      <c r="D9" s="163" t="str">
        <f>IF(B9="","",VLOOKUP(B9,様式4・高等部!$R$17:$Z$136,3,FALSE))</f>
        <v/>
      </c>
      <c r="E9" s="161" t="str">
        <f>IF(B9="","",VLOOKUP(B9,様式4・高等部!$R$17:$Z$136,4,FALSE))</f>
        <v/>
      </c>
      <c r="F9" s="162" t="str">
        <f>IF(B9="","",VLOOKUP(B9,様式4・高等部!$R$17:$Z$136,5,FALSE))</f>
        <v/>
      </c>
      <c r="G9" s="164" t="str">
        <f>IF(B9="","",VLOOKUP(B9,様式4・高等部!$R$17:$Z$136,6,FALSE))</f>
        <v/>
      </c>
      <c r="H9" s="164" t="str">
        <f>IF(B9="","",VLOOKUP(B9,様式4・高等部!$R$17:$Z$136,7,FALSE))</f>
        <v/>
      </c>
      <c r="I9" s="180"/>
    </row>
    <row r="10" spans="1:9" ht="80.099999999999994" customHeight="1" x14ac:dyDescent="0.45">
      <c r="A10" s="159">
        <v>3</v>
      </c>
      <c r="B10" s="160"/>
      <c r="C10" s="163" t="str">
        <f>IF(B10="","",VLOOKUP(B10,様式4・高等部!$R$17:$Z$136,2,FALSE))</f>
        <v/>
      </c>
      <c r="D10" s="163" t="str">
        <f>IF(B10="","",VLOOKUP(B10,様式4・高等部!$R$17:$Z$136,3,FALSE))</f>
        <v/>
      </c>
      <c r="E10" s="161" t="str">
        <f>IF(B10="","",VLOOKUP(B10,様式4・高等部!$R$17:$Z$136,4,FALSE))</f>
        <v/>
      </c>
      <c r="F10" s="162" t="str">
        <f>IF(B10="","",VLOOKUP(B10,様式4・高等部!$R$17:$Z$136,5,FALSE))</f>
        <v/>
      </c>
      <c r="G10" s="164" t="str">
        <f>IF(B10="","",VLOOKUP(B10,様式4・高等部!$R$17:$Z$136,6,FALSE))</f>
        <v/>
      </c>
      <c r="H10" s="164" t="str">
        <f>IF(B10="","",VLOOKUP(B10,様式4・高等部!$R$17:$Z$136,7,FALSE))</f>
        <v/>
      </c>
      <c r="I10" s="180"/>
    </row>
    <row r="11" spans="1:9" ht="80.099999999999994" customHeight="1" x14ac:dyDescent="0.45">
      <c r="A11" s="159">
        <v>4</v>
      </c>
      <c r="B11" s="160"/>
      <c r="C11" s="163" t="str">
        <f>IF(B11="","",VLOOKUP(B11,様式4・高等部!$R$17:$Z$136,2,FALSE))</f>
        <v/>
      </c>
      <c r="D11" s="163" t="str">
        <f>IF(B11="","",VLOOKUP(B11,様式4・高等部!$R$17:$Z$136,3,FALSE))</f>
        <v/>
      </c>
      <c r="E11" s="161" t="str">
        <f>IF(B11="","",VLOOKUP(B11,様式4・高等部!$R$17:$Z$136,4,FALSE))</f>
        <v/>
      </c>
      <c r="F11" s="162" t="str">
        <f>IF(B11="","",VLOOKUP(B11,様式4・高等部!$R$17:$Z$136,5,FALSE))</f>
        <v/>
      </c>
      <c r="G11" s="164" t="str">
        <f>IF(B11="","",VLOOKUP(B11,様式4・高等部!$R$17:$Z$136,6,FALSE))</f>
        <v/>
      </c>
      <c r="H11" s="164" t="str">
        <f>IF(B11="","",VLOOKUP(B11,様式4・高等部!$R$17:$Z$136,7,FALSE))</f>
        <v/>
      </c>
      <c r="I11" s="180"/>
    </row>
    <row r="12" spans="1:9" ht="80.099999999999994" customHeight="1" x14ac:dyDescent="0.45">
      <c r="A12" s="159">
        <v>5</v>
      </c>
      <c r="B12" s="160"/>
      <c r="C12" s="163" t="str">
        <f>IF(B12="","",VLOOKUP(B12,様式4・高等部!$R$17:$Z$136,2,FALSE))</f>
        <v/>
      </c>
      <c r="D12" s="163" t="str">
        <f>IF(B12="","",VLOOKUP(B12,様式4・高等部!$R$17:$Z$136,3,FALSE))</f>
        <v/>
      </c>
      <c r="E12" s="161" t="str">
        <f>IF(B12="","",VLOOKUP(B12,様式4・高等部!$R$17:$Z$136,4,FALSE))</f>
        <v/>
      </c>
      <c r="F12" s="162" t="str">
        <f>IF(B12="","",VLOOKUP(B12,様式4・高等部!$R$17:$Z$136,5,FALSE))</f>
        <v/>
      </c>
      <c r="G12" s="164" t="str">
        <f>IF(B12="","",VLOOKUP(B12,様式4・高等部!$R$17:$Z$136,6,FALSE))</f>
        <v/>
      </c>
      <c r="H12" s="164" t="str">
        <f>IF(B12="","",VLOOKUP(B12,様式4・高等部!$R$17:$Z$136,7,FALSE))</f>
        <v/>
      </c>
      <c r="I12" s="180"/>
    </row>
    <row r="13" spans="1:9" ht="80.099999999999994" customHeight="1" x14ac:dyDescent="0.45">
      <c r="A13" s="159">
        <v>6</v>
      </c>
      <c r="B13" s="160"/>
      <c r="C13" s="163" t="str">
        <f>IF(B13="","",VLOOKUP(B13,様式4・高等部!$R$17:$Z$136,2,FALSE))</f>
        <v/>
      </c>
      <c r="D13" s="163" t="str">
        <f>IF(B13="","",VLOOKUP(B13,様式4・高等部!$R$17:$Z$136,3,FALSE))</f>
        <v/>
      </c>
      <c r="E13" s="161" t="str">
        <f>IF(B13="","",VLOOKUP(B13,様式4・高等部!$R$17:$Z$136,4,FALSE))</f>
        <v/>
      </c>
      <c r="F13" s="162" t="str">
        <f>IF(B13="","",VLOOKUP(B13,様式4・高等部!$R$17:$Z$136,5,FALSE))</f>
        <v/>
      </c>
      <c r="G13" s="164" t="str">
        <f>IF(B13="","",VLOOKUP(B13,様式4・高等部!$R$17:$Z$136,6,FALSE))</f>
        <v/>
      </c>
      <c r="H13" s="164" t="str">
        <f>IF(B13="","",VLOOKUP(B13,様式4・高等部!$R$17:$Z$136,7,FALSE))</f>
        <v/>
      </c>
      <c r="I13" s="180"/>
    </row>
    <row r="14" spans="1:9" ht="80.099999999999994" customHeight="1" x14ac:dyDescent="0.45">
      <c r="A14" s="159">
        <v>7</v>
      </c>
      <c r="B14" s="160"/>
      <c r="C14" s="163" t="str">
        <f>IF(B14="","",VLOOKUP(B14,様式4・高等部!$R$17:$Z$136,2,FALSE))</f>
        <v/>
      </c>
      <c r="D14" s="163" t="str">
        <f>IF(B14="","",VLOOKUP(B14,様式4・高等部!$R$17:$Z$136,3,FALSE))</f>
        <v/>
      </c>
      <c r="E14" s="161" t="str">
        <f>IF(B14="","",VLOOKUP(B14,様式4・高等部!$R$17:$Z$136,4,FALSE))</f>
        <v/>
      </c>
      <c r="F14" s="162" t="str">
        <f>IF(B14="","",VLOOKUP(B14,様式4・高等部!$R$17:$Z$136,5,FALSE))</f>
        <v/>
      </c>
      <c r="G14" s="164" t="str">
        <f>IF(B14="","",VLOOKUP(B14,様式4・高等部!$R$17:$Z$136,6,FALSE))</f>
        <v/>
      </c>
      <c r="H14" s="164" t="str">
        <f>IF(B14="","",VLOOKUP(B14,様式4・高等部!$R$17:$Z$136,7,FALSE))</f>
        <v/>
      </c>
      <c r="I14" s="180"/>
    </row>
    <row r="15" spans="1:9" ht="80.099999999999994" customHeight="1" x14ac:dyDescent="0.45">
      <c r="A15" s="159">
        <v>8</v>
      </c>
      <c r="B15" s="160"/>
      <c r="C15" s="163" t="str">
        <f>IF(B15="","",VLOOKUP(B15,様式4・高等部!$R$17:$Z$136,2,FALSE))</f>
        <v/>
      </c>
      <c r="D15" s="163" t="str">
        <f>IF(B15="","",VLOOKUP(B15,様式4・高等部!$R$17:$Z$136,3,FALSE))</f>
        <v/>
      </c>
      <c r="E15" s="161" t="str">
        <f>IF(B15="","",VLOOKUP(B15,様式4・高等部!$R$17:$Z$136,4,FALSE))</f>
        <v/>
      </c>
      <c r="F15" s="162" t="str">
        <f>IF(B15="","",VLOOKUP(B15,様式4・高等部!$R$17:$Z$136,5,FALSE))</f>
        <v/>
      </c>
      <c r="G15" s="164" t="str">
        <f>IF(B15="","",VLOOKUP(B15,様式4・高等部!$R$17:$Z$136,6,FALSE))</f>
        <v/>
      </c>
      <c r="H15" s="164" t="str">
        <f>IF(B15="","",VLOOKUP(B15,様式4・高等部!$R$17:$Z$136,7,FALSE))</f>
        <v/>
      </c>
      <c r="I15" s="180"/>
    </row>
    <row r="16" spans="1:9" ht="80.099999999999994" customHeight="1" x14ac:dyDescent="0.45">
      <c r="A16" s="159">
        <v>9</v>
      </c>
      <c r="B16" s="160"/>
      <c r="C16" s="163" t="str">
        <f>IF(B16="","",VLOOKUP(B16,様式4・高等部!$R$17:$Z$136,2,FALSE))</f>
        <v/>
      </c>
      <c r="D16" s="163" t="str">
        <f>IF(B16="","",VLOOKUP(B16,様式4・高等部!$R$17:$Z$136,3,FALSE))</f>
        <v/>
      </c>
      <c r="E16" s="161" t="str">
        <f>IF(B16="","",VLOOKUP(B16,様式4・高等部!$R$17:$Z$136,4,FALSE))</f>
        <v/>
      </c>
      <c r="F16" s="162" t="str">
        <f>IF(B16="","",VLOOKUP(B16,様式4・高等部!$R$17:$Z$136,5,FALSE))</f>
        <v/>
      </c>
      <c r="G16" s="164" t="str">
        <f>IF(B16="","",VLOOKUP(B16,様式4・高等部!$R$17:$Z$136,6,FALSE))</f>
        <v/>
      </c>
      <c r="H16" s="164" t="str">
        <f>IF(B16="","",VLOOKUP(B16,様式4・高等部!$R$17:$Z$136,7,FALSE))</f>
        <v/>
      </c>
      <c r="I16" s="180"/>
    </row>
    <row r="17" spans="1:9" ht="80.099999999999994" customHeight="1" x14ac:dyDescent="0.45">
      <c r="A17" s="159">
        <v>10</v>
      </c>
      <c r="B17" s="160"/>
      <c r="C17" s="163" t="str">
        <f>IF(B17="","",VLOOKUP(B17,様式4・高等部!$R$17:$Z$136,2,FALSE))</f>
        <v/>
      </c>
      <c r="D17" s="163" t="str">
        <f>IF(B17="","",VLOOKUP(B17,様式4・高等部!$R$17:$Z$136,3,FALSE))</f>
        <v/>
      </c>
      <c r="E17" s="161" t="str">
        <f>IF(B17="","",VLOOKUP(B17,様式4・高等部!$R$17:$Z$136,4,FALSE))</f>
        <v/>
      </c>
      <c r="F17" s="162" t="str">
        <f>IF(B17="","",VLOOKUP(B17,様式4・高等部!$R$17:$Z$136,5,FALSE))</f>
        <v/>
      </c>
      <c r="G17" s="164" t="str">
        <f>IF(B17="","",VLOOKUP(B17,様式4・高等部!$R$17:$Z$136,6,FALSE))</f>
        <v/>
      </c>
      <c r="H17" s="164" t="str">
        <f>IF(B17="","",VLOOKUP(B17,様式4・高等部!$R$17:$Z$136,7,FALSE))</f>
        <v/>
      </c>
      <c r="I17" s="180"/>
    </row>
    <row r="18" spans="1:9" ht="80.099999999999994" customHeight="1" x14ac:dyDescent="0.45">
      <c r="A18" s="159">
        <v>11</v>
      </c>
      <c r="B18" s="160"/>
      <c r="C18" s="163" t="str">
        <f>IF(B18="","",VLOOKUP(B18,様式4・高等部!$R$17:$Z$136,2,FALSE))</f>
        <v/>
      </c>
      <c r="D18" s="163" t="str">
        <f>IF(B18="","",VLOOKUP(B18,様式4・高等部!$R$17:$Z$136,3,FALSE))</f>
        <v/>
      </c>
      <c r="E18" s="161" t="str">
        <f>IF(B18="","",VLOOKUP(B18,様式4・高等部!$R$17:$Z$136,4,FALSE))</f>
        <v/>
      </c>
      <c r="F18" s="162" t="str">
        <f>IF(B18="","",VLOOKUP(B18,様式4・高等部!$R$17:$Z$136,5,FALSE))</f>
        <v/>
      </c>
      <c r="G18" s="164" t="str">
        <f>IF(B18="","",VLOOKUP(B18,様式4・高等部!$R$17:$Z$136,6,FALSE))</f>
        <v/>
      </c>
      <c r="H18" s="164" t="str">
        <f>IF(B18="","",VLOOKUP(B18,様式4・高等部!$R$17:$Z$136,7,FALSE))</f>
        <v/>
      </c>
      <c r="I18" s="180"/>
    </row>
    <row r="19" spans="1:9" ht="80.099999999999994" customHeight="1" x14ac:dyDescent="0.45">
      <c r="A19" s="159">
        <v>12</v>
      </c>
      <c r="B19" s="160"/>
      <c r="C19" s="163" t="str">
        <f>IF(B19="","",VLOOKUP(B19,様式4・高等部!$R$17:$Z$136,2,FALSE))</f>
        <v/>
      </c>
      <c r="D19" s="163" t="str">
        <f>IF(B19="","",VLOOKUP(B19,様式4・高等部!$R$17:$Z$136,3,FALSE))</f>
        <v/>
      </c>
      <c r="E19" s="161" t="str">
        <f>IF(B19="","",VLOOKUP(B19,様式4・高等部!$R$17:$Z$136,4,FALSE))</f>
        <v/>
      </c>
      <c r="F19" s="162" t="str">
        <f>IF(B19="","",VLOOKUP(B19,様式4・高等部!$R$17:$Z$136,5,FALSE))</f>
        <v/>
      </c>
      <c r="G19" s="164" t="str">
        <f>IF(B19="","",VLOOKUP(B19,様式4・高等部!$R$17:$Z$136,6,FALSE))</f>
        <v/>
      </c>
      <c r="H19" s="164" t="str">
        <f>IF(B19="","",VLOOKUP(B19,様式4・高等部!$R$17:$Z$136,7,FALSE))</f>
        <v/>
      </c>
      <c r="I19" s="180"/>
    </row>
    <row r="20" spans="1:9" ht="80.099999999999994" customHeight="1" x14ac:dyDescent="0.45">
      <c r="A20" s="159">
        <v>13</v>
      </c>
      <c r="B20" s="160"/>
      <c r="C20" s="163" t="str">
        <f>IF(B20="","",VLOOKUP(B20,様式4・高等部!$R$17:$Z$136,2,FALSE))</f>
        <v/>
      </c>
      <c r="D20" s="163" t="str">
        <f>IF(B20="","",VLOOKUP(B20,様式4・高等部!$R$17:$Z$136,3,FALSE))</f>
        <v/>
      </c>
      <c r="E20" s="161" t="str">
        <f>IF(B20="","",VLOOKUP(B20,様式4・高等部!$R$17:$Z$136,4,FALSE))</f>
        <v/>
      </c>
      <c r="F20" s="162" t="str">
        <f>IF(B20="","",VLOOKUP(B20,様式4・高等部!$R$17:$Z$136,5,FALSE))</f>
        <v/>
      </c>
      <c r="G20" s="164" t="str">
        <f>IF(B20="","",VLOOKUP(B20,様式4・高等部!$R$17:$Z$136,6,FALSE))</f>
        <v/>
      </c>
      <c r="H20" s="164" t="str">
        <f>IF(B20="","",VLOOKUP(B20,様式4・高等部!$R$17:$Z$136,7,FALSE))</f>
        <v/>
      </c>
      <c r="I20" s="180"/>
    </row>
    <row r="21" spans="1:9" ht="80.099999999999994" customHeight="1" x14ac:dyDescent="0.45">
      <c r="A21" s="159">
        <v>14</v>
      </c>
      <c r="B21" s="160"/>
      <c r="C21" s="163" t="str">
        <f>IF(B21="","",VLOOKUP(B21,様式4・高等部!$R$17:$Z$136,2,FALSE))</f>
        <v/>
      </c>
      <c r="D21" s="163" t="str">
        <f>IF(B21="","",VLOOKUP(B21,様式4・高等部!$R$17:$Z$136,3,FALSE))</f>
        <v/>
      </c>
      <c r="E21" s="161" t="str">
        <f>IF(B21="","",VLOOKUP(B21,様式4・高等部!$R$17:$Z$136,4,FALSE))</f>
        <v/>
      </c>
      <c r="F21" s="162" t="str">
        <f>IF(B21="","",VLOOKUP(B21,様式4・高等部!$R$17:$Z$136,5,FALSE))</f>
        <v/>
      </c>
      <c r="G21" s="164" t="str">
        <f>IF(B21="","",VLOOKUP(B21,様式4・高等部!$R$17:$Z$136,6,FALSE))</f>
        <v/>
      </c>
      <c r="H21" s="164" t="str">
        <f>IF(B21="","",VLOOKUP(B21,様式4・高等部!$R$17:$Z$136,7,FALSE))</f>
        <v/>
      </c>
      <c r="I21" s="180"/>
    </row>
    <row r="22" spans="1:9" ht="80.099999999999994" customHeight="1" x14ac:dyDescent="0.45">
      <c r="A22" s="159">
        <v>15</v>
      </c>
      <c r="B22" s="160"/>
      <c r="C22" s="163" t="str">
        <f>IF(B22="","",VLOOKUP(B22,様式4・高等部!$R$17:$Z$136,2,FALSE))</f>
        <v/>
      </c>
      <c r="D22" s="163" t="str">
        <f>IF(B22="","",VLOOKUP(B22,様式4・高等部!$R$17:$Z$136,3,FALSE))</f>
        <v/>
      </c>
      <c r="E22" s="161" t="str">
        <f>IF(B22="","",VLOOKUP(B22,様式4・高等部!$R$17:$Z$136,4,FALSE))</f>
        <v/>
      </c>
      <c r="F22" s="162" t="str">
        <f>IF(B22="","",VLOOKUP(B22,様式4・高等部!$R$17:$Z$136,5,FALSE))</f>
        <v/>
      </c>
      <c r="G22" s="164" t="str">
        <f>IF(B22="","",VLOOKUP(B22,様式4・高等部!$R$17:$Z$136,6,FALSE))</f>
        <v/>
      </c>
      <c r="H22" s="164" t="str">
        <f>IF(B22="","",VLOOKUP(B22,様式4・高等部!$R$17:$Z$136,7,FALSE))</f>
        <v/>
      </c>
      <c r="I22" s="180"/>
    </row>
    <row r="23" spans="1:9" ht="80.099999999999994" customHeight="1" x14ac:dyDescent="0.45">
      <c r="A23" s="159">
        <v>16</v>
      </c>
      <c r="B23" s="160"/>
      <c r="C23" s="163" t="str">
        <f>IF(B23="","",VLOOKUP(B23,様式4・高等部!$R$17:$Z$136,2,FALSE))</f>
        <v/>
      </c>
      <c r="D23" s="163" t="str">
        <f>IF(B23="","",VLOOKUP(B23,様式4・高等部!$R$17:$Z$136,3,FALSE))</f>
        <v/>
      </c>
      <c r="E23" s="161" t="str">
        <f>IF(B23="","",VLOOKUP(B23,様式4・高等部!$R$17:$Z$136,4,FALSE))</f>
        <v/>
      </c>
      <c r="F23" s="162" t="str">
        <f>IF(B23="","",VLOOKUP(B23,様式4・高等部!$R$17:$Z$136,5,FALSE))</f>
        <v/>
      </c>
      <c r="G23" s="164" t="str">
        <f>IF(B23="","",VLOOKUP(B23,様式4・高等部!$R$17:$Z$136,6,FALSE))</f>
        <v/>
      </c>
      <c r="H23" s="164" t="str">
        <f>IF(B23="","",VLOOKUP(B23,様式4・高等部!$R$17:$Z$136,7,FALSE))</f>
        <v/>
      </c>
      <c r="I23" s="180"/>
    </row>
    <row r="24" spans="1:9" ht="80.099999999999994" customHeight="1" x14ac:dyDescent="0.45">
      <c r="A24" s="159">
        <v>17</v>
      </c>
      <c r="B24" s="160"/>
      <c r="C24" s="163" t="str">
        <f>IF(B24="","",VLOOKUP(B24,様式4・高等部!$R$17:$Z$136,2,FALSE))</f>
        <v/>
      </c>
      <c r="D24" s="163" t="str">
        <f>IF(B24="","",VLOOKUP(B24,様式4・高等部!$R$17:$Z$136,3,FALSE))</f>
        <v/>
      </c>
      <c r="E24" s="161" t="str">
        <f>IF(B24="","",VLOOKUP(B24,様式4・高等部!$R$17:$Z$136,4,FALSE))</f>
        <v/>
      </c>
      <c r="F24" s="162" t="str">
        <f>IF(B24="","",VLOOKUP(B24,様式4・高等部!$R$17:$Z$136,5,FALSE))</f>
        <v/>
      </c>
      <c r="G24" s="164" t="str">
        <f>IF(B24="","",VLOOKUP(B24,様式4・高等部!$R$17:$Z$136,6,FALSE))</f>
        <v/>
      </c>
      <c r="H24" s="164" t="str">
        <f>IF(B24="","",VLOOKUP(B24,様式4・高等部!$R$17:$Z$136,7,FALSE))</f>
        <v/>
      </c>
      <c r="I24" s="180"/>
    </row>
    <row r="25" spans="1:9" ht="80.099999999999994" customHeight="1" x14ac:dyDescent="0.45">
      <c r="A25" s="159">
        <v>18</v>
      </c>
      <c r="B25" s="160"/>
      <c r="C25" s="163" t="str">
        <f>IF(B25="","",VLOOKUP(B25,様式4・高等部!$R$17:$Z$136,2,FALSE))</f>
        <v/>
      </c>
      <c r="D25" s="163" t="str">
        <f>IF(B25="","",VLOOKUP(B25,様式4・高等部!$R$17:$Z$136,3,FALSE))</f>
        <v/>
      </c>
      <c r="E25" s="161" t="str">
        <f>IF(B25="","",VLOOKUP(B25,様式4・高等部!$R$17:$Z$136,4,FALSE))</f>
        <v/>
      </c>
      <c r="F25" s="162" t="str">
        <f>IF(B25="","",VLOOKUP(B25,様式4・高等部!$R$17:$Z$136,5,FALSE))</f>
        <v/>
      </c>
      <c r="G25" s="164" t="str">
        <f>IF(B25="","",VLOOKUP(B25,様式4・高等部!$R$17:$Z$136,6,FALSE))</f>
        <v/>
      </c>
      <c r="H25" s="164" t="str">
        <f>IF(B25="","",VLOOKUP(B25,様式4・高等部!$R$17:$Z$136,7,FALSE))</f>
        <v/>
      </c>
      <c r="I25" s="180"/>
    </row>
    <row r="26" spans="1:9" ht="80.099999999999994" customHeight="1" x14ac:dyDescent="0.45">
      <c r="A26" s="159">
        <v>19</v>
      </c>
      <c r="B26" s="160"/>
      <c r="C26" s="163" t="str">
        <f>IF(B26="","",VLOOKUP(B26,様式4・高等部!$R$17:$Z$136,2,FALSE))</f>
        <v/>
      </c>
      <c r="D26" s="163" t="str">
        <f>IF(B26="","",VLOOKUP(B26,様式4・高等部!$R$17:$Z$136,3,FALSE))</f>
        <v/>
      </c>
      <c r="E26" s="161" t="str">
        <f>IF(B26="","",VLOOKUP(B26,様式4・高等部!$R$17:$Z$136,4,FALSE))</f>
        <v/>
      </c>
      <c r="F26" s="162" t="str">
        <f>IF(B26="","",VLOOKUP(B26,様式4・高等部!$R$17:$Z$136,5,FALSE))</f>
        <v/>
      </c>
      <c r="G26" s="164" t="str">
        <f>IF(B26="","",VLOOKUP(B26,様式4・高等部!$R$17:$Z$136,6,FALSE))</f>
        <v/>
      </c>
      <c r="H26" s="164" t="str">
        <f>IF(B26="","",VLOOKUP(B26,様式4・高等部!$R$17:$Z$136,7,FALSE))</f>
        <v/>
      </c>
      <c r="I26" s="180"/>
    </row>
    <row r="27" spans="1:9" ht="80.099999999999994" customHeight="1" x14ac:dyDescent="0.45">
      <c r="A27" s="159">
        <v>20</v>
      </c>
      <c r="B27" s="160"/>
      <c r="C27" s="163" t="str">
        <f>IF(B27="","",VLOOKUP(B27,様式4・高等部!$R$17:$Z$136,2,FALSE))</f>
        <v/>
      </c>
      <c r="D27" s="163" t="str">
        <f>IF(B27="","",VLOOKUP(B27,様式4・高等部!$R$17:$Z$136,3,FALSE))</f>
        <v/>
      </c>
      <c r="E27" s="161" t="str">
        <f>IF(B27="","",VLOOKUP(B27,様式4・高等部!$R$17:$Z$136,4,FALSE))</f>
        <v/>
      </c>
      <c r="F27" s="162" t="str">
        <f>IF(B27="","",VLOOKUP(B27,様式4・高等部!$R$17:$Z$136,5,FALSE))</f>
        <v/>
      </c>
      <c r="G27" s="164" t="str">
        <f>IF(B27="","",VLOOKUP(B27,様式4・高等部!$R$17:$Z$136,6,FALSE))</f>
        <v/>
      </c>
      <c r="H27" s="164" t="str">
        <f>IF(B27="","",VLOOKUP(B27,様式4・高等部!$R$17:$Z$136,7,FALSE))</f>
        <v/>
      </c>
      <c r="I27" s="180"/>
    </row>
    <row r="28" spans="1:9" ht="80.099999999999994" customHeight="1" x14ac:dyDescent="0.45">
      <c r="A28" s="159">
        <v>21</v>
      </c>
      <c r="B28" s="160"/>
      <c r="C28" s="163" t="str">
        <f>IF(B28="","",VLOOKUP(B28,様式4・高等部!$R$17:$Z$136,2,FALSE))</f>
        <v/>
      </c>
      <c r="D28" s="163" t="str">
        <f>IF(B28="","",VLOOKUP(B28,様式4・高等部!$R$17:$Z$136,3,FALSE))</f>
        <v/>
      </c>
      <c r="E28" s="161" t="str">
        <f>IF(B28="","",VLOOKUP(B28,様式4・高等部!$R$17:$Z$136,4,FALSE))</f>
        <v/>
      </c>
      <c r="F28" s="162" t="str">
        <f>IF(B28="","",VLOOKUP(B28,様式4・高等部!$R$17:$Z$136,5,FALSE))</f>
        <v/>
      </c>
      <c r="G28" s="164" t="str">
        <f>IF(B28="","",VLOOKUP(B28,様式4・高等部!$R$17:$Z$136,6,FALSE))</f>
        <v/>
      </c>
      <c r="H28" s="164" t="str">
        <f>IF(B28="","",VLOOKUP(B28,様式4・高等部!$R$17:$Z$136,7,FALSE))</f>
        <v/>
      </c>
      <c r="I28" s="180"/>
    </row>
    <row r="29" spans="1:9" ht="80.099999999999994" customHeight="1" x14ac:dyDescent="0.45">
      <c r="A29" s="159">
        <v>22</v>
      </c>
      <c r="B29" s="160"/>
      <c r="C29" s="163" t="str">
        <f>IF(B29="","",VLOOKUP(B29,様式4・高等部!$R$17:$Z$136,2,FALSE))</f>
        <v/>
      </c>
      <c r="D29" s="163" t="str">
        <f>IF(B29="","",VLOOKUP(B29,様式4・高等部!$R$17:$Z$136,3,FALSE))</f>
        <v/>
      </c>
      <c r="E29" s="161" t="str">
        <f>IF(B29="","",VLOOKUP(B29,様式4・高等部!$R$17:$Z$136,4,FALSE))</f>
        <v/>
      </c>
      <c r="F29" s="162" t="str">
        <f>IF(B29="","",VLOOKUP(B29,様式4・高等部!$R$17:$Z$136,5,FALSE))</f>
        <v/>
      </c>
      <c r="G29" s="164" t="str">
        <f>IF(B29="","",VLOOKUP(B29,様式4・高等部!$R$17:$Z$136,6,FALSE))</f>
        <v/>
      </c>
      <c r="H29" s="164" t="str">
        <f>IF(B29="","",VLOOKUP(B29,様式4・高等部!$R$17:$Z$136,7,FALSE))</f>
        <v/>
      </c>
      <c r="I29" s="180"/>
    </row>
    <row r="30" spans="1:9" ht="80.099999999999994" customHeight="1" x14ac:dyDescent="0.45">
      <c r="A30" s="159">
        <v>23</v>
      </c>
      <c r="B30" s="160"/>
      <c r="C30" s="163" t="str">
        <f>IF(B30="","",VLOOKUP(B30,様式4・高等部!$R$17:$Z$136,2,FALSE))</f>
        <v/>
      </c>
      <c r="D30" s="163" t="str">
        <f>IF(B30="","",VLOOKUP(B30,様式4・高等部!$R$17:$Z$136,3,FALSE))</f>
        <v/>
      </c>
      <c r="E30" s="161" t="str">
        <f>IF(B30="","",VLOOKUP(B30,様式4・高等部!$R$17:$Z$136,4,FALSE))</f>
        <v/>
      </c>
      <c r="F30" s="162" t="str">
        <f>IF(B30="","",VLOOKUP(B30,様式4・高等部!$R$17:$Z$136,5,FALSE))</f>
        <v/>
      </c>
      <c r="G30" s="164" t="str">
        <f>IF(B30="","",VLOOKUP(B30,様式4・高等部!$R$17:$Z$136,6,FALSE))</f>
        <v/>
      </c>
      <c r="H30" s="164" t="str">
        <f>IF(B30="","",VLOOKUP(B30,様式4・高等部!$R$17:$Z$136,7,FALSE))</f>
        <v/>
      </c>
      <c r="I30" s="180"/>
    </row>
    <row r="31" spans="1:9" ht="80.099999999999994" customHeight="1" x14ac:dyDescent="0.45">
      <c r="A31" s="159">
        <v>24</v>
      </c>
      <c r="B31" s="160"/>
      <c r="C31" s="163" t="str">
        <f>IF(B31="","",VLOOKUP(B31,様式4・高等部!$R$17:$Z$136,2,FALSE))</f>
        <v/>
      </c>
      <c r="D31" s="163" t="str">
        <f>IF(B31="","",VLOOKUP(B31,様式4・高等部!$R$17:$Z$136,3,FALSE))</f>
        <v/>
      </c>
      <c r="E31" s="161" t="str">
        <f>IF(B31="","",VLOOKUP(B31,様式4・高等部!$R$17:$Z$136,4,FALSE))</f>
        <v/>
      </c>
      <c r="F31" s="162" t="str">
        <f>IF(B31="","",VLOOKUP(B31,様式4・高等部!$R$17:$Z$136,5,FALSE))</f>
        <v/>
      </c>
      <c r="G31" s="164" t="str">
        <f>IF(B31="","",VLOOKUP(B31,様式4・高等部!$R$17:$Z$136,6,FALSE))</f>
        <v/>
      </c>
      <c r="H31" s="164" t="str">
        <f>IF(B31="","",VLOOKUP(B31,様式4・高等部!$R$17:$Z$136,7,FALSE))</f>
        <v/>
      </c>
      <c r="I31" s="180"/>
    </row>
    <row r="32" spans="1:9" ht="80.099999999999994" customHeight="1" x14ac:dyDescent="0.45">
      <c r="A32" s="159">
        <v>25</v>
      </c>
      <c r="B32" s="160"/>
      <c r="C32" s="163" t="str">
        <f>IF(B32="","",VLOOKUP(B32,様式4・高等部!$R$17:$Z$136,2,FALSE))</f>
        <v/>
      </c>
      <c r="D32" s="163" t="str">
        <f>IF(B32="","",VLOOKUP(B32,様式4・高等部!$R$17:$Z$136,3,FALSE))</f>
        <v/>
      </c>
      <c r="E32" s="161" t="str">
        <f>IF(B32="","",VLOOKUP(B32,様式4・高等部!$R$17:$Z$136,4,FALSE))</f>
        <v/>
      </c>
      <c r="F32" s="162" t="str">
        <f>IF(B32="","",VLOOKUP(B32,様式4・高等部!$R$17:$Z$136,5,FALSE))</f>
        <v/>
      </c>
      <c r="G32" s="164" t="str">
        <f>IF(B32="","",VLOOKUP(B32,様式4・高等部!$R$17:$Z$136,6,FALSE))</f>
        <v/>
      </c>
      <c r="H32" s="164" t="str">
        <f>IF(B32="","",VLOOKUP(B32,様式4・高等部!$R$17:$Z$136,7,FALSE))</f>
        <v/>
      </c>
      <c r="I32" s="180"/>
    </row>
    <row r="33" spans="1:9" ht="80.099999999999994" customHeight="1" x14ac:dyDescent="0.45">
      <c r="A33" s="159">
        <v>26</v>
      </c>
      <c r="B33" s="160"/>
      <c r="C33" s="163" t="str">
        <f>IF(B33="","",VLOOKUP(B33,様式4・高等部!$R$17:$Z$136,2,FALSE))</f>
        <v/>
      </c>
      <c r="D33" s="163" t="str">
        <f>IF(B33="","",VLOOKUP(B33,様式4・高等部!$R$17:$Z$136,3,FALSE))</f>
        <v/>
      </c>
      <c r="E33" s="161" t="str">
        <f>IF(B33="","",VLOOKUP(B33,様式4・高等部!$R$17:$Z$136,4,FALSE))</f>
        <v/>
      </c>
      <c r="F33" s="162" t="str">
        <f>IF(B33="","",VLOOKUP(B33,様式4・高等部!$R$17:$Z$136,5,FALSE))</f>
        <v/>
      </c>
      <c r="G33" s="164" t="str">
        <f>IF(B33="","",VLOOKUP(B33,様式4・高等部!$R$17:$Z$136,6,FALSE))</f>
        <v/>
      </c>
      <c r="H33" s="164" t="str">
        <f>IF(B33="","",VLOOKUP(B33,様式4・高等部!$R$17:$Z$136,7,FALSE))</f>
        <v/>
      </c>
      <c r="I33" s="180"/>
    </row>
    <row r="34" spans="1:9" ht="80.099999999999994" customHeight="1" x14ac:dyDescent="0.45">
      <c r="A34" s="159">
        <v>27</v>
      </c>
      <c r="B34" s="160"/>
      <c r="C34" s="163" t="str">
        <f>IF(B34="","",VLOOKUP(B34,様式4・高等部!$R$17:$Z$136,2,FALSE))</f>
        <v/>
      </c>
      <c r="D34" s="163" t="str">
        <f>IF(B34="","",VLOOKUP(B34,様式4・高等部!$R$17:$Z$136,3,FALSE))</f>
        <v/>
      </c>
      <c r="E34" s="161" t="str">
        <f>IF(B34="","",VLOOKUP(B34,様式4・高等部!$R$17:$Z$136,4,FALSE))</f>
        <v/>
      </c>
      <c r="F34" s="162" t="str">
        <f>IF(B34="","",VLOOKUP(B34,様式4・高等部!$R$17:$Z$136,5,FALSE))</f>
        <v/>
      </c>
      <c r="G34" s="164" t="str">
        <f>IF(B34="","",VLOOKUP(B34,様式4・高等部!$R$17:$Z$136,6,FALSE))</f>
        <v/>
      </c>
      <c r="H34" s="164" t="str">
        <f>IF(B34="","",VLOOKUP(B34,様式4・高等部!$R$17:$Z$136,7,FALSE))</f>
        <v/>
      </c>
      <c r="I34" s="180"/>
    </row>
    <row r="35" spans="1:9" ht="80.099999999999994" customHeight="1" x14ac:dyDescent="0.45">
      <c r="A35" s="159">
        <v>28</v>
      </c>
      <c r="B35" s="160"/>
      <c r="C35" s="163" t="str">
        <f>IF(B35="","",VLOOKUP(B35,様式4・高等部!$R$17:$Z$136,2,FALSE))</f>
        <v/>
      </c>
      <c r="D35" s="163" t="str">
        <f>IF(B35="","",VLOOKUP(B35,様式4・高等部!$R$17:$Z$136,3,FALSE))</f>
        <v/>
      </c>
      <c r="E35" s="161" t="str">
        <f>IF(B35="","",VLOOKUP(B35,様式4・高等部!$R$17:$Z$136,4,FALSE))</f>
        <v/>
      </c>
      <c r="F35" s="162" t="str">
        <f>IF(B35="","",VLOOKUP(B35,様式4・高等部!$R$17:$Z$136,5,FALSE))</f>
        <v/>
      </c>
      <c r="G35" s="164" t="str">
        <f>IF(B35="","",VLOOKUP(B35,様式4・高等部!$R$17:$Z$136,6,FALSE))</f>
        <v/>
      </c>
      <c r="H35" s="164" t="str">
        <f>IF(B35="","",VLOOKUP(B35,様式4・高等部!$R$17:$Z$136,7,FALSE))</f>
        <v/>
      </c>
      <c r="I35" s="180"/>
    </row>
    <row r="36" spans="1:9" ht="80.099999999999994" customHeight="1" x14ac:dyDescent="0.45">
      <c r="A36" s="159">
        <v>29</v>
      </c>
      <c r="B36" s="160"/>
      <c r="C36" s="163" t="str">
        <f>IF(B36="","",VLOOKUP(B36,様式4・高等部!$R$17:$Z$136,2,FALSE))</f>
        <v/>
      </c>
      <c r="D36" s="163" t="str">
        <f>IF(B36="","",VLOOKUP(B36,様式4・高等部!$R$17:$Z$136,3,FALSE))</f>
        <v/>
      </c>
      <c r="E36" s="161" t="str">
        <f>IF(B36="","",VLOOKUP(B36,様式4・高等部!$R$17:$Z$136,4,FALSE))</f>
        <v/>
      </c>
      <c r="F36" s="162" t="str">
        <f>IF(B36="","",VLOOKUP(B36,様式4・高等部!$R$17:$Z$136,5,FALSE))</f>
        <v/>
      </c>
      <c r="G36" s="164" t="str">
        <f>IF(B36="","",VLOOKUP(B36,様式4・高等部!$R$17:$Z$136,6,FALSE))</f>
        <v/>
      </c>
      <c r="H36" s="164" t="str">
        <f>IF(B36="","",VLOOKUP(B36,様式4・高等部!$R$17:$Z$136,7,FALSE))</f>
        <v/>
      </c>
      <c r="I36" s="180"/>
    </row>
    <row r="37" spans="1:9" ht="80.099999999999994" customHeight="1" x14ac:dyDescent="0.45">
      <c r="A37" s="159">
        <v>30</v>
      </c>
      <c r="B37" s="160"/>
      <c r="C37" s="163" t="str">
        <f>IF(B37="","",VLOOKUP(B37,様式4・高等部!$R$17:$Z$136,2,FALSE))</f>
        <v/>
      </c>
      <c r="D37" s="163" t="str">
        <f>IF(B37="","",VLOOKUP(B37,様式4・高等部!$R$17:$Z$136,3,FALSE))</f>
        <v/>
      </c>
      <c r="E37" s="161" t="str">
        <f>IF(B37="","",VLOOKUP(B37,様式4・高等部!$R$17:$Z$136,4,FALSE))</f>
        <v/>
      </c>
      <c r="F37" s="162" t="str">
        <f>IF(B37="","",VLOOKUP(B37,様式4・高等部!$R$17:$Z$136,5,FALSE))</f>
        <v/>
      </c>
      <c r="G37" s="164" t="str">
        <f>IF(B37="","",VLOOKUP(B37,様式4・高等部!$R$17:$Z$136,6,FALSE))</f>
        <v/>
      </c>
      <c r="H37" s="164" t="str">
        <f>IF(B37="","",VLOOKUP(B37,様式4・高等部!$R$17:$Z$136,7,FALSE))</f>
        <v/>
      </c>
      <c r="I37" s="180"/>
    </row>
    <row r="38" spans="1:9" ht="80.099999999999994" customHeight="1" x14ac:dyDescent="0.45">
      <c r="A38" s="159">
        <v>31</v>
      </c>
      <c r="B38" s="160"/>
      <c r="C38" s="163" t="str">
        <f>IF(B38="","",VLOOKUP(B38,様式4・高等部!$R$17:$Z$136,2,FALSE))</f>
        <v/>
      </c>
      <c r="D38" s="163" t="str">
        <f>IF(B38="","",VLOOKUP(B38,様式4・高等部!$R$17:$Z$136,3,FALSE))</f>
        <v/>
      </c>
      <c r="E38" s="161" t="str">
        <f>IF(B38="","",VLOOKUP(B38,様式4・高等部!$R$17:$Z$136,4,FALSE))</f>
        <v/>
      </c>
      <c r="F38" s="162" t="str">
        <f>IF(B38="","",VLOOKUP(B38,様式4・高等部!$R$17:$Z$136,5,FALSE))</f>
        <v/>
      </c>
      <c r="G38" s="164" t="str">
        <f>IF(B38="","",VLOOKUP(B38,様式4・高等部!$R$17:$Z$136,6,FALSE))</f>
        <v/>
      </c>
      <c r="H38" s="164" t="str">
        <f>IF(B38="","",VLOOKUP(B38,様式4・高等部!$R$17:$Z$136,7,FALSE))</f>
        <v/>
      </c>
      <c r="I38" s="180"/>
    </row>
    <row r="39" spans="1:9" ht="80.099999999999994" customHeight="1" x14ac:dyDescent="0.45">
      <c r="A39" s="159">
        <v>32</v>
      </c>
      <c r="B39" s="160"/>
      <c r="C39" s="163" t="str">
        <f>IF(B39="","",VLOOKUP(B39,様式4・高等部!$R$17:$Z$136,2,FALSE))</f>
        <v/>
      </c>
      <c r="D39" s="163" t="str">
        <f>IF(B39="","",VLOOKUP(B39,様式4・高等部!$R$17:$Z$136,3,FALSE))</f>
        <v/>
      </c>
      <c r="E39" s="161" t="str">
        <f>IF(B39="","",VLOOKUP(B39,様式4・高等部!$R$17:$Z$136,4,FALSE))</f>
        <v/>
      </c>
      <c r="F39" s="162" t="str">
        <f>IF(B39="","",VLOOKUP(B39,様式4・高等部!$R$17:$Z$136,5,FALSE))</f>
        <v/>
      </c>
      <c r="G39" s="164" t="str">
        <f>IF(B39="","",VLOOKUP(B39,様式4・高等部!$R$17:$Z$136,6,FALSE))</f>
        <v/>
      </c>
      <c r="H39" s="164" t="str">
        <f>IF(B39="","",VLOOKUP(B39,様式4・高等部!$R$17:$Z$136,7,FALSE))</f>
        <v/>
      </c>
      <c r="I39" s="180"/>
    </row>
    <row r="40" spans="1:9" ht="80.099999999999994" customHeight="1" x14ac:dyDescent="0.45">
      <c r="A40" s="159">
        <v>33</v>
      </c>
      <c r="B40" s="160"/>
      <c r="C40" s="163" t="str">
        <f>IF(B40="","",VLOOKUP(B40,様式4・高等部!$R$17:$Z$136,2,FALSE))</f>
        <v/>
      </c>
      <c r="D40" s="163" t="str">
        <f>IF(B40="","",VLOOKUP(B40,様式4・高等部!$R$17:$Z$136,3,FALSE))</f>
        <v/>
      </c>
      <c r="E40" s="161" t="str">
        <f>IF(B40="","",VLOOKUP(B40,様式4・高等部!$R$17:$Z$136,4,FALSE))</f>
        <v/>
      </c>
      <c r="F40" s="162" t="str">
        <f>IF(B40="","",VLOOKUP(B40,様式4・高等部!$R$17:$Z$136,5,FALSE))</f>
        <v/>
      </c>
      <c r="G40" s="164" t="str">
        <f>IF(B40="","",VLOOKUP(B40,様式4・高等部!$R$17:$Z$136,6,FALSE))</f>
        <v/>
      </c>
      <c r="H40" s="164" t="str">
        <f>IF(B40="","",VLOOKUP(B40,様式4・高等部!$R$17:$Z$136,7,FALSE))</f>
        <v/>
      </c>
      <c r="I40" s="180"/>
    </row>
    <row r="41" spans="1:9" ht="80.099999999999994" customHeight="1" x14ac:dyDescent="0.45">
      <c r="A41" s="159">
        <v>34</v>
      </c>
      <c r="B41" s="160"/>
      <c r="C41" s="163" t="str">
        <f>IF(B41="","",VLOOKUP(B41,様式4・高等部!$R$17:$Z$136,2,FALSE))</f>
        <v/>
      </c>
      <c r="D41" s="163" t="str">
        <f>IF(B41="","",VLOOKUP(B41,様式4・高等部!$R$17:$Z$136,3,FALSE))</f>
        <v/>
      </c>
      <c r="E41" s="161" t="str">
        <f>IF(B41="","",VLOOKUP(B41,様式4・高等部!$R$17:$Z$136,4,FALSE))</f>
        <v/>
      </c>
      <c r="F41" s="162" t="str">
        <f>IF(B41="","",VLOOKUP(B41,様式4・高等部!$R$17:$Z$136,5,FALSE))</f>
        <v/>
      </c>
      <c r="G41" s="164" t="str">
        <f>IF(B41="","",VLOOKUP(B41,様式4・高等部!$R$17:$Z$136,6,FALSE))</f>
        <v/>
      </c>
      <c r="H41" s="164" t="str">
        <f>IF(B41="","",VLOOKUP(B41,様式4・高等部!$R$17:$Z$136,7,FALSE))</f>
        <v/>
      </c>
      <c r="I41" s="180"/>
    </row>
    <row r="42" spans="1:9" ht="80.099999999999994" customHeight="1" x14ac:dyDescent="0.45">
      <c r="A42" s="159">
        <v>35</v>
      </c>
      <c r="B42" s="160"/>
      <c r="C42" s="163" t="str">
        <f>IF(B42="","",VLOOKUP(B42,様式4・高等部!$R$17:$Z$136,2,FALSE))</f>
        <v/>
      </c>
      <c r="D42" s="163" t="str">
        <f>IF(B42="","",VLOOKUP(B42,様式4・高等部!$R$17:$Z$136,3,FALSE))</f>
        <v/>
      </c>
      <c r="E42" s="161" t="str">
        <f>IF(B42="","",VLOOKUP(B42,様式4・高等部!$R$17:$Z$136,4,FALSE))</f>
        <v/>
      </c>
      <c r="F42" s="162" t="str">
        <f>IF(B42="","",VLOOKUP(B42,様式4・高等部!$R$17:$Z$136,5,FALSE))</f>
        <v/>
      </c>
      <c r="G42" s="164" t="str">
        <f>IF(B42="","",VLOOKUP(B42,様式4・高等部!$R$17:$Z$136,6,FALSE))</f>
        <v/>
      </c>
      <c r="H42" s="164" t="str">
        <f>IF(B42="","",VLOOKUP(B42,様式4・高等部!$R$17:$Z$136,7,FALSE))</f>
        <v/>
      </c>
      <c r="I42" s="180"/>
    </row>
    <row r="43" spans="1:9" ht="80.099999999999994" customHeight="1" x14ac:dyDescent="0.45">
      <c r="A43" s="159">
        <v>36</v>
      </c>
      <c r="B43" s="160"/>
      <c r="C43" s="163" t="str">
        <f>IF(B43="","",VLOOKUP(B43,様式4・高等部!$R$17:$Z$136,2,FALSE))</f>
        <v/>
      </c>
      <c r="D43" s="163" t="str">
        <f>IF(B43="","",VLOOKUP(B43,様式4・高等部!$R$17:$Z$136,3,FALSE))</f>
        <v/>
      </c>
      <c r="E43" s="161" t="str">
        <f>IF(B43="","",VLOOKUP(B43,様式4・高等部!$R$17:$Z$136,4,FALSE))</f>
        <v/>
      </c>
      <c r="F43" s="162" t="str">
        <f>IF(B43="","",VLOOKUP(B43,様式4・高等部!$R$17:$Z$136,5,FALSE))</f>
        <v/>
      </c>
      <c r="G43" s="164" t="str">
        <f>IF(B43="","",VLOOKUP(B43,様式4・高等部!$R$17:$Z$136,6,FALSE))</f>
        <v/>
      </c>
      <c r="H43" s="164" t="str">
        <f>IF(B43="","",VLOOKUP(B43,様式4・高等部!$R$17:$Z$136,7,FALSE))</f>
        <v/>
      </c>
      <c r="I43" s="180"/>
    </row>
    <row r="44" spans="1:9" ht="80.099999999999994" customHeight="1" x14ac:dyDescent="0.45">
      <c r="A44" s="159">
        <v>37</v>
      </c>
      <c r="B44" s="160"/>
      <c r="C44" s="163" t="str">
        <f>IF(B44="","",VLOOKUP(B44,様式4・高等部!$R$17:$Z$136,2,FALSE))</f>
        <v/>
      </c>
      <c r="D44" s="163" t="str">
        <f>IF(B44="","",VLOOKUP(B44,様式4・高等部!$R$17:$Z$136,3,FALSE))</f>
        <v/>
      </c>
      <c r="E44" s="161" t="str">
        <f>IF(B44="","",VLOOKUP(B44,様式4・高等部!$R$17:$Z$136,4,FALSE))</f>
        <v/>
      </c>
      <c r="F44" s="162" t="str">
        <f>IF(B44="","",VLOOKUP(B44,様式4・高等部!$R$17:$Z$136,5,FALSE))</f>
        <v/>
      </c>
      <c r="G44" s="164" t="str">
        <f>IF(B44="","",VLOOKUP(B44,様式4・高等部!$R$17:$Z$136,6,FALSE))</f>
        <v/>
      </c>
      <c r="H44" s="164" t="str">
        <f>IF(B44="","",VLOOKUP(B44,様式4・高等部!$R$17:$Z$136,7,FALSE))</f>
        <v/>
      </c>
      <c r="I44" s="180"/>
    </row>
    <row r="45" spans="1:9" ht="80.099999999999994" customHeight="1" x14ac:dyDescent="0.45">
      <c r="A45" s="159">
        <v>38</v>
      </c>
      <c r="B45" s="160"/>
      <c r="C45" s="163" t="str">
        <f>IF(B45="","",VLOOKUP(B45,様式4・高等部!$R$17:$Z$136,2,FALSE))</f>
        <v/>
      </c>
      <c r="D45" s="163" t="str">
        <f>IF(B45="","",VLOOKUP(B45,様式4・高等部!$R$17:$Z$136,3,FALSE))</f>
        <v/>
      </c>
      <c r="E45" s="161" t="str">
        <f>IF(B45="","",VLOOKUP(B45,様式4・高等部!$R$17:$Z$136,4,FALSE))</f>
        <v/>
      </c>
      <c r="F45" s="162" t="str">
        <f>IF(B45="","",VLOOKUP(B45,様式4・高等部!$R$17:$Z$136,5,FALSE))</f>
        <v/>
      </c>
      <c r="G45" s="164" t="str">
        <f>IF(B45="","",VLOOKUP(B45,様式4・高等部!$R$17:$Z$136,6,FALSE))</f>
        <v/>
      </c>
      <c r="H45" s="164" t="str">
        <f>IF(B45="","",VLOOKUP(B45,様式4・高等部!$R$17:$Z$136,7,FALSE))</f>
        <v/>
      </c>
      <c r="I45" s="180"/>
    </row>
    <row r="46" spans="1:9" ht="80.099999999999994" customHeight="1" x14ac:dyDescent="0.45">
      <c r="A46" s="159">
        <v>39</v>
      </c>
      <c r="B46" s="160"/>
      <c r="C46" s="163" t="str">
        <f>IF(B46="","",VLOOKUP(B46,様式4・高等部!$R$17:$Z$136,2,FALSE))</f>
        <v/>
      </c>
      <c r="D46" s="163" t="str">
        <f>IF(B46="","",VLOOKUP(B46,様式4・高等部!$R$17:$Z$136,3,FALSE))</f>
        <v/>
      </c>
      <c r="E46" s="161" t="str">
        <f>IF(B46="","",VLOOKUP(B46,様式4・高等部!$R$17:$Z$136,4,FALSE))</f>
        <v/>
      </c>
      <c r="F46" s="162" t="str">
        <f>IF(B46="","",VLOOKUP(B46,様式4・高等部!$R$17:$Z$136,5,FALSE))</f>
        <v/>
      </c>
      <c r="G46" s="164" t="str">
        <f>IF(B46="","",VLOOKUP(B46,様式4・高等部!$R$17:$Z$136,6,FALSE))</f>
        <v/>
      </c>
      <c r="H46" s="164" t="str">
        <f>IF(B46="","",VLOOKUP(B46,様式4・高等部!$R$17:$Z$136,7,FALSE))</f>
        <v/>
      </c>
      <c r="I46" s="180"/>
    </row>
    <row r="47" spans="1:9" ht="80.099999999999994" customHeight="1" x14ac:dyDescent="0.45">
      <c r="A47" s="159">
        <v>40</v>
      </c>
      <c r="B47" s="160"/>
      <c r="C47" s="163" t="str">
        <f>IF(B47="","",VLOOKUP(B47,様式4・高等部!$R$17:$Z$136,2,FALSE))</f>
        <v/>
      </c>
      <c r="D47" s="163" t="str">
        <f>IF(B47="","",VLOOKUP(B47,様式4・高等部!$R$17:$Z$136,3,FALSE))</f>
        <v/>
      </c>
      <c r="E47" s="161" t="str">
        <f>IF(B47="","",VLOOKUP(B47,様式4・高等部!$R$17:$Z$136,4,FALSE))</f>
        <v/>
      </c>
      <c r="F47" s="162" t="str">
        <f>IF(B47="","",VLOOKUP(B47,様式4・高等部!$R$17:$Z$136,5,FALSE))</f>
        <v/>
      </c>
      <c r="G47" s="164" t="str">
        <f>IF(B47="","",VLOOKUP(B47,様式4・高等部!$R$17:$Z$136,6,FALSE))</f>
        <v/>
      </c>
      <c r="H47" s="164" t="str">
        <f>IF(B47="","",VLOOKUP(B47,様式4・高等部!$R$17:$Z$136,7,FALSE))</f>
        <v/>
      </c>
      <c r="I47" s="180"/>
    </row>
    <row r="48" spans="1:9" ht="80.099999999999994" customHeight="1" x14ac:dyDescent="0.45">
      <c r="A48" s="159">
        <v>41</v>
      </c>
      <c r="B48" s="160"/>
      <c r="C48" s="163" t="str">
        <f>IF(B48="","",VLOOKUP(B48,様式4・高等部!$R$17:$Z$136,2,FALSE))</f>
        <v/>
      </c>
      <c r="D48" s="163" t="str">
        <f>IF(B48="","",VLOOKUP(B48,様式4・高等部!$R$17:$Z$136,3,FALSE))</f>
        <v/>
      </c>
      <c r="E48" s="161" t="str">
        <f>IF(B48="","",VLOOKUP(B48,様式4・高等部!$R$17:$Z$136,4,FALSE))</f>
        <v/>
      </c>
      <c r="F48" s="162" t="str">
        <f>IF(B48="","",VLOOKUP(B48,様式4・高等部!$R$17:$Z$136,5,FALSE))</f>
        <v/>
      </c>
      <c r="G48" s="164" t="str">
        <f>IF(B48="","",VLOOKUP(B48,様式4・高等部!$R$17:$Z$136,6,FALSE))</f>
        <v/>
      </c>
      <c r="H48" s="164" t="str">
        <f>IF(B48="","",VLOOKUP(B48,様式4・高等部!$R$17:$Z$136,7,FALSE))</f>
        <v/>
      </c>
      <c r="I48" s="180"/>
    </row>
    <row r="49" spans="1:9" ht="80.099999999999994" customHeight="1" x14ac:dyDescent="0.45">
      <c r="A49" s="159">
        <v>42</v>
      </c>
      <c r="B49" s="160"/>
      <c r="C49" s="163" t="str">
        <f>IF(B49="","",VLOOKUP(B49,様式4・高等部!$R$17:$Z$136,2,FALSE))</f>
        <v/>
      </c>
      <c r="D49" s="163" t="str">
        <f>IF(B49="","",VLOOKUP(B49,様式4・高等部!$R$17:$Z$136,3,FALSE))</f>
        <v/>
      </c>
      <c r="E49" s="161" t="str">
        <f>IF(B49="","",VLOOKUP(B49,様式4・高等部!$R$17:$Z$136,4,FALSE))</f>
        <v/>
      </c>
      <c r="F49" s="162" t="str">
        <f>IF(B49="","",VLOOKUP(B49,様式4・高等部!$R$17:$Z$136,5,FALSE))</f>
        <v/>
      </c>
      <c r="G49" s="164" t="str">
        <f>IF(B49="","",VLOOKUP(B49,様式4・高等部!$R$17:$Z$136,6,FALSE))</f>
        <v/>
      </c>
      <c r="H49" s="164" t="str">
        <f>IF(B49="","",VLOOKUP(B49,様式4・高等部!$R$17:$Z$136,7,FALSE))</f>
        <v/>
      </c>
      <c r="I49" s="180"/>
    </row>
    <row r="50" spans="1:9" ht="80.099999999999994" customHeight="1" x14ac:dyDescent="0.45">
      <c r="A50" s="159">
        <v>43</v>
      </c>
      <c r="B50" s="160"/>
      <c r="C50" s="163" t="str">
        <f>IF(B50="","",VLOOKUP(B50,様式4・高等部!$R$17:$Z$136,2,FALSE))</f>
        <v/>
      </c>
      <c r="D50" s="163" t="str">
        <f>IF(B50="","",VLOOKUP(B50,様式4・高等部!$R$17:$Z$136,3,FALSE))</f>
        <v/>
      </c>
      <c r="E50" s="161" t="str">
        <f>IF(B50="","",VLOOKUP(B50,様式4・高等部!$R$17:$Z$136,4,FALSE))</f>
        <v/>
      </c>
      <c r="F50" s="162" t="str">
        <f>IF(B50="","",VLOOKUP(B50,様式4・高等部!$R$17:$Z$136,5,FALSE))</f>
        <v/>
      </c>
      <c r="G50" s="164" t="str">
        <f>IF(B50="","",VLOOKUP(B50,様式4・高等部!$R$17:$Z$136,6,FALSE))</f>
        <v/>
      </c>
      <c r="H50" s="164" t="str">
        <f>IF(B50="","",VLOOKUP(B50,様式4・高等部!$R$17:$Z$136,7,FALSE))</f>
        <v/>
      </c>
      <c r="I50" s="180"/>
    </row>
    <row r="51" spans="1:9" ht="80.099999999999994" customHeight="1" x14ac:dyDescent="0.45">
      <c r="A51" s="159">
        <v>44</v>
      </c>
      <c r="B51" s="160"/>
      <c r="C51" s="163" t="str">
        <f>IF(B51="","",VLOOKUP(B51,様式4・高等部!$R$17:$Z$136,2,FALSE))</f>
        <v/>
      </c>
      <c r="D51" s="163" t="str">
        <f>IF(B51="","",VLOOKUP(B51,様式4・高等部!$R$17:$Z$136,3,FALSE))</f>
        <v/>
      </c>
      <c r="E51" s="161" t="str">
        <f>IF(B51="","",VLOOKUP(B51,様式4・高等部!$R$17:$Z$136,4,FALSE))</f>
        <v/>
      </c>
      <c r="F51" s="162" t="str">
        <f>IF(B51="","",VLOOKUP(B51,様式4・高等部!$R$17:$Z$136,5,FALSE))</f>
        <v/>
      </c>
      <c r="G51" s="164" t="str">
        <f>IF(B51="","",VLOOKUP(B51,様式4・高等部!$R$17:$Z$136,6,FALSE))</f>
        <v/>
      </c>
      <c r="H51" s="164" t="str">
        <f>IF(B51="","",VLOOKUP(B51,様式4・高等部!$R$17:$Z$136,7,FALSE))</f>
        <v/>
      </c>
      <c r="I51" s="180"/>
    </row>
    <row r="52" spans="1:9" ht="80.099999999999994" customHeight="1" x14ac:dyDescent="0.45">
      <c r="A52" s="159">
        <v>45</v>
      </c>
      <c r="B52" s="160"/>
      <c r="C52" s="163" t="str">
        <f>IF(B52="","",VLOOKUP(B52,様式4・高等部!$R$17:$Z$136,2,FALSE))</f>
        <v/>
      </c>
      <c r="D52" s="163" t="str">
        <f>IF(B52="","",VLOOKUP(B52,様式4・高等部!$R$17:$Z$136,3,FALSE))</f>
        <v/>
      </c>
      <c r="E52" s="161" t="str">
        <f>IF(B52="","",VLOOKUP(B52,様式4・高等部!$R$17:$Z$136,4,FALSE))</f>
        <v/>
      </c>
      <c r="F52" s="162" t="str">
        <f>IF(B52="","",VLOOKUP(B52,様式4・高等部!$R$17:$Z$136,5,FALSE))</f>
        <v/>
      </c>
      <c r="G52" s="164" t="str">
        <f>IF(B52="","",VLOOKUP(B52,様式4・高等部!$R$17:$Z$136,6,FALSE))</f>
        <v/>
      </c>
      <c r="H52" s="164" t="str">
        <f>IF(B52="","",VLOOKUP(B52,様式4・高等部!$R$17:$Z$136,7,FALSE))</f>
        <v/>
      </c>
      <c r="I52" s="180"/>
    </row>
  </sheetData>
  <mergeCells count="7">
    <mergeCell ref="A5:C6"/>
    <mergeCell ref="A1:B1"/>
    <mergeCell ref="C1:D1"/>
    <mergeCell ref="F1:I1"/>
    <mergeCell ref="A2:I2"/>
    <mergeCell ref="A3:C3"/>
    <mergeCell ref="D3:I3"/>
  </mergeCells>
  <phoneticPr fontId="6"/>
  <pageMargins left="0.39370078740157483" right="0.19685039370078741" top="0.39370078740157483" bottom="0.39370078740157483" header="0.31496062992125984" footer="0.31496062992125984"/>
  <pageSetup paperSize="9" fitToHeight="0" orientation="landscape" r:id="rId1"/>
  <headerFooter>
    <oddFooter>&amp;C&amp;P / &amp;N ページ</oddFooter>
  </headerFooter>
  <rowBreaks count="3" manualBreakCount="3">
    <brk id="10" max="8" man="1"/>
    <brk id="16" max="8" man="1"/>
    <brk id="49" max="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Sheet2!$E$9:$E$68</xm:f>
          </x14:formula1>
          <xm:sqref>B8:B52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C1553"/>
  <sheetViews>
    <sheetView zoomScale="85" zoomScaleNormal="85" workbookViewId="0">
      <selection sqref="A1:B1"/>
    </sheetView>
  </sheetViews>
  <sheetFormatPr defaultColWidth="9" defaultRowHeight="17.399999999999999" customHeight="1" x14ac:dyDescent="0.45"/>
  <cols>
    <col min="1" max="1" width="7.3984375" bestFit="1" customWidth="1"/>
    <col min="2" max="2" width="10.59765625" customWidth="1"/>
    <col min="3" max="3" width="69.3984375" bestFit="1" customWidth="1"/>
    <col min="4" max="16384" width="9" style="5"/>
  </cols>
  <sheetData>
    <row r="1" spans="1:3" ht="17.399999999999999" customHeight="1" x14ac:dyDescent="0.45">
      <c r="A1" s="171"/>
      <c r="B1" s="172" t="s">
        <v>1761</v>
      </c>
      <c r="C1" s="173" t="s">
        <v>1762</v>
      </c>
    </row>
    <row r="2" spans="1:3" ht="17.399999999999999" customHeight="1" x14ac:dyDescent="0.45">
      <c r="A2" s="171" t="s">
        <v>6127</v>
      </c>
      <c r="B2" s="176" t="s">
        <v>5528</v>
      </c>
      <c r="C2" s="171" t="s">
        <v>6128</v>
      </c>
    </row>
    <row r="3" spans="1:3" ht="17.399999999999999" customHeight="1" x14ac:dyDescent="0.45">
      <c r="A3" s="171" t="s">
        <v>1763</v>
      </c>
      <c r="B3" s="176" t="s">
        <v>5528</v>
      </c>
      <c r="C3" s="171" t="s">
        <v>6129</v>
      </c>
    </row>
    <row r="4" spans="1:3" ht="17.399999999999999" customHeight="1" x14ac:dyDescent="0.45">
      <c r="A4" s="171" t="s">
        <v>1764</v>
      </c>
      <c r="B4" s="176" t="s">
        <v>5528</v>
      </c>
      <c r="C4" s="171" t="s">
        <v>6130</v>
      </c>
    </row>
    <row r="5" spans="1:3" ht="17.399999999999999" customHeight="1" x14ac:dyDescent="0.45">
      <c r="A5" s="171" t="s">
        <v>1765</v>
      </c>
      <c r="B5" s="176" t="s">
        <v>5528</v>
      </c>
      <c r="C5" s="171" t="s">
        <v>6131</v>
      </c>
    </row>
    <row r="6" spans="1:3" ht="17.399999999999999" customHeight="1" x14ac:dyDescent="0.45">
      <c r="A6" s="171" t="s">
        <v>1766</v>
      </c>
      <c r="B6" s="176" t="s">
        <v>5528</v>
      </c>
      <c r="C6" s="171" t="s">
        <v>6132</v>
      </c>
    </row>
    <row r="7" spans="1:3" ht="17.399999999999999" customHeight="1" x14ac:dyDescent="0.45">
      <c r="A7" s="171" t="s">
        <v>1767</v>
      </c>
      <c r="B7" s="176" t="s">
        <v>5528</v>
      </c>
      <c r="C7" s="171" t="s">
        <v>6133</v>
      </c>
    </row>
    <row r="8" spans="1:3" ht="17.399999999999999" customHeight="1" x14ac:dyDescent="0.45">
      <c r="A8" s="171" t="s">
        <v>1768</v>
      </c>
      <c r="B8" s="176" t="s">
        <v>5528</v>
      </c>
      <c r="C8" s="171" t="s">
        <v>6134</v>
      </c>
    </row>
    <row r="9" spans="1:3" ht="17.399999999999999" customHeight="1" x14ac:dyDescent="0.45">
      <c r="A9" s="171" t="s">
        <v>1769</v>
      </c>
      <c r="B9" s="176" t="s">
        <v>5528</v>
      </c>
      <c r="C9" s="171" t="s">
        <v>6135</v>
      </c>
    </row>
    <row r="10" spans="1:3" ht="17.399999999999999" customHeight="1" x14ac:dyDescent="0.45">
      <c r="A10" s="171" t="s">
        <v>1770</v>
      </c>
      <c r="B10" s="176" t="s">
        <v>5528</v>
      </c>
      <c r="C10" s="171" t="s">
        <v>6136</v>
      </c>
    </row>
    <row r="11" spans="1:3" ht="17.399999999999999" customHeight="1" x14ac:dyDescent="0.45">
      <c r="A11" s="171" t="s">
        <v>1771</v>
      </c>
      <c r="B11" s="176" t="s">
        <v>5528</v>
      </c>
      <c r="C11" s="171" t="s">
        <v>6137</v>
      </c>
    </row>
    <row r="12" spans="1:3" ht="17.399999999999999" customHeight="1" x14ac:dyDescent="0.45">
      <c r="A12" s="171" t="s">
        <v>2144</v>
      </c>
      <c r="B12" s="176" t="s">
        <v>5659</v>
      </c>
      <c r="C12" s="171" t="s">
        <v>6138</v>
      </c>
    </row>
    <row r="13" spans="1:3" ht="17.399999999999999" customHeight="1" x14ac:dyDescent="0.45">
      <c r="A13" s="171" t="s">
        <v>1772</v>
      </c>
      <c r="B13" s="176" t="s">
        <v>5659</v>
      </c>
      <c r="C13" s="171" t="s">
        <v>6139</v>
      </c>
    </row>
    <row r="14" spans="1:3" ht="17.399999999999999" customHeight="1" x14ac:dyDescent="0.45">
      <c r="A14" s="171" t="s">
        <v>1773</v>
      </c>
      <c r="B14" s="176" t="s">
        <v>5659</v>
      </c>
      <c r="C14" s="171" t="s">
        <v>6140</v>
      </c>
    </row>
    <row r="15" spans="1:3" ht="17.399999999999999" customHeight="1" x14ac:dyDescent="0.45">
      <c r="A15" s="171" t="s">
        <v>1774</v>
      </c>
      <c r="B15" s="176" t="s">
        <v>5659</v>
      </c>
      <c r="C15" s="171" t="s">
        <v>6141</v>
      </c>
    </row>
    <row r="16" spans="1:3" ht="17.399999999999999" customHeight="1" x14ac:dyDescent="0.45">
      <c r="A16" s="171" t="s">
        <v>1775</v>
      </c>
      <c r="B16" s="176" t="s">
        <v>5659</v>
      </c>
      <c r="C16" s="171" t="s">
        <v>6142</v>
      </c>
    </row>
    <row r="17" spans="1:3" ht="17.399999999999999" customHeight="1" x14ac:dyDescent="0.45">
      <c r="A17" s="171" t="s">
        <v>1776</v>
      </c>
      <c r="B17" s="176" t="s">
        <v>5659</v>
      </c>
      <c r="C17" s="171" t="s">
        <v>6143</v>
      </c>
    </row>
    <row r="18" spans="1:3" ht="17.399999999999999" customHeight="1" x14ac:dyDescent="0.45">
      <c r="A18" s="171" t="s">
        <v>1777</v>
      </c>
      <c r="B18" s="176" t="s">
        <v>5659</v>
      </c>
      <c r="C18" s="171" t="s">
        <v>6144</v>
      </c>
    </row>
    <row r="19" spans="1:3" ht="17.399999999999999" customHeight="1" x14ac:dyDescent="0.45">
      <c r="A19" s="171" t="s">
        <v>1778</v>
      </c>
      <c r="B19" s="176" t="s">
        <v>5659</v>
      </c>
      <c r="C19" s="171" t="s">
        <v>6145</v>
      </c>
    </row>
    <row r="20" spans="1:3" ht="17.399999999999999" customHeight="1" x14ac:dyDescent="0.45">
      <c r="A20" s="171" t="s">
        <v>1779</v>
      </c>
      <c r="B20" s="176" t="s">
        <v>5659</v>
      </c>
      <c r="C20" s="171" t="s">
        <v>6146</v>
      </c>
    </row>
    <row r="21" spans="1:3" ht="17.399999999999999" customHeight="1" x14ac:dyDescent="0.45">
      <c r="A21" s="171" t="s">
        <v>1780</v>
      </c>
      <c r="B21" s="176" t="s">
        <v>5659</v>
      </c>
      <c r="C21" s="171" t="s">
        <v>6147</v>
      </c>
    </row>
    <row r="22" spans="1:3" ht="17.399999999999999" customHeight="1" x14ac:dyDescent="0.45">
      <c r="A22" s="171" t="s">
        <v>1781</v>
      </c>
      <c r="B22" s="176" t="s">
        <v>5659</v>
      </c>
      <c r="C22" s="171" t="s">
        <v>6148</v>
      </c>
    </row>
    <row r="23" spans="1:3" ht="17.399999999999999" customHeight="1" x14ac:dyDescent="0.45">
      <c r="A23" s="171" t="s">
        <v>1782</v>
      </c>
      <c r="B23" s="176" t="s">
        <v>5659</v>
      </c>
      <c r="C23" s="171" t="s">
        <v>6149</v>
      </c>
    </row>
    <row r="24" spans="1:3" ht="17.399999999999999" customHeight="1" x14ac:dyDescent="0.45">
      <c r="A24" s="171" t="s">
        <v>2145</v>
      </c>
      <c r="B24" s="176" t="s">
        <v>5540</v>
      </c>
      <c r="C24" s="171" t="s">
        <v>6150</v>
      </c>
    </row>
    <row r="25" spans="1:3" ht="17.399999999999999" customHeight="1" x14ac:dyDescent="0.45">
      <c r="A25" s="171" t="s">
        <v>1783</v>
      </c>
      <c r="B25" s="176" t="s">
        <v>5540</v>
      </c>
      <c r="C25" s="171" t="s">
        <v>6151</v>
      </c>
    </row>
    <row r="26" spans="1:3" ht="17.399999999999999" customHeight="1" x14ac:dyDescent="0.45">
      <c r="A26" s="171" t="s">
        <v>1784</v>
      </c>
      <c r="B26" s="176" t="s">
        <v>5540</v>
      </c>
      <c r="C26" s="171" t="s">
        <v>6152</v>
      </c>
    </row>
    <row r="27" spans="1:3" ht="17.399999999999999" customHeight="1" x14ac:dyDescent="0.45">
      <c r="A27" s="171" t="s">
        <v>1785</v>
      </c>
      <c r="B27" s="176" t="s">
        <v>5540</v>
      </c>
      <c r="C27" s="171" t="s">
        <v>6153</v>
      </c>
    </row>
    <row r="28" spans="1:3" ht="17.399999999999999" customHeight="1" x14ac:dyDescent="0.45">
      <c r="A28" s="171" t="s">
        <v>1786</v>
      </c>
      <c r="B28" s="176" t="s">
        <v>5540</v>
      </c>
      <c r="C28" s="171" t="s">
        <v>6154</v>
      </c>
    </row>
    <row r="29" spans="1:3" ht="17.399999999999999" customHeight="1" x14ac:dyDescent="0.45">
      <c r="A29" s="171" t="s">
        <v>1787</v>
      </c>
      <c r="B29" s="176" t="s">
        <v>5540</v>
      </c>
      <c r="C29" s="171" t="s">
        <v>6155</v>
      </c>
    </row>
    <row r="30" spans="1:3" ht="17.399999999999999" customHeight="1" x14ac:dyDescent="0.45">
      <c r="A30" s="171" t="s">
        <v>1788</v>
      </c>
      <c r="B30" s="176" t="s">
        <v>5540</v>
      </c>
      <c r="C30" s="171" t="s">
        <v>6156</v>
      </c>
    </row>
    <row r="31" spans="1:3" ht="17.399999999999999" customHeight="1" x14ac:dyDescent="0.45">
      <c r="A31" s="171" t="s">
        <v>1789</v>
      </c>
      <c r="B31" s="176" t="s">
        <v>5540</v>
      </c>
      <c r="C31" s="171" t="s">
        <v>6157</v>
      </c>
    </row>
    <row r="32" spans="1:3" ht="17.399999999999999" customHeight="1" x14ac:dyDescent="0.45">
      <c r="A32" s="171" t="s">
        <v>1790</v>
      </c>
      <c r="B32" s="176" t="s">
        <v>5540</v>
      </c>
      <c r="C32" s="171" t="s">
        <v>6158</v>
      </c>
    </row>
    <row r="33" spans="1:3" ht="17.399999999999999" customHeight="1" x14ac:dyDescent="0.45">
      <c r="A33" s="171" t="s">
        <v>1791</v>
      </c>
      <c r="B33" s="176" t="s">
        <v>5540</v>
      </c>
      <c r="C33" s="171" t="s">
        <v>6159</v>
      </c>
    </row>
    <row r="34" spans="1:3" ht="17.399999999999999" customHeight="1" x14ac:dyDescent="0.45">
      <c r="A34" s="171" t="s">
        <v>1792</v>
      </c>
      <c r="B34" s="176" t="s">
        <v>5540</v>
      </c>
      <c r="C34" s="171" t="s">
        <v>6160</v>
      </c>
    </row>
    <row r="35" spans="1:3" ht="17.399999999999999" customHeight="1" x14ac:dyDescent="0.45">
      <c r="A35" s="171" t="s">
        <v>1793</v>
      </c>
      <c r="B35" s="176" t="s">
        <v>5540</v>
      </c>
      <c r="C35" s="171" t="s">
        <v>6161</v>
      </c>
    </row>
    <row r="36" spans="1:3" ht="17.399999999999999" customHeight="1" x14ac:dyDescent="0.45">
      <c r="A36" s="171" t="s">
        <v>2146</v>
      </c>
      <c r="B36" s="176" t="s">
        <v>5553</v>
      </c>
      <c r="C36" s="171" t="s">
        <v>5554</v>
      </c>
    </row>
    <row r="37" spans="1:3" ht="17.399999999999999" customHeight="1" x14ac:dyDescent="0.45">
      <c r="A37" s="171" t="s">
        <v>1794</v>
      </c>
      <c r="B37" s="176" t="s">
        <v>5553</v>
      </c>
      <c r="C37" s="171" t="s">
        <v>5556</v>
      </c>
    </row>
    <row r="38" spans="1:3" ht="17.399999999999999" customHeight="1" x14ac:dyDescent="0.45">
      <c r="A38" s="171" t="s">
        <v>1795</v>
      </c>
      <c r="B38" s="176" t="s">
        <v>5553</v>
      </c>
      <c r="C38" s="171" t="s">
        <v>5558</v>
      </c>
    </row>
    <row r="39" spans="1:3" ht="17.399999999999999" customHeight="1" x14ac:dyDescent="0.45">
      <c r="A39" s="171" t="s">
        <v>1796</v>
      </c>
      <c r="B39" s="176" t="s">
        <v>5553</v>
      </c>
      <c r="C39" s="171" t="s">
        <v>5560</v>
      </c>
    </row>
    <row r="40" spans="1:3" ht="17.399999999999999" customHeight="1" x14ac:dyDescent="0.45">
      <c r="A40" s="171" t="s">
        <v>1797</v>
      </c>
      <c r="B40" s="176" t="s">
        <v>5553</v>
      </c>
      <c r="C40" s="171" t="s">
        <v>6162</v>
      </c>
    </row>
    <row r="41" spans="1:3" ht="17.399999999999999" customHeight="1" x14ac:dyDescent="0.45">
      <c r="A41" s="171" t="s">
        <v>1798</v>
      </c>
      <c r="B41" s="176" t="s">
        <v>5553</v>
      </c>
      <c r="C41" s="171" t="s">
        <v>5563</v>
      </c>
    </row>
    <row r="42" spans="1:3" ht="17.399999999999999" customHeight="1" x14ac:dyDescent="0.45">
      <c r="A42" s="171" t="s">
        <v>1799</v>
      </c>
      <c r="B42" s="176" t="s">
        <v>5553</v>
      </c>
      <c r="C42" s="171" t="s">
        <v>5565</v>
      </c>
    </row>
    <row r="43" spans="1:3" ht="17.399999999999999" customHeight="1" x14ac:dyDescent="0.45">
      <c r="A43" s="171" t="s">
        <v>1800</v>
      </c>
      <c r="B43" s="176" t="s">
        <v>5553</v>
      </c>
      <c r="C43" s="171" t="s">
        <v>5567</v>
      </c>
    </row>
    <row r="44" spans="1:3" ht="17.399999999999999" customHeight="1" x14ac:dyDescent="0.45">
      <c r="A44" s="171" t="s">
        <v>1801</v>
      </c>
      <c r="B44" s="176" t="s">
        <v>5553</v>
      </c>
      <c r="C44" s="171" t="s">
        <v>6163</v>
      </c>
    </row>
    <row r="45" spans="1:3" ht="17.399999999999999" customHeight="1" x14ac:dyDescent="0.45">
      <c r="A45" s="171" t="s">
        <v>1802</v>
      </c>
      <c r="B45" s="176" t="s">
        <v>5553</v>
      </c>
      <c r="C45" s="171" t="s">
        <v>5571</v>
      </c>
    </row>
    <row r="46" spans="1:3" ht="17.399999999999999" customHeight="1" x14ac:dyDescent="0.45">
      <c r="A46" s="171" t="s">
        <v>2147</v>
      </c>
      <c r="B46" s="176" t="s">
        <v>5528</v>
      </c>
      <c r="C46" s="171" t="s">
        <v>6164</v>
      </c>
    </row>
    <row r="47" spans="1:3" ht="17.399999999999999" customHeight="1" x14ac:dyDescent="0.45">
      <c r="A47" s="171" t="s">
        <v>2148</v>
      </c>
      <c r="B47" s="176" t="s">
        <v>5528</v>
      </c>
      <c r="C47" s="171" t="s">
        <v>6165</v>
      </c>
    </row>
    <row r="48" spans="1:3" ht="17.399999999999999" customHeight="1" x14ac:dyDescent="0.45">
      <c r="A48" s="171" t="s">
        <v>2149</v>
      </c>
      <c r="B48" s="176" t="s">
        <v>5528</v>
      </c>
      <c r="C48" s="171" t="s">
        <v>6166</v>
      </c>
    </row>
    <row r="49" spans="1:3" ht="17.399999999999999" customHeight="1" x14ac:dyDescent="0.45">
      <c r="A49" s="171" t="s">
        <v>2150</v>
      </c>
      <c r="B49" s="176" t="s">
        <v>5528</v>
      </c>
      <c r="C49" s="171" t="s">
        <v>6167</v>
      </c>
    </row>
    <row r="50" spans="1:3" ht="17.399999999999999" customHeight="1" x14ac:dyDescent="0.45">
      <c r="A50" s="171" t="s">
        <v>2151</v>
      </c>
      <c r="B50" s="176" t="s">
        <v>5528</v>
      </c>
      <c r="C50" s="171" t="s">
        <v>6168</v>
      </c>
    </row>
    <row r="51" spans="1:3" ht="17.399999999999999" customHeight="1" x14ac:dyDescent="0.45">
      <c r="A51" s="171" t="s">
        <v>2152</v>
      </c>
      <c r="B51" s="176" t="s">
        <v>5528</v>
      </c>
      <c r="C51" s="171" t="s">
        <v>6169</v>
      </c>
    </row>
    <row r="52" spans="1:3" ht="17.399999999999999" customHeight="1" x14ac:dyDescent="0.45">
      <c r="A52" s="171" t="s">
        <v>2153</v>
      </c>
      <c r="B52" s="176" t="s">
        <v>5659</v>
      </c>
      <c r="C52" s="171" t="s">
        <v>6170</v>
      </c>
    </row>
    <row r="53" spans="1:3" ht="17.399999999999999" customHeight="1" x14ac:dyDescent="0.45">
      <c r="A53" s="171" t="s">
        <v>2154</v>
      </c>
      <c r="B53" s="176" t="s">
        <v>5659</v>
      </c>
      <c r="C53" s="171" t="s">
        <v>6171</v>
      </c>
    </row>
    <row r="54" spans="1:3" ht="17.399999999999999" customHeight="1" x14ac:dyDescent="0.45">
      <c r="A54" s="171" t="s">
        <v>2155</v>
      </c>
      <c r="B54" s="176" t="s">
        <v>5659</v>
      </c>
      <c r="C54" s="171" t="s">
        <v>6172</v>
      </c>
    </row>
    <row r="55" spans="1:3" ht="17.399999999999999" customHeight="1" x14ac:dyDescent="0.45">
      <c r="A55" s="171" t="s">
        <v>2156</v>
      </c>
      <c r="B55" s="176" t="s">
        <v>5659</v>
      </c>
      <c r="C55" s="171" t="s">
        <v>6173</v>
      </c>
    </row>
    <row r="56" spans="1:3" ht="17.399999999999999" customHeight="1" x14ac:dyDescent="0.45">
      <c r="A56" s="171" t="s">
        <v>2157</v>
      </c>
      <c r="B56" s="176" t="s">
        <v>5659</v>
      </c>
      <c r="C56" s="171" t="s">
        <v>6174</v>
      </c>
    </row>
    <row r="57" spans="1:3" ht="17.399999999999999" customHeight="1" x14ac:dyDescent="0.45">
      <c r="A57" s="171" t="s">
        <v>2158</v>
      </c>
      <c r="B57" s="176" t="s">
        <v>5659</v>
      </c>
      <c r="C57" s="171" t="s">
        <v>6175</v>
      </c>
    </row>
    <row r="58" spans="1:3" ht="17.399999999999999" customHeight="1" x14ac:dyDescent="0.45">
      <c r="A58" s="171" t="s">
        <v>2159</v>
      </c>
      <c r="B58" s="176" t="s">
        <v>5540</v>
      </c>
      <c r="C58" s="171" t="s">
        <v>6176</v>
      </c>
    </row>
    <row r="59" spans="1:3" ht="17.399999999999999" customHeight="1" x14ac:dyDescent="0.45">
      <c r="A59" s="171" t="s">
        <v>2160</v>
      </c>
      <c r="B59" s="176" t="s">
        <v>5540</v>
      </c>
      <c r="C59" s="171" t="s">
        <v>5587</v>
      </c>
    </row>
    <row r="60" spans="1:3" ht="17.399999999999999" customHeight="1" x14ac:dyDescent="0.45">
      <c r="A60" s="171" t="s">
        <v>2161</v>
      </c>
      <c r="B60" s="176" t="s">
        <v>5540</v>
      </c>
      <c r="C60" s="171" t="s">
        <v>6177</v>
      </c>
    </row>
    <row r="61" spans="1:3" ht="17.399999999999999" customHeight="1" x14ac:dyDescent="0.45">
      <c r="A61" s="171" t="s">
        <v>2162</v>
      </c>
      <c r="B61" s="176" t="s">
        <v>5540</v>
      </c>
      <c r="C61" s="171" t="s">
        <v>5591</v>
      </c>
    </row>
    <row r="62" spans="1:3" ht="17.399999999999999" customHeight="1" x14ac:dyDescent="0.45">
      <c r="A62" s="171" t="s">
        <v>2163</v>
      </c>
      <c r="B62" s="176" t="s">
        <v>5540</v>
      </c>
      <c r="C62" s="171" t="s">
        <v>6178</v>
      </c>
    </row>
    <row r="63" spans="1:3" ht="17.399999999999999" customHeight="1" x14ac:dyDescent="0.45">
      <c r="A63" s="171" t="s">
        <v>2164</v>
      </c>
      <c r="B63" s="176" t="s">
        <v>5540</v>
      </c>
      <c r="C63" s="171" t="s">
        <v>5595</v>
      </c>
    </row>
    <row r="64" spans="1:3" ht="17.399999999999999" customHeight="1" x14ac:dyDescent="0.45">
      <c r="A64" s="171" t="s">
        <v>2165</v>
      </c>
      <c r="B64" s="176" t="s">
        <v>5553</v>
      </c>
      <c r="C64" s="171" t="s">
        <v>6179</v>
      </c>
    </row>
    <row r="65" spans="1:3" ht="17.399999999999999" customHeight="1" x14ac:dyDescent="0.45">
      <c r="A65" s="171" t="s">
        <v>2166</v>
      </c>
      <c r="B65" s="176" t="s">
        <v>5553</v>
      </c>
      <c r="C65" s="171" t="s">
        <v>5599</v>
      </c>
    </row>
    <row r="66" spans="1:3" ht="17.399999999999999" customHeight="1" x14ac:dyDescent="0.45">
      <c r="A66" s="171" t="s">
        <v>2167</v>
      </c>
      <c r="B66" s="176" t="s">
        <v>5553</v>
      </c>
      <c r="C66" s="171" t="s">
        <v>6180</v>
      </c>
    </row>
    <row r="67" spans="1:3" ht="17.399999999999999" customHeight="1" x14ac:dyDescent="0.45">
      <c r="A67" s="171" t="s">
        <v>2168</v>
      </c>
      <c r="B67" s="176" t="s">
        <v>5553</v>
      </c>
      <c r="C67" s="171" t="s">
        <v>5603</v>
      </c>
    </row>
    <row r="68" spans="1:3" ht="17.399999999999999" customHeight="1" x14ac:dyDescent="0.45">
      <c r="A68" s="171" t="s">
        <v>2169</v>
      </c>
      <c r="B68" s="176" t="s">
        <v>5553</v>
      </c>
      <c r="C68" s="171" t="s">
        <v>6181</v>
      </c>
    </row>
    <row r="69" spans="1:3" ht="17.399999999999999" customHeight="1" x14ac:dyDescent="0.45">
      <c r="A69" s="171" t="s">
        <v>2170</v>
      </c>
      <c r="B69" s="176" t="s">
        <v>5553</v>
      </c>
      <c r="C69" s="171" t="s">
        <v>5607</v>
      </c>
    </row>
    <row r="70" spans="1:3" ht="17.399999999999999" customHeight="1" x14ac:dyDescent="0.45">
      <c r="A70" s="171" t="s">
        <v>2171</v>
      </c>
      <c r="B70" s="176" t="s">
        <v>5624</v>
      </c>
      <c r="C70" s="171" t="s">
        <v>6182</v>
      </c>
    </row>
    <row r="71" spans="1:3" ht="17.399999999999999" customHeight="1" x14ac:dyDescent="0.45">
      <c r="A71" s="171" t="s">
        <v>2172</v>
      </c>
      <c r="B71" s="176" t="s">
        <v>5624</v>
      </c>
      <c r="C71" s="171" t="s">
        <v>6183</v>
      </c>
    </row>
    <row r="72" spans="1:3" ht="17.399999999999999" customHeight="1" x14ac:dyDescent="0.45">
      <c r="A72" s="171" t="s">
        <v>2173</v>
      </c>
      <c r="B72" s="176" t="s">
        <v>5624</v>
      </c>
      <c r="C72" s="171" t="s">
        <v>6184</v>
      </c>
    </row>
    <row r="73" spans="1:3" ht="17.399999999999999" customHeight="1" x14ac:dyDescent="0.45">
      <c r="A73" s="171" t="s">
        <v>2174</v>
      </c>
      <c r="B73" s="176" t="s">
        <v>5624</v>
      </c>
      <c r="C73" s="171" t="s">
        <v>6185</v>
      </c>
    </row>
    <row r="74" spans="1:3" ht="17.399999999999999" customHeight="1" x14ac:dyDescent="0.45">
      <c r="A74" s="171" t="s">
        <v>2175</v>
      </c>
      <c r="B74" s="176" t="s">
        <v>5624</v>
      </c>
      <c r="C74" s="171" t="s">
        <v>6186</v>
      </c>
    </row>
    <row r="75" spans="1:3" ht="17.399999999999999" customHeight="1" x14ac:dyDescent="0.45">
      <c r="A75" s="171" t="s">
        <v>2176</v>
      </c>
      <c r="B75" s="176" t="s">
        <v>5624</v>
      </c>
      <c r="C75" s="171" t="s">
        <v>6187</v>
      </c>
    </row>
    <row r="76" spans="1:3" ht="17.399999999999999" customHeight="1" x14ac:dyDescent="0.45">
      <c r="A76" s="171" t="s">
        <v>2177</v>
      </c>
      <c r="B76" s="176" t="s">
        <v>5528</v>
      </c>
      <c r="C76" s="171" t="s">
        <v>6188</v>
      </c>
    </row>
    <row r="77" spans="1:3" ht="17.399999999999999" customHeight="1" x14ac:dyDescent="0.45">
      <c r="A77" s="171" t="s">
        <v>2178</v>
      </c>
      <c r="B77" s="176" t="s">
        <v>5528</v>
      </c>
      <c r="C77" s="171" t="s">
        <v>6189</v>
      </c>
    </row>
    <row r="78" spans="1:3" ht="17.399999999999999" customHeight="1" x14ac:dyDescent="0.45">
      <c r="A78" s="171" t="s">
        <v>2179</v>
      </c>
      <c r="B78" s="176" t="s">
        <v>5528</v>
      </c>
      <c r="C78" s="171" t="s">
        <v>6190</v>
      </c>
    </row>
    <row r="79" spans="1:3" ht="17.399999999999999" customHeight="1" x14ac:dyDescent="0.45">
      <c r="A79" s="171" t="s">
        <v>2180</v>
      </c>
      <c r="B79" s="176" t="s">
        <v>5528</v>
      </c>
      <c r="C79" s="171" t="s">
        <v>6191</v>
      </c>
    </row>
    <row r="80" spans="1:3" ht="17.399999999999999" customHeight="1" x14ac:dyDescent="0.45">
      <c r="A80" s="171" t="s">
        <v>2181</v>
      </c>
      <c r="B80" s="176" t="s">
        <v>5528</v>
      </c>
      <c r="C80" s="171" t="s">
        <v>6192</v>
      </c>
    </row>
    <row r="81" spans="1:3" ht="17.399999999999999" customHeight="1" x14ac:dyDescent="0.45">
      <c r="A81" s="171" t="s">
        <v>2182</v>
      </c>
      <c r="B81" s="176" t="s">
        <v>5528</v>
      </c>
      <c r="C81" s="171" t="s">
        <v>6193</v>
      </c>
    </row>
    <row r="82" spans="1:3" ht="17.399999999999999" customHeight="1" x14ac:dyDescent="0.45">
      <c r="A82" s="171" t="s">
        <v>2183</v>
      </c>
      <c r="B82" s="176" t="s">
        <v>5540</v>
      </c>
      <c r="C82" s="171" t="s">
        <v>5616</v>
      </c>
    </row>
    <row r="83" spans="1:3" ht="17.399999999999999" customHeight="1" x14ac:dyDescent="0.45">
      <c r="A83" s="171" t="s">
        <v>2184</v>
      </c>
      <c r="B83" s="176" t="s">
        <v>5540</v>
      </c>
      <c r="C83" s="171" t="s">
        <v>5618</v>
      </c>
    </row>
    <row r="84" spans="1:3" ht="17.399999999999999" customHeight="1" x14ac:dyDescent="0.45">
      <c r="A84" s="171" t="s">
        <v>2185</v>
      </c>
      <c r="B84" s="176" t="s">
        <v>5540</v>
      </c>
      <c r="C84" s="171" t="s">
        <v>5620</v>
      </c>
    </row>
    <row r="85" spans="1:3" ht="17.399999999999999" customHeight="1" x14ac:dyDescent="0.45">
      <c r="A85" s="171" t="s">
        <v>2186</v>
      </c>
      <c r="B85" s="176" t="s">
        <v>5540</v>
      </c>
      <c r="C85" s="171" t="s">
        <v>5622</v>
      </c>
    </row>
    <row r="86" spans="1:3" ht="17.399999999999999" customHeight="1" x14ac:dyDescent="0.45">
      <c r="A86" s="171" t="s">
        <v>2187</v>
      </c>
      <c r="B86" s="176" t="s">
        <v>5624</v>
      </c>
      <c r="C86" s="171" t="s">
        <v>5625</v>
      </c>
    </row>
    <row r="87" spans="1:3" ht="17.399999999999999" customHeight="1" x14ac:dyDescent="0.45">
      <c r="A87" s="171" t="s">
        <v>2188</v>
      </c>
      <c r="B87" s="176" t="s">
        <v>5624</v>
      </c>
      <c r="C87" s="171" t="s">
        <v>5627</v>
      </c>
    </row>
    <row r="88" spans="1:3" ht="17.399999999999999" customHeight="1" x14ac:dyDescent="0.45">
      <c r="A88" s="171" t="s">
        <v>2189</v>
      </c>
      <c r="B88" s="176" t="s">
        <v>5624</v>
      </c>
      <c r="C88" s="171" t="s">
        <v>5629</v>
      </c>
    </row>
    <row r="89" spans="1:3" ht="17.399999999999999" customHeight="1" x14ac:dyDescent="0.45">
      <c r="A89" s="171" t="s">
        <v>2190</v>
      </c>
      <c r="B89" s="176" t="s">
        <v>5624</v>
      </c>
      <c r="C89" s="171" t="s">
        <v>5631</v>
      </c>
    </row>
    <row r="90" spans="1:3" ht="17.399999999999999" customHeight="1" x14ac:dyDescent="0.45">
      <c r="A90" s="171" t="s">
        <v>2191</v>
      </c>
      <c r="B90" s="176" t="s">
        <v>5528</v>
      </c>
      <c r="C90" s="171" t="s">
        <v>6194</v>
      </c>
    </row>
    <row r="91" spans="1:3" ht="17.399999999999999" customHeight="1" x14ac:dyDescent="0.45">
      <c r="A91" s="171" t="s">
        <v>2192</v>
      </c>
      <c r="B91" s="176" t="s">
        <v>5913</v>
      </c>
      <c r="C91" s="171" t="s">
        <v>6195</v>
      </c>
    </row>
    <row r="92" spans="1:3" ht="17.399999999999999" customHeight="1" x14ac:dyDescent="0.45">
      <c r="A92" s="171" t="s">
        <v>2193</v>
      </c>
      <c r="B92" s="176" t="s">
        <v>5528</v>
      </c>
      <c r="C92" s="171" t="s">
        <v>6196</v>
      </c>
    </row>
    <row r="93" spans="1:3" ht="17.399999999999999" customHeight="1" x14ac:dyDescent="0.45">
      <c r="A93" s="171" t="s">
        <v>2194</v>
      </c>
      <c r="B93" s="176" t="s">
        <v>5528</v>
      </c>
      <c r="C93" s="171" t="s">
        <v>6197</v>
      </c>
    </row>
    <row r="94" spans="1:3" ht="17.399999999999999" customHeight="1" x14ac:dyDescent="0.45">
      <c r="A94" s="171" t="s">
        <v>2195</v>
      </c>
      <c r="B94" s="176" t="s">
        <v>5528</v>
      </c>
      <c r="C94" s="171" t="s">
        <v>6198</v>
      </c>
    </row>
    <row r="95" spans="1:3" ht="17.399999999999999" customHeight="1" x14ac:dyDescent="0.45">
      <c r="A95" s="171" t="s">
        <v>2196</v>
      </c>
      <c r="B95" s="176" t="s">
        <v>5528</v>
      </c>
      <c r="C95" s="171" t="s">
        <v>6199</v>
      </c>
    </row>
    <row r="96" spans="1:3" ht="17.399999999999999" customHeight="1" x14ac:dyDescent="0.45">
      <c r="A96" s="171" t="s">
        <v>2197</v>
      </c>
      <c r="B96" s="176" t="s">
        <v>5528</v>
      </c>
      <c r="C96" s="171" t="s">
        <v>6200</v>
      </c>
    </row>
    <row r="97" spans="1:3" ht="17.399999999999999" customHeight="1" x14ac:dyDescent="0.45">
      <c r="A97" s="171" t="s">
        <v>2198</v>
      </c>
      <c r="B97" s="176" t="s">
        <v>5528</v>
      </c>
      <c r="C97" s="171" t="s">
        <v>6201</v>
      </c>
    </row>
    <row r="98" spans="1:3" ht="17.399999999999999" customHeight="1" x14ac:dyDescent="0.45">
      <c r="A98" s="171" t="s">
        <v>2199</v>
      </c>
      <c r="B98" s="176" t="s">
        <v>5528</v>
      </c>
      <c r="C98" s="171" t="s">
        <v>6202</v>
      </c>
    </row>
    <row r="99" spans="1:3" ht="17.399999999999999" customHeight="1" x14ac:dyDescent="0.45">
      <c r="A99" s="171" t="s">
        <v>2200</v>
      </c>
      <c r="B99" s="176" t="s">
        <v>5528</v>
      </c>
      <c r="C99" s="171" t="s">
        <v>6203</v>
      </c>
    </row>
    <row r="100" spans="1:3" ht="17.399999999999999" customHeight="1" x14ac:dyDescent="0.45">
      <c r="A100" s="171" t="s">
        <v>2201</v>
      </c>
      <c r="B100" s="176" t="s">
        <v>5528</v>
      </c>
      <c r="C100" s="171" t="s">
        <v>6204</v>
      </c>
    </row>
    <row r="101" spans="1:3" ht="17.399999999999999" customHeight="1" x14ac:dyDescent="0.45">
      <c r="A101" s="171" t="s">
        <v>2202</v>
      </c>
      <c r="B101" s="176" t="s">
        <v>5528</v>
      </c>
      <c r="C101" s="171" t="s">
        <v>6205</v>
      </c>
    </row>
    <row r="102" spans="1:3" ht="17.399999999999999" customHeight="1" x14ac:dyDescent="0.45">
      <c r="A102" s="171" t="s">
        <v>2203</v>
      </c>
      <c r="B102" s="176" t="s">
        <v>5528</v>
      </c>
      <c r="C102" s="171" t="s">
        <v>6206</v>
      </c>
    </row>
    <row r="103" spans="1:3" ht="17.399999999999999" customHeight="1" x14ac:dyDescent="0.45">
      <c r="A103" s="171" t="s">
        <v>1803</v>
      </c>
      <c r="B103" s="176" t="s">
        <v>5647</v>
      </c>
      <c r="C103" s="171" t="s">
        <v>6207</v>
      </c>
    </row>
    <row r="104" spans="1:3" ht="17.399999999999999" customHeight="1" x14ac:dyDescent="0.45">
      <c r="A104" s="171" t="s">
        <v>1804</v>
      </c>
      <c r="B104" s="176" t="s">
        <v>5647</v>
      </c>
      <c r="C104" s="171" t="s">
        <v>6208</v>
      </c>
    </row>
    <row r="105" spans="1:3" ht="17.399999999999999" customHeight="1" x14ac:dyDescent="0.45">
      <c r="A105" s="171" t="s">
        <v>1805</v>
      </c>
      <c r="B105" s="176" t="s">
        <v>5647</v>
      </c>
      <c r="C105" s="171" t="s">
        <v>6209</v>
      </c>
    </row>
    <row r="106" spans="1:3" ht="17.399999999999999" customHeight="1" x14ac:dyDescent="0.45">
      <c r="A106" s="171" t="s">
        <v>1806</v>
      </c>
      <c r="B106" s="176" t="s">
        <v>5647</v>
      </c>
      <c r="C106" s="171" t="s">
        <v>6210</v>
      </c>
    </row>
    <row r="107" spans="1:3" ht="17.399999999999999" customHeight="1" x14ac:dyDescent="0.45">
      <c r="A107" s="171" t="s">
        <v>1807</v>
      </c>
      <c r="B107" s="176" t="s">
        <v>5647</v>
      </c>
      <c r="C107" s="171" t="s">
        <v>6211</v>
      </c>
    </row>
    <row r="108" spans="1:3" ht="17.399999999999999" customHeight="1" x14ac:dyDescent="0.45">
      <c r="A108" s="171" t="s">
        <v>1808</v>
      </c>
      <c r="B108" s="176" t="s">
        <v>5647</v>
      </c>
      <c r="C108" s="171" t="s">
        <v>6212</v>
      </c>
    </row>
    <row r="109" spans="1:3" ht="17.399999999999999" customHeight="1" x14ac:dyDescent="0.45">
      <c r="A109" s="171" t="s">
        <v>1809</v>
      </c>
      <c r="B109" s="176" t="s">
        <v>5659</v>
      </c>
      <c r="C109" s="171" t="s">
        <v>6213</v>
      </c>
    </row>
    <row r="110" spans="1:3" ht="17.399999999999999" customHeight="1" x14ac:dyDescent="0.45">
      <c r="A110" s="171" t="s">
        <v>1810</v>
      </c>
      <c r="B110" s="176" t="s">
        <v>5659</v>
      </c>
      <c r="C110" s="171" t="s">
        <v>6214</v>
      </c>
    </row>
    <row r="111" spans="1:3" ht="17.399999999999999" customHeight="1" x14ac:dyDescent="0.45">
      <c r="A111" s="171" t="s">
        <v>1811</v>
      </c>
      <c r="B111" s="176" t="s">
        <v>5659</v>
      </c>
      <c r="C111" s="171" t="s">
        <v>6215</v>
      </c>
    </row>
    <row r="112" spans="1:3" ht="17.399999999999999" customHeight="1" x14ac:dyDescent="0.45">
      <c r="A112" s="171" t="s">
        <v>1812</v>
      </c>
      <c r="B112" s="176" t="s">
        <v>5659</v>
      </c>
      <c r="C112" s="171" t="s">
        <v>6216</v>
      </c>
    </row>
    <row r="113" spans="1:3" ht="17.399999999999999" customHeight="1" x14ac:dyDescent="0.45">
      <c r="A113" s="171" t="s">
        <v>1813</v>
      </c>
      <c r="B113" s="176" t="s">
        <v>5659</v>
      </c>
      <c r="C113" s="171" t="s">
        <v>6217</v>
      </c>
    </row>
    <row r="114" spans="1:3" ht="17.399999999999999" customHeight="1" x14ac:dyDescent="0.45">
      <c r="A114" s="171" t="s">
        <v>2204</v>
      </c>
      <c r="B114" s="176" t="s">
        <v>5659</v>
      </c>
      <c r="C114" s="171" t="s">
        <v>6218</v>
      </c>
    </row>
    <row r="115" spans="1:3" ht="17.399999999999999" customHeight="1" x14ac:dyDescent="0.45">
      <c r="A115" s="171" t="s">
        <v>1814</v>
      </c>
      <c r="B115" s="176" t="s">
        <v>5659</v>
      </c>
      <c r="C115" s="171" t="s">
        <v>6219</v>
      </c>
    </row>
    <row r="116" spans="1:3" ht="17.399999999999999" customHeight="1" x14ac:dyDescent="0.45">
      <c r="A116" s="171" t="s">
        <v>1815</v>
      </c>
      <c r="B116" s="176" t="s">
        <v>5659</v>
      </c>
      <c r="C116" s="171" t="s">
        <v>6220</v>
      </c>
    </row>
    <row r="117" spans="1:3" ht="17.399999999999999" customHeight="1" x14ac:dyDescent="0.45">
      <c r="A117" s="171" t="s">
        <v>1816</v>
      </c>
      <c r="B117" s="176" t="s">
        <v>5659</v>
      </c>
      <c r="C117" s="171" t="s">
        <v>6221</v>
      </c>
    </row>
    <row r="118" spans="1:3" ht="17.399999999999999" customHeight="1" x14ac:dyDescent="0.45">
      <c r="A118" s="171" t="s">
        <v>1817</v>
      </c>
      <c r="B118" s="176" t="s">
        <v>5659</v>
      </c>
      <c r="C118" s="171" t="s">
        <v>6222</v>
      </c>
    </row>
    <row r="119" spans="1:3" ht="17.399999999999999" customHeight="1" x14ac:dyDescent="0.45">
      <c r="A119" s="171" t="s">
        <v>1818</v>
      </c>
      <c r="B119" s="176" t="s">
        <v>5659</v>
      </c>
      <c r="C119" s="171" t="s">
        <v>6223</v>
      </c>
    </row>
    <row r="120" spans="1:3" ht="17.399999999999999" customHeight="1" x14ac:dyDescent="0.45">
      <c r="A120" s="171" t="s">
        <v>1819</v>
      </c>
      <c r="B120" s="176" t="s">
        <v>5659</v>
      </c>
      <c r="C120" s="171" t="s">
        <v>6224</v>
      </c>
    </row>
    <row r="121" spans="1:3" ht="17.399999999999999" customHeight="1" x14ac:dyDescent="0.45">
      <c r="A121" s="171" t="s">
        <v>1820</v>
      </c>
      <c r="B121" s="176" t="s">
        <v>5540</v>
      </c>
      <c r="C121" s="171" t="s">
        <v>5672</v>
      </c>
    </row>
    <row r="122" spans="1:3" ht="17.399999999999999" customHeight="1" x14ac:dyDescent="0.45">
      <c r="A122" s="171" t="s">
        <v>1821</v>
      </c>
      <c r="B122" s="176" t="s">
        <v>5540</v>
      </c>
      <c r="C122" s="171" t="s">
        <v>6225</v>
      </c>
    </row>
    <row r="123" spans="1:3" ht="17.399999999999999" customHeight="1" x14ac:dyDescent="0.45">
      <c r="A123" s="171" t="s">
        <v>1822</v>
      </c>
      <c r="B123" s="176" t="s">
        <v>5540</v>
      </c>
      <c r="C123" s="171" t="s">
        <v>5675</v>
      </c>
    </row>
    <row r="124" spans="1:3" ht="17.399999999999999" customHeight="1" x14ac:dyDescent="0.45">
      <c r="A124" s="171" t="s">
        <v>1823</v>
      </c>
      <c r="B124" s="176" t="s">
        <v>5540</v>
      </c>
      <c r="C124" s="171" t="s">
        <v>6226</v>
      </c>
    </row>
    <row r="125" spans="1:3" ht="17.399999999999999" customHeight="1" x14ac:dyDescent="0.45">
      <c r="A125" s="171" t="s">
        <v>1824</v>
      </c>
      <c r="B125" s="176" t="s">
        <v>5540</v>
      </c>
      <c r="C125" s="171" t="s">
        <v>5678</v>
      </c>
    </row>
    <row r="126" spans="1:3" ht="17.399999999999999" customHeight="1" x14ac:dyDescent="0.45">
      <c r="A126" s="171" t="s">
        <v>2205</v>
      </c>
      <c r="B126" s="176" t="s">
        <v>5540</v>
      </c>
      <c r="C126" s="171" t="s">
        <v>6227</v>
      </c>
    </row>
    <row r="127" spans="1:3" ht="17.399999999999999" customHeight="1" x14ac:dyDescent="0.45">
      <c r="A127" s="171" t="s">
        <v>1825</v>
      </c>
      <c r="B127" s="176" t="s">
        <v>5540</v>
      </c>
      <c r="C127" s="171" t="s">
        <v>5681</v>
      </c>
    </row>
    <row r="128" spans="1:3" ht="17.399999999999999" customHeight="1" x14ac:dyDescent="0.45">
      <c r="A128" s="171" t="s">
        <v>1826</v>
      </c>
      <c r="B128" s="176" t="s">
        <v>5540</v>
      </c>
      <c r="C128" s="171" t="s">
        <v>5683</v>
      </c>
    </row>
    <row r="129" spans="1:3" ht="17.399999999999999" customHeight="1" x14ac:dyDescent="0.45">
      <c r="A129" s="171" t="s">
        <v>1827</v>
      </c>
      <c r="B129" s="176" t="s">
        <v>5540</v>
      </c>
      <c r="C129" s="171" t="s">
        <v>5685</v>
      </c>
    </row>
    <row r="130" spans="1:3" ht="17.399999999999999" customHeight="1" x14ac:dyDescent="0.45">
      <c r="A130" s="171" t="s">
        <v>1828</v>
      </c>
      <c r="B130" s="176" t="s">
        <v>5687</v>
      </c>
      <c r="C130" s="171" t="s">
        <v>5689</v>
      </c>
    </row>
    <row r="131" spans="1:3" ht="17.399999999999999" customHeight="1" x14ac:dyDescent="0.45">
      <c r="A131" s="171" t="s">
        <v>1829</v>
      </c>
      <c r="B131" s="176" t="s">
        <v>5687</v>
      </c>
      <c r="C131" s="171" t="s">
        <v>6228</v>
      </c>
    </row>
    <row r="132" spans="1:3" ht="17.399999999999999" customHeight="1" x14ac:dyDescent="0.45">
      <c r="A132" s="171" t="s">
        <v>2206</v>
      </c>
      <c r="B132" s="176" t="s">
        <v>5687</v>
      </c>
      <c r="C132" s="171" t="s">
        <v>5692</v>
      </c>
    </row>
    <row r="133" spans="1:3" ht="17.399999999999999" customHeight="1" x14ac:dyDescent="0.45">
      <c r="A133" s="171" t="s">
        <v>2207</v>
      </c>
      <c r="B133" s="176" t="s">
        <v>5687</v>
      </c>
      <c r="C133" s="171" t="s">
        <v>6229</v>
      </c>
    </row>
    <row r="134" spans="1:3" ht="17.399999999999999" customHeight="1" x14ac:dyDescent="0.45">
      <c r="A134" s="171" t="s">
        <v>2208</v>
      </c>
      <c r="B134" s="176" t="s">
        <v>5687</v>
      </c>
      <c r="C134" s="171" t="s">
        <v>5695</v>
      </c>
    </row>
    <row r="135" spans="1:3" ht="17.399999999999999" customHeight="1" x14ac:dyDescent="0.45">
      <c r="A135" s="171" t="s">
        <v>2209</v>
      </c>
      <c r="B135" s="176" t="s">
        <v>5687</v>
      </c>
      <c r="C135" s="171" t="s">
        <v>6230</v>
      </c>
    </row>
    <row r="136" spans="1:3" ht="17.399999999999999" customHeight="1" x14ac:dyDescent="0.45">
      <c r="A136" s="171" t="s">
        <v>2210</v>
      </c>
      <c r="B136" s="176" t="s">
        <v>5687</v>
      </c>
      <c r="C136" s="171" t="s">
        <v>5698</v>
      </c>
    </row>
    <row r="137" spans="1:3" ht="17.399999999999999" customHeight="1" x14ac:dyDescent="0.45">
      <c r="A137" s="171" t="s">
        <v>2211</v>
      </c>
      <c r="B137" s="176" t="s">
        <v>5687</v>
      </c>
      <c r="C137" s="171" t="s">
        <v>5700</v>
      </c>
    </row>
    <row r="138" spans="1:3" ht="17.399999999999999" customHeight="1" x14ac:dyDescent="0.45">
      <c r="A138" s="171" t="s">
        <v>2212</v>
      </c>
      <c r="B138" s="176" t="s">
        <v>5687</v>
      </c>
      <c r="C138" s="171" t="s">
        <v>5702</v>
      </c>
    </row>
    <row r="139" spans="1:3" ht="17.399999999999999" customHeight="1" x14ac:dyDescent="0.45">
      <c r="A139" s="171" t="s">
        <v>2213</v>
      </c>
      <c r="B139" s="176" t="s">
        <v>5624</v>
      </c>
      <c r="C139" s="171" t="s">
        <v>6231</v>
      </c>
    </row>
    <row r="140" spans="1:3" ht="17.399999999999999" customHeight="1" x14ac:dyDescent="0.45">
      <c r="A140" s="171" t="s">
        <v>2214</v>
      </c>
      <c r="B140" s="176" t="s">
        <v>5624</v>
      </c>
      <c r="C140" s="171" t="s">
        <v>6232</v>
      </c>
    </row>
    <row r="141" spans="1:3" ht="17.399999999999999" customHeight="1" x14ac:dyDescent="0.45">
      <c r="A141" s="171" t="s">
        <v>2215</v>
      </c>
      <c r="B141" s="176" t="s">
        <v>5624</v>
      </c>
      <c r="C141" s="171" t="s">
        <v>6233</v>
      </c>
    </row>
    <row r="142" spans="1:3" ht="17.399999999999999" customHeight="1" x14ac:dyDescent="0.45">
      <c r="A142" s="171" t="s">
        <v>2216</v>
      </c>
      <c r="B142" s="176" t="s">
        <v>5624</v>
      </c>
      <c r="C142" s="171" t="s">
        <v>6234</v>
      </c>
    </row>
    <row r="143" spans="1:3" ht="17.399999999999999" customHeight="1" x14ac:dyDescent="0.45">
      <c r="A143" s="171" t="s">
        <v>2217</v>
      </c>
      <c r="B143" s="176" t="s">
        <v>5624</v>
      </c>
      <c r="C143" s="171" t="s">
        <v>6235</v>
      </c>
    </row>
    <row r="144" spans="1:3" ht="17.399999999999999" customHeight="1" x14ac:dyDescent="0.45">
      <c r="A144" s="171" t="s">
        <v>2218</v>
      </c>
      <c r="B144" s="176" t="s">
        <v>5624</v>
      </c>
      <c r="C144" s="171" t="s">
        <v>6236</v>
      </c>
    </row>
    <row r="145" spans="1:3" ht="17.399999999999999" customHeight="1" x14ac:dyDescent="0.45">
      <c r="A145" s="171" t="s">
        <v>2219</v>
      </c>
      <c r="B145" s="176" t="s">
        <v>5624</v>
      </c>
      <c r="C145" s="171" t="s">
        <v>6237</v>
      </c>
    </row>
    <row r="146" spans="1:3" ht="17.399999999999999" customHeight="1" x14ac:dyDescent="0.45">
      <c r="A146" s="171" t="s">
        <v>2220</v>
      </c>
      <c r="B146" s="176" t="s">
        <v>5624</v>
      </c>
      <c r="C146" s="171" t="s">
        <v>6238</v>
      </c>
    </row>
    <row r="147" spans="1:3" ht="17.399999999999999" customHeight="1" x14ac:dyDescent="0.45">
      <c r="A147" s="171" t="s">
        <v>2221</v>
      </c>
      <c r="B147" s="176" t="s">
        <v>5624</v>
      </c>
      <c r="C147" s="171" t="s">
        <v>6239</v>
      </c>
    </row>
    <row r="148" spans="1:3" ht="17.399999999999999" customHeight="1" x14ac:dyDescent="0.45">
      <c r="A148" s="171" t="s">
        <v>2222</v>
      </c>
      <c r="B148" s="176" t="s">
        <v>5624</v>
      </c>
      <c r="C148" s="171" t="s">
        <v>6240</v>
      </c>
    </row>
    <row r="149" spans="1:3" ht="17.399999999999999" customHeight="1" x14ac:dyDescent="0.45">
      <c r="A149" s="171" t="s">
        <v>2223</v>
      </c>
      <c r="B149" s="176" t="s">
        <v>5624</v>
      </c>
      <c r="C149" s="171" t="s">
        <v>6241</v>
      </c>
    </row>
    <row r="150" spans="1:3" ht="17.399999999999999" customHeight="1" x14ac:dyDescent="0.45">
      <c r="A150" s="171" t="s">
        <v>2224</v>
      </c>
      <c r="B150" s="176" t="s">
        <v>5528</v>
      </c>
      <c r="C150" s="171" t="s">
        <v>6242</v>
      </c>
    </row>
    <row r="151" spans="1:3" ht="17.399999999999999" customHeight="1" x14ac:dyDescent="0.45">
      <c r="A151" s="171" t="s">
        <v>2225</v>
      </c>
      <c r="B151" s="176" t="s">
        <v>5528</v>
      </c>
      <c r="C151" s="171" t="s">
        <v>6243</v>
      </c>
    </row>
    <row r="152" spans="1:3" ht="17.399999999999999" customHeight="1" x14ac:dyDescent="0.45">
      <c r="A152" s="171" t="s">
        <v>2226</v>
      </c>
      <c r="B152" s="176" t="s">
        <v>5528</v>
      </c>
      <c r="C152" s="171" t="s">
        <v>6244</v>
      </c>
    </row>
    <row r="153" spans="1:3" ht="17.399999999999999" customHeight="1" x14ac:dyDescent="0.45">
      <c r="A153" s="171" t="s">
        <v>2227</v>
      </c>
      <c r="B153" s="176" t="s">
        <v>5528</v>
      </c>
      <c r="C153" s="171" t="s">
        <v>6245</v>
      </c>
    </row>
    <row r="154" spans="1:3" ht="17.399999999999999" customHeight="1" x14ac:dyDescent="0.45">
      <c r="A154" s="171" t="s">
        <v>2228</v>
      </c>
      <c r="B154" s="176" t="s">
        <v>5528</v>
      </c>
      <c r="C154" s="171" t="s">
        <v>6246</v>
      </c>
    </row>
    <row r="155" spans="1:3" ht="17.399999999999999" customHeight="1" x14ac:dyDescent="0.45">
      <c r="A155" s="171" t="s">
        <v>2229</v>
      </c>
      <c r="B155" s="176" t="s">
        <v>5528</v>
      </c>
      <c r="C155" s="171" t="s">
        <v>6247</v>
      </c>
    </row>
    <row r="156" spans="1:3" ht="17.399999999999999" customHeight="1" x14ac:dyDescent="0.45">
      <c r="A156" s="171" t="s">
        <v>2230</v>
      </c>
      <c r="B156" s="176" t="s">
        <v>5528</v>
      </c>
      <c r="C156" s="171" t="s">
        <v>6248</v>
      </c>
    </row>
    <row r="157" spans="1:3" ht="17.399999999999999" customHeight="1" x14ac:dyDescent="0.45">
      <c r="A157" s="171" t="s">
        <v>2231</v>
      </c>
      <c r="B157" s="176" t="s">
        <v>5528</v>
      </c>
      <c r="C157" s="171" t="s">
        <v>6249</v>
      </c>
    </row>
    <row r="158" spans="1:3" ht="17.399999999999999" customHeight="1" x14ac:dyDescent="0.45">
      <c r="A158" s="171" t="s">
        <v>2232</v>
      </c>
      <c r="B158" s="176" t="s">
        <v>5528</v>
      </c>
      <c r="C158" s="171" t="s">
        <v>6250</v>
      </c>
    </row>
    <row r="159" spans="1:3" ht="17.399999999999999" customHeight="1" x14ac:dyDescent="0.45">
      <c r="A159" s="171" t="s">
        <v>2233</v>
      </c>
      <c r="B159" s="176" t="s">
        <v>5528</v>
      </c>
      <c r="C159" s="171" t="s">
        <v>6251</v>
      </c>
    </row>
    <row r="160" spans="1:3" ht="17.399999999999999" customHeight="1" x14ac:dyDescent="0.45">
      <c r="A160" s="171" t="s">
        <v>2234</v>
      </c>
      <c r="B160" s="176" t="s">
        <v>5528</v>
      </c>
      <c r="C160" s="171" t="s">
        <v>6252</v>
      </c>
    </row>
    <row r="161" spans="1:3" ht="17.399999999999999" customHeight="1" x14ac:dyDescent="0.45">
      <c r="A161" s="171" t="s">
        <v>2235</v>
      </c>
      <c r="B161" s="176" t="s">
        <v>5528</v>
      </c>
      <c r="C161" s="171" t="s">
        <v>6253</v>
      </c>
    </row>
    <row r="162" spans="1:3" ht="17.399999999999999" customHeight="1" x14ac:dyDescent="0.45">
      <c r="A162" s="171" t="s">
        <v>2236</v>
      </c>
      <c r="B162" s="176" t="s">
        <v>5540</v>
      </c>
      <c r="C162" s="171" t="s">
        <v>6254</v>
      </c>
    </row>
    <row r="163" spans="1:3" ht="17.399999999999999" customHeight="1" x14ac:dyDescent="0.45">
      <c r="A163" s="171" t="s">
        <v>2237</v>
      </c>
      <c r="B163" s="176" t="s">
        <v>5540</v>
      </c>
      <c r="C163" s="171" t="s">
        <v>6255</v>
      </c>
    </row>
    <row r="164" spans="1:3" ht="17.399999999999999" customHeight="1" x14ac:dyDescent="0.45">
      <c r="A164" s="171" t="s">
        <v>2238</v>
      </c>
      <c r="B164" s="176" t="s">
        <v>5540</v>
      </c>
      <c r="C164" s="171" t="s">
        <v>6256</v>
      </c>
    </row>
    <row r="165" spans="1:3" ht="17.399999999999999" customHeight="1" x14ac:dyDescent="0.45">
      <c r="A165" s="171" t="s">
        <v>2239</v>
      </c>
      <c r="B165" s="176" t="s">
        <v>5540</v>
      </c>
      <c r="C165" s="171" t="s">
        <v>6257</v>
      </c>
    </row>
    <row r="166" spans="1:3" ht="17.399999999999999" customHeight="1" x14ac:dyDescent="0.45">
      <c r="A166" s="171" t="s">
        <v>2240</v>
      </c>
      <c r="B166" s="176" t="s">
        <v>5745</v>
      </c>
      <c r="C166" s="171" t="s">
        <v>5746</v>
      </c>
    </row>
    <row r="167" spans="1:3" ht="17.399999999999999" customHeight="1" x14ac:dyDescent="0.45">
      <c r="A167" s="171" t="s">
        <v>2241</v>
      </c>
      <c r="B167" s="176" t="s">
        <v>5745</v>
      </c>
      <c r="C167" s="171" t="s">
        <v>5748</v>
      </c>
    </row>
    <row r="168" spans="1:3" ht="17.399999999999999" customHeight="1" x14ac:dyDescent="0.45">
      <c r="A168" s="171" t="s">
        <v>2242</v>
      </c>
      <c r="B168" s="176" t="s">
        <v>5745</v>
      </c>
      <c r="C168" s="171" t="s">
        <v>5750</v>
      </c>
    </row>
    <row r="169" spans="1:3" ht="17.399999999999999" customHeight="1" x14ac:dyDescent="0.45">
      <c r="A169" s="171" t="s">
        <v>2243</v>
      </c>
      <c r="B169" s="176" t="s">
        <v>5745</v>
      </c>
      <c r="C169" s="171" t="s">
        <v>5752</v>
      </c>
    </row>
    <row r="170" spans="1:3" ht="17.399999999999999" customHeight="1" x14ac:dyDescent="0.45">
      <c r="A170" s="171" t="s">
        <v>2244</v>
      </c>
      <c r="B170" s="176" t="s">
        <v>5687</v>
      </c>
      <c r="C170" s="171" t="s">
        <v>5754</v>
      </c>
    </row>
    <row r="171" spans="1:3" ht="17.399999999999999" customHeight="1" x14ac:dyDescent="0.45">
      <c r="A171" s="171" t="s">
        <v>2245</v>
      </c>
      <c r="B171" s="176" t="s">
        <v>5687</v>
      </c>
      <c r="C171" s="171" t="s">
        <v>5756</v>
      </c>
    </row>
    <row r="172" spans="1:3" ht="17.399999999999999" customHeight="1" x14ac:dyDescent="0.45">
      <c r="A172" s="171" t="s">
        <v>2246</v>
      </c>
      <c r="B172" s="176" t="s">
        <v>5687</v>
      </c>
      <c r="C172" s="171" t="s">
        <v>5758</v>
      </c>
    </row>
    <row r="173" spans="1:3" ht="17.399999999999999" customHeight="1" x14ac:dyDescent="0.45">
      <c r="A173" s="171" t="s">
        <v>2247</v>
      </c>
      <c r="B173" s="176" t="s">
        <v>5687</v>
      </c>
      <c r="C173" s="171" t="s">
        <v>5760</v>
      </c>
    </row>
    <row r="174" spans="1:3" ht="17.399999999999999" customHeight="1" x14ac:dyDescent="0.45">
      <c r="A174" s="171" t="s">
        <v>2248</v>
      </c>
      <c r="B174" s="176" t="s">
        <v>5528</v>
      </c>
      <c r="C174" s="171" t="s">
        <v>6258</v>
      </c>
    </row>
    <row r="175" spans="1:3" ht="17.399999999999999" customHeight="1" x14ac:dyDescent="0.45">
      <c r="A175" s="171" t="s">
        <v>2249</v>
      </c>
      <c r="B175" s="176" t="s">
        <v>5528</v>
      </c>
      <c r="C175" s="171" t="s">
        <v>6259</v>
      </c>
    </row>
    <row r="176" spans="1:3" ht="17.399999999999999" customHeight="1" x14ac:dyDescent="0.45">
      <c r="A176" s="171" t="s">
        <v>2250</v>
      </c>
      <c r="B176" s="176" t="s">
        <v>5647</v>
      </c>
      <c r="C176" s="171" t="s">
        <v>6260</v>
      </c>
    </row>
    <row r="177" spans="1:3" ht="17.399999999999999" customHeight="1" x14ac:dyDescent="0.45">
      <c r="A177" s="171" t="s">
        <v>2251</v>
      </c>
      <c r="B177" s="176" t="s">
        <v>5647</v>
      </c>
      <c r="C177" s="171" t="s">
        <v>6261</v>
      </c>
    </row>
    <row r="178" spans="1:3" ht="17.399999999999999" customHeight="1" x14ac:dyDescent="0.45">
      <c r="A178" s="171" t="s">
        <v>2252</v>
      </c>
      <c r="B178" s="176" t="s">
        <v>5659</v>
      </c>
      <c r="C178" s="171" t="s">
        <v>6262</v>
      </c>
    </row>
    <row r="179" spans="1:3" ht="17.399999999999999" customHeight="1" x14ac:dyDescent="0.45">
      <c r="A179" s="171" t="s">
        <v>2253</v>
      </c>
      <c r="B179" s="176" t="s">
        <v>5659</v>
      </c>
      <c r="C179" s="171" t="s">
        <v>6263</v>
      </c>
    </row>
    <row r="180" spans="1:3" ht="17.399999999999999" customHeight="1" x14ac:dyDescent="0.45">
      <c r="A180" s="171" t="s">
        <v>2254</v>
      </c>
      <c r="B180" s="176" t="s">
        <v>5540</v>
      </c>
      <c r="C180" s="171" t="s">
        <v>6264</v>
      </c>
    </row>
    <row r="181" spans="1:3" ht="17.399999999999999" customHeight="1" x14ac:dyDescent="0.45">
      <c r="A181" s="171" t="s">
        <v>2255</v>
      </c>
      <c r="B181" s="176" t="s">
        <v>5540</v>
      </c>
      <c r="C181" s="171" t="s">
        <v>6265</v>
      </c>
    </row>
    <row r="182" spans="1:3" ht="17.399999999999999" customHeight="1" x14ac:dyDescent="0.45">
      <c r="A182" s="171" t="s">
        <v>2256</v>
      </c>
      <c r="B182" s="176" t="s">
        <v>5745</v>
      </c>
      <c r="C182" s="171" t="s">
        <v>6266</v>
      </c>
    </row>
    <row r="183" spans="1:3" ht="17.399999999999999" customHeight="1" x14ac:dyDescent="0.45">
      <c r="A183" s="171" t="s">
        <v>2257</v>
      </c>
      <c r="B183" s="176" t="s">
        <v>5745</v>
      </c>
      <c r="C183" s="171" t="s">
        <v>5771</v>
      </c>
    </row>
    <row r="184" spans="1:3" ht="17.399999999999999" customHeight="1" x14ac:dyDescent="0.45">
      <c r="A184" s="171" t="s">
        <v>2258</v>
      </c>
      <c r="B184" s="176" t="s">
        <v>5553</v>
      </c>
      <c r="C184" s="171" t="s">
        <v>6267</v>
      </c>
    </row>
    <row r="185" spans="1:3" ht="17.399999999999999" customHeight="1" x14ac:dyDescent="0.45">
      <c r="A185" s="171" t="s">
        <v>2259</v>
      </c>
      <c r="B185" s="176" t="s">
        <v>5553</v>
      </c>
      <c r="C185" s="171" t="s">
        <v>6268</v>
      </c>
    </row>
    <row r="186" spans="1:3" ht="17.399999999999999" customHeight="1" x14ac:dyDescent="0.45">
      <c r="A186" s="171" t="s">
        <v>2260</v>
      </c>
      <c r="B186" s="176" t="s">
        <v>5687</v>
      </c>
      <c r="C186" s="171" t="s">
        <v>6269</v>
      </c>
    </row>
    <row r="187" spans="1:3" ht="17.399999999999999" customHeight="1" x14ac:dyDescent="0.45">
      <c r="A187" s="171" t="s">
        <v>2261</v>
      </c>
      <c r="B187" s="176" t="s">
        <v>5687</v>
      </c>
      <c r="C187" s="171" t="s">
        <v>5776</v>
      </c>
    </row>
    <row r="188" spans="1:3" ht="17.399999999999999" customHeight="1" x14ac:dyDescent="0.45">
      <c r="A188" s="171" t="s">
        <v>2262</v>
      </c>
      <c r="B188" s="176" t="s">
        <v>5624</v>
      </c>
      <c r="C188" s="171" t="s">
        <v>6270</v>
      </c>
    </row>
    <row r="189" spans="1:3" ht="17.399999999999999" customHeight="1" x14ac:dyDescent="0.45">
      <c r="A189" s="171" t="s">
        <v>2263</v>
      </c>
      <c r="B189" s="176" t="s">
        <v>5624</v>
      </c>
      <c r="C189" s="171" t="s">
        <v>6271</v>
      </c>
    </row>
    <row r="190" spans="1:3" ht="17.399999999999999" customHeight="1" x14ac:dyDescent="0.45">
      <c r="A190" s="171" t="s">
        <v>2264</v>
      </c>
      <c r="B190" s="176" t="s">
        <v>5540</v>
      </c>
      <c r="C190" s="171" t="s">
        <v>6272</v>
      </c>
    </row>
    <row r="191" spans="1:3" ht="17.399999999999999" customHeight="1" x14ac:dyDescent="0.45">
      <c r="A191" s="171" t="s">
        <v>2265</v>
      </c>
      <c r="B191" s="176" t="s">
        <v>5540</v>
      </c>
      <c r="C191" s="171" t="s">
        <v>6273</v>
      </c>
    </row>
    <row r="192" spans="1:3" ht="17.399999999999999" customHeight="1" x14ac:dyDescent="0.45">
      <c r="A192" s="171" t="s">
        <v>2266</v>
      </c>
      <c r="B192" s="176" t="s">
        <v>5540</v>
      </c>
      <c r="C192" s="171" t="s">
        <v>6274</v>
      </c>
    </row>
    <row r="193" spans="1:3" ht="17.399999999999999" customHeight="1" x14ac:dyDescent="0.45">
      <c r="A193" s="171" t="s">
        <v>2267</v>
      </c>
      <c r="B193" s="176" t="s">
        <v>5540</v>
      </c>
      <c r="C193" s="171" t="s">
        <v>6275</v>
      </c>
    </row>
    <row r="194" spans="1:3" ht="17.399999999999999" customHeight="1" x14ac:dyDescent="0.45">
      <c r="A194" s="171" t="s">
        <v>2268</v>
      </c>
      <c r="B194" s="176" t="s">
        <v>5540</v>
      </c>
      <c r="C194" s="171" t="s">
        <v>6276</v>
      </c>
    </row>
    <row r="195" spans="1:3" ht="17.399999999999999" customHeight="1" x14ac:dyDescent="0.45">
      <c r="A195" s="171" t="s">
        <v>2269</v>
      </c>
      <c r="B195" s="176" t="s">
        <v>5540</v>
      </c>
      <c r="C195" s="171" t="s">
        <v>6277</v>
      </c>
    </row>
    <row r="196" spans="1:3" ht="17.399999999999999" customHeight="1" x14ac:dyDescent="0.45">
      <c r="A196" s="171" t="s">
        <v>2270</v>
      </c>
      <c r="B196" s="176" t="s">
        <v>5784</v>
      </c>
      <c r="C196" s="171" t="s">
        <v>5785</v>
      </c>
    </row>
    <row r="197" spans="1:3" ht="17.399999999999999" customHeight="1" x14ac:dyDescent="0.45">
      <c r="A197" s="171" t="s">
        <v>2271</v>
      </c>
      <c r="B197" s="176" t="s">
        <v>5784</v>
      </c>
      <c r="C197" s="171" t="s">
        <v>5787</v>
      </c>
    </row>
    <row r="198" spans="1:3" ht="17.399999999999999" customHeight="1" x14ac:dyDescent="0.45">
      <c r="A198" s="171" t="s">
        <v>2272</v>
      </c>
      <c r="B198" s="176" t="s">
        <v>5784</v>
      </c>
      <c r="C198" s="171" t="s">
        <v>5789</v>
      </c>
    </row>
    <row r="199" spans="1:3" ht="17.399999999999999" customHeight="1" x14ac:dyDescent="0.45">
      <c r="A199" s="171" t="s">
        <v>2273</v>
      </c>
      <c r="B199" s="176" t="s">
        <v>5784</v>
      </c>
      <c r="C199" s="171" t="s">
        <v>5791</v>
      </c>
    </row>
    <row r="200" spans="1:3" ht="17.399999999999999" customHeight="1" x14ac:dyDescent="0.45">
      <c r="A200" s="171" t="s">
        <v>2274</v>
      </c>
      <c r="B200" s="176" t="s">
        <v>5784</v>
      </c>
      <c r="C200" s="171" t="s">
        <v>5793</v>
      </c>
    </row>
    <row r="201" spans="1:3" ht="17.399999999999999" customHeight="1" x14ac:dyDescent="0.45">
      <c r="A201" s="171" t="s">
        <v>2275</v>
      </c>
      <c r="B201" s="176" t="s">
        <v>5784</v>
      </c>
      <c r="C201" s="171" t="s">
        <v>5795</v>
      </c>
    </row>
    <row r="202" spans="1:3" ht="17.399999999999999" customHeight="1" x14ac:dyDescent="0.45">
      <c r="A202" s="171" t="s">
        <v>2276</v>
      </c>
      <c r="B202" s="176" t="s">
        <v>5797</v>
      </c>
      <c r="C202" s="171" t="s">
        <v>6278</v>
      </c>
    </row>
    <row r="203" spans="1:3" ht="17.399999999999999" customHeight="1" x14ac:dyDescent="0.45">
      <c r="A203" s="171" t="s">
        <v>1830</v>
      </c>
      <c r="B203" s="176" t="s">
        <v>5797</v>
      </c>
      <c r="C203" s="171" t="s">
        <v>5799</v>
      </c>
    </row>
    <row r="204" spans="1:3" ht="17.399999999999999" customHeight="1" x14ac:dyDescent="0.45">
      <c r="A204" s="171" t="s">
        <v>1831</v>
      </c>
      <c r="B204" s="176" t="s">
        <v>5797</v>
      </c>
      <c r="C204" s="171" t="s">
        <v>5801</v>
      </c>
    </row>
    <row r="205" spans="1:3" ht="17.399999999999999" customHeight="1" x14ac:dyDescent="0.45">
      <c r="A205" s="171" t="s">
        <v>1832</v>
      </c>
      <c r="B205" s="176" t="s">
        <v>5797</v>
      </c>
      <c r="C205" s="171" t="s">
        <v>5803</v>
      </c>
    </row>
    <row r="206" spans="1:3" ht="17.399999999999999" customHeight="1" x14ac:dyDescent="0.45">
      <c r="A206" s="171" t="s">
        <v>1833</v>
      </c>
      <c r="B206" s="176" t="s">
        <v>5797</v>
      </c>
      <c r="C206" s="171" t="s">
        <v>5805</v>
      </c>
    </row>
    <row r="207" spans="1:3" ht="17.399999999999999" customHeight="1" x14ac:dyDescent="0.45">
      <c r="A207" s="171" t="s">
        <v>1834</v>
      </c>
      <c r="B207" s="176" t="s">
        <v>5797</v>
      </c>
      <c r="C207" s="171" t="s">
        <v>5807</v>
      </c>
    </row>
    <row r="208" spans="1:3" ht="17.399999999999999" customHeight="1" x14ac:dyDescent="0.45">
      <c r="A208" s="171" t="s">
        <v>2277</v>
      </c>
      <c r="B208" s="176" t="s">
        <v>5624</v>
      </c>
      <c r="C208" s="171" t="s">
        <v>6279</v>
      </c>
    </row>
    <row r="209" spans="1:3" ht="17.399999999999999" customHeight="1" x14ac:dyDescent="0.45">
      <c r="A209" s="171" t="s">
        <v>1835</v>
      </c>
      <c r="B209" s="176" t="s">
        <v>5624</v>
      </c>
      <c r="C209" s="171" t="s">
        <v>6280</v>
      </c>
    </row>
    <row r="210" spans="1:3" ht="17.399999999999999" customHeight="1" x14ac:dyDescent="0.45">
      <c r="A210" s="171" t="s">
        <v>1836</v>
      </c>
      <c r="B210" s="176" t="s">
        <v>5624</v>
      </c>
      <c r="C210" s="171" t="s">
        <v>6281</v>
      </c>
    </row>
    <row r="211" spans="1:3" ht="17.399999999999999" customHeight="1" x14ac:dyDescent="0.45">
      <c r="A211" s="171" t="s">
        <v>1837</v>
      </c>
      <c r="B211" s="176" t="s">
        <v>5624</v>
      </c>
      <c r="C211" s="171" t="s">
        <v>6282</v>
      </c>
    </row>
    <row r="212" spans="1:3" ht="17.399999999999999" customHeight="1" x14ac:dyDescent="0.45">
      <c r="A212" s="171" t="s">
        <v>1838</v>
      </c>
      <c r="B212" s="176" t="s">
        <v>5624</v>
      </c>
      <c r="C212" s="171" t="s">
        <v>6283</v>
      </c>
    </row>
    <row r="213" spans="1:3" ht="17.399999999999999" customHeight="1" x14ac:dyDescent="0.45">
      <c r="A213" s="171" t="s">
        <v>1839</v>
      </c>
      <c r="B213" s="176" t="s">
        <v>5624</v>
      </c>
      <c r="C213" s="171" t="s">
        <v>6284</v>
      </c>
    </row>
    <row r="214" spans="1:3" ht="17.399999999999999" customHeight="1" x14ac:dyDescent="0.45">
      <c r="A214" s="171" t="s">
        <v>1840</v>
      </c>
      <c r="B214" s="176" t="s">
        <v>5528</v>
      </c>
      <c r="C214" s="171" t="s">
        <v>6285</v>
      </c>
    </row>
    <row r="215" spans="1:3" ht="17.399999999999999" customHeight="1" x14ac:dyDescent="0.45">
      <c r="A215" s="171" t="s">
        <v>1841</v>
      </c>
      <c r="B215" s="176" t="s">
        <v>5528</v>
      </c>
      <c r="C215" s="171" t="s">
        <v>6286</v>
      </c>
    </row>
    <row r="216" spans="1:3" ht="17.399999999999999" customHeight="1" x14ac:dyDescent="0.45">
      <c r="A216" s="171" t="s">
        <v>2278</v>
      </c>
      <c r="B216" s="176" t="s">
        <v>5528</v>
      </c>
      <c r="C216" s="171" t="s">
        <v>6287</v>
      </c>
    </row>
    <row r="217" spans="1:3" ht="17.399999999999999" customHeight="1" x14ac:dyDescent="0.45">
      <c r="A217" s="171" t="s">
        <v>2279</v>
      </c>
      <c r="B217" s="176" t="s">
        <v>5528</v>
      </c>
      <c r="C217" s="171" t="s">
        <v>6288</v>
      </c>
    </row>
    <row r="218" spans="1:3" ht="17.399999999999999" customHeight="1" x14ac:dyDescent="0.45">
      <c r="A218" s="171" t="s">
        <v>2280</v>
      </c>
      <c r="B218" s="176" t="s">
        <v>5647</v>
      </c>
      <c r="C218" s="171" t="s">
        <v>6289</v>
      </c>
    </row>
    <row r="219" spans="1:3" ht="17.399999999999999" customHeight="1" x14ac:dyDescent="0.45">
      <c r="A219" s="171" t="s">
        <v>2281</v>
      </c>
      <c r="B219" s="176" t="s">
        <v>5647</v>
      </c>
      <c r="C219" s="171" t="s">
        <v>6290</v>
      </c>
    </row>
    <row r="220" spans="1:3" ht="17.399999999999999" customHeight="1" x14ac:dyDescent="0.45">
      <c r="A220" s="171" t="s">
        <v>2282</v>
      </c>
      <c r="B220" s="176" t="s">
        <v>5830</v>
      </c>
      <c r="C220" s="171" t="s">
        <v>6291</v>
      </c>
    </row>
    <row r="221" spans="1:3" ht="17.399999999999999" customHeight="1" x14ac:dyDescent="0.45">
      <c r="A221" s="171" t="s">
        <v>2283</v>
      </c>
      <c r="B221" s="176" t="s">
        <v>5830</v>
      </c>
      <c r="C221" s="171" t="s">
        <v>6292</v>
      </c>
    </row>
    <row r="222" spans="1:3" ht="17.399999999999999" customHeight="1" x14ac:dyDescent="0.45">
      <c r="A222" s="171" t="s">
        <v>2284</v>
      </c>
      <c r="B222" s="176" t="s">
        <v>5835</v>
      </c>
      <c r="C222" s="171" t="s">
        <v>5836</v>
      </c>
    </row>
    <row r="223" spans="1:3" ht="17.399999999999999" customHeight="1" x14ac:dyDescent="0.45">
      <c r="A223" s="171" t="s">
        <v>2285</v>
      </c>
      <c r="B223" s="176" t="s">
        <v>5835</v>
      </c>
      <c r="C223" s="171" t="s">
        <v>5838</v>
      </c>
    </row>
    <row r="224" spans="1:3" ht="17.399999999999999" customHeight="1" x14ac:dyDescent="0.45">
      <c r="A224" s="171" t="s">
        <v>2286</v>
      </c>
      <c r="B224" s="176" t="s">
        <v>5839</v>
      </c>
      <c r="C224" s="171" t="s">
        <v>6293</v>
      </c>
    </row>
    <row r="225" spans="1:3" ht="17.399999999999999" customHeight="1" x14ac:dyDescent="0.45">
      <c r="A225" s="171" t="s">
        <v>2287</v>
      </c>
      <c r="B225" s="176" t="s">
        <v>5839</v>
      </c>
      <c r="C225" s="171" t="s">
        <v>6294</v>
      </c>
    </row>
    <row r="226" spans="1:3" ht="17.399999999999999" customHeight="1" x14ac:dyDescent="0.45">
      <c r="A226" s="171" t="s">
        <v>2288</v>
      </c>
      <c r="B226" s="176" t="s">
        <v>5528</v>
      </c>
      <c r="C226" s="171" t="s">
        <v>6295</v>
      </c>
    </row>
    <row r="227" spans="1:3" ht="17.399999999999999" customHeight="1" x14ac:dyDescent="0.45">
      <c r="A227" s="171" t="s">
        <v>2289</v>
      </c>
      <c r="B227" s="176" t="s">
        <v>5528</v>
      </c>
      <c r="C227" s="171" t="s">
        <v>6296</v>
      </c>
    </row>
    <row r="228" spans="1:3" ht="17.399999999999999" customHeight="1" x14ac:dyDescent="0.45">
      <c r="A228" s="171" t="s">
        <v>2290</v>
      </c>
      <c r="B228" s="176" t="s">
        <v>5528</v>
      </c>
      <c r="C228" s="171" t="s">
        <v>6297</v>
      </c>
    </row>
    <row r="229" spans="1:3" ht="17.399999999999999" customHeight="1" x14ac:dyDescent="0.45">
      <c r="A229" s="171" t="s">
        <v>2291</v>
      </c>
      <c r="B229" s="176" t="s">
        <v>5797</v>
      </c>
      <c r="C229" s="171" t="s">
        <v>6298</v>
      </c>
    </row>
    <row r="230" spans="1:3" ht="17.399999999999999" customHeight="1" x14ac:dyDescent="0.45">
      <c r="A230" s="171" t="s">
        <v>2292</v>
      </c>
      <c r="B230" s="176" t="s">
        <v>5797</v>
      </c>
      <c r="C230" s="171" t="s">
        <v>5841</v>
      </c>
    </row>
    <row r="231" spans="1:3" ht="17.399999999999999" customHeight="1" x14ac:dyDescent="0.45">
      <c r="A231" s="171" t="s">
        <v>2293</v>
      </c>
      <c r="B231" s="176" t="s">
        <v>5659</v>
      </c>
      <c r="C231" s="171" t="s">
        <v>6299</v>
      </c>
    </row>
    <row r="232" spans="1:3" ht="17.399999999999999" customHeight="1" x14ac:dyDescent="0.45">
      <c r="A232" s="171" t="s">
        <v>2294</v>
      </c>
      <c r="B232" s="176" t="s">
        <v>5659</v>
      </c>
      <c r="C232" s="171" t="s">
        <v>6300</v>
      </c>
    </row>
    <row r="233" spans="1:3" ht="17.399999999999999" customHeight="1" x14ac:dyDescent="0.45">
      <c r="A233" s="171" t="s">
        <v>2295</v>
      </c>
      <c r="B233" s="176" t="s">
        <v>5842</v>
      </c>
      <c r="C233" s="171" t="s">
        <v>6301</v>
      </c>
    </row>
    <row r="234" spans="1:3" ht="17.399999999999999" customHeight="1" x14ac:dyDescent="0.45">
      <c r="A234" s="171" t="s">
        <v>2296</v>
      </c>
      <c r="B234" s="176" t="s">
        <v>5842</v>
      </c>
      <c r="C234" s="171" t="s">
        <v>5845</v>
      </c>
    </row>
    <row r="235" spans="1:3" ht="17.399999999999999" customHeight="1" x14ac:dyDescent="0.45">
      <c r="A235" s="171" t="s">
        <v>2297</v>
      </c>
      <c r="B235" s="176" t="s">
        <v>5540</v>
      </c>
      <c r="C235" s="171" t="s">
        <v>6302</v>
      </c>
    </row>
    <row r="236" spans="1:3" ht="17.399999999999999" customHeight="1" x14ac:dyDescent="0.45">
      <c r="A236" s="171" t="s">
        <v>2298</v>
      </c>
      <c r="B236" s="176" t="s">
        <v>5540</v>
      </c>
      <c r="C236" s="171" t="s">
        <v>5847</v>
      </c>
    </row>
    <row r="237" spans="1:3" ht="17.399999999999999" customHeight="1" x14ac:dyDescent="0.45">
      <c r="A237" s="171" t="s">
        <v>2299</v>
      </c>
      <c r="B237" s="176" t="s">
        <v>5553</v>
      </c>
      <c r="C237" s="171" t="s">
        <v>5848</v>
      </c>
    </row>
    <row r="238" spans="1:3" ht="17.399999999999999" customHeight="1" x14ac:dyDescent="0.45">
      <c r="A238" s="171" t="s">
        <v>2300</v>
      </c>
      <c r="B238" s="176" t="s">
        <v>5553</v>
      </c>
      <c r="C238" s="171" t="s">
        <v>5849</v>
      </c>
    </row>
    <row r="239" spans="1:3" ht="17.399999999999999" customHeight="1" x14ac:dyDescent="0.45">
      <c r="A239" s="171" t="s">
        <v>2301</v>
      </c>
      <c r="B239" s="176" t="s">
        <v>5687</v>
      </c>
      <c r="C239" s="171" t="s">
        <v>6303</v>
      </c>
    </row>
    <row r="240" spans="1:3" ht="17.399999999999999" customHeight="1" x14ac:dyDescent="0.45">
      <c r="A240" s="171" t="s">
        <v>2302</v>
      </c>
      <c r="B240" s="176" t="s">
        <v>5687</v>
      </c>
      <c r="C240" s="171" t="s">
        <v>5851</v>
      </c>
    </row>
    <row r="241" spans="1:3" ht="17.399999999999999" customHeight="1" x14ac:dyDescent="0.45">
      <c r="A241" s="171" t="s">
        <v>2303</v>
      </c>
      <c r="B241" s="176" t="s">
        <v>5528</v>
      </c>
      <c r="C241" s="171" t="s">
        <v>6304</v>
      </c>
    </row>
    <row r="242" spans="1:3" ht="17.399999999999999" customHeight="1" x14ac:dyDescent="0.45">
      <c r="A242" s="171" t="s">
        <v>2304</v>
      </c>
      <c r="B242" s="176" t="s">
        <v>5528</v>
      </c>
      <c r="C242" s="171" t="s">
        <v>6305</v>
      </c>
    </row>
    <row r="243" spans="1:3" ht="17.399999999999999" customHeight="1" x14ac:dyDescent="0.45">
      <c r="A243" s="171" t="s">
        <v>2305</v>
      </c>
      <c r="B243" s="176" t="s">
        <v>5528</v>
      </c>
      <c r="C243" s="171" t="s">
        <v>6306</v>
      </c>
    </row>
    <row r="244" spans="1:3" ht="17.399999999999999" customHeight="1" x14ac:dyDescent="0.45">
      <c r="A244" s="171" t="s">
        <v>2306</v>
      </c>
      <c r="B244" s="176" t="s">
        <v>5528</v>
      </c>
      <c r="C244" s="171" t="s">
        <v>6307</v>
      </c>
    </row>
    <row r="245" spans="1:3" ht="17.399999999999999" customHeight="1" x14ac:dyDescent="0.45">
      <c r="A245" s="171" t="s">
        <v>2307</v>
      </c>
      <c r="B245" s="176" t="s">
        <v>5528</v>
      </c>
      <c r="C245" s="171" t="s">
        <v>6308</v>
      </c>
    </row>
    <row r="246" spans="1:3" ht="17.399999999999999" customHeight="1" x14ac:dyDescent="0.45">
      <c r="A246" s="171" t="s">
        <v>2308</v>
      </c>
      <c r="B246" s="176" t="s">
        <v>5528</v>
      </c>
      <c r="C246" s="171" t="s">
        <v>6309</v>
      </c>
    </row>
    <row r="247" spans="1:3" ht="17.399999999999999" customHeight="1" x14ac:dyDescent="0.45">
      <c r="A247" s="171" t="s">
        <v>2309</v>
      </c>
      <c r="B247" s="176" t="s">
        <v>5659</v>
      </c>
      <c r="C247" s="171" t="s">
        <v>6310</v>
      </c>
    </row>
    <row r="248" spans="1:3" ht="17.399999999999999" customHeight="1" x14ac:dyDescent="0.45">
      <c r="A248" s="171" t="s">
        <v>2310</v>
      </c>
      <c r="B248" s="176" t="s">
        <v>5659</v>
      </c>
      <c r="C248" s="171" t="s">
        <v>6311</v>
      </c>
    </row>
    <row r="249" spans="1:3" ht="17.399999999999999" customHeight="1" x14ac:dyDescent="0.45">
      <c r="A249" s="171" t="s">
        <v>2311</v>
      </c>
      <c r="B249" s="176" t="s">
        <v>5659</v>
      </c>
      <c r="C249" s="171" t="s">
        <v>6312</v>
      </c>
    </row>
    <row r="250" spans="1:3" ht="17.399999999999999" customHeight="1" x14ac:dyDescent="0.45">
      <c r="A250" s="171" t="s">
        <v>2312</v>
      </c>
      <c r="B250" s="176" t="s">
        <v>5659</v>
      </c>
      <c r="C250" s="171" t="s">
        <v>6313</v>
      </c>
    </row>
    <row r="251" spans="1:3" ht="17.399999999999999" customHeight="1" x14ac:dyDescent="0.45">
      <c r="A251" s="171" t="s">
        <v>2313</v>
      </c>
      <c r="B251" s="176" t="s">
        <v>5659</v>
      </c>
      <c r="C251" s="171" t="s">
        <v>6314</v>
      </c>
    </row>
    <row r="252" spans="1:3" ht="17.399999999999999" customHeight="1" x14ac:dyDescent="0.45">
      <c r="A252" s="171" t="s">
        <v>2314</v>
      </c>
      <c r="B252" s="176" t="s">
        <v>5659</v>
      </c>
      <c r="C252" s="171" t="s">
        <v>6315</v>
      </c>
    </row>
    <row r="253" spans="1:3" ht="17.399999999999999" customHeight="1" x14ac:dyDescent="0.45">
      <c r="A253" s="171" t="s">
        <v>2315</v>
      </c>
      <c r="B253" s="176" t="s">
        <v>5659</v>
      </c>
      <c r="C253" s="171" t="s">
        <v>6316</v>
      </c>
    </row>
    <row r="254" spans="1:3" ht="17.399999999999999" customHeight="1" x14ac:dyDescent="0.45">
      <c r="A254" s="171" t="s">
        <v>2316</v>
      </c>
      <c r="B254" s="176" t="s">
        <v>5659</v>
      </c>
      <c r="C254" s="171" t="s">
        <v>6317</v>
      </c>
    </row>
    <row r="255" spans="1:3" ht="17.399999999999999" customHeight="1" x14ac:dyDescent="0.45">
      <c r="A255" s="171" t="s">
        <v>2317</v>
      </c>
      <c r="B255" s="176" t="s">
        <v>5659</v>
      </c>
      <c r="C255" s="171" t="s">
        <v>6318</v>
      </c>
    </row>
    <row r="256" spans="1:3" ht="17.399999999999999" customHeight="1" x14ac:dyDescent="0.45">
      <c r="A256" s="171" t="s">
        <v>2318</v>
      </c>
      <c r="B256" s="176" t="s">
        <v>5659</v>
      </c>
      <c r="C256" s="171" t="s">
        <v>6319</v>
      </c>
    </row>
    <row r="257" spans="1:3" ht="17.399999999999999" customHeight="1" x14ac:dyDescent="0.45">
      <c r="A257" s="171" t="s">
        <v>2319</v>
      </c>
      <c r="B257" s="176" t="s">
        <v>5659</v>
      </c>
      <c r="C257" s="171" t="s">
        <v>6320</v>
      </c>
    </row>
    <row r="258" spans="1:3" ht="17.399999999999999" customHeight="1" x14ac:dyDescent="0.45">
      <c r="A258" s="171" t="s">
        <v>2320</v>
      </c>
      <c r="B258" s="176" t="s">
        <v>5659</v>
      </c>
      <c r="C258" s="171" t="s">
        <v>6321</v>
      </c>
    </row>
    <row r="259" spans="1:3" ht="17.399999999999999" customHeight="1" x14ac:dyDescent="0.45">
      <c r="A259" s="171" t="s">
        <v>2321</v>
      </c>
      <c r="B259" s="176" t="s">
        <v>5540</v>
      </c>
      <c r="C259" s="171" t="s">
        <v>6322</v>
      </c>
    </row>
    <row r="260" spans="1:3" ht="17.399999999999999" customHeight="1" x14ac:dyDescent="0.45">
      <c r="A260" s="171" t="s">
        <v>2322</v>
      </c>
      <c r="B260" s="176" t="s">
        <v>5540</v>
      </c>
      <c r="C260" s="171" t="s">
        <v>5859</v>
      </c>
    </row>
    <row r="261" spans="1:3" ht="17.399999999999999" customHeight="1" x14ac:dyDescent="0.45">
      <c r="A261" s="171" t="s">
        <v>2323</v>
      </c>
      <c r="B261" s="176" t="s">
        <v>5540</v>
      </c>
      <c r="C261" s="171" t="s">
        <v>6323</v>
      </c>
    </row>
    <row r="262" spans="1:3" ht="17.399999999999999" customHeight="1" x14ac:dyDescent="0.45">
      <c r="A262" s="171" t="s">
        <v>2324</v>
      </c>
      <c r="B262" s="176" t="s">
        <v>5540</v>
      </c>
      <c r="C262" s="171" t="s">
        <v>5861</v>
      </c>
    </row>
    <row r="263" spans="1:3" ht="17.399999999999999" customHeight="1" x14ac:dyDescent="0.45">
      <c r="A263" s="171" t="s">
        <v>2325</v>
      </c>
      <c r="B263" s="176" t="s">
        <v>5540</v>
      </c>
      <c r="C263" s="171" t="s">
        <v>6324</v>
      </c>
    </row>
    <row r="264" spans="1:3" ht="17.399999999999999" customHeight="1" x14ac:dyDescent="0.45">
      <c r="A264" s="171" t="s">
        <v>2326</v>
      </c>
      <c r="B264" s="176" t="s">
        <v>5540</v>
      </c>
      <c r="C264" s="171" t="s">
        <v>5863</v>
      </c>
    </row>
    <row r="265" spans="1:3" ht="17.399999999999999" customHeight="1" x14ac:dyDescent="0.45">
      <c r="A265" s="171" t="s">
        <v>2327</v>
      </c>
      <c r="B265" s="176" t="s">
        <v>5553</v>
      </c>
      <c r="C265" s="171" t="s">
        <v>6325</v>
      </c>
    </row>
    <row r="266" spans="1:3" ht="17.399999999999999" customHeight="1" x14ac:dyDescent="0.45">
      <c r="A266" s="171" t="s">
        <v>2328</v>
      </c>
      <c r="B266" s="176" t="s">
        <v>5553</v>
      </c>
      <c r="C266" s="171" t="s">
        <v>6326</v>
      </c>
    </row>
    <row r="267" spans="1:3" ht="17.399999999999999" customHeight="1" x14ac:dyDescent="0.45">
      <c r="A267" s="171" t="s">
        <v>2329</v>
      </c>
      <c r="B267" s="176" t="s">
        <v>5553</v>
      </c>
      <c r="C267" s="171" t="s">
        <v>6327</v>
      </c>
    </row>
    <row r="268" spans="1:3" ht="17.399999999999999" customHeight="1" x14ac:dyDescent="0.45">
      <c r="A268" s="171" t="s">
        <v>2330</v>
      </c>
      <c r="B268" s="176" t="s">
        <v>5553</v>
      </c>
      <c r="C268" s="171" t="s">
        <v>6328</v>
      </c>
    </row>
    <row r="269" spans="1:3" ht="17.399999999999999" customHeight="1" x14ac:dyDescent="0.45">
      <c r="A269" s="171" t="s">
        <v>2331</v>
      </c>
      <c r="B269" s="176" t="s">
        <v>5553</v>
      </c>
      <c r="C269" s="171" t="s">
        <v>6329</v>
      </c>
    </row>
    <row r="270" spans="1:3" ht="17.399999999999999" customHeight="1" x14ac:dyDescent="0.45">
      <c r="A270" s="171" t="s">
        <v>2332</v>
      </c>
      <c r="B270" s="176" t="s">
        <v>5553</v>
      </c>
      <c r="C270" s="171" t="s">
        <v>6330</v>
      </c>
    </row>
    <row r="271" spans="1:3" ht="17.399999999999999" customHeight="1" x14ac:dyDescent="0.45">
      <c r="A271" s="171" t="s">
        <v>2333</v>
      </c>
      <c r="B271" s="176" t="s">
        <v>5624</v>
      </c>
      <c r="C271" s="171" t="s">
        <v>6331</v>
      </c>
    </row>
    <row r="272" spans="1:3" ht="17.399999999999999" customHeight="1" x14ac:dyDescent="0.45">
      <c r="A272" s="171" t="s">
        <v>2334</v>
      </c>
      <c r="B272" s="176" t="s">
        <v>5624</v>
      </c>
      <c r="C272" s="171" t="s">
        <v>6332</v>
      </c>
    </row>
    <row r="273" spans="1:3" ht="17.399999999999999" customHeight="1" x14ac:dyDescent="0.45">
      <c r="A273" s="171" t="s">
        <v>2335</v>
      </c>
      <c r="B273" s="176" t="s">
        <v>5624</v>
      </c>
      <c r="C273" s="171" t="s">
        <v>6333</v>
      </c>
    </row>
    <row r="274" spans="1:3" ht="17.399999999999999" customHeight="1" x14ac:dyDescent="0.45">
      <c r="A274" s="171" t="s">
        <v>2336</v>
      </c>
      <c r="B274" s="176" t="s">
        <v>5624</v>
      </c>
      <c r="C274" s="171" t="s">
        <v>6334</v>
      </c>
    </row>
    <row r="275" spans="1:3" ht="17.399999999999999" customHeight="1" x14ac:dyDescent="0.45">
      <c r="A275" s="171" t="s">
        <v>2337</v>
      </c>
      <c r="B275" s="176" t="s">
        <v>5624</v>
      </c>
      <c r="C275" s="171" t="s">
        <v>6335</v>
      </c>
    </row>
    <row r="276" spans="1:3" ht="17.399999999999999" customHeight="1" x14ac:dyDescent="0.45">
      <c r="A276" s="171" t="s">
        <v>2338</v>
      </c>
      <c r="B276" s="176" t="s">
        <v>5624</v>
      </c>
      <c r="C276" s="171" t="s">
        <v>6336</v>
      </c>
    </row>
    <row r="277" spans="1:3" ht="17.399999999999999" customHeight="1" x14ac:dyDescent="0.45">
      <c r="A277" s="171" t="s">
        <v>2339</v>
      </c>
      <c r="B277" s="176" t="s">
        <v>5624</v>
      </c>
      <c r="C277" s="171" t="s">
        <v>5864</v>
      </c>
    </row>
    <row r="278" spans="1:3" ht="17.399999999999999" customHeight="1" x14ac:dyDescent="0.45">
      <c r="A278" s="171" t="s">
        <v>2340</v>
      </c>
      <c r="B278" s="176" t="s">
        <v>5624</v>
      </c>
      <c r="C278" s="171" t="s">
        <v>6337</v>
      </c>
    </row>
    <row r="279" spans="1:3" ht="17.399999999999999" customHeight="1" x14ac:dyDescent="0.45">
      <c r="A279" s="171" t="s">
        <v>2341</v>
      </c>
      <c r="B279" s="176" t="s">
        <v>5624</v>
      </c>
      <c r="C279" s="171" t="s">
        <v>6338</v>
      </c>
    </row>
    <row r="280" spans="1:3" ht="17.399999999999999" customHeight="1" x14ac:dyDescent="0.45">
      <c r="A280" s="171" t="s">
        <v>2342</v>
      </c>
      <c r="B280" s="176" t="s">
        <v>5624</v>
      </c>
      <c r="C280" s="171" t="s">
        <v>6339</v>
      </c>
    </row>
    <row r="281" spans="1:3" ht="17.399999999999999" customHeight="1" x14ac:dyDescent="0.45">
      <c r="A281" s="171" t="s">
        <v>2343</v>
      </c>
      <c r="B281" s="176" t="s">
        <v>5624</v>
      </c>
      <c r="C281" s="171" t="s">
        <v>5865</v>
      </c>
    </row>
    <row r="282" spans="1:3" ht="17.399999999999999" customHeight="1" x14ac:dyDescent="0.45">
      <c r="A282" s="171" t="s">
        <v>2344</v>
      </c>
      <c r="B282" s="176" t="s">
        <v>5624</v>
      </c>
      <c r="C282" s="171" t="s">
        <v>6340</v>
      </c>
    </row>
    <row r="283" spans="1:3" ht="17.399999999999999" customHeight="1" x14ac:dyDescent="0.45">
      <c r="A283" s="171" t="s">
        <v>2345</v>
      </c>
      <c r="B283" s="176" t="s">
        <v>5835</v>
      </c>
      <c r="C283" s="171" t="s">
        <v>6341</v>
      </c>
    </row>
    <row r="284" spans="1:3" ht="17.399999999999999" customHeight="1" x14ac:dyDescent="0.45">
      <c r="A284" s="171" t="s">
        <v>2346</v>
      </c>
      <c r="B284" s="176" t="s">
        <v>5835</v>
      </c>
      <c r="C284" s="171" t="s">
        <v>6342</v>
      </c>
    </row>
    <row r="285" spans="1:3" ht="17.399999999999999" customHeight="1" x14ac:dyDescent="0.45">
      <c r="A285" s="171" t="s">
        <v>2347</v>
      </c>
      <c r="B285" s="176" t="s">
        <v>5835</v>
      </c>
      <c r="C285" s="171" t="s">
        <v>6343</v>
      </c>
    </row>
    <row r="286" spans="1:3" ht="17.399999999999999" customHeight="1" x14ac:dyDescent="0.45">
      <c r="A286" s="171" t="s">
        <v>2348</v>
      </c>
      <c r="B286" s="176" t="s">
        <v>5835</v>
      </c>
      <c r="C286" s="171" t="s">
        <v>6344</v>
      </c>
    </row>
    <row r="287" spans="1:3" ht="17.399999999999999" customHeight="1" x14ac:dyDescent="0.45">
      <c r="A287" s="171" t="s">
        <v>2349</v>
      </c>
      <c r="B287" s="176" t="s">
        <v>5835</v>
      </c>
      <c r="C287" s="171" t="s">
        <v>6345</v>
      </c>
    </row>
    <row r="288" spans="1:3" ht="17.399999999999999" customHeight="1" x14ac:dyDescent="0.45">
      <c r="A288" s="171" t="s">
        <v>2350</v>
      </c>
      <c r="B288" s="176" t="s">
        <v>5835</v>
      </c>
      <c r="C288" s="171" t="s">
        <v>5870</v>
      </c>
    </row>
    <row r="289" spans="1:3" ht="17.399999999999999" customHeight="1" x14ac:dyDescent="0.45">
      <c r="A289" s="171" t="s">
        <v>2351</v>
      </c>
      <c r="B289" s="176" t="s">
        <v>5839</v>
      </c>
      <c r="C289" s="171" t="s">
        <v>6346</v>
      </c>
    </row>
    <row r="290" spans="1:3" ht="17.399999999999999" customHeight="1" x14ac:dyDescent="0.45">
      <c r="A290" s="171" t="s">
        <v>2352</v>
      </c>
      <c r="B290" s="176" t="s">
        <v>5839</v>
      </c>
      <c r="C290" s="171" t="s">
        <v>6347</v>
      </c>
    </row>
    <row r="291" spans="1:3" ht="17.399999999999999" customHeight="1" x14ac:dyDescent="0.45">
      <c r="A291" s="171" t="s">
        <v>2353</v>
      </c>
      <c r="B291" s="176" t="s">
        <v>5839</v>
      </c>
      <c r="C291" s="171" t="s">
        <v>6348</v>
      </c>
    </row>
    <row r="292" spans="1:3" ht="17.399999999999999" customHeight="1" x14ac:dyDescent="0.45">
      <c r="A292" s="171" t="s">
        <v>2354</v>
      </c>
      <c r="B292" s="176" t="s">
        <v>5839</v>
      </c>
      <c r="C292" s="171" t="s">
        <v>6349</v>
      </c>
    </row>
    <row r="293" spans="1:3" ht="17.399999999999999" customHeight="1" x14ac:dyDescent="0.45">
      <c r="A293" s="171" t="s">
        <v>2355</v>
      </c>
      <c r="B293" s="176" t="s">
        <v>5839</v>
      </c>
      <c r="C293" s="171" t="s">
        <v>6350</v>
      </c>
    </row>
    <row r="294" spans="1:3" ht="17.399999999999999" customHeight="1" x14ac:dyDescent="0.45">
      <c r="A294" s="171" t="s">
        <v>2356</v>
      </c>
      <c r="B294" s="176" t="s">
        <v>5839</v>
      </c>
      <c r="C294" s="171" t="s">
        <v>6351</v>
      </c>
    </row>
    <row r="295" spans="1:3" ht="17.399999999999999" customHeight="1" x14ac:dyDescent="0.45">
      <c r="A295" s="171" t="s">
        <v>2357</v>
      </c>
      <c r="B295" s="176" t="s">
        <v>6117</v>
      </c>
      <c r="C295" s="171" t="s">
        <v>6352</v>
      </c>
    </row>
    <row r="296" spans="1:3" ht="17.399999999999999" customHeight="1" x14ac:dyDescent="0.45">
      <c r="A296" s="171" t="s">
        <v>2358</v>
      </c>
      <c r="B296" s="176" t="s">
        <v>6117</v>
      </c>
      <c r="C296" s="171" t="s">
        <v>6353</v>
      </c>
    </row>
    <row r="297" spans="1:3" ht="17.399999999999999" customHeight="1" x14ac:dyDescent="0.45">
      <c r="A297" s="171" t="s">
        <v>2359</v>
      </c>
      <c r="B297" s="176" t="s">
        <v>6117</v>
      </c>
      <c r="C297" s="171" t="s">
        <v>6354</v>
      </c>
    </row>
    <row r="298" spans="1:3" ht="17.399999999999999" customHeight="1" x14ac:dyDescent="0.45">
      <c r="A298" s="171" t="s">
        <v>2360</v>
      </c>
      <c r="B298" s="176" t="s">
        <v>6117</v>
      </c>
      <c r="C298" s="171" t="s">
        <v>6355</v>
      </c>
    </row>
    <row r="299" spans="1:3" ht="17.399999999999999" customHeight="1" x14ac:dyDescent="0.45">
      <c r="A299" s="171" t="s">
        <v>2361</v>
      </c>
      <c r="B299" s="176" t="s">
        <v>6117</v>
      </c>
      <c r="C299" s="171" t="s">
        <v>6356</v>
      </c>
    </row>
    <row r="300" spans="1:3" ht="17.399999999999999" customHeight="1" x14ac:dyDescent="0.45">
      <c r="A300" s="171" t="s">
        <v>2362</v>
      </c>
      <c r="B300" s="176" t="s">
        <v>6117</v>
      </c>
      <c r="C300" s="171" t="s">
        <v>6357</v>
      </c>
    </row>
    <row r="301" spans="1:3" ht="17.399999999999999" customHeight="1" x14ac:dyDescent="0.45">
      <c r="A301" s="171" t="s">
        <v>2363</v>
      </c>
      <c r="B301" s="176" t="s">
        <v>6117</v>
      </c>
      <c r="C301" s="171" t="s">
        <v>6358</v>
      </c>
    </row>
    <row r="302" spans="1:3" ht="17.399999999999999" customHeight="1" x14ac:dyDescent="0.45">
      <c r="A302" s="171" t="s">
        <v>2364</v>
      </c>
      <c r="B302" s="176" t="s">
        <v>6117</v>
      </c>
      <c r="C302" s="171" t="s">
        <v>6359</v>
      </c>
    </row>
    <row r="303" spans="1:3" ht="17.399999999999999" customHeight="1" x14ac:dyDescent="0.45">
      <c r="A303" s="171" t="s">
        <v>1842</v>
      </c>
      <c r="B303" s="176" t="s">
        <v>6117</v>
      </c>
      <c r="C303" s="171" t="s">
        <v>6360</v>
      </c>
    </row>
    <row r="304" spans="1:3" ht="17.399999999999999" customHeight="1" x14ac:dyDescent="0.45">
      <c r="A304" s="171" t="s">
        <v>2365</v>
      </c>
      <c r="B304" s="176" t="s">
        <v>6117</v>
      </c>
      <c r="C304" s="171" t="s">
        <v>6361</v>
      </c>
    </row>
    <row r="305" spans="1:3" ht="17.399999999999999" customHeight="1" x14ac:dyDescent="0.45">
      <c r="A305" s="171" t="s">
        <v>2366</v>
      </c>
      <c r="B305" s="176" t="s">
        <v>6117</v>
      </c>
      <c r="C305" s="171" t="s">
        <v>6362</v>
      </c>
    </row>
    <row r="306" spans="1:3" ht="17.399999999999999" customHeight="1" x14ac:dyDescent="0.45">
      <c r="A306" s="171" t="s">
        <v>2367</v>
      </c>
      <c r="B306" s="176" t="s">
        <v>6117</v>
      </c>
      <c r="C306" s="171" t="s">
        <v>6363</v>
      </c>
    </row>
    <row r="307" spans="1:3" ht="17.399999999999999" customHeight="1" x14ac:dyDescent="0.45">
      <c r="A307" s="171" t="s">
        <v>6364</v>
      </c>
      <c r="B307" s="176" t="s">
        <v>5528</v>
      </c>
      <c r="C307" s="171" t="s">
        <v>6365</v>
      </c>
    </row>
    <row r="308" spans="1:3" ht="17.399999999999999" customHeight="1" x14ac:dyDescent="0.45">
      <c r="A308" s="171" t="s">
        <v>1843</v>
      </c>
      <c r="B308" s="176" t="s">
        <v>5528</v>
      </c>
      <c r="C308" s="171" t="s">
        <v>6366</v>
      </c>
    </row>
    <row r="309" spans="1:3" ht="17.399999999999999" customHeight="1" x14ac:dyDescent="0.45">
      <c r="A309" s="171" t="s">
        <v>1844</v>
      </c>
      <c r="B309" s="176" t="s">
        <v>5528</v>
      </c>
      <c r="C309" s="171" t="s">
        <v>6367</v>
      </c>
    </row>
    <row r="310" spans="1:3" ht="17.399999999999999" customHeight="1" x14ac:dyDescent="0.45">
      <c r="A310" s="171" t="s">
        <v>1845</v>
      </c>
      <c r="B310" s="176" t="s">
        <v>5842</v>
      </c>
      <c r="C310" s="171" t="s">
        <v>5883</v>
      </c>
    </row>
    <row r="311" spans="1:3" ht="17.399999999999999" customHeight="1" x14ac:dyDescent="0.45">
      <c r="A311" s="171" t="s">
        <v>1846</v>
      </c>
      <c r="B311" s="176" t="s">
        <v>5842</v>
      </c>
      <c r="C311" s="171" t="s">
        <v>5885</v>
      </c>
    </row>
    <row r="312" spans="1:3" ht="17.399999999999999" customHeight="1" x14ac:dyDescent="0.45">
      <c r="A312" s="171" t="s">
        <v>1847</v>
      </c>
      <c r="B312" s="176" t="s">
        <v>5842</v>
      </c>
      <c r="C312" s="171" t="s">
        <v>5887</v>
      </c>
    </row>
    <row r="313" spans="1:3" ht="17.399999999999999" customHeight="1" x14ac:dyDescent="0.45">
      <c r="A313" s="171" t="s">
        <v>1848</v>
      </c>
      <c r="B313" s="176" t="s">
        <v>5540</v>
      </c>
      <c r="C313" s="171" t="s">
        <v>5889</v>
      </c>
    </row>
    <row r="314" spans="1:3" ht="17.399999999999999" customHeight="1" x14ac:dyDescent="0.45">
      <c r="A314" s="171" t="s">
        <v>1849</v>
      </c>
      <c r="B314" s="176" t="s">
        <v>5540</v>
      </c>
      <c r="C314" s="171" t="s">
        <v>5891</v>
      </c>
    </row>
    <row r="315" spans="1:3" ht="17.399999999999999" customHeight="1" x14ac:dyDescent="0.45">
      <c r="A315" s="171" t="s">
        <v>1850</v>
      </c>
      <c r="B315" s="176" t="s">
        <v>5540</v>
      </c>
      <c r="C315" s="171" t="s">
        <v>5893</v>
      </c>
    </row>
    <row r="316" spans="1:3" ht="17.399999999999999" customHeight="1" x14ac:dyDescent="0.45">
      <c r="A316" s="171" t="s">
        <v>1851</v>
      </c>
      <c r="B316" s="176" t="s">
        <v>5553</v>
      </c>
      <c r="C316" s="171" t="s">
        <v>5895</v>
      </c>
    </row>
    <row r="317" spans="1:3" ht="17.399999999999999" customHeight="1" x14ac:dyDescent="0.45">
      <c r="A317" s="171" t="s">
        <v>1852</v>
      </c>
      <c r="B317" s="176" t="s">
        <v>5553</v>
      </c>
      <c r="C317" s="171" t="s">
        <v>5897</v>
      </c>
    </row>
    <row r="318" spans="1:3" ht="17.399999999999999" customHeight="1" x14ac:dyDescent="0.45">
      <c r="A318" s="171" t="s">
        <v>1853</v>
      </c>
      <c r="B318" s="176" t="s">
        <v>5553</v>
      </c>
      <c r="C318" s="171" t="s">
        <v>5899</v>
      </c>
    </row>
    <row r="319" spans="1:3" ht="17.399999999999999" customHeight="1" x14ac:dyDescent="0.45">
      <c r="A319" s="171" t="s">
        <v>2368</v>
      </c>
      <c r="B319" s="176" t="s">
        <v>5528</v>
      </c>
      <c r="C319" s="171" t="s">
        <v>6368</v>
      </c>
    </row>
    <row r="320" spans="1:3" ht="17.399999999999999" customHeight="1" x14ac:dyDescent="0.45">
      <c r="A320" s="171" t="s">
        <v>2369</v>
      </c>
      <c r="B320" s="176" t="s">
        <v>5842</v>
      </c>
      <c r="C320" s="171" t="s">
        <v>5903</v>
      </c>
    </row>
    <row r="321" spans="1:3" ht="17.399999999999999" customHeight="1" x14ac:dyDescent="0.45">
      <c r="A321" s="171" t="s">
        <v>2370</v>
      </c>
      <c r="B321" s="176" t="s">
        <v>5540</v>
      </c>
      <c r="C321" s="171" t="s">
        <v>5905</v>
      </c>
    </row>
    <row r="322" spans="1:3" ht="17.399999999999999" customHeight="1" x14ac:dyDescent="0.45">
      <c r="A322" s="171" t="s">
        <v>2371</v>
      </c>
      <c r="B322" s="176" t="s">
        <v>5553</v>
      </c>
      <c r="C322" s="171" t="s">
        <v>5907</v>
      </c>
    </row>
    <row r="323" spans="1:3" ht="17.399999999999999" customHeight="1" x14ac:dyDescent="0.45">
      <c r="A323" s="171" t="s">
        <v>2372</v>
      </c>
      <c r="B323" s="176" t="s">
        <v>5528</v>
      </c>
      <c r="C323" s="171" t="s">
        <v>6369</v>
      </c>
    </row>
    <row r="324" spans="1:3" ht="17.399999999999999" customHeight="1" x14ac:dyDescent="0.45">
      <c r="A324" s="171" t="s">
        <v>2373</v>
      </c>
      <c r="B324" s="176" t="s">
        <v>5540</v>
      </c>
      <c r="C324" s="171" t="s">
        <v>6370</v>
      </c>
    </row>
    <row r="325" spans="1:3" ht="17.399999999999999" customHeight="1" x14ac:dyDescent="0.45">
      <c r="A325" s="171" t="s">
        <v>2374</v>
      </c>
      <c r="B325" s="176" t="s">
        <v>5913</v>
      </c>
      <c r="C325" s="171" t="s">
        <v>6371</v>
      </c>
    </row>
    <row r="326" spans="1:3" ht="17.399999999999999" customHeight="1" x14ac:dyDescent="0.45">
      <c r="A326" s="171" t="s">
        <v>2375</v>
      </c>
      <c r="B326" s="176" t="s">
        <v>5624</v>
      </c>
      <c r="C326" s="171" t="s">
        <v>5915</v>
      </c>
    </row>
    <row r="327" spans="1:3" ht="17.399999999999999" customHeight="1" x14ac:dyDescent="0.45">
      <c r="A327" s="171" t="s">
        <v>2376</v>
      </c>
      <c r="B327" s="176" t="s">
        <v>5528</v>
      </c>
      <c r="C327" s="171" t="s">
        <v>6372</v>
      </c>
    </row>
    <row r="328" spans="1:3" ht="17.399999999999999" customHeight="1" x14ac:dyDescent="0.45">
      <c r="A328" s="171" t="s">
        <v>2377</v>
      </c>
      <c r="B328" s="176" t="s">
        <v>5540</v>
      </c>
      <c r="C328" s="171" t="s">
        <v>6373</v>
      </c>
    </row>
    <row r="329" spans="1:3" ht="17.399999999999999" customHeight="1" x14ac:dyDescent="0.45">
      <c r="A329" s="171" t="s">
        <v>2378</v>
      </c>
      <c r="B329" s="176" t="s">
        <v>5913</v>
      </c>
      <c r="C329" s="171" t="s">
        <v>6374</v>
      </c>
    </row>
    <row r="330" spans="1:3" ht="17.399999999999999" customHeight="1" x14ac:dyDescent="0.45">
      <c r="A330" s="171" t="s">
        <v>2379</v>
      </c>
      <c r="B330" s="176" t="s">
        <v>5922</v>
      </c>
      <c r="C330" s="171" t="s">
        <v>6375</v>
      </c>
    </row>
    <row r="331" spans="1:3" ht="17.399999999999999" customHeight="1" x14ac:dyDescent="0.45">
      <c r="A331" s="171" t="s">
        <v>2380</v>
      </c>
      <c r="B331" s="176" t="s">
        <v>5624</v>
      </c>
      <c r="C331" s="171" t="s">
        <v>5925</v>
      </c>
    </row>
    <row r="332" spans="1:3" ht="17.399999999999999" customHeight="1" x14ac:dyDescent="0.45">
      <c r="A332" s="171" t="s">
        <v>2381</v>
      </c>
      <c r="B332" s="176" t="s">
        <v>5927</v>
      </c>
      <c r="C332" s="171">
        <v>0</v>
      </c>
    </row>
    <row r="333" spans="1:3" ht="17.399999999999999" customHeight="1" x14ac:dyDescent="0.45">
      <c r="A333" s="171" t="s">
        <v>2382</v>
      </c>
      <c r="B333" s="176" t="s">
        <v>5930</v>
      </c>
      <c r="C333" s="171" t="s">
        <v>6376</v>
      </c>
    </row>
    <row r="334" spans="1:3" ht="17.399999999999999" customHeight="1" x14ac:dyDescent="0.45">
      <c r="A334" s="171" t="s">
        <v>2383</v>
      </c>
      <c r="B334" s="176" t="s">
        <v>5933</v>
      </c>
      <c r="C334" s="171" t="s">
        <v>5934</v>
      </c>
    </row>
    <row r="335" spans="1:3" ht="17.399999999999999" customHeight="1" x14ac:dyDescent="0.45">
      <c r="A335" s="171" t="s">
        <v>2384</v>
      </c>
      <c r="B335" s="176" t="s">
        <v>5528</v>
      </c>
      <c r="C335" s="171" t="s">
        <v>6377</v>
      </c>
    </row>
    <row r="336" spans="1:3" ht="17.399999999999999" customHeight="1" x14ac:dyDescent="0.45">
      <c r="A336" s="171" t="s">
        <v>2385</v>
      </c>
      <c r="B336" s="176" t="s">
        <v>5540</v>
      </c>
      <c r="C336" s="171" t="s">
        <v>6378</v>
      </c>
    </row>
    <row r="337" spans="1:3" ht="17.399999999999999" customHeight="1" x14ac:dyDescent="0.45">
      <c r="A337" s="171" t="s">
        <v>2386</v>
      </c>
      <c r="B337" s="176" t="s">
        <v>5913</v>
      </c>
      <c r="C337" s="171" t="s">
        <v>6379</v>
      </c>
    </row>
    <row r="338" spans="1:3" ht="17.399999999999999" customHeight="1" x14ac:dyDescent="0.45">
      <c r="A338" s="171" t="s">
        <v>2387</v>
      </c>
      <c r="B338" s="176" t="s">
        <v>5624</v>
      </c>
      <c r="C338" s="171" t="s">
        <v>5942</v>
      </c>
    </row>
    <row r="339" spans="1:3" ht="17.399999999999999" customHeight="1" x14ac:dyDescent="0.45">
      <c r="A339" s="171" t="s">
        <v>2388</v>
      </c>
      <c r="B339" s="176" t="s">
        <v>5927</v>
      </c>
      <c r="C339" s="171" t="s">
        <v>5944</v>
      </c>
    </row>
    <row r="340" spans="1:3" ht="17.399999999999999" customHeight="1" x14ac:dyDescent="0.45">
      <c r="A340" s="171" t="s">
        <v>2389</v>
      </c>
      <c r="B340" s="176" t="s">
        <v>5930</v>
      </c>
      <c r="C340" s="171" t="s">
        <v>6380</v>
      </c>
    </row>
    <row r="341" spans="1:3" ht="17.399999999999999" customHeight="1" x14ac:dyDescent="0.45">
      <c r="A341" s="171" t="s">
        <v>2390</v>
      </c>
      <c r="B341" s="176" t="s">
        <v>5528</v>
      </c>
      <c r="C341" s="171" t="s">
        <v>6381</v>
      </c>
    </row>
    <row r="342" spans="1:3" ht="17.399999999999999" customHeight="1" x14ac:dyDescent="0.45">
      <c r="A342" s="171" t="s">
        <v>2391</v>
      </c>
      <c r="B342" s="176" t="s">
        <v>5913</v>
      </c>
      <c r="C342" s="171" t="s">
        <v>5949</v>
      </c>
    </row>
    <row r="343" spans="1:3" ht="17.399999999999999" customHeight="1" x14ac:dyDescent="0.45">
      <c r="A343" s="171" t="s">
        <v>2392</v>
      </c>
      <c r="B343" s="176" t="s">
        <v>5528</v>
      </c>
      <c r="C343" s="171" t="s">
        <v>6382</v>
      </c>
    </row>
    <row r="344" spans="1:3" ht="17.399999999999999" customHeight="1" x14ac:dyDescent="0.45">
      <c r="A344" s="171" t="s">
        <v>2393</v>
      </c>
      <c r="B344" s="176" t="s">
        <v>5528</v>
      </c>
      <c r="C344" s="171" t="s">
        <v>1857</v>
      </c>
    </row>
    <row r="345" spans="1:3" ht="17.399999999999999" customHeight="1" x14ac:dyDescent="0.45">
      <c r="A345" s="171" t="s">
        <v>2394</v>
      </c>
      <c r="B345" s="176" t="s">
        <v>5528</v>
      </c>
      <c r="C345" s="171" t="s">
        <v>6383</v>
      </c>
    </row>
    <row r="346" spans="1:3" ht="17.399999999999999" customHeight="1" x14ac:dyDescent="0.45">
      <c r="A346" s="171" t="s">
        <v>2395</v>
      </c>
      <c r="B346" s="176" t="s">
        <v>5647</v>
      </c>
      <c r="C346" s="171" t="s">
        <v>5957</v>
      </c>
    </row>
    <row r="347" spans="1:3" ht="17.399999999999999" customHeight="1" x14ac:dyDescent="0.45">
      <c r="A347" s="171" t="s">
        <v>2396</v>
      </c>
      <c r="B347" s="176" t="s">
        <v>5647</v>
      </c>
      <c r="C347" s="171" t="s">
        <v>5959</v>
      </c>
    </row>
    <row r="348" spans="1:3" ht="17.399999999999999" customHeight="1" x14ac:dyDescent="0.45">
      <c r="A348" s="171" t="s">
        <v>2397</v>
      </c>
      <c r="B348" s="176" t="s">
        <v>5647</v>
      </c>
      <c r="C348" s="171" t="s">
        <v>5961</v>
      </c>
    </row>
    <row r="349" spans="1:3" ht="17.399999999999999" customHeight="1" x14ac:dyDescent="0.45">
      <c r="A349" s="171" t="s">
        <v>2398</v>
      </c>
      <c r="B349" s="176" t="s">
        <v>5659</v>
      </c>
      <c r="C349" s="171" t="s">
        <v>6384</v>
      </c>
    </row>
    <row r="350" spans="1:3" ht="17.399999999999999" customHeight="1" x14ac:dyDescent="0.45">
      <c r="A350" s="171" t="s">
        <v>2399</v>
      </c>
      <c r="B350" s="176" t="s">
        <v>5659</v>
      </c>
      <c r="C350" s="171" t="s">
        <v>6385</v>
      </c>
    </row>
    <row r="351" spans="1:3" ht="17.399999999999999" customHeight="1" x14ac:dyDescent="0.45">
      <c r="A351" s="171" t="s">
        <v>2400</v>
      </c>
      <c r="B351" s="176" t="s">
        <v>5659</v>
      </c>
      <c r="C351" s="171" t="s">
        <v>6386</v>
      </c>
    </row>
    <row r="352" spans="1:3" ht="17.399999999999999" customHeight="1" x14ac:dyDescent="0.45">
      <c r="A352" s="171" t="s">
        <v>2401</v>
      </c>
      <c r="B352" s="176" t="s">
        <v>5540</v>
      </c>
      <c r="C352" s="171" t="s">
        <v>6387</v>
      </c>
    </row>
    <row r="353" spans="1:3" ht="17.399999999999999" customHeight="1" x14ac:dyDescent="0.45">
      <c r="A353" s="171" t="s">
        <v>2402</v>
      </c>
      <c r="B353" s="176" t="s">
        <v>5540</v>
      </c>
      <c r="C353" s="171" t="s">
        <v>6388</v>
      </c>
    </row>
    <row r="354" spans="1:3" ht="17.399999999999999" customHeight="1" x14ac:dyDescent="0.45">
      <c r="A354" s="171" t="s">
        <v>2403</v>
      </c>
      <c r="B354" s="176" t="s">
        <v>5540</v>
      </c>
      <c r="C354" s="171" t="s">
        <v>6389</v>
      </c>
    </row>
    <row r="355" spans="1:3" ht="17.399999999999999" customHeight="1" x14ac:dyDescent="0.45">
      <c r="A355" s="171" t="s">
        <v>2404</v>
      </c>
      <c r="B355" s="176" t="s">
        <v>5687</v>
      </c>
      <c r="C355" s="171" t="s">
        <v>6390</v>
      </c>
    </row>
    <row r="356" spans="1:3" ht="17.399999999999999" customHeight="1" x14ac:dyDescent="0.45">
      <c r="A356" s="171" t="s">
        <v>2405</v>
      </c>
      <c r="B356" s="176" t="s">
        <v>5687</v>
      </c>
      <c r="C356" s="171" t="s">
        <v>6391</v>
      </c>
    </row>
    <row r="357" spans="1:3" ht="17.399999999999999" customHeight="1" x14ac:dyDescent="0.45">
      <c r="A357" s="171" t="s">
        <v>2406</v>
      </c>
      <c r="B357" s="176" t="s">
        <v>5687</v>
      </c>
      <c r="C357" s="171" t="s">
        <v>6392</v>
      </c>
    </row>
    <row r="358" spans="1:3" ht="17.399999999999999" customHeight="1" x14ac:dyDescent="0.45">
      <c r="A358" s="171" t="s">
        <v>2407</v>
      </c>
      <c r="B358" s="176" t="s">
        <v>5980</v>
      </c>
      <c r="C358" s="171" t="s">
        <v>6393</v>
      </c>
    </row>
    <row r="359" spans="1:3" ht="17.399999999999999" customHeight="1" x14ac:dyDescent="0.45">
      <c r="A359" s="171" t="s">
        <v>2408</v>
      </c>
      <c r="B359" s="176" t="s">
        <v>5980</v>
      </c>
      <c r="C359" s="171" t="s">
        <v>6394</v>
      </c>
    </row>
    <row r="360" spans="1:3" ht="17.399999999999999" customHeight="1" x14ac:dyDescent="0.45">
      <c r="A360" s="171" t="s">
        <v>2409</v>
      </c>
      <c r="B360" s="176" t="s">
        <v>5980</v>
      </c>
      <c r="C360" s="171" t="s">
        <v>6395</v>
      </c>
    </row>
    <row r="361" spans="1:3" ht="17.399999999999999" customHeight="1" x14ac:dyDescent="0.45">
      <c r="A361" s="171" t="s">
        <v>2410</v>
      </c>
      <c r="B361" s="176" t="s">
        <v>5980</v>
      </c>
      <c r="C361" s="171" t="s">
        <v>6396</v>
      </c>
    </row>
    <row r="362" spans="1:3" ht="17.399999999999999" customHeight="1" x14ac:dyDescent="0.45">
      <c r="A362" s="171" t="s">
        <v>2411</v>
      </c>
      <c r="B362" s="176" t="s">
        <v>5980</v>
      </c>
      <c r="C362" s="171" t="s">
        <v>6397</v>
      </c>
    </row>
    <row r="363" spans="1:3" ht="17.399999999999999" customHeight="1" x14ac:dyDescent="0.45">
      <c r="A363" s="171" t="s">
        <v>2412</v>
      </c>
      <c r="B363" s="176" t="s">
        <v>5980</v>
      </c>
      <c r="C363" s="171" t="s">
        <v>6398</v>
      </c>
    </row>
    <row r="364" spans="1:3" ht="17.399999999999999" customHeight="1" x14ac:dyDescent="0.45">
      <c r="A364" s="171" t="s">
        <v>2413</v>
      </c>
      <c r="B364" s="176" t="s">
        <v>5624</v>
      </c>
      <c r="C364" s="171" t="s">
        <v>5969</v>
      </c>
    </row>
    <row r="365" spans="1:3" ht="17.399999999999999" customHeight="1" x14ac:dyDescent="0.45">
      <c r="A365" s="171" t="s">
        <v>2414</v>
      </c>
      <c r="B365" s="176" t="s">
        <v>5624</v>
      </c>
      <c r="C365" s="171" t="s">
        <v>5971</v>
      </c>
    </row>
    <row r="366" spans="1:3" ht="17.399999999999999" customHeight="1" x14ac:dyDescent="0.45">
      <c r="A366" s="171" t="s">
        <v>2415</v>
      </c>
      <c r="B366" s="176" t="s">
        <v>5624</v>
      </c>
      <c r="C366" s="171" t="s">
        <v>5973</v>
      </c>
    </row>
    <row r="367" spans="1:3" ht="17.399999999999999" customHeight="1" x14ac:dyDescent="0.45">
      <c r="A367" s="171" t="s">
        <v>2416</v>
      </c>
      <c r="B367" s="176" t="s">
        <v>5528</v>
      </c>
      <c r="C367" s="171" t="s">
        <v>6399</v>
      </c>
    </row>
    <row r="368" spans="1:3" ht="17.399999999999999" customHeight="1" x14ac:dyDescent="0.45">
      <c r="A368" s="171" t="s">
        <v>2417</v>
      </c>
      <c r="B368" s="176" t="s">
        <v>5528</v>
      </c>
      <c r="C368" s="171" t="s">
        <v>6400</v>
      </c>
    </row>
    <row r="369" spans="1:3" ht="17.399999999999999" customHeight="1" x14ac:dyDescent="0.45">
      <c r="A369" s="171" t="s">
        <v>2418</v>
      </c>
      <c r="B369" s="176" t="s">
        <v>5528</v>
      </c>
      <c r="C369" s="171" t="s">
        <v>6401</v>
      </c>
    </row>
    <row r="370" spans="1:3" ht="17.399999999999999" customHeight="1" x14ac:dyDescent="0.45">
      <c r="A370" s="171" t="s">
        <v>2419</v>
      </c>
      <c r="B370" s="176" t="s">
        <v>5647</v>
      </c>
      <c r="C370" s="171" t="s">
        <v>5996</v>
      </c>
    </row>
    <row r="371" spans="1:3" ht="17.399999999999999" customHeight="1" x14ac:dyDescent="0.45">
      <c r="A371" s="171" t="s">
        <v>2420</v>
      </c>
      <c r="B371" s="176" t="s">
        <v>5647</v>
      </c>
      <c r="C371" s="171" t="s">
        <v>5998</v>
      </c>
    </row>
    <row r="372" spans="1:3" ht="17.399999999999999" customHeight="1" x14ac:dyDescent="0.45">
      <c r="A372" s="171" t="s">
        <v>2421</v>
      </c>
      <c r="B372" s="176" t="s">
        <v>5647</v>
      </c>
      <c r="C372" s="171" t="s">
        <v>6000</v>
      </c>
    </row>
    <row r="373" spans="1:3" ht="17.399999999999999" customHeight="1" x14ac:dyDescent="0.45">
      <c r="A373" s="171" t="s">
        <v>2422</v>
      </c>
      <c r="B373" s="176" t="s">
        <v>5659</v>
      </c>
      <c r="C373" s="171" t="s">
        <v>6402</v>
      </c>
    </row>
    <row r="374" spans="1:3" ht="17.399999999999999" customHeight="1" x14ac:dyDescent="0.45">
      <c r="A374" s="171" t="s">
        <v>2423</v>
      </c>
      <c r="B374" s="176" t="s">
        <v>5659</v>
      </c>
      <c r="C374" s="171" t="s">
        <v>6403</v>
      </c>
    </row>
    <row r="375" spans="1:3" ht="17.399999999999999" customHeight="1" x14ac:dyDescent="0.45">
      <c r="A375" s="171" t="s">
        <v>2424</v>
      </c>
      <c r="B375" s="176" t="s">
        <v>5659</v>
      </c>
      <c r="C375" s="171" t="s">
        <v>6404</v>
      </c>
    </row>
    <row r="376" spans="1:3" ht="17.399999999999999" customHeight="1" x14ac:dyDescent="0.45">
      <c r="A376" s="171" t="s">
        <v>2425</v>
      </c>
      <c r="B376" s="176" t="s">
        <v>5540</v>
      </c>
      <c r="C376" s="171" t="s">
        <v>6405</v>
      </c>
    </row>
    <row r="377" spans="1:3" ht="17.399999999999999" customHeight="1" x14ac:dyDescent="0.45">
      <c r="A377" s="171" t="s">
        <v>2426</v>
      </c>
      <c r="B377" s="176" t="s">
        <v>5540</v>
      </c>
      <c r="C377" s="171" t="s">
        <v>6406</v>
      </c>
    </row>
    <row r="378" spans="1:3" ht="17.399999999999999" customHeight="1" x14ac:dyDescent="0.45">
      <c r="A378" s="171" t="s">
        <v>2427</v>
      </c>
      <c r="B378" s="176" t="s">
        <v>5540</v>
      </c>
      <c r="C378" s="171" t="s">
        <v>6407</v>
      </c>
    </row>
    <row r="379" spans="1:3" ht="17.399999999999999" customHeight="1" x14ac:dyDescent="0.45">
      <c r="A379" s="171" t="s">
        <v>2428</v>
      </c>
      <c r="B379" s="176" t="s">
        <v>5687</v>
      </c>
      <c r="C379" s="171" t="s">
        <v>6014</v>
      </c>
    </row>
    <row r="380" spans="1:3" ht="17.399999999999999" customHeight="1" x14ac:dyDescent="0.45">
      <c r="A380" s="171" t="s">
        <v>2429</v>
      </c>
      <c r="B380" s="176" t="s">
        <v>5687</v>
      </c>
      <c r="C380" s="171" t="s">
        <v>6016</v>
      </c>
    </row>
    <row r="381" spans="1:3" ht="17.399999999999999" customHeight="1" x14ac:dyDescent="0.45">
      <c r="A381" s="171" t="s">
        <v>2430</v>
      </c>
      <c r="B381" s="176" t="s">
        <v>5687</v>
      </c>
      <c r="C381" s="171" t="s">
        <v>6018</v>
      </c>
    </row>
    <row r="382" spans="1:3" ht="17.399999999999999" customHeight="1" x14ac:dyDescent="0.45">
      <c r="A382" s="171" t="s">
        <v>2431</v>
      </c>
      <c r="B382" s="176" t="s">
        <v>5540</v>
      </c>
      <c r="C382" s="171" t="s">
        <v>6408</v>
      </c>
    </row>
    <row r="383" spans="1:3" ht="17.399999999999999" customHeight="1" x14ac:dyDescent="0.45">
      <c r="A383" s="171" t="s">
        <v>2432</v>
      </c>
      <c r="B383" s="176" t="s">
        <v>5540</v>
      </c>
      <c r="C383" s="171" t="s">
        <v>6409</v>
      </c>
    </row>
    <row r="384" spans="1:3" ht="17.399999999999999" customHeight="1" x14ac:dyDescent="0.45">
      <c r="A384" s="171" t="s">
        <v>2433</v>
      </c>
      <c r="B384" s="176" t="s">
        <v>5540</v>
      </c>
      <c r="C384" s="171" t="s">
        <v>6410</v>
      </c>
    </row>
    <row r="385" spans="1:3" ht="17.399999999999999" customHeight="1" x14ac:dyDescent="0.45">
      <c r="A385" s="171" t="s">
        <v>2434</v>
      </c>
      <c r="B385" s="176" t="s">
        <v>5784</v>
      </c>
      <c r="C385" s="171" t="s">
        <v>6024</v>
      </c>
    </row>
    <row r="386" spans="1:3" ht="17.399999999999999" customHeight="1" x14ac:dyDescent="0.45">
      <c r="A386" s="171" t="s">
        <v>2435</v>
      </c>
      <c r="B386" s="176" t="s">
        <v>5784</v>
      </c>
      <c r="C386" s="171" t="s">
        <v>6026</v>
      </c>
    </row>
    <row r="387" spans="1:3" ht="17.399999999999999" customHeight="1" x14ac:dyDescent="0.45">
      <c r="A387" s="171" t="s">
        <v>2436</v>
      </c>
      <c r="B387" s="176" t="s">
        <v>5784</v>
      </c>
      <c r="C387" s="171" t="s">
        <v>6028</v>
      </c>
    </row>
    <row r="388" spans="1:3" ht="17.399999999999999" customHeight="1" x14ac:dyDescent="0.45">
      <c r="A388" s="171" t="s">
        <v>2437</v>
      </c>
      <c r="B388" s="176" t="s">
        <v>5540</v>
      </c>
      <c r="C388" s="171" t="s">
        <v>6411</v>
      </c>
    </row>
    <row r="389" spans="1:3" ht="17.399999999999999" customHeight="1" x14ac:dyDescent="0.45">
      <c r="A389" s="171" t="s">
        <v>2438</v>
      </c>
      <c r="B389" s="176" t="s">
        <v>5540</v>
      </c>
      <c r="C389" s="171" t="s">
        <v>6032</v>
      </c>
    </row>
    <row r="390" spans="1:3" ht="17.399999999999999" customHeight="1" x14ac:dyDescent="0.45">
      <c r="A390" s="171" t="s">
        <v>2439</v>
      </c>
      <c r="B390" s="176" t="s">
        <v>5797</v>
      </c>
      <c r="C390" s="171" t="s">
        <v>6412</v>
      </c>
    </row>
    <row r="391" spans="1:3" ht="17.399999999999999" customHeight="1" x14ac:dyDescent="0.45">
      <c r="A391" s="171" t="s">
        <v>2440</v>
      </c>
      <c r="B391" s="176" t="s">
        <v>5797</v>
      </c>
      <c r="C391" s="171" t="s">
        <v>6413</v>
      </c>
    </row>
    <row r="392" spans="1:3" ht="17.399999999999999" customHeight="1" x14ac:dyDescent="0.45">
      <c r="A392" s="171" t="s">
        <v>2441</v>
      </c>
      <c r="B392" s="176" t="s">
        <v>5553</v>
      </c>
      <c r="C392" s="171" t="s">
        <v>6414</v>
      </c>
    </row>
    <row r="393" spans="1:3" ht="17.399999999999999" customHeight="1" x14ac:dyDescent="0.45">
      <c r="A393" s="171" t="s">
        <v>2442</v>
      </c>
      <c r="B393" s="176" t="s">
        <v>5553</v>
      </c>
      <c r="C393" s="171" t="s">
        <v>6415</v>
      </c>
    </row>
    <row r="394" spans="1:3" ht="17.399999999999999" customHeight="1" x14ac:dyDescent="0.45">
      <c r="A394" s="171" t="s">
        <v>2443</v>
      </c>
      <c r="B394" s="176" t="s">
        <v>5624</v>
      </c>
      <c r="C394" s="171" t="s">
        <v>6042</v>
      </c>
    </row>
    <row r="395" spans="1:3" ht="17.399999999999999" customHeight="1" x14ac:dyDescent="0.45">
      <c r="A395" s="171" t="s">
        <v>2444</v>
      </c>
      <c r="B395" s="176" t="s">
        <v>5624</v>
      </c>
      <c r="C395" s="171" t="s">
        <v>6416</v>
      </c>
    </row>
    <row r="396" spans="1:3" ht="17.399999999999999" customHeight="1" x14ac:dyDescent="0.45">
      <c r="A396" s="171" t="s">
        <v>2445</v>
      </c>
      <c r="B396" s="176" t="s">
        <v>5624</v>
      </c>
      <c r="C396" s="171" t="s">
        <v>6045</v>
      </c>
    </row>
    <row r="397" spans="1:3" ht="17.399999999999999" customHeight="1" x14ac:dyDescent="0.45">
      <c r="A397" s="171" t="s">
        <v>2446</v>
      </c>
      <c r="B397" s="176" t="s">
        <v>5528</v>
      </c>
      <c r="C397" s="171" t="s">
        <v>6417</v>
      </c>
    </row>
    <row r="398" spans="1:3" ht="17.399999999999999" customHeight="1" x14ac:dyDescent="0.45">
      <c r="A398" s="171" t="s">
        <v>2447</v>
      </c>
      <c r="B398" s="176" t="s">
        <v>5647</v>
      </c>
      <c r="C398" s="171" t="s">
        <v>6049</v>
      </c>
    </row>
    <row r="399" spans="1:3" ht="17.399999999999999" customHeight="1" x14ac:dyDescent="0.45">
      <c r="A399" s="171" t="s">
        <v>2448</v>
      </c>
      <c r="B399" s="176" t="s">
        <v>5825</v>
      </c>
      <c r="C399" s="171" t="s">
        <v>6050</v>
      </c>
    </row>
    <row r="400" spans="1:3" ht="17.399999999999999" customHeight="1" x14ac:dyDescent="0.45">
      <c r="A400" s="171" t="s">
        <v>2449</v>
      </c>
      <c r="B400" s="176" t="s">
        <v>5839</v>
      </c>
      <c r="C400" s="171" t="s">
        <v>6418</v>
      </c>
    </row>
    <row r="401" spans="1:3" ht="17.399999999999999" customHeight="1" x14ac:dyDescent="0.45">
      <c r="A401" s="171" t="s">
        <v>2450</v>
      </c>
      <c r="B401" s="176" t="s">
        <v>5528</v>
      </c>
      <c r="C401" s="171" t="s">
        <v>6419</v>
      </c>
    </row>
    <row r="402" spans="1:3" ht="17.399999999999999" customHeight="1" x14ac:dyDescent="0.45">
      <c r="A402" s="171" t="s">
        <v>2451</v>
      </c>
      <c r="B402" s="176" t="s">
        <v>6054</v>
      </c>
      <c r="C402" s="171" t="s">
        <v>6420</v>
      </c>
    </row>
    <row r="403" spans="1:3" ht="17.399999999999999" customHeight="1" x14ac:dyDescent="0.45">
      <c r="A403" s="171" t="s">
        <v>2452</v>
      </c>
      <c r="B403" s="176" t="s">
        <v>6054</v>
      </c>
      <c r="C403" s="171" t="s">
        <v>6421</v>
      </c>
    </row>
    <row r="404" spans="1:3" ht="17.399999999999999" customHeight="1" x14ac:dyDescent="0.45">
      <c r="A404" s="171" t="s">
        <v>2453</v>
      </c>
      <c r="B404" s="176" t="s">
        <v>5797</v>
      </c>
      <c r="C404" s="171" t="s">
        <v>6422</v>
      </c>
    </row>
    <row r="405" spans="1:3" ht="17.399999999999999" customHeight="1" x14ac:dyDescent="0.45">
      <c r="A405" s="171" t="s">
        <v>2454</v>
      </c>
      <c r="B405" s="176" t="s">
        <v>5528</v>
      </c>
      <c r="C405" s="171" t="s">
        <v>6423</v>
      </c>
    </row>
    <row r="406" spans="1:3" ht="17.399999999999999" customHeight="1" x14ac:dyDescent="0.45">
      <c r="A406" s="171" t="s">
        <v>2455</v>
      </c>
      <c r="B406" s="176" t="s">
        <v>6054</v>
      </c>
      <c r="C406" s="171" t="s">
        <v>6424</v>
      </c>
    </row>
    <row r="407" spans="1:3" ht="17.399999999999999" customHeight="1" x14ac:dyDescent="0.45">
      <c r="A407" s="171" t="s">
        <v>2456</v>
      </c>
      <c r="B407" s="176" t="s">
        <v>5797</v>
      </c>
      <c r="C407" s="171" t="s">
        <v>6425</v>
      </c>
    </row>
    <row r="408" spans="1:3" ht="17.399999999999999" customHeight="1" x14ac:dyDescent="0.45">
      <c r="A408" s="171" t="s">
        <v>1854</v>
      </c>
      <c r="B408" s="176" t="s">
        <v>5528</v>
      </c>
      <c r="C408" s="171" t="s">
        <v>6426</v>
      </c>
    </row>
    <row r="409" spans="1:3" ht="17.399999999999999" customHeight="1" x14ac:dyDescent="0.45">
      <c r="A409" s="171" t="s">
        <v>1855</v>
      </c>
      <c r="B409" s="176" t="s">
        <v>5528</v>
      </c>
      <c r="C409" s="171" t="s">
        <v>6427</v>
      </c>
    </row>
    <row r="410" spans="1:3" ht="17.399999999999999" customHeight="1" x14ac:dyDescent="0.45">
      <c r="A410" s="171" t="s">
        <v>1856</v>
      </c>
      <c r="B410" s="176" t="s">
        <v>5528</v>
      </c>
      <c r="C410" s="171" t="s">
        <v>6063</v>
      </c>
    </row>
    <row r="411" spans="1:3" ht="17.399999999999999" customHeight="1" x14ac:dyDescent="0.45">
      <c r="A411" s="171" t="s">
        <v>2457</v>
      </c>
      <c r="B411" s="176" t="s">
        <v>5797</v>
      </c>
      <c r="C411" s="171" t="s">
        <v>6428</v>
      </c>
    </row>
    <row r="412" spans="1:3" ht="17.399999999999999" customHeight="1" x14ac:dyDescent="0.45">
      <c r="A412" s="171" t="s">
        <v>2458</v>
      </c>
      <c r="B412" s="176" t="s">
        <v>5797</v>
      </c>
      <c r="C412" s="171" t="s">
        <v>6429</v>
      </c>
    </row>
    <row r="413" spans="1:3" ht="17.399999999999999" customHeight="1" x14ac:dyDescent="0.45">
      <c r="A413" s="171" t="s">
        <v>2459</v>
      </c>
      <c r="B413" s="176" t="s">
        <v>5797</v>
      </c>
      <c r="C413" s="171" t="s">
        <v>6430</v>
      </c>
    </row>
    <row r="414" spans="1:3" ht="17.399999999999999" customHeight="1" x14ac:dyDescent="0.45">
      <c r="A414" s="171" t="s">
        <v>2460</v>
      </c>
      <c r="B414" s="176" t="s">
        <v>5842</v>
      </c>
      <c r="C414" s="171" t="s">
        <v>6431</v>
      </c>
    </row>
    <row r="415" spans="1:3" ht="17.399999999999999" customHeight="1" x14ac:dyDescent="0.45">
      <c r="A415" s="171" t="s">
        <v>2461</v>
      </c>
      <c r="B415" s="176" t="s">
        <v>5842</v>
      </c>
      <c r="C415" s="171" t="s">
        <v>6073</v>
      </c>
    </row>
    <row r="416" spans="1:3" ht="17.399999999999999" customHeight="1" x14ac:dyDescent="0.45">
      <c r="A416" s="171" t="s">
        <v>2462</v>
      </c>
      <c r="B416" s="176" t="s">
        <v>5842</v>
      </c>
      <c r="C416" s="171" t="s">
        <v>6075</v>
      </c>
    </row>
    <row r="417" spans="1:3" ht="17.399999999999999" customHeight="1" x14ac:dyDescent="0.45">
      <c r="A417" s="171" t="s">
        <v>2463</v>
      </c>
      <c r="B417" s="176" t="s">
        <v>5540</v>
      </c>
      <c r="C417" s="171" t="s">
        <v>6432</v>
      </c>
    </row>
    <row r="418" spans="1:3" ht="17.399999999999999" customHeight="1" x14ac:dyDescent="0.45">
      <c r="A418" s="171" t="s">
        <v>2464</v>
      </c>
      <c r="B418" s="176" t="s">
        <v>5540</v>
      </c>
      <c r="C418" s="171" t="s">
        <v>6433</v>
      </c>
    </row>
    <row r="419" spans="1:3" ht="17.399999999999999" customHeight="1" x14ac:dyDescent="0.45">
      <c r="A419" s="171" t="s">
        <v>2465</v>
      </c>
      <c r="B419" s="176" t="s">
        <v>5540</v>
      </c>
      <c r="C419" s="171" t="s">
        <v>6081</v>
      </c>
    </row>
    <row r="420" spans="1:3" ht="17.399999999999999" customHeight="1" x14ac:dyDescent="0.45">
      <c r="A420" s="171" t="s">
        <v>2466</v>
      </c>
      <c r="B420" s="176" t="s">
        <v>5553</v>
      </c>
      <c r="C420" s="171" t="s">
        <v>6434</v>
      </c>
    </row>
    <row r="421" spans="1:3" ht="17.399999999999999" customHeight="1" x14ac:dyDescent="0.45">
      <c r="A421" s="171" t="s">
        <v>2467</v>
      </c>
      <c r="B421" s="176" t="s">
        <v>5553</v>
      </c>
      <c r="C421" s="171" t="s">
        <v>6435</v>
      </c>
    </row>
    <row r="422" spans="1:3" ht="17.399999999999999" customHeight="1" x14ac:dyDescent="0.45">
      <c r="A422" s="171" t="s">
        <v>2468</v>
      </c>
      <c r="B422" s="176" t="s">
        <v>5553</v>
      </c>
      <c r="C422" s="171" t="s">
        <v>6436</v>
      </c>
    </row>
    <row r="423" spans="1:3" ht="17.399999999999999" customHeight="1" x14ac:dyDescent="0.45">
      <c r="A423" s="171" t="s">
        <v>2469</v>
      </c>
      <c r="B423" s="176" t="s">
        <v>5687</v>
      </c>
      <c r="C423" s="171" t="s">
        <v>6437</v>
      </c>
    </row>
    <row r="424" spans="1:3" ht="17.399999999999999" customHeight="1" x14ac:dyDescent="0.45">
      <c r="A424" s="171" t="s">
        <v>2470</v>
      </c>
      <c r="B424" s="176" t="s">
        <v>5687</v>
      </c>
      <c r="C424" s="171" t="s">
        <v>6438</v>
      </c>
    </row>
    <row r="425" spans="1:3" ht="17.399999999999999" customHeight="1" x14ac:dyDescent="0.45">
      <c r="A425" s="171" t="s">
        <v>2471</v>
      </c>
      <c r="B425" s="176" t="s">
        <v>5687</v>
      </c>
      <c r="C425" s="171" t="s">
        <v>6093</v>
      </c>
    </row>
    <row r="426" spans="1:3" ht="17.399999999999999" customHeight="1" x14ac:dyDescent="0.45">
      <c r="A426" s="171" t="s">
        <v>2472</v>
      </c>
      <c r="B426" s="176" t="s">
        <v>5528</v>
      </c>
      <c r="C426" s="171" t="s">
        <v>6439</v>
      </c>
    </row>
    <row r="427" spans="1:3" ht="17.399999999999999" customHeight="1" x14ac:dyDescent="0.45">
      <c r="A427" s="171" t="s">
        <v>2473</v>
      </c>
      <c r="B427" s="176" t="s">
        <v>5528</v>
      </c>
      <c r="C427" s="171" t="s">
        <v>6440</v>
      </c>
    </row>
    <row r="428" spans="1:3" ht="17.399999999999999" customHeight="1" x14ac:dyDescent="0.45">
      <c r="A428" s="171" t="s">
        <v>2474</v>
      </c>
      <c r="B428" s="176" t="s">
        <v>5528</v>
      </c>
      <c r="C428" s="171" t="s">
        <v>6441</v>
      </c>
    </row>
    <row r="429" spans="1:3" ht="17.399999999999999" customHeight="1" x14ac:dyDescent="0.45">
      <c r="A429" s="171" t="s">
        <v>2475</v>
      </c>
      <c r="B429" s="176" t="s">
        <v>5540</v>
      </c>
      <c r="C429" s="171" t="s">
        <v>6442</v>
      </c>
    </row>
    <row r="430" spans="1:3" ht="17.399999999999999" customHeight="1" x14ac:dyDescent="0.45">
      <c r="A430" s="171" t="s">
        <v>2476</v>
      </c>
      <c r="B430" s="176" t="s">
        <v>5540</v>
      </c>
      <c r="C430" s="171" t="s">
        <v>6443</v>
      </c>
    </row>
    <row r="431" spans="1:3" ht="17.399999999999999" customHeight="1" x14ac:dyDescent="0.45">
      <c r="A431" s="171" t="s">
        <v>2477</v>
      </c>
      <c r="B431" s="176" t="s">
        <v>5540</v>
      </c>
      <c r="C431" s="171" t="s">
        <v>1858</v>
      </c>
    </row>
    <row r="432" spans="1:3" ht="17.399999999999999" customHeight="1" x14ac:dyDescent="0.45">
      <c r="A432" s="171" t="s">
        <v>2478</v>
      </c>
      <c r="B432" s="176" t="s">
        <v>5553</v>
      </c>
      <c r="C432" s="171" t="s">
        <v>6444</v>
      </c>
    </row>
    <row r="433" spans="1:3" ht="17.399999999999999" customHeight="1" x14ac:dyDescent="0.45">
      <c r="A433" s="171" t="s">
        <v>2479</v>
      </c>
      <c r="B433" s="176" t="s">
        <v>5553</v>
      </c>
      <c r="C433" s="171" t="s">
        <v>6445</v>
      </c>
    </row>
    <row r="434" spans="1:3" ht="17.399999999999999" customHeight="1" x14ac:dyDescent="0.45">
      <c r="A434" s="171" t="s">
        <v>2480</v>
      </c>
      <c r="B434" s="176" t="s">
        <v>5553</v>
      </c>
      <c r="C434" s="171" t="s">
        <v>6446</v>
      </c>
    </row>
    <row r="435" spans="1:3" ht="17.399999999999999" customHeight="1" x14ac:dyDescent="0.45">
      <c r="A435" s="171" t="s">
        <v>2481</v>
      </c>
      <c r="B435" s="176" t="s">
        <v>5624</v>
      </c>
      <c r="C435" s="171" t="s">
        <v>6447</v>
      </c>
    </row>
    <row r="436" spans="1:3" ht="17.399999999999999" customHeight="1" x14ac:dyDescent="0.45">
      <c r="A436" s="171" t="s">
        <v>2482</v>
      </c>
      <c r="B436" s="176" t="s">
        <v>5624</v>
      </c>
      <c r="C436" s="177" t="s">
        <v>6448</v>
      </c>
    </row>
    <row r="437" spans="1:3" ht="17.399999999999999" customHeight="1" x14ac:dyDescent="0.45">
      <c r="A437" s="171" t="s">
        <v>2483</v>
      </c>
      <c r="B437" s="176" t="s">
        <v>5624</v>
      </c>
      <c r="C437" s="171" t="s">
        <v>6449</v>
      </c>
    </row>
    <row r="438" spans="1:3" ht="17.399999999999999" customHeight="1" x14ac:dyDescent="0.45">
      <c r="A438" s="171" t="s">
        <v>2484</v>
      </c>
      <c r="B438" s="176" t="s">
        <v>5624</v>
      </c>
      <c r="C438" s="171" t="s">
        <v>6450</v>
      </c>
    </row>
    <row r="439" spans="1:3" ht="17.399999999999999" customHeight="1" x14ac:dyDescent="0.45">
      <c r="A439" s="171" t="s">
        <v>2485</v>
      </c>
      <c r="B439" s="176" t="s">
        <v>5624</v>
      </c>
      <c r="C439" s="171" t="s">
        <v>6451</v>
      </c>
    </row>
    <row r="440" spans="1:3" ht="17.399999999999999" customHeight="1" x14ac:dyDescent="0.45">
      <c r="A440" s="171" t="s">
        <v>2486</v>
      </c>
      <c r="B440" s="176" t="s">
        <v>5624</v>
      </c>
      <c r="C440" s="171" t="s">
        <v>6452</v>
      </c>
    </row>
    <row r="441" spans="1:3" ht="17.399999999999999" customHeight="1" x14ac:dyDescent="0.45">
      <c r="A441" s="171" t="s">
        <v>2487</v>
      </c>
      <c r="B441" s="176" t="s">
        <v>5839</v>
      </c>
      <c r="C441" s="171" t="s">
        <v>6453</v>
      </c>
    </row>
    <row r="442" spans="1:3" ht="17.399999999999999" customHeight="1" x14ac:dyDescent="0.45">
      <c r="A442" s="171" t="s">
        <v>2488</v>
      </c>
      <c r="B442" s="176" t="s">
        <v>5839</v>
      </c>
      <c r="C442" s="171" t="s">
        <v>6454</v>
      </c>
    </row>
    <row r="443" spans="1:3" ht="17.399999999999999" customHeight="1" x14ac:dyDescent="0.45">
      <c r="A443" s="171" t="s">
        <v>2489</v>
      </c>
      <c r="B443" s="176" t="s">
        <v>5839</v>
      </c>
      <c r="C443" s="171" t="s">
        <v>6455</v>
      </c>
    </row>
    <row r="444" spans="1:3" ht="17.399999999999999" customHeight="1" x14ac:dyDescent="0.45">
      <c r="A444" s="171" t="s">
        <v>2490</v>
      </c>
      <c r="B444" s="176" t="s">
        <v>6117</v>
      </c>
      <c r="C444" s="171" t="s">
        <v>6456</v>
      </c>
    </row>
    <row r="445" spans="1:3" ht="17.399999999999999" customHeight="1" x14ac:dyDescent="0.45">
      <c r="A445" s="171" t="s">
        <v>2491</v>
      </c>
      <c r="B445" s="176" t="s">
        <v>6117</v>
      </c>
      <c r="C445" s="171" t="s">
        <v>6457</v>
      </c>
    </row>
    <row r="446" spans="1:3" ht="17.399999999999999" customHeight="1" x14ac:dyDescent="0.45">
      <c r="A446" s="171" t="s">
        <v>2492</v>
      </c>
      <c r="B446" s="176" t="s">
        <v>6117</v>
      </c>
      <c r="C446" s="171" t="s">
        <v>6458</v>
      </c>
    </row>
    <row r="447" spans="1:3" ht="17.399999999999999" customHeight="1" x14ac:dyDescent="0.45">
      <c r="A447" s="171" t="s">
        <v>2493</v>
      </c>
      <c r="B447" s="176" t="s">
        <v>6117</v>
      </c>
      <c r="C447" s="171" t="s">
        <v>6459</v>
      </c>
    </row>
    <row r="448" spans="1:3" ht="17.399999999999999" customHeight="1" x14ac:dyDescent="0.45">
      <c r="A448" s="171" t="s">
        <v>2494</v>
      </c>
      <c r="B448" s="176" t="s">
        <v>6117</v>
      </c>
      <c r="C448" s="171" t="s">
        <v>6460</v>
      </c>
    </row>
    <row r="449" spans="1:3" ht="17.399999999999999" customHeight="1" x14ac:dyDescent="0.45">
      <c r="A449" s="171" t="s">
        <v>2495</v>
      </c>
      <c r="B449" s="176" t="s">
        <v>6117</v>
      </c>
      <c r="C449" s="171" t="s">
        <v>6461</v>
      </c>
    </row>
    <row r="450" spans="1:3" ht="17.399999999999999" customHeight="1" x14ac:dyDescent="0.45">
      <c r="A450" s="171" t="s">
        <v>2496</v>
      </c>
      <c r="B450" s="176" t="s">
        <v>6121</v>
      </c>
      <c r="C450" s="171" t="s">
        <v>6462</v>
      </c>
    </row>
    <row r="451" spans="1:3" ht="17.399999999999999" customHeight="1" x14ac:dyDescent="0.45">
      <c r="A451" s="171" t="s">
        <v>2497</v>
      </c>
      <c r="B451" s="176" t="s">
        <v>6121</v>
      </c>
      <c r="C451" s="171" t="s">
        <v>6463</v>
      </c>
    </row>
    <row r="452" spans="1:3" ht="17.399999999999999" customHeight="1" x14ac:dyDescent="0.45">
      <c r="A452" s="171" t="s">
        <v>2498</v>
      </c>
      <c r="B452" s="176" t="s">
        <v>6121</v>
      </c>
      <c r="C452" s="171" t="s">
        <v>6464</v>
      </c>
    </row>
    <row r="453" spans="1:3" ht="17.399999999999999" customHeight="1" x14ac:dyDescent="0.45">
      <c r="A453" s="171" t="s">
        <v>5527</v>
      </c>
      <c r="B453" s="174" t="s">
        <v>7081</v>
      </c>
      <c r="C453" s="172" t="s">
        <v>7082</v>
      </c>
    </row>
    <row r="454" spans="1:3" ht="17.399999999999999" customHeight="1" x14ac:dyDescent="0.45">
      <c r="A454" s="171" t="s">
        <v>5529</v>
      </c>
      <c r="B454" s="174" t="s">
        <v>7081</v>
      </c>
      <c r="C454" s="172" t="s">
        <v>7083</v>
      </c>
    </row>
    <row r="455" spans="1:3" ht="17.399999999999999" customHeight="1" x14ac:dyDescent="0.45">
      <c r="A455" s="171" t="s">
        <v>5530</v>
      </c>
      <c r="B455" s="174" t="s">
        <v>7081</v>
      </c>
      <c r="C455" s="172" t="s">
        <v>7084</v>
      </c>
    </row>
    <row r="456" spans="1:3" ht="17.399999999999999" customHeight="1" x14ac:dyDescent="0.45">
      <c r="A456" s="171" t="s">
        <v>5531</v>
      </c>
      <c r="B456" s="174" t="s">
        <v>7081</v>
      </c>
      <c r="C456" s="172" t="s">
        <v>7085</v>
      </c>
    </row>
    <row r="457" spans="1:3" ht="17.399999999999999" customHeight="1" x14ac:dyDescent="0.45">
      <c r="A457" s="171" t="s">
        <v>5532</v>
      </c>
      <c r="B457" s="174" t="s">
        <v>7081</v>
      </c>
      <c r="C457" s="172" t="s">
        <v>5537</v>
      </c>
    </row>
    <row r="458" spans="1:3" ht="17.399999999999999" customHeight="1" x14ac:dyDescent="0.45">
      <c r="A458" s="171" t="s">
        <v>5533</v>
      </c>
      <c r="B458" s="174" t="s">
        <v>7081</v>
      </c>
      <c r="C458" s="172" t="s">
        <v>7086</v>
      </c>
    </row>
    <row r="459" spans="1:3" ht="17.399999999999999" customHeight="1" x14ac:dyDescent="0.45">
      <c r="A459" s="171" t="s">
        <v>5534</v>
      </c>
      <c r="B459" s="174" t="s">
        <v>7087</v>
      </c>
      <c r="C459" s="172" t="s">
        <v>7088</v>
      </c>
    </row>
    <row r="460" spans="1:3" ht="17.399999999999999" customHeight="1" x14ac:dyDescent="0.45">
      <c r="A460" s="171" t="s">
        <v>5535</v>
      </c>
      <c r="B460" s="174" t="s">
        <v>7087</v>
      </c>
      <c r="C460" s="172" t="s">
        <v>7089</v>
      </c>
    </row>
    <row r="461" spans="1:3" ht="17.399999999999999" customHeight="1" x14ac:dyDescent="0.45">
      <c r="A461" s="171" t="s">
        <v>5536</v>
      </c>
      <c r="B461" s="174" t="s">
        <v>7087</v>
      </c>
      <c r="C461" s="172" t="s">
        <v>7090</v>
      </c>
    </row>
    <row r="462" spans="1:3" ht="17.399999999999999" customHeight="1" x14ac:dyDescent="0.45">
      <c r="A462" s="171" t="s">
        <v>5538</v>
      </c>
      <c r="B462" s="174" t="s">
        <v>7087</v>
      </c>
      <c r="C462" s="172" t="s">
        <v>7091</v>
      </c>
    </row>
    <row r="463" spans="1:3" ht="17.399999999999999" customHeight="1" x14ac:dyDescent="0.45">
      <c r="A463" s="171" t="s">
        <v>5539</v>
      </c>
      <c r="B463" s="174" t="s">
        <v>7087</v>
      </c>
      <c r="C463" s="172" t="s">
        <v>7092</v>
      </c>
    </row>
    <row r="464" spans="1:3" ht="17.399999999999999" customHeight="1" x14ac:dyDescent="0.45">
      <c r="A464" s="171" t="s">
        <v>5541</v>
      </c>
      <c r="B464" s="174" t="s">
        <v>7087</v>
      </c>
      <c r="C464" s="172" t="s">
        <v>7093</v>
      </c>
    </row>
    <row r="465" spans="1:3" ht="17.399999999999999" customHeight="1" x14ac:dyDescent="0.45">
      <c r="A465" s="171" t="s">
        <v>5542</v>
      </c>
      <c r="B465" s="174" t="s">
        <v>7094</v>
      </c>
      <c r="C465" s="172" t="s">
        <v>7095</v>
      </c>
    </row>
    <row r="466" spans="1:3" ht="17.399999999999999" customHeight="1" x14ac:dyDescent="0.45">
      <c r="A466" s="171" t="s">
        <v>5543</v>
      </c>
      <c r="B466" s="174" t="s">
        <v>7094</v>
      </c>
      <c r="C466" s="172" t="s">
        <v>7096</v>
      </c>
    </row>
    <row r="467" spans="1:3" ht="17.399999999999999" customHeight="1" x14ac:dyDescent="0.45">
      <c r="A467" s="171" t="s">
        <v>5544</v>
      </c>
      <c r="B467" s="174" t="s">
        <v>7094</v>
      </c>
      <c r="C467" s="172" t="s">
        <v>7097</v>
      </c>
    </row>
    <row r="468" spans="1:3" ht="17.399999999999999" customHeight="1" x14ac:dyDescent="0.45">
      <c r="A468" s="171" t="s">
        <v>5545</v>
      </c>
      <c r="B468" s="174" t="s">
        <v>7094</v>
      </c>
      <c r="C468" s="172" t="s">
        <v>7098</v>
      </c>
    </row>
    <row r="469" spans="1:3" ht="17.399999999999999" customHeight="1" x14ac:dyDescent="0.45">
      <c r="A469" s="171" t="s">
        <v>5546</v>
      </c>
      <c r="B469" s="174" t="s">
        <v>7094</v>
      </c>
      <c r="C469" s="172" t="s">
        <v>5569</v>
      </c>
    </row>
    <row r="470" spans="1:3" ht="17.399999999999999" customHeight="1" x14ac:dyDescent="0.45">
      <c r="A470" s="171" t="s">
        <v>5547</v>
      </c>
      <c r="B470" s="174" t="s">
        <v>7094</v>
      </c>
      <c r="C470" s="172" t="s">
        <v>7099</v>
      </c>
    </row>
    <row r="471" spans="1:3" ht="17.399999999999999" customHeight="1" x14ac:dyDescent="0.45">
      <c r="A471" s="171" t="s">
        <v>5548</v>
      </c>
      <c r="B471" s="174" t="s">
        <v>7081</v>
      </c>
      <c r="C471" s="172" t="s">
        <v>5573</v>
      </c>
    </row>
    <row r="472" spans="1:3" ht="17.399999999999999" customHeight="1" x14ac:dyDescent="0.45">
      <c r="A472" s="171" t="s">
        <v>5549</v>
      </c>
      <c r="B472" s="174" t="s">
        <v>7081</v>
      </c>
      <c r="C472" s="172" t="s">
        <v>5575</v>
      </c>
    </row>
    <row r="473" spans="1:3" ht="17.399999999999999" customHeight="1" x14ac:dyDescent="0.45">
      <c r="A473" s="171" t="s">
        <v>5550</v>
      </c>
      <c r="B473" s="174" t="s">
        <v>7081</v>
      </c>
      <c r="C473" s="172" t="s">
        <v>5577</v>
      </c>
    </row>
    <row r="474" spans="1:3" ht="17.399999999999999" customHeight="1" x14ac:dyDescent="0.45">
      <c r="A474" s="171" t="s">
        <v>5551</v>
      </c>
      <c r="B474" s="174" t="s">
        <v>7081</v>
      </c>
      <c r="C474" s="172" t="s">
        <v>5579</v>
      </c>
    </row>
    <row r="475" spans="1:3" ht="17.399999999999999" customHeight="1" x14ac:dyDescent="0.45">
      <c r="A475" s="171" t="s">
        <v>5552</v>
      </c>
      <c r="B475" s="174" t="s">
        <v>7081</v>
      </c>
      <c r="C475" s="172" t="s">
        <v>5581</v>
      </c>
    </row>
    <row r="476" spans="1:3" ht="17.399999999999999" customHeight="1" x14ac:dyDescent="0.45">
      <c r="A476" s="171" t="s">
        <v>5555</v>
      </c>
      <c r="B476" s="174" t="s">
        <v>7081</v>
      </c>
      <c r="C476" s="172" t="s">
        <v>5583</v>
      </c>
    </row>
    <row r="477" spans="1:3" ht="17.399999999999999" customHeight="1" x14ac:dyDescent="0.45">
      <c r="A477" s="171" t="s">
        <v>5557</v>
      </c>
      <c r="B477" s="174" t="s">
        <v>7087</v>
      </c>
      <c r="C477" s="172" t="s">
        <v>5585</v>
      </c>
    </row>
    <row r="478" spans="1:3" ht="17.399999999999999" customHeight="1" x14ac:dyDescent="0.45">
      <c r="A478" s="171" t="s">
        <v>5559</v>
      </c>
      <c r="B478" s="174" t="s">
        <v>7087</v>
      </c>
      <c r="C478" s="172" t="s">
        <v>5587</v>
      </c>
    </row>
    <row r="479" spans="1:3" ht="17.399999999999999" customHeight="1" x14ac:dyDescent="0.45">
      <c r="A479" s="171" t="s">
        <v>5561</v>
      </c>
      <c r="B479" s="174" t="s">
        <v>7087</v>
      </c>
      <c r="C479" s="172" t="s">
        <v>5589</v>
      </c>
    </row>
    <row r="480" spans="1:3" ht="17.399999999999999" customHeight="1" x14ac:dyDescent="0.45">
      <c r="A480" s="171" t="s">
        <v>5562</v>
      </c>
      <c r="B480" s="174" t="s">
        <v>7087</v>
      </c>
      <c r="C480" s="172" t="s">
        <v>5591</v>
      </c>
    </row>
    <row r="481" spans="1:3" ht="17.399999999999999" customHeight="1" x14ac:dyDescent="0.45">
      <c r="A481" s="171" t="s">
        <v>5564</v>
      </c>
      <c r="B481" s="174" t="s">
        <v>7087</v>
      </c>
      <c r="C481" s="172" t="s">
        <v>5593</v>
      </c>
    </row>
    <row r="482" spans="1:3" ht="17.399999999999999" customHeight="1" x14ac:dyDescent="0.45">
      <c r="A482" s="171" t="s">
        <v>5566</v>
      </c>
      <c r="B482" s="174" t="s">
        <v>7087</v>
      </c>
      <c r="C482" s="172" t="s">
        <v>7100</v>
      </c>
    </row>
    <row r="483" spans="1:3" ht="17.399999999999999" customHeight="1" x14ac:dyDescent="0.45">
      <c r="A483" s="171" t="s">
        <v>5568</v>
      </c>
      <c r="B483" s="174" t="s">
        <v>7094</v>
      </c>
      <c r="C483" s="172" t="s">
        <v>5597</v>
      </c>
    </row>
    <row r="484" spans="1:3" ht="17.399999999999999" customHeight="1" x14ac:dyDescent="0.45">
      <c r="A484" s="171" t="s">
        <v>5570</v>
      </c>
      <c r="B484" s="174" t="s">
        <v>7094</v>
      </c>
      <c r="C484" s="172" t="s">
        <v>5599</v>
      </c>
    </row>
    <row r="485" spans="1:3" ht="17.399999999999999" customHeight="1" x14ac:dyDescent="0.45">
      <c r="A485" s="171" t="s">
        <v>5572</v>
      </c>
      <c r="B485" s="174" t="s">
        <v>7094</v>
      </c>
      <c r="C485" s="172" t="s">
        <v>5601</v>
      </c>
    </row>
    <row r="486" spans="1:3" ht="17.399999999999999" customHeight="1" x14ac:dyDescent="0.45">
      <c r="A486" s="171" t="s">
        <v>5574</v>
      </c>
      <c r="B486" s="174" t="s">
        <v>7094</v>
      </c>
      <c r="C486" s="172" t="s">
        <v>5603</v>
      </c>
    </row>
    <row r="487" spans="1:3" ht="17.399999999999999" customHeight="1" x14ac:dyDescent="0.45">
      <c r="A487" s="171" t="s">
        <v>5576</v>
      </c>
      <c r="B487" s="174" t="s">
        <v>7094</v>
      </c>
      <c r="C487" s="172" t="s">
        <v>5605</v>
      </c>
    </row>
    <row r="488" spans="1:3" ht="17.399999999999999" customHeight="1" x14ac:dyDescent="0.45">
      <c r="A488" s="171" t="s">
        <v>5578</v>
      </c>
      <c r="B488" s="174" t="s">
        <v>7094</v>
      </c>
      <c r="C488" s="172" t="s">
        <v>7101</v>
      </c>
    </row>
    <row r="489" spans="1:3" ht="17.399999999999999" customHeight="1" x14ac:dyDescent="0.45">
      <c r="A489" s="171" t="s">
        <v>5580</v>
      </c>
      <c r="B489" s="174" t="s">
        <v>7081</v>
      </c>
      <c r="C489" s="172" t="s">
        <v>5608</v>
      </c>
    </row>
    <row r="490" spans="1:3" ht="17.399999999999999" customHeight="1" x14ac:dyDescent="0.45">
      <c r="A490" s="171" t="s">
        <v>5582</v>
      </c>
      <c r="B490" s="174" t="s">
        <v>7081</v>
      </c>
      <c r="C490" s="172" t="s">
        <v>5610</v>
      </c>
    </row>
    <row r="491" spans="1:3" ht="17.399999999999999" customHeight="1" x14ac:dyDescent="0.45">
      <c r="A491" s="171" t="s">
        <v>5584</v>
      </c>
      <c r="B491" s="174" t="s">
        <v>7081</v>
      </c>
      <c r="C491" s="172" t="s">
        <v>7102</v>
      </c>
    </row>
    <row r="492" spans="1:3" ht="17.399999999999999" customHeight="1" x14ac:dyDescent="0.45">
      <c r="A492" s="171" t="s">
        <v>5586</v>
      </c>
      <c r="B492" s="174" t="s">
        <v>7081</v>
      </c>
      <c r="C492" s="172" t="s">
        <v>7103</v>
      </c>
    </row>
    <row r="493" spans="1:3" ht="17.399999999999999" customHeight="1" x14ac:dyDescent="0.45">
      <c r="A493" s="171" t="s">
        <v>5588</v>
      </c>
      <c r="B493" s="174" t="s">
        <v>7087</v>
      </c>
      <c r="C493" s="172" t="s">
        <v>5616</v>
      </c>
    </row>
    <row r="494" spans="1:3" ht="17.399999999999999" customHeight="1" x14ac:dyDescent="0.45">
      <c r="A494" s="171" t="s">
        <v>5590</v>
      </c>
      <c r="B494" s="174" t="s">
        <v>7087</v>
      </c>
      <c r="C494" s="172" t="s">
        <v>5618</v>
      </c>
    </row>
    <row r="495" spans="1:3" ht="17.399999999999999" customHeight="1" x14ac:dyDescent="0.45">
      <c r="A495" s="171" t="s">
        <v>5592</v>
      </c>
      <c r="B495" s="174" t="s">
        <v>7087</v>
      </c>
      <c r="C495" s="172" t="s">
        <v>5620</v>
      </c>
    </row>
    <row r="496" spans="1:3" ht="17.399999999999999" customHeight="1" x14ac:dyDescent="0.45">
      <c r="A496" s="171" t="s">
        <v>5594</v>
      </c>
      <c r="B496" s="174" t="s">
        <v>7087</v>
      </c>
      <c r="C496" s="172" t="s">
        <v>5622</v>
      </c>
    </row>
    <row r="497" spans="1:3" ht="17.399999999999999" customHeight="1" x14ac:dyDescent="0.45">
      <c r="A497" s="171" t="s">
        <v>5596</v>
      </c>
      <c r="B497" s="174" t="s">
        <v>7104</v>
      </c>
      <c r="C497" s="172" t="s">
        <v>5625</v>
      </c>
    </row>
    <row r="498" spans="1:3" ht="17.399999999999999" customHeight="1" x14ac:dyDescent="0.45">
      <c r="A498" s="171" t="s">
        <v>5598</v>
      </c>
      <c r="B498" s="174" t="s">
        <v>7104</v>
      </c>
      <c r="C498" s="172" t="s">
        <v>5627</v>
      </c>
    </row>
    <row r="499" spans="1:3" ht="17.399999999999999" customHeight="1" x14ac:dyDescent="0.45">
      <c r="A499" s="171" t="s">
        <v>5600</v>
      </c>
      <c r="B499" s="174" t="s">
        <v>7104</v>
      </c>
      <c r="C499" s="172" t="s">
        <v>5629</v>
      </c>
    </row>
    <row r="500" spans="1:3" ht="17.399999999999999" customHeight="1" x14ac:dyDescent="0.45">
      <c r="A500" s="171" t="s">
        <v>5602</v>
      </c>
      <c r="B500" s="174" t="s">
        <v>7104</v>
      </c>
      <c r="C500" s="172" t="s">
        <v>7105</v>
      </c>
    </row>
    <row r="501" spans="1:3" ht="17.399999999999999" customHeight="1" x14ac:dyDescent="0.45">
      <c r="A501" s="171" t="s">
        <v>5604</v>
      </c>
      <c r="B501" s="174" t="s">
        <v>7081</v>
      </c>
      <c r="C501" s="172" t="s">
        <v>5633</v>
      </c>
    </row>
    <row r="502" spans="1:3" ht="17.399999999999999" customHeight="1" x14ac:dyDescent="0.45">
      <c r="A502" s="171" t="s">
        <v>5606</v>
      </c>
      <c r="B502" s="174" t="s">
        <v>7106</v>
      </c>
      <c r="C502" s="172" t="s">
        <v>7107</v>
      </c>
    </row>
    <row r="503" spans="1:3" ht="17.399999999999999" customHeight="1" x14ac:dyDescent="0.45">
      <c r="A503" s="171" t="s">
        <v>7689</v>
      </c>
      <c r="B503" s="174" t="s">
        <v>7081</v>
      </c>
      <c r="C503" s="172" t="s">
        <v>7108</v>
      </c>
    </row>
    <row r="504" spans="1:3" ht="17.399999999999999" customHeight="1" x14ac:dyDescent="0.45">
      <c r="A504" s="171" t="s">
        <v>5609</v>
      </c>
      <c r="B504" s="174" t="s">
        <v>7081</v>
      </c>
      <c r="C504" s="172" t="s">
        <v>7109</v>
      </c>
    </row>
    <row r="505" spans="1:3" ht="17.399999999999999" customHeight="1" x14ac:dyDescent="0.45">
      <c r="A505" s="171" t="s">
        <v>5611</v>
      </c>
      <c r="B505" s="174" t="s">
        <v>7081</v>
      </c>
      <c r="C505" s="172" t="s">
        <v>7110</v>
      </c>
    </row>
    <row r="506" spans="1:3" ht="17.399999999999999" customHeight="1" x14ac:dyDescent="0.45">
      <c r="A506" s="171" t="s">
        <v>5612</v>
      </c>
      <c r="B506" s="174" t="s">
        <v>7081</v>
      </c>
      <c r="C506" s="172" t="s">
        <v>7111</v>
      </c>
    </row>
    <row r="507" spans="1:3" ht="17.399999999999999" customHeight="1" x14ac:dyDescent="0.45">
      <c r="A507" s="171" t="s">
        <v>5613</v>
      </c>
      <c r="B507" s="174" t="s">
        <v>7081</v>
      </c>
      <c r="C507" s="172" t="s">
        <v>7112</v>
      </c>
    </row>
    <row r="508" spans="1:3" ht="17.399999999999999" customHeight="1" x14ac:dyDescent="0.45">
      <c r="A508" s="171" t="s">
        <v>5614</v>
      </c>
      <c r="B508" s="174" t="s">
        <v>7081</v>
      </c>
      <c r="C508" s="172" t="s">
        <v>7113</v>
      </c>
    </row>
    <row r="509" spans="1:3" ht="17.399999999999999" customHeight="1" x14ac:dyDescent="0.45">
      <c r="A509" s="171" t="s">
        <v>5615</v>
      </c>
      <c r="B509" s="174" t="s">
        <v>7114</v>
      </c>
      <c r="C509" s="172" t="s">
        <v>7115</v>
      </c>
    </row>
    <row r="510" spans="1:3" ht="17.399999999999999" customHeight="1" x14ac:dyDescent="0.45">
      <c r="A510" s="171" t="s">
        <v>5617</v>
      </c>
      <c r="B510" s="174" t="s">
        <v>7114</v>
      </c>
      <c r="C510" s="172" t="s">
        <v>5650</v>
      </c>
    </row>
    <row r="511" spans="1:3" ht="17.399999999999999" customHeight="1" x14ac:dyDescent="0.45">
      <c r="A511" s="171" t="s">
        <v>5619</v>
      </c>
      <c r="B511" s="174" t="s">
        <v>7114</v>
      </c>
      <c r="C511" s="172" t="s">
        <v>5652</v>
      </c>
    </row>
    <row r="512" spans="1:3" ht="17.399999999999999" customHeight="1" x14ac:dyDescent="0.45">
      <c r="A512" s="171" t="s">
        <v>5621</v>
      </c>
      <c r="B512" s="174" t="s">
        <v>7114</v>
      </c>
      <c r="C512" s="172" t="s">
        <v>5654</v>
      </c>
    </row>
    <row r="513" spans="1:3" ht="17.399999999999999" customHeight="1" x14ac:dyDescent="0.45">
      <c r="A513" s="171" t="s">
        <v>5623</v>
      </c>
      <c r="B513" s="174" t="s">
        <v>7114</v>
      </c>
      <c r="C513" s="172" t="s">
        <v>5656</v>
      </c>
    </row>
    <row r="514" spans="1:3" ht="17.399999999999999" customHeight="1" x14ac:dyDescent="0.45">
      <c r="A514" s="171" t="s">
        <v>5626</v>
      </c>
      <c r="B514" s="174" t="s">
        <v>7114</v>
      </c>
      <c r="C514" s="172" t="s">
        <v>7116</v>
      </c>
    </row>
    <row r="515" spans="1:3" ht="17.399999999999999" customHeight="1" x14ac:dyDescent="0.45">
      <c r="A515" s="171" t="s">
        <v>5628</v>
      </c>
      <c r="B515" s="174" t="s">
        <v>7117</v>
      </c>
      <c r="C515" s="172" t="s">
        <v>7118</v>
      </c>
    </row>
    <row r="516" spans="1:3" ht="17.399999999999999" customHeight="1" x14ac:dyDescent="0.45">
      <c r="A516" s="171" t="s">
        <v>5630</v>
      </c>
      <c r="B516" s="174" t="s">
        <v>7117</v>
      </c>
      <c r="C516" s="172" t="s">
        <v>7119</v>
      </c>
    </row>
    <row r="517" spans="1:3" ht="17.399999999999999" customHeight="1" x14ac:dyDescent="0.45">
      <c r="A517" s="171" t="s">
        <v>5632</v>
      </c>
      <c r="B517" s="174" t="s">
        <v>7117</v>
      </c>
      <c r="C517" s="172" t="s">
        <v>7120</v>
      </c>
    </row>
    <row r="518" spans="1:3" ht="17.399999999999999" customHeight="1" x14ac:dyDescent="0.45">
      <c r="A518" s="171" t="s">
        <v>5634</v>
      </c>
      <c r="B518" s="174" t="s">
        <v>7117</v>
      </c>
      <c r="C518" s="172" t="s">
        <v>7121</v>
      </c>
    </row>
    <row r="519" spans="1:3" ht="17.399999999999999" customHeight="1" x14ac:dyDescent="0.45">
      <c r="A519" s="171" t="s">
        <v>5635</v>
      </c>
      <c r="B519" s="174" t="s">
        <v>7117</v>
      </c>
      <c r="C519" s="172" t="s">
        <v>7122</v>
      </c>
    </row>
    <row r="520" spans="1:3" ht="17.399999999999999" customHeight="1" x14ac:dyDescent="0.45">
      <c r="A520" s="171" t="s">
        <v>5636</v>
      </c>
      <c r="B520" s="174" t="s">
        <v>7117</v>
      </c>
      <c r="C520" s="172" t="s">
        <v>7123</v>
      </c>
    </row>
    <row r="521" spans="1:3" ht="17.399999999999999" customHeight="1" x14ac:dyDescent="0.45">
      <c r="A521" s="171" t="s">
        <v>5637</v>
      </c>
      <c r="B521" s="174" t="s">
        <v>7087</v>
      </c>
      <c r="C521" s="172" t="s">
        <v>5672</v>
      </c>
    </row>
    <row r="522" spans="1:3" ht="17.399999999999999" customHeight="1" x14ac:dyDescent="0.45">
      <c r="A522" s="171" t="s">
        <v>5638</v>
      </c>
      <c r="B522" s="174" t="s">
        <v>7087</v>
      </c>
      <c r="C522" s="172" t="s">
        <v>7124</v>
      </c>
    </row>
    <row r="523" spans="1:3" ht="17.399999999999999" customHeight="1" x14ac:dyDescent="0.45">
      <c r="A523" s="171" t="s">
        <v>5639</v>
      </c>
      <c r="B523" s="174" t="s">
        <v>7087</v>
      </c>
      <c r="C523" s="172" t="s">
        <v>7125</v>
      </c>
    </row>
    <row r="524" spans="1:3" ht="17.399999999999999" customHeight="1" x14ac:dyDescent="0.45">
      <c r="A524" s="171" t="s">
        <v>5640</v>
      </c>
      <c r="B524" s="174" t="s">
        <v>7087</v>
      </c>
      <c r="C524" s="172" t="s">
        <v>7126</v>
      </c>
    </row>
    <row r="525" spans="1:3" ht="17.399999999999999" customHeight="1" x14ac:dyDescent="0.45">
      <c r="A525" s="171" t="s">
        <v>5641</v>
      </c>
      <c r="B525" s="174" t="s">
        <v>7087</v>
      </c>
      <c r="C525" s="172" t="s">
        <v>5683</v>
      </c>
    </row>
    <row r="526" spans="1:3" ht="17.399999999999999" customHeight="1" x14ac:dyDescent="0.45">
      <c r="A526" s="171" t="s">
        <v>5642</v>
      </c>
      <c r="B526" s="174" t="s">
        <v>7087</v>
      </c>
      <c r="C526" s="172" t="s">
        <v>7127</v>
      </c>
    </row>
    <row r="527" spans="1:3" ht="17.399999999999999" customHeight="1" x14ac:dyDescent="0.45">
      <c r="A527" s="171" t="s">
        <v>5643</v>
      </c>
      <c r="B527" s="174" t="s">
        <v>7128</v>
      </c>
      <c r="C527" s="172" t="s">
        <v>7129</v>
      </c>
    </row>
    <row r="528" spans="1:3" ht="17.399999999999999" customHeight="1" x14ac:dyDescent="0.45">
      <c r="A528" s="171" t="s">
        <v>5644</v>
      </c>
      <c r="B528" s="174" t="s">
        <v>7128</v>
      </c>
      <c r="C528" s="172" t="s">
        <v>7130</v>
      </c>
    </row>
    <row r="529" spans="1:3" ht="17.399999999999999" customHeight="1" x14ac:dyDescent="0.45">
      <c r="A529" s="171" t="s">
        <v>5645</v>
      </c>
      <c r="B529" s="174" t="s">
        <v>7128</v>
      </c>
      <c r="C529" s="172" t="s">
        <v>7131</v>
      </c>
    </row>
    <row r="530" spans="1:3" ht="17.399999999999999" customHeight="1" x14ac:dyDescent="0.45">
      <c r="A530" s="171" t="s">
        <v>5646</v>
      </c>
      <c r="B530" s="174" t="s">
        <v>7128</v>
      </c>
      <c r="C530" s="172" t="s">
        <v>7132</v>
      </c>
    </row>
    <row r="531" spans="1:3" ht="17.399999999999999" customHeight="1" x14ac:dyDescent="0.45">
      <c r="A531" s="171" t="s">
        <v>5648</v>
      </c>
      <c r="B531" s="174" t="s">
        <v>7128</v>
      </c>
      <c r="C531" s="172" t="s">
        <v>5700</v>
      </c>
    </row>
    <row r="532" spans="1:3" ht="17.399999999999999" customHeight="1" x14ac:dyDescent="0.45">
      <c r="A532" s="171" t="s">
        <v>5649</v>
      </c>
      <c r="B532" s="174" t="s">
        <v>7128</v>
      </c>
      <c r="C532" s="172" t="s">
        <v>7133</v>
      </c>
    </row>
    <row r="533" spans="1:3" ht="17.399999999999999" customHeight="1" x14ac:dyDescent="0.45">
      <c r="A533" s="171" t="s">
        <v>5651</v>
      </c>
      <c r="B533" s="174" t="s">
        <v>7104</v>
      </c>
      <c r="C533" s="172" t="s">
        <v>7134</v>
      </c>
    </row>
    <row r="534" spans="1:3" ht="17.399999999999999" customHeight="1" x14ac:dyDescent="0.45">
      <c r="A534" s="171" t="s">
        <v>5653</v>
      </c>
      <c r="B534" s="174" t="s">
        <v>7104</v>
      </c>
      <c r="C534" s="172" t="s">
        <v>7124</v>
      </c>
    </row>
    <row r="535" spans="1:3" ht="17.399999999999999" customHeight="1" x14ac:dyDescent="0.45">
      <c r="A535" s="171" t="s">
        <v>5655</v>
      </c>
      <c r="B535" s="174" t="s">
        <v>7104</v>
      </c>
      <c r="C535" s="172" t="s">
        <v>7125</v>
      </c>
    </row>
    <row r="536" spans="1:3" ht="17.399999999999999" customHeight="1" x14ac:dyDescent="0.45">
      <c r="A536" s="171" t="s">
        <v>5657</v>
      </c>
      <c r="B536" s="174" t="s">
        <v>7104</v>
      </c>
      <c r="C536" s="172" t="s">
        <v>7126</v>
      </c>
    </row>
    <row r="537" spans="1:3" ht="17.399999999999999" customHeight="1" x14ac:dyDescent="0.45">
      <c r="A537" s="171" t="s">
        <v>5658</v>
      </c>
      <c r="B537" s="174" t="s">
        <v>7104</v>
      </c>
      <c r="C537" s="172" t="s">
        <v>5683</v>
      </c>
    </row>
    <row r="538" spans="1:3" ht="17.399999999999999" customHeight="1" x14ac:dyDescent="0.45">
      <c r="A538" s="171" t="s">
        <v>5660</v>
      </c>
      <c r="B538" s="174" t="s">
        <v>7104</v>
      </c>
      <c r="C538" s="172" t="s">
        <v>7127</v>
      </c>
    </row>
    <row r="539" spans="1:3" ht="17.399999999999999" customHeight="1" x14ac:dyDescent="0.45">
      <c r="A539" s="171" t="s">
        <v>5661</v>
      </c>
      <c r="B539" s="174" t="s">
        <v>7081</v>
      </c>
      <c r="C539" s="172" t="s">
        <v>5714</v>
      </c>
    </row>
    <row r="540" spans="1:3" ht="17.399999999999999" customHeight="1" x14ac:dyDescent="0.45">
      <c r="A540" s="171" t="s">
        <v>5662</v>
      </c>
      <c r="B540" s="174" t="s">
        <v>7081</v>
      </c>
      <c r="C540" s="172" t="s">
        <v>5716</v>
      </c>
    </row>
    <row r="541" spans="1:3" ht="17.399999999999999" customHeight="1" x14ac:dyDescent="0.45">
      <c r="A541" s="171" t="s">
        <v>5663</v>
      </c>
      <c r="B541" s="172" t="s">
        <v>7081</v>
      </c>
      <c r="C541" s="172" t="s">
        <v>5718</v>
      </c>
    </row>
    <row r="542" spans="1:3" ht="17.399999999999999" customHeight="1" x14ac:dyDescent="0.45">
      <c r="A542" s="171" t="s">
        <v>5664</v>
      </c>
      <c r="B542" s="172" t="s">
        <v>7081</v>
      </c>
      <c r="C542" s="172" t="s">
        <v>5720</v>
      </c>
    </row>
    <row r="543" spans="1:3" ht="17.399999999999999" customHeight="1" x14ac:dyDescent="0.45">
      <c r="A543" s="171" t="s">
        <v>5665</v>
      </c>
      <c r="B543" s="174" t="s">
        <v>7114</v>
      </c>
      <c r="C543" s="172" t="s">
        <v>5722</v>
      </c>
    </row>
    <row r="544" spans="1:3" ht="17.399999999999999" customHeight="1" x14ac:dyDescent="0.45">
      <c r="A544" s="171" t="s">
        <v>5666</v>
      </c>
      <c r="B544" s="174" t="s">
        <v>7114</v>
      </c>
      <c r="C544" s="172" t="s">
        <v>5724</v>
      </c>
    </row>
    <row r="545" spans="1:3" ht="17.399999999999999" customHeight="1" x14ac:dyDescent="0.45">
      <c r="A545" s="171" t="s">
        <v>5667</v>
      </c>
      <c r="B545" s="174" t="s">
        <v>7114</v>
      </c>
      <c r="C545" s="172" t="s">
        <v>5726</v>
      </c>
    </row>
    <row r="546" spans="1:3" ht="17.399999999999999" customHeight="1" x14ac:dyDescent="0.45">
      <c r="A546" s="171" t="s">
        <v>5668</v>
      </c>
      <c r="B546" s="174" t="s">
        <v>7114</v>
      </c>
      <c r="C546" s="172" t="s">
        <v>5728</v>
      </c>
    </row>
    <row r="547" spans="1:3" ht="17.399999999999999" customHeight="1" x14ac:dyDescent="0.45">
      <c r="A547" s="171" t="s">
        <v>5669</v>
      </c>
      <c r="B547" s="174" t="s">
        <v>7117</v>
      </c>
      <c r="C547" s="172" t="s">
        <v>5730</v>
      </c>
    </row>
    <row r="548" spans="1:3" ht="17.399999999999999" customHeight="1" x14ac:dyDescent="0.45">
      <c r="A548" s="171" t="s">
        <v>5670</v>
      </c>
      <c r="B548" s="174" t="s">
        <v>7117</v>
      </c>
      <c r="C548" s="172" t="s">
        <v>5732</v>
      </c>
    </row>
    <row r="549" spans="1:3" ht="17.399999999999999" customHeight="1" x14ac:dyDescent="0.45">
      <c r="A549" s="171" t="s">
        <v>5671</v>
      </c>
      <c r="B549" s="174" t="s">
        <v>7117</v>
      </c>
      <c r="C549" s="172" t="s">
        <v>5734</v>
      </c>
    </row>
    <row r="550" spans="1:3" ht="17.399999999999999" customHeight="1" x14ac:dyDescent="0.45">
      <c r="A550" s="171" t="s">
        <v>5673</v>
      </c>
      <c r="B550" s="174" t="s">
        <v>7117</v>
      </c>
      <c r="C550" s="172" t="s">
        <v>7135</v>
      </c>
    </row>
    <row r="551" spans="1:3" ht="17.399999999999999" customHeight="1" x14ac:dyDescent="0.45">
      <c r="A551" s="171" t="s">
        <v>5674</v>
      </c>
      <c r="B551" s="174" t="s">
        <v>7087</v>
      </c>
      <c r="C551" s="172" t="s">
        <v>5737</v>
      </c>
    </row>
    <row r="552" spans="1:3" ht="17.399999999999999" customHeight="1" x14ac:dyDescent="0.45">
      <c r="A552" s="171" t="s">
        <v>5676</v>
      </c>
      <c r="B552" s="174" t="s">
        <v>7087</v>
      </c>
      <c r="C552" s="172" t="s">
        <v>5739</v>
      </c>
    </row>
    <row r="553" spans="1:3" ht="17.399999999999999" customHeight="1" x14ac:dyDescent="0.45">
      <c r="A553" s="171" t="s">
        <v>5677</v>
      </c>
      <c r="B553" s="174" t="s">
        <v>7087</v>
      </c>
      <c r="C553" s="172" t="s">
        <v>5741</v>
      </c>
    </row>
    <row r="554" spans="1:3" ht="17.399999999999999" customHeight="1" x14ac:dyDescent="0.45">
      <c r="A554" s="171" t="s">
        <v>5679</v>
      </c>
      <c r="B554" s="174" t="s">
        <v>7087</v>
      </c>
      <c r="C554" s="172" t="s">
        <v>5743</v>
      </c>
    </row>
    <row r="555" spans="1:3" ht="17.399999999999999" customHeight="1" x14ac:dyDescent="0.45">
      <c r="A555" s="171" t="s">
        <v>5680</v>
      </c>
      <c r="B555" s="174" t="s">
        <v>7136</v>
      </c>
      <c r="C555" s="172" t="s">
        <v>5746</v>
      </c>
    </row>
    <row r="556" spans="1:3" ht="17.399999999999999" customHeight="1" x14ac:dyDescent="0.45">
      <c r="A556" s="171" t="s">
        <v>5682</v>
      </c>
      <c r="B556" s="174" t="s">
        <v>7136</v>
      </c>
      <c r="C556" s="172" t="s">
        <v>5748</v>
      </c>
    </row>
    <row r="557" spans="1:3" ht="17.399999999999999" customHeight="1" x14ac:dyDescent="0.45">
      <c r="A557" s="171" t="s">
        <v>5684</v>
      </c>
      <c r="B557" s="174" t="s">
        <v>7136</v>
      </c>
      <c r="C557" s="172" t="s">
        <v>5750</v>
      </c>
    </row>
    <row r="558" spans="1:3" ht="17.399999999999999" customHeight="1" x14ac:dyDescent="0.45">
      <c r="A558" s="171" t="s">
        <v>5686</v>
      </c>
      <c r="B558" s="174" t="s">
        <v>7136</v>
      </c>
      <c r="C558" s="172" t="s">
        <v>5752</v>
      </c>
    </row>
    <row r="559" spans="1:3" ht="17.399999999999999" customHeight="1" x14ac:dyDescent="0.45">
      <c r="A559" s="171" t="s">
        <v>5688</v>
      </c>
      <c r="B559" s="174" t="s">
        <v>7128</v>
      </c>
      <c r="C559" s="172" t="s">
        <v>5754</v>
      </c>
    </row>
    <row r="560" spans="1:3" ht="17.399999999999999" customHeight="1" x14ac:dyDescent="0.45">
      <c r="A560" s="171" t="s">
        <v>5690</v>
      </c>
      <c r="B560" s="174" t="s">
        <v>7128</v>
      </c>
      <c r="C560" s="172" t="s">
        <v>5756</v>
      </c>
    </row>
    <row r="561" spans="1:3" ht="17.399999999999999" customHeight="1" x14ac:dyDescent="0.45">
      <c r="A561" s="171" t="s">
        <v>5691</v>
      </c>
      <c r="B561" s="174" t="s">
        <v>7128</v>
      </c>
      <c r="C561" s="172" t="s">
        <v>5758</v>
      </c>
    </row>
    <row r="562" spans="1:3" ht="17.399999999999999" customHeight="1" x14ac:dyDescent="0.45">
      <c r="A562" s="171" t="s">
        <v>5693</v>
      </c>
      <c r="B562" s="174" t="s">
        <v>7128</v>
      </c>
      <c r="C562" s="172" t="s">
        <v>7137</v>
      </c>
    </row>
    <row r="563" spans="1:3" ht="17.399999999999999" customHeight="1" x14ac:dyDescent="0.45">
      <c r="A563" s="171" t="s">
        <v>5694</v>
      </c>
      <c r="B563" s="174" t="s">
        <v>7081</v>
      </c>
      <c r="C563" s="172" t="s">
        <v>7138</v>
      </c>
    </row>
    <row r="564" spans="1:3" ht="17.399999999999999" customHeight="1" x14ac:dyDescent="0.45">
      <c r="A564" s="171" t="s">
        <v>5696</v>
      </c>
      <c r="B564" s="174" t="s">
        <v>7114</v>
      </c>
      <c r="C564" s="172" t="s">
        <v>7139</v>
      </c>
    </row>
    <row r="565" spans="1:3" ht="17.399999999999999" customHeight="1" x14ac:dyDescent="0.45">
      <c r="A565" s="171" t="s">
        <v>5697</v>
      </c>
      <c r="B565" s="174" t="s">
        <v>7117</v>
      </c>
      <c r="C565" s="172" t="s">
        <v>7140</v>
      </c>
    </row>
    <row r="566" spans="1:3" ht="17.399999999999999" customHeight="1" x14ac:dyDescent="0.45">
      <c r="A566" s="171" t="s">
        <v>5699</v>
      </c>
      <c r="B566" s="174" t="s">
        <v>7087</v>
      </c>
      <c r="C566" s="172" t="s">
        <v>7141</v>
      </c>
    </row>
    <row r="567" spans="1:3" ht="17.399999999999999" customHeight="1" x14ac:dyDescent="0.45">
      <c r="A567" s="171" t="s">
        <v>5701</v>
      </c>
      <c r="B567" s="174" t="s">
        <v>7136</v>
      </c>
      <c r="C567" s="172" t="s">
        <v>7142</v>
      </c>
    </row>
    <row r="568" spans="1:3" ht="17.399999999999999" customHeight="1" x14ac:dyDescent="0.45">
      <c r="A568" s="171" t="s">
        <v>5703</v>
      </c>
      <c r="B568" s="174" t="s">
        <v>7094</v>
      </c>
      <c r="C568" s="172" t="s">
        <v>7143</v>
      </c>
    </row>
    <row r="569" spans="1:3" ht="17.399999999999999" customHeight="1" x14ac:dyDescent="0.45">
      <c r="A569" s="171" t="s">
        <v>5704</v>
      </c>
      <c r="B569" s="174" t="s">
        <v>7128</v>
      </c>
      <c r="C569" s="172" t="s">
        <v>7144</v>
      </c>
    </row>
    <row r="570" spans="1:3" ht="17.399999999999999" customHeight="1" x14ac:dyDescent="0.45">
      <c r="A570" s="171" t="s">
        <v>5705</v>
      </c>
      <c r="B570" s="174" t="s">
        <v>7087</v>
      </c>
      <c r="C570" s="172" t="s">
        <v>7145</v>
      </c>
    </row>
    <row r="571" spans="1:3" ht="17.399999999999999" customHeight="1" x14ac:dyDescent="0.45">
      <c r="A571" s="171" t="s">
        <v>5706</v>
      </c>
      <c r="B571" s="174" t="s">
        <v>7087</v>
      </c>
      <c r="C571" s="172" t="s">
        <v>7146</v>
      </c>
    </row>
    <row r="572" spans="1:3" ht="17.399999999999999" customHeight="1" x14ac:dyDescent="0.45">
      <c r="A572" s="171" t="s">
        <v>5707</v>
      </c>
      <c r="B572" s="174" t="s">
        <v>7087</v>
      </c>
      <c r="C572" s="172" t="s">
        <v>7147</v>
      </c>
    </row>
    <row r="573" spans="1:3" ht="17.399999999999999" customHeight="1" x14ac:dyDescent="0.45">
      <c r="A573" s="171" t="s">
        <v>5708</v>
      </c>
      <c r="B573" s="174" t="s">
        <v>7087</v>
      </c>
      <c r="C573" s="172" t="s">
        <v>7148</v>
      </c>
    </row>
    <row r="574" spans="1:3" ht="17.399999999999999" customHeight="1" x14ac:dyDescent="0.45">
      <c r="A574" s="171" t="s">
        <v>5709</v>
      </c>
      <c r="B574" s="174" t="s">
        <v>7087</v>
      </c>
      <c r="C574" s="172" t="s">
        <v>7149</v>
      </c>
    </row>
    <row r="575" spans="1:3" ht="17.399999999999999" customHeight="1" x14ac:dyDescent="0.45">
      <c r="A575" s="171" t="s">
        <v>5710</v>
      </c>
      <c r="B575" s="174" t="s">
        <v>7087</v>
      </c>
      <c r="C575" s="172" t="s">
        <v>7150</v>
      </c>
    </row>
    <row r="576" spans="1:3" ht="17.399999999999999" customHeight="1" x14ac:dyDescent="0.45">
      <c r="A576" s="171" t="s">
        <v>5711</v>
      </c>
      <c r="B576" s="174" t="s">
        <v>7151</v>
      </c>
      <c r="C576" s="172" t="s">
        <v>5785</v>
      </c>
    </row>
    <row r="577" spans="1:3" ht="17.399999999999999" customHeight="1" x14ac:dyDescent="0.45">
      <c r="A577" s="171" t="s">
        <v>5712</v>
      </c>
      <c r="B577" s="174" t="s">
        <v>7151</v>
      </c>
      <c r="C577" s="172" t="s">
        <v>5787</v>
      </c>
    </row>
    <row r="578" spans="1:3" ht="17.399999999999999" customHeight="1" x14ac:dyDescent="0.45">
      <c r="A578" s="171" t="s">
        <v>5713</v>
      </c>
      <c r="B578" s="174" t="s">
        <v>7151</v>
      </c>
      <c r="C578" s="172" t="s">
        <v>5789</v>
      </c>
    </row>
    <row r="579" spans="1:3" ht="17.399999999999999" customHeight="1" x14ac:dyDescent="0.45">
      <c r="A579" s="171" t="s">
        <v>5715</v>
      </c>
      <c r="B579" s="174" t="s">
        <v>7151</v>
      </c>
      <c r="C579" s="172" t="s">
        <v>5791</v>
      </c>
    </row>
    <row r="580" spans="1:3" ht="17.399999999999999" customHeight="1" x14ac:dyDescent="0.45">
      <c r="A580" s="171" t="s">
        <v>5717</v>
      </c>
      <c r="B580" s="174" t="s">
        <v>7151</v>
      </c>
      <c r="C580" s="172" t="s">
        <v>5793</v>
      </c>
    </row>
    <row r="581" spans="1:3" ht="17.399999999999999" customHeight="1" x14ac:dyDescent="0.45">
      <c r="A581" s="171" t="s">
        <v>5719</v>
      </c>
      <c r="B581" s="174" t="s">
        <v>7151</v>
      </c>
      <c r="C581" s="172" t="s">
        <v>7152</v>
      </c>
    </row>
    <row r="582" spans="1:3" ht="17.399999999999999" customHeight="1" x14ac:dyDescent="0.45">
      <c r="A582" s="171" t="s">
        <v>5721</v>
      </c>
      <c r="B582" s="174" t="s">
        <v>7153</v>
      </c>
      <c r="C582" s="172" t="s">
        <v>7154</v>
      </c>
    </row>
    <row r="583" spans="1:3" ht="17.399999999999999" customHeight="1" x14ac:dyDescent="0.45">
      <c r="A583" s="171" t="s">
        <v>5723</v>
      </c>
      <c r="B583" s="174" t="s">
        <v>7153</v>
      </c>
      <c r="C583" s="172" t="s">
        <v>7155</v>
      </c>
    </row>
    <row r="584" spans="1:3" ht="17.399999999999999" customHeight="1" x14ac:dyDescent="0.45">
      <c r="A584" s="171" t="s">
        <v>5725</v>
      </c>
      <c r="B584" s="174" t="s">
        <v>7153</v>
      </c>
      <c r="C584" s="172" t="s">
        <v>7156</v>
      </c>
    </row>
    <row r="585" spans="1:3" ht="17.399999999999999" customHeight="1" x14ac:dyDescent="0.45">
      <c r="A585" s="171" t="s">
        <v>5727</v>
      </c>
      <c r="B585" s="174" t="s">
        <v>7104</v>
      </c>
      <c r="C585" s="172" t="s">
        <v>7157</v>
      </c>
    </row>
    <row r="586" spans="1:3" ht="17.399999999999999" customHeight="1" x14ac:dyDescent="0.45">
      <c r="A586" s="171" t="s">
        <v>5729</v>
      </c>
      <c r="B586" s="174" t="s">
        <v>7104</v>
      </c>
      <c r="C586" s="172" t="s">
        <v>7158</v>
      </c>
    </row>
    <row r="587" spans="1:3" ht="17.399999999999999" customHeight="1" x14ac:dyDescent="0.45">
      <c r="A587" s="171" t="s">
        <v>5731</v>
      </c>
      <c r="B587" s="174" t="s">
        <v>7104</v>
      </c>
      <c r="C587" s="172" t="s">
        <v>7159</v>
      </c>
    </row>
    <row r="588" spans="1:3" ht="17.399999999999999" customHeight="1" x14ac:dyDescent="0.45">
      <c r="A588" s="171" t="s">
        <v>5733</v>
      </c>
      <c r="B588" s="174" t="s">
        <v>7081</v>
      </c>
      <c r="C588" s="172" t="s">
        <v>7160</v>
      </c>
    </row>
    <row r="589" spans="1:3" ht="17.399999999999999" customHeight="1" x14ac:dyDescent="0.45">
      <c r="A589" s="171" t="s">
        <v>5735</v>
      </c>
      <c r="B589" s="174" t="s">
        <v>7153</v>
      </c>
      <c r="C589" s="172" t="s">
        <v>7161</v>
      </c>
    </row>
    <row r="590" spans="1:3" ht="17.399999999999999" customHeight="1" x14ac:dyDescent="0.45">
      <c r="A590" s="171" t="s">
        <v>5736</v>
      </c>
      <c r="B590" s="174" t="s">
        <v>7081</v>
      </c>
      <c r="C590" s="172" t="s">
        <v>5817</v>
      </c>
    </row>
    <row r="591" spans="1:3" ht="17.399999999999999" customHeight="1" x14ac:dyDescent="0.45">
      <c r="A591" s="171" t="s">
        <v>5738</v>
      </c>
      <c r="B591" s="174" t="s">
        <v>7081</v>
      </c>
      <c r="C591" s="172" t="s">
        <v>5819</v>
      </c>
    </row>
    <row r="592" spans="1:3" ht="17.399999999999999" customHeight="1" x14ac:dyDescent="0.45">
      <c r="A592" s="171" t="s">
        <v>5740</v>
      </c>
      <c r="B592" s="174" t="s">
        <v>7114</v>
      </c>
      <c r="C592" s="172" t="s">
        <v>5821</v>
      </c>
    </row>
    <row r="593" spans="1:3" ht="17.399999999999999" customHeight="1" x14ac:dyDescent="0.45">
      <c r="A593" s="171" t="s">
        <v>5742</v>
      </c>
      <c r="B593" s="174" t="s">
        <v>7114</v>
      </c>
      <c r="C593" s="172" t="s">
        <v>5823</v>
      </c>
    </row>
    <row r="594" spans="1:3" ht="17.399999999999999" customHeight="1" x14ac:dyDescent="0.45">
      <c r="A594" s="171" t="s">
        <v>5744</v>
      </c>
      <c r="B594" s="174" t="s">
        <v>7162</v>
      </c>
      <c r="C594" s="172" t="s">
        <v>5826</v>
      </c>
    </row>
    <row r="595" spans="1:3" ht="17.399999999999999" customHeight="1" x14ac:dyDescent="0.45">
      <c r="A595" s="171" t="s">
        <v>5747</v>
      </c>
      <c r="B595" s="174" t="s">
        <v>7162</v>
      </c>
      <c r="C595" s="172" t="s">
        <v>5828</v>
      </c>
    </row>
    <row r="596" spans="1:3" ht="17.399999999999999" customHeight="1" x14ac:dyDescent="0.45">
      <c r="A596" s="171" t="s">
        <v>5749</v>
      </c>
      <c r="B596" s="174" t="s">
        <v>7163</v>
      </c>
      <c r="C596" s="172" t="s">
        <v>5831</v>
      </c>
    </row>
    <row r="597" spans="1:3" ht="17.399999999999999" customHeight="1" x14ac:dyDescent="0.45">
      <c r="A597" s="171" t="s">
        <v>5751</v>
      </c>
      <c r="B597" s="174" t="s">
        <v>7163</v>
      </c>
      <c r="C597" s="172" t="s">
        <v>5833</v>
      </c>
    </row>
    <row r="598" spans="1:3" ht="17.399999999999999" customHeight="1" x14ac:dyDescent="0.45">
      <c r="A598" s="171" t="s">
        <v>5753</v>
      </c>
      <c r="B598" s="174" t="s">
        <v>7164</v>
      </c>
      <c r="C598" s="172" t="s">
        <v>5836</v>
      </c>
    </row>
    <row r="599" spans="1:3" ht="17.399999999999999" customHeight="1" x14ac:dyDescent="0.45">
      <c r="A599" s="171" t="s">
        <v>5755</v>
      </c>
      <c r="B599" s="174" t="s">
        <v>7164</v>
      </c>
      <c r="C599" s="172" t="s">
        <v>5838</v>
      </c>
    </row>
    <row r="600" spans="1:3" ht="17.399999999999999" customHeight="1" x14ac:dyDescent="0.45">
      <c r="A600" s="171" t="s">
        <v>5757</v>
      </c>
      <c r="B600" s="174" t="s">
        <v>7165</v>
      </c>
      <c r="C600" s="172" t="s">
        <v>5840</v>
      </c>
    </row>
    <row r="601" spans="1:3" ht="17.399999999999999" customHeight="1" x14ac:dyDescent="0.45">
      <c r="A601" s="171" t="s">
        <v>5759</v>
      </c>
      <c r="B601" s="174" t="s">
        <v>7165</v>
      </c>
      <c r="C601" s="172" t="s">
        <v>7166</v>
      </c>
    </row>
    <row r="602" spans="1:3" ht="17.399999999999999" customHeight="1" x14ac:dyDescent="0.45">
      <c r="A602" s="171" t="s">
        <v>5761</v>
      </c>
      <c r="B602" s="174" t="s">
        <v>7081</v>
      </c>
      <c r="C602" s="172" t="s">
        <v>7167</v>
      </c>
    </row>
    <row r="603" spans="1:3" ht="17.399999999999999" customHeight="1" x14ac:dyDescent="0.45">
      <c r="A603" s="171" t="s">
        <v>5762</v>
      </c>
      <c r="B603" s="174" t="s">
        <v>7081</v>
      </c>
      <c r="C603" s="172" t="s">
        <v>7168</v>
      </c>
    </row>
    <row r="604" spans="1:3" ht="17.399999999999999" customHeight="1" x14ac:dyDescent="0.45">
      <c r="A604" s="171" t="s">
        <v>5763</v>
      </c>
      <c r="B604" s="174" t="s">
        <v>7081</v>
      </c>
      <c r="C604" s="172" t="s">
        <v>7169</v>
      </c>
    </row>
    <row r="605" spans="1:3" ht="17.399999999999999" customHeight="1" x14ac:dyDescent="0.45">
      <c r="A605" s="171" t="s">
        <v>5764</v>
      </c>
      <c r="B605" s="174" t="s">
        <v>7153</v>
      </c>
      <c r="C605" s="172" t="s">
        <v>7170</v>
      </c>
    </row>
    <row r="606" spans="1:3" ht="17.399999999999999" customHeight="1" x14ac:dyDescent="0.45">
      <c r="A606" s="171" t="s">
        <v>5765</v>
      </c>
      <c r="B606" s="174" t="s">
        <v>7153</v>
      </c>
      <c r="C606" s="172" t="s">
        <v>7171</v>
      </c>
    </row>
    <row r="607" spans="1:3" ht="17.399999999999999" customHeight="1" x14ac:dyDescent="0.45">
      <c r="A607" s="171" t="s">
        <v>5766</v>
      </c>
      <c r="B607" s="174" t="s">
        <v>7172</v>
      </c>
      <c r="C607" s="172" t="s">
        <v>5843</v>
      </c>
    </row>
    <row r="608" spans="1:3" ht="17.399999999999999" customHeight="1" x14ac:dyDescent="0.45">
      <c r="A608" s="171" t="s">
        <v>5767</v>
      </c>
      <c r="B608" s="174" t="s">
        <v>7172</v>
      </c>
      <c r="C608" s="172" t="s">
        <v>5844</v>
      </c>
    </row>
    <row r="609" spans="1:3" ht="17.399999999999999" customHeight="1" x14ac:dyDescent="0.45">
      <c r="A609" s="171" t="s">
        <v>5768</v>
      </c>
      <c r="B609" s="174" t="s">
        <v>7172</v>
      </c>
      <c r="C609" s="172" t="s">
        <v>5845</v>
      </c>
    </row>
    <row r="610" spans="1:3" ht="17.399999999999999" customHeight="1" x14ac:dyDescent="0.45">
      <c r="A610" s="171" t="s">
        <v>5769</v>
      </c>
      <c r="B610" s="174" t="s">
        <v>7087</v>
      </c>
      <c r="C610" s="172" t="s">
        <v>5846</v>
      </c>
    </row>
    <row r="611" spans="1:3" ht="17.399999999999999" customHeight="1" x14ac:dyDescent="0.45">
      <c r="A611" s="171" t="s">
        <v>5770</v>
      </c>
      <c r="B611" s="174" t="s">
        <v>7087</v>
      </c>
      <c r="C611" s="172" t="s">
        <v>5847</v>
      </c>
    </row>
    <row r="612" spans="1:3" ht="17.399999999999999" customHeight="1" x14ac:dyDescent="0.45">
      <c r="A612" s="171" t="s">
        <v>5772</v>
      </c>
      <c r="B612" s="174" t="s">
        <v>7094</v>
      </c>
      <c r="C612" s="172" t="s">
        <v>5848</v>
      </c>
    </row>
    <row r="613" spans="1:3" ht="17.399999999999999" customHeight="1" x14ac:dyDescent="0.45">
      <c r="A613" s="171" t="s">
        <v>5773</v>
      </c>
      <c r="B613" s="174" t="s">
        <v>7094</v>
      </c>
      <c r="C613" s="172" t="s">
        <v>5849</v>
      </c>
    </row>
    <row r="614" spans="1:3" ht="17.399999999999999" customHeight="1" x14ac:dyDescent="0.45">
      <c r="A614" s="171" t="s">
        <v>5774</v>
      </c>
      <c r="B614" s="174" t="s">
        <v>7128</v>
      </c>
      <c r="C614" s="172" t="s">
        <v>5850</v>
      </c>
    </row>
    <row r="615" spans="1:3" ht="17.399999999999999" customHeight="1" x14ac:dyDescent="0.45">
      <c r="A615" s="171" t="s">
        <v>5775</v>
      </c>
      <c r="B615" s="174" t="s">
        <v>7128</v>
      </c>
      <c r="C615" s="172" t="s">
        <v>7173</v>
      </c>
    </row>
    <row r="616" spans="1:3" ht="17.399999999999999" customHeight="1" x14ac:dyDescent="0.45">
      <c r="A616" s="171" t="s">
        <v>5777</v>
      </c>
      <c r="B616" s="174" t="s">
        <v>7081</v>
      </c>
      <c r="C616" s="172" t="s">
        <v>5852</v>
      </c>
    </row>
    <row r="617" spans="1:3" ht="17.399999999999999" customHeight="1" x14ac:dyDescent="0.45">
      <c r="A617" s="171" t="s">
        <v>5778</v>
      </c>
      <c r="B617" s="174" t="s">
        <v>7081</v>
      </c>
      <c r="C617" s="172" t="s">
        <v>5853</v>
      </c>
    </row>
    <row r="618" spans="1:3" ht="17.399999999999999" customHeight="1" x14ac:dyDescent="0.45">
      <c r="A618" s="171" t="s">
        <v>5779</v>
      </c>
      <c r="B618" s="174" t="s">
        <v>7081</v>
      </c>
      <c r="C618" s="172" t="s">
        <v>5854</v>
      </c>
    </row>
    <row r="619" spans="1:3" ht="17.399999999999999" customHeight="1" x14ac:dyDescent="0.45">
      <c r="A619" s="171" t="s">
        <v>5780</v>
      </c>
      <c r="B619" s="174" t="s">
        <v>7081</v>
      </c>
      <c r="C619" s="172" t="s">
        <v>5855</v>
      </c>
    </row>
    <row r="620" spans="1:3" ht="17.399999999999999" customHeight="1" x14ac:dyDescent="0.45">
      <c r="A620" s="171" t="s">
        <v>5781</v>
      </c>
      <c r="B620" s="174" t="s">
        <v>7081</v>
      </c>
      <c r="C620" s="172" t="s">
        <v>5856</v>
      </c>
    </row>
    <row r="621" spans="1:3" ht="17.399999999999999" customHeight="1" x14ac:dyDescent="0.45">
      <c r="A621" s="171" t="s">
        <v>5782</v>
      </c>
      <c r="B621" s="174" t="s">
        <v>7081</v>
      </c>
      <c r="C621" s="172" t="s">
        <v>5857</v>
      </c>
    </row>
    <row r="622" spans="1:3" ht="17.399999999999999" customHeight="1" x14ac:dyDescent="0.45">
      <c r="A622" s="171" t="s">
        <v>5783</v>
      </c>
      <c r="B622" s="174" t="s">
        <v>7087</v>
      </c>
      <c r="C622" s="172" t="s">
        <v>5858</v>
      </c>
    </row>
    <row r="623" spans="1:3" ht="17.399999999999999" customHeight="1" x14ac:dyDescent="0.45">
      <c r="A623" s="171" t="s">
        <v>5786</v>
      </c>
      <c r="B623" s="174" t="s">
        <v>7087</v>
      </c>
      <c r="C623" s="172" t="s">
        <v>5859</v>
      </c>
    </row>
    <row r="624" spans="1:3" ht="17.399999999999999" customHeight="1" x14ac:dyDescent="0.45">
      <c r="A624" s="171" t="s">
        <v>5788</v>
      </c>
      <c r="B624" s="174" t="s">
        <v>7087</v>
      </c>
      <c r="C624" s="172" t="s">
        <v>5860</v>
      </c>
    </row>
    <row r="625" spans="1:3" ht="17.399999999999999" customHeight="1" x14ac:dyDescent="0.45">
      <c r="A625" s="171" t="s">
        <v>5790</v>
      </c>
      <c r="B625" s="175" t="s">
        <v>7087</v>
      </c>
      <c r="C625" s="172" t="s">
        <v>5861</v>
      </c>
    </row>
    <row r="626" spans="1:3" ht="17.399999999999999" customHeight="1" x14ac:dyDescent="0.45">
      <c r="A626" s="171" t="s">
        <v>5792</v>
      </c>
      <c r="B626" s="175" t="s">
        <v>7087</v>
      </c>
      <c r="C626" s="172" t="s">
        <v>5862</v>
      </c>
    </row>
    <row r="627" spans="1:3" ht="17.399999999999999" customHeight="1" x14ac:dyDescent="0.45">
      <c r="A627" s="171" t="s">
        <v>5794</v>
      </c>
      <c r="B627" s="174" t="s">
        <v>7087</v>
      </c>
      <c r="C627" s="172" t="s">
        <v>7174</v>
      </c>
    </row>
    <row r="628" spans="1:3" ht="17.399999999999999" customHeight="1" x14ac:dyDescent="0.45">
      <c r="A628" s="171" t="s">
        <v>5796</v>
      </c>
      <c r="B628" s="174" t="s">
        <v>7094</v>
      </c>
      <c r="C628" s="172" t="s">
        <v>7175</v>
      </c>
    </row>
    <row r="629" spans="1:3" ht="17.399999999999999" customHeight="1" x14ac:dyDescent="0.45">
      <c r="A629" s="171" t="s">
        <v>5798</v>
      </c>
      <c r="B629" s="174" t="s">
        <v>7094</v>
      </c>
      <c r="C629" s="172" t="s">
        <v>7176</v>
      </c>
    </row>
    <row r="630" spans="1:3" ht="17.399999999999999" customHeight="1" x14ac:dyDescent="0.45">
      <c r="A630" s="171" t="s">
        <v>5800</v>
      </c>
      <c r="B630" s="174" t="s">
        <v>7094</v>
      </c>
      <c r="C630" s="172" t="s">
        <v>7177</v>
      </c>
    </row>
    <row r="631" spans="1:3" ht="17.399999999999999" customHeight="1" x14ac:dyDescent="0.45">
      <c r="A631" s="171" t="s">
        <v>5802</v>
      </c>
      <c r="B631" s="174" t="s">
        <v>7094</v>
      </c>
      <c r="C631" s="172" t="s">
        <v>7178</v>
      </c>
    </row>
    <row r="632" spans="1:3" ht="17.399999999999999" customHeight="1" x14ac:dyDescent="0.45">
      <c r="A632" s="171" t="s">
        <v>5804</v>
      </c>
      <c r="B632" s="174" t="s">
        <v>7094</v>
      </c>
      <c r="C632" s="172" t="s">
        <v>7179</v>
      </c>
    </row>
    <row r="633" spans="1:3" ht="17.399999999999999" customHeight="1" x14ac:dyDescent="0.45">
      <c r="A633" s="171" t="s">
        <v>5806</v>
      </c>
      <c r="B633" s="174" t="s">
        <v>7094</v>
      </c>
      <c r="C633" s="172" t="s">
        <v>7180</v>
      </c>
    </row>
    <row r="634" spans="1:3" ht="17.399999999999999" customHeight="1" x14ac:dyDescent="0.45">
      <c r="A634" s="171" t="s">
        <v>5808</v>
      </c>
      <c r="B634" s="174" t="s">
        <v>7104</v>
      </c>
      <c r="C634" s="172" t="s">
        <v>7181</v>
      </c>
    </row>
    <row r="635" spans="1:3" ht="17.399999999999999" customHeight="1" x14ac:dyDescent="0.45">
      <c r="A635" s="171" t="s">
        <v>5809</v>
      </c>
      <c r="B635" s="174" t="s">
        <v>7104</v>
      </c>
      <c r="C635" s="172" t="s">
        <v>7182</v>
      </c>
    </row>
    <row r="636" spans="1:3" ht="17.399999999999999" customHeight="1" x14ac:dyDescent="0.45">
      <c r="A636" s="171" t="s">
        <v>5810</v>
      </c>
      <c r="B636" s="174" t="s">
        <v>7104</v>
      </c>
      <c r="C636" s="172" t="s">
        <v>7183</v>
      </c>
    </row>
    <row r="637" spans="1:3" ht="17.399999999999999" customHeight="1" x14ac:dyDescent="0.45">
      <c r="A637" s="171" t="s">
        <v>5811</v>
      </c>
      <c r="B637" s="174" t="s">
        <v>7104</v>
      </c>
      <c r="C637" s="172" t="s">
        <v>7184</v>
      </c>
    </row>
    <row r="638" spans="1:3" ht="17.399999999999999" customHeight="1" x14ac:dyDescent="0.45">
      <c r="A638" s="171" t="s">
        <v>5812</v>
      </c>
      <c r="B638" s="174" t="s">
        <v>7104</v>
      </c>
      <c r="C638" s="172" t="s">
        <v>7185</v>
      </c>
    </row>
    <row r="639" spans="1:3" ht="17.399999999999999" customHeight="1" x14ac:dyDescent="0.45">
      <c r="A639" s="171" t="s">
        <v>5813</v>
      </c>
      <c r="B639" s="174" t="s">
        <v>7104</v>
      </c>
      <c r="C639" s="172" t="s">
        <v>7186</v>
      </c>
    </row>
    <row r="640" spans="1:3" ht="17.399999999999999" customHeight="1" x14ac:dyDescent="0.45">
      <c r="A640" s="171" t="s">
        <v>5814</v>
      </c>
      <c r="B640" s="174" t="s">
        <v>7164</v>
      </c>
      <c r="C640" s="172" t="s">
        <v>5866</v>
      </c>
    </row>
    <row r="641" spans="1:3" ht="17.399999999999999" customHeight="1" x14ac:dyDescent="0.45">
      <c r="A641" s="171" t="s">
        <v>5815</v>
      </c>
      <c r="B641" s="174" t="s">
        <v>7164</v>
      </c>
      <c r="C641" s="172" t="s">
        <v>7187</v>
      </c>
    </row>
    <row r="642" spans="1:3" ht="17.399999999999999" customHeight="1" x14ac:dyDescent="0.45">
      <c r="A642" s="171" t="s">
        <v>5816</v>
      </c>
      <c r="B642" s="174" t="s">
        <v>7164</v>
      </c>
      <c r="C642" s="172" t="s">
        <v>5867</v>
      </c>
    </row>
    <row r="643" spans="1:3" ht="17.399999999999999" customHeight="1" x14ac:dyDescent="0.45">
      <c r="A643" s="171" t="s">
        <v>5818</v>
      </c>
      <c r="B643" s="174" t="s">
        <v>7164</v>
      </c>
      <c r="C643" s="172" t="s">
        <v>5868</v>
      </c>
    </row>
    <row r="644" spans="1:3" ht="17.399999999999999" customHeight="1" x14ac:dyDescent="0.45">
      <c r="A644" s="171" t="s">
        <v>5820</v>
      </c>
      <c r="B644" s="174" t="s">
        <v>7164</v>
      </c>
      <c r="C644" s="172" t="s">
        <v>5869</v>
      </c>
    </row>
    <row r="645" spans="1:3" ht="17.399999999999999" customHeight="1" x14ac:dyDescent="0.45">
      <c r="A645" s="171" t="s">
        <v>5822</v>
      </c>
      <c r="B645" s="174" t="s">
        <v>7164</v>
      </c>
      <c r="C645" s="172" t="s">
        <v>5870</v>
      </c>
    </row>
    <row r="646" spans="1:3" ht="17.399999999999999" customHeight="1" x14ac:dyDescent="0.45">
      <c r="A646" s="171" t="s">
        <v>5824</v>
      </c>
      <c r="B646" s="174" t="s">
        <v>7165</v>
      </c>
      <c r="C646" s="172" t="s">
        <v>5871</v>
      </c>
    </row>
    <row r="647" spans="1:3" ht="17.399999999999999" customHeight="1" x14ac:dyDescent="0.45">
      <c r="A647" s="171" t="s">
        <v>5827</v>
      </c>
      <c r="B647" s="174" t="s">
        <v>7165</v>
      </c>
      <c r="C647" s="172" t="s">
        <v>5872</v>
      </c>
    </row>
    <row r="648" spans="1:3" ht="17.399999999999999" customHeight="1" x14ac:dyDescent="0.45">
      <c r="A648" s="171" t="s">
        <v>5829</v>
      </c>
      <c r="B648" s="174" t="s">
        <v>7165</v>
      </c>
      <c r="C648" s="172" t="s">
        <v>5873</v>
      </c>
    </row>
    <row r="649" spans="1:3" ht="17.399999999999999" customHeight="1" x14ac:dyDescent="0.45">
      <c r="A649" s="171" t="s">
        <v>5832</v>
      </c>
      <c r="B649" s="174" t="s">
        <v>7165</v>
      </c>
      <c r="C649" s="172" t="s">
        <v>5874</v>
      </c>
    </row>
    <row r="650" spans="1:3" ht="17.399999999999999" customHeight="1" x14ac:dyDescent="0.45">
      <c r="A650" s="171" t="s">
        <v>5834</v>
      </c>
      <c r="B650" s="174" t="s">
        <v>7165</v>
      </c>
      <c r="C650" s="172" t="s">
        <v>5875</v>
      </c>
    </row>
    <row r="651" spans="1:3" ht="17.399999999999999" customHeight="1" x14ac:dyDescent="0.45">
      <c r="A651" s="171" t="s">
        <v>5837</v>
      </c>
      <c r="B651" s="174" t="s">
        <v>7165</v>
      </c>
      <c r="C651" s="172" t="s">
        <v>7188</v>
      </c>
    </row>
    <row r="652" spans="1:3" ht="17.399999999999999" customHeight="1" x14ac:dyDescent="0.45">
      <c r="A652" s="171" t="s">
        <v>5876</v>
      </c>
      <c r="B652" s="174" t="s">
        <v>7081</v>
      </c>
      <c r="C652" s="172" t="s">
        <v>5877</v>
      </c>
    </row>
    <row r="653" spans="1:3" ht="17.399999999999999" customHeight="1" x14ac:dyDescent="0.45">
      <c r="A653" s="171" t="s">
        <v>5878</v>
      </c>
      <c r="B653" s="174" t="s">
        <v>7081</v>
      </c>
      <c r="C653" s="172" t="s">
        <v>5879</v>
      </c>
    </row>
    <row r="654" spans="1:3" ht="17.399999999999999" customHeight="1" x14ac:dyDescent="0.45">
      <c r="A654" s="171" t="s">
        <v>5880</v>
      </c>
      <c r="B654" s="174" t="s">
        <v>7081</v>
      </c>
      <c r="C654" s="172" t="s">
        <v>5881</v>
      </c>
    </row>
    <row r="655" spans="1:3" ht="17.399999999999999" customHeight="1" x14ac:dyDescent="0.45">
      <c r="A655" s="171" t="s">
        <v>5882</v>
      </c>
      <c r="B655" s="174" t="s">
        <v>7172</v>
      </c>
      <c r="C655" s="172" t="s">
        <v>5883</v>
      </c>
    </row>
    <row r="656" spans="1:3" ht="17.399999999999999" customHeight="1" x14ac:dyDescent="0.45">
      <c r="A656" s="171" t="s">
        <v>5884</v>
      </c>
      <c r="B656" s="174" t="s">
        <v>7172</v>
      </c>
      <c r="C656" s="172" t="s">
        <v>5885</v>
      </c>
    </row>
    <row r="657" spans="1:3" ht="17.399999999999999" customHeight="1" x14ac:dyDescent="0.45">
      <c r="A657" s="171" t="s">
        <v>5886</v>
      </c>
      <c r="B657" s="174" t="s">
        <v>7172</v>
      </c>
      <c r="C657" s="172" t="s">
        <v>5887</v>
      </c>
    </row>
    <row r="658" spans="1:3" ht="17.399999999999999" customHeight="1" x14ac:dyDescent="0.45">
      <c r="A658" s="171" t="s">
        <v>5888</v>
      </c>
      <c r="B658" s="174" t="s">
        <v>7087</v>
      </c>
      <c r="C658" s="172" t="s">
        <v>5889</v>
      </c>
    </row>
    <row r="659" spans="1:3" ht="17.399999999999999" customHeight="1" x14ac:dyDescent="0.45">
      <c r="A659" s="171" t="s">
        <v>5890</v>
      </c>
      <c r="B659" s="174" t="s">
        <v>7087</v>
      </c>
      <c r="C659" s="172" t="s">
        <v>5891</v>
      </c>
    </row>
    <row r="660" spans="1:3" ht="17.399999999999999" customHeight="1" x14ac:dyDescent="0.45">
      <c r="A660" s="171" t="s">
        <v>5892</v>
      </c>
      <c r="B660" s="174" t="s">
        <v>7087</v>
      </c>
      <c r="C660" s="172" t="s">
        <v>5893</v>
      </c>
    </row>
    <row r="661" spans="1:3" ht="17.399999999999999" customHeight="1" x14ac:dyDescent="0.45">
      <c r="A661" s="171" t="s">
        <v>5894</v>
      </c>
      <c r="B661" s="174" t="s">
        <v>7094</v>
      </c>
      <c r="C661" s="172" t="s">
        <v>5895</v>
      </c>
    </row>
    <row r="662" spans="1:3" ht="17.399999999999999" customHeight="1" x14ac:dyDescent="0.45">
      <c r="A662" s="171" t="s">
        <v>5896</v>
      </c>
      <c r="B662" s="174" t="s">
        <v>7094</v>
      </c>
      <c r="C662" s="172" t="s">
        <v>5897</v>
      </c>
    </row>
    <row r="663" spans="1:3" ht="17.399999999999999" customHeight="1" x14ac:dyDescent="0.45">
      <c r="A663" s="171" t="s">
        <v>5898</v>
      </c>
      <c r="B663" s="174" t="s">
        <v>7094</v>
      </c>
      <c r="C663" s="172" t="s">
        <v>7189</v>
      </c>
    </row>
    <row r="664" spans="1:3" ht="17.399999999999999" customHeight="1" x14ac:dyDescent="0.45">
      <c r="A664" s="171" t="s">
        <v>5900</v>
      </c>
      <c r="B664" s="174" t="s">
        <v>7081</v>
      </c>
      <c r="C664" s="172" t="s">
        <v>5901</v>
      </c>
    </row>
    <row r="665" spans="1:3" ht="17.399999999999999" customHeight="1" x14ac:dyDescent="0.45">
      <c r="A665" s="171" t="s">
        <v>5902</v>
      </c>
      <c r="B665" s="172" t="s">
        <v>7172</v>
      </c>
      <c r="C665" s="172" t="s">
        <v>5903</v>
      </c>
    </row>
    <row r="666" spans="1:3" ht="17.399999999999999" customHeight="1" x14ac:dyDescent="0.45">
      <c r="A666" s="171" t="s">
        <v>5904</v>
      </c>
      <c r="B666" s="172" t="s">
        <v>7087</v>
      </c>
      <c r="C666" s="172" t="s">
        <v>5905</v>
      </c>
    </row>
    <row r="667" spans="1:3" ht="17.399999999999999" customHeight="1" x14ac:dyDescent="0.45">
      <c r="A667" s="171" t="s">
        <v>5906</v>
      </c>
      <c r="B667" s="174" t="s">
        <v>7094</v>
      </c>
      <c r="C667" s="172" t="s">
        <v>7190</v>
      </c>
    </row>
    <row r="668" spans="1:3" ht="17.399999999999999" customHeight="1" x14ac:dyDescent="0.45">
      <c r="A668" s="171" t="s">
        <v>5908</v>
      </c>
      <c r="B668" s="174" t="s">
        <v>7081</v>
      </c>
      <c r="C668" s="172" t="s">
        <v>5909</v>
      </c>
    </row>
    <row r="669" spans="1:3" ht="17.399999999999999" customHeight="1" x14ac:dyDescent="0.45">
      <c r="A669" s="171" t="s">
        <v>5910</v>
      </c>
      <c r="B669" s="174" t="s">
        <v>7087</v>
      </c>
      <c r="C669" s="172" t="s">
        <v>5911</v>
      </c>
    </row>
    <row r="670" spans="1:3" ht="17.399999999999999" customHeight="1" x14ac:dyDescent="0.45">
      <c r="A670" s="171" t="s">
        <v>5912</v>
      </c>
      <c r="B670" s="174" t="s">
        <v>7106</v>
      </c>
      <c r="C670" s="172" t="s">
        <v>7191</v>
      </c>
    </row>
    <row r="671" spans="1:3" ht="17.399999999999999" customHeight="1" x14ac:dyDescent="0.45">
      <c r="A671" s="171" t="s">
        <v>5914</v>
      </c>
      <c r="B671" s="174" t="s">
        <v>7104</v>
      </c>
      <c r="C671" s="172" t="s">
        <v>7192</v>
      </c>
    </row>
    <row r="672" spans="1:3" ht="17.399999999999999" customHeight="1" x14ac:dyDescent="0.45">
      <c r="A672" s="171" t="s">
        <v>5916</v>
      </c>
      <c r="B672" s="174" t="s">
        <v>7081</v>
      </c>
      <c r="C672" s="172" t="s">
        <v>5917</v>
      </c>
    </row>
    <row r="673" spans="1:3" ht="17.399999999999999" customHeight="1" x14ac:dyDescent="0.45">
      <c r="A673" s="171" t="s">
        <v>5918</v>
      </c>
      <c r="B673" s="174" t="s">
        <v>7087</v>
      </c>
      <c r="C673" s="172" t="s">
        <v>5919</v>
      </c>
    </row>
    <row r="674" spans="1:3" ht="17.399999999999999" customHeight="1" x14ac:dyDescent="0.45">
      <c r="A674" s="171" t="s">
        <v>5920</v>
      </c>
      <c r="B674" s="174" t="s">
        <v>7106</v>
      </c>
      <c r="C674" s="172" t="s">
        <v>7193</v>
      </c>
    </row>
    <row r="675" spans="1:3" ht="17.399999999999999" customHeight="1" x14ac:dyDescent="0.45">
      <c r="A675" s="171" t="s">
        <v>5921</v>
      </c>
      <c r="B675" s="174" t="s">
        <v>7194</v>
      </c>
      <c r="C675" s="172" t="s">
        <v>5923</v>
      </c>
    </row>
    <row r="676" spans="1:3" ht="17.399999999999999" customHeight="1" x14ac:dyDescent="0.45">
      <c r="A676" s="171" t="s">
        <v>5924</v>
      </c>
      <c r="B676" s="174" t="s">
        <v>7104</v>
      </c>
      <c r="C676" s="172" t="s">
        <v>5925</v>
      </c>
    </row>
    <row r="677" spans="1:3" ht="17.399999999999999" customHeight="1" x14ac:dyDescent="0.45">
      <c r="A677" s="171" t="s">
        <v>5926</v>
      </c>
      <c r="B677" s="174" t="s">
        <v>7195</v>
      </c>
      <c r="C677" s="172" t="s">
        <v>5928</v>
      </c>
    </row>
    <row r="678" spans="1:3" ht="17.399999999999999" customHeight="1" x14ac:dyDescent="0.45">
      <c r="A678" s="171" t="s">
        <v>5929</v>
      </c>
      <c r="B678" s="174" t="s">
        <v>7196</v>
      </c>
      <c r="C678" s="172" t="s">
        <v>5931</v>
      </c>
    </row>
    <row r="679" spans="1:3" ht="17.399999999999999" customHeight="1" x14ac:dyDescent="0.45">
      <c r="A679" s="171" t="s">
        <v>5932</v>
      </c>
      <c r="B679" s="174" t="s">
        <v>7197</v>
      </c>
      <c r="C679" s="172" t="s">
        <v>5934</v>
      </c>
    </row>
    <row r="680" spans="1:3" ht="17.399999999999999" customHeight="1" x14ac:dyDescent="0.45">
      <c r="A680" s="171" t="s">
        <v>5935</v>
      </c>
      <c r="B680" s="174" t="s">
        <v>7198</v>
      </c>
      <c r="C680" s="172" t="s">
        <v>7199</v>
      </c>
    </row>
    <row r="681" spans="1:3" ht="17.399999999999999" customHeight="1" x14ac:dyDescent="0.45">
      <c r="A681" s="171" t="s">
        <v>5936</v>
      </c>
      <c r="B681" s="174" t="s">
        <v>7081</v>
      </c>
      <c r="C681" s="172" t="s">
        <v>5937</v>
      </c>
    </row>
    <row r="682" spans="1:3" ht="17.399999999999999" customHeight="1" x14ac:dyDescent="0.45">
      <c r="A682" s="171" t="s">
        <v>5938</v>
      </c>
      <c r="B682" s="174" t="s">
        <v>7087</v>
      </c>
      <c r="C682" s="172" t="s">
        <v>5939</v>
      </c>
    </row>
    <row r="683" spans="1:3" ht="17.399999999999999" customHeight="1" x14ac:dyDescent="0.45">
      <c r="A683" s="171" t="s">
        <v>5940</v>
      </c>
      <c r="B683" s="174" t="s">
        <v>7106</v>
      </c>
      <c r="C683" s="172" t="s">
        <v>7200</v>
      </c>
    </row>
    <row r="684" spans="1:3" ht="17.399999999999999" customHeight="1" x14ac:dyDescent="0.45">
      <c r="A684" s="171" t="s">
        <v>5941</v>
      </c>
      <c r="B684" s="174" t="s">
        <v>7104</v>
      </c>
      <c r="C684" s="172" t="s">
        <v>5942</v>
      </c>
    </row>
    <row r="685" spans="1:3" ht="17.399999999999999" customHeight="1" x14ac:dyDescent="0.45">
      <c r="A685" s="171" t="s">
        <v>5943</v>
      </c>
      <c r="B685" s="174" t="s">
        <v>7195</v>
      </c>
      <c r="C685" s="172" t="s">
        <v>5944</v>
      </c>
    </row>
    <row r="686" spans="1:3" ht="17.399999999999999" customHeight="1" x14ac:dyDescent="0.45">
      <c r="A686" s="171" t="s">
        <v>5945</v>
      </c>
      <c r="B686" s="174" t="s">
        <v>7196</v>
      </c>
      <c r="C686" s="172" t="s">
        <v>7201</v>
      </c>
    </row>
    <row r="687" spans="1:3" ht="17.399999999999999" customHeight="1" x14ac:dyDescent="0.45">
      <c r="A687" s="171" t="s">
        <v>5946</v>
      </c>
      <c r="B687" s="174" t="s">
        <v>7081</v>
      </c>
      <c r="C687" s="172" t="s">
        <v>5947</v>
      </c>
    </row>
    <row r="688" spans="1:3" ht="17.399999999999999" customHeight="1" x14ac:dyDescent="0.45">
      <c r="A688" s="171" t="s">
        <v>5948</v>
      </c>
      <c r="B688" s="174" t="s">
        <v>7106</v>
      </c>
      <c r="C688" s="172" t="s">
        <v>7202</v>
      </c>
    </row>
    <row r="689" spans="1:3" ht="17.399999999999999" customHeight="1" x14ac:dyDescent="0.45">
      <c r="A689" s="171" t="s">
        <v>5950</v>
      </c>
      <c r="B689" s="174" t="s">
        <v>7081</v>
      </c>
      <c r="C689" s="172" t="s">
        <v>5951</v>
      </c>
    </row>
    <row r="690" spans="1:3" ht="17.399999999999999" customHeight="1" x14ac:dyDescent="0.45">
      <c r="A690" s="171" t="s">
        <v>5952</v>
      </c>
      <c r="B690" s="174" t="s">
        <v>7081</v>
      </c>
      <c r="C690" s="172" t="s">
        <v>5953</v>
      </c>
    </row>
    <row r="691" spans="1:3" ht="17.399999999999999" customHeight="1" x14ac:dyDescent="0.45">
      <c r="A691" s="171" t="s">
        <v>5954</v>
      </c>
      <c r="B691" s="174" t="s">
        <v>7081</v>
      </c>
      <c r="C691" s="172" t="s">
        <v>5955</v>
      </c>
    </row>
    <row r="692" spans="1:3" ht="17.399999999999999" customHeight="1" x14ac:dyDescent="0.45">
      <c r="A692" s="171" t="s">
        <v>5956</v>
      </c>
      <c r="B692" s="174" t="s">
        <v>7114</v>
      </c>
      <c r="C692" s="172" t="s">
        <v>5957</v>
      </c>
    </row>
    <row r="693" spans="1:3" ht="17.399999999999999" customHeight="1" x14ac:dyDescent="0.45">
      <c r="A693" s="171" t="s">
        <v>5958</v>
      </c>
      <c r="B693" s="174" t="s">
        <v>7114</v>
      </c>
      <c r="C693" s="172" t="s">
        <v>5959</v>
      </c>
    </row>
    <row r="694" spans="1:3" ht="17.399999999999999" customHeight="1" x14ac:dyDescent="0.45">
      <c r="A694" s="171" t="s">
        <v>5960</v>
      </c>
      <c r="B694" s="174" t="s">
        <v>7114</v>
      </c>
      <c r="C694" s="172" t="s">
        <v>5961</v>
      </c>
    </row>
    <row r="695" spans="1:3" ht="17.399999999999999" customHeight="1" x14ac:dyDescent="0.45">
      <c r="A695" s="171" t="s">
        <v>5962</v>
      </c>
      <c r="B695" s="174" t="s">
        <v>7117</v>
      </c>
      <c r="C695" s="172" t="s">
        <v>5963</v>
      </c>
    </row>
    <row r="696" spans="1:3" ht="17.399999999999999" customHeight="1" x14ac:dyDescent="0.45">
      <c r="A696" s="171" t="s">
        <v>5964</v>
      </c>
      <c r="B696" s="174" t="s">
        <v>7117</v>
      </c>
      <c r="C696" s="172" t="s">
        <v>5965</v>
      </c>
    </row>
    <row r="697" spans="1:3" ht="17.399999999999999" customHeight="1" x14ac:dyDescent="0.45">
      <c r="A697" s="171" t="s">
        <v>5966</v>
      </c>
      <c r="B697" s="174" t="s">
        <v>7117</v>
      </c>
      <c r="C697" s="172" t="s">
        <v>5967</v>
      </c>
    </row>
    <row r="698" spans="1:3" ht="17.399999999999999" customHeight="1" x14ac:dyDescent="0.45">
      <c r="A698" s="171" t="s">
        <v>5968</v>
      </c>
      <c r="B698" s="174" t="s">
        <v>7087</v>
      </c>
      <c r="C698" s="172" t="s">
        <v>5969</v>
      </c>
    </row>
    <row r="699" spans="1:3" ht="17.399999999999999" customHeight="1" x14ac:dyDescent="0.45">
      <c r="A699" s="171" t="s">
        <v>5970</v>
      </c>
      <c r="B699" s="174" t="s">
        <v>7087</v>
      </c>
      <c r="C699" s="172" t="s">
        <v>5971</v>
      </c>
    </row>
    <row r="700" spans="1:3" ht="17.399999999999999" customHeight="1" x14ac:dyDescent="0.45">
      <c r="A700" s="171" t="s">
        <v>5972</v>
      </c>
      <c r="B700" s="174" t="s">
        <v>7087</v>
      </c>
      <c r="C700" s="172" t="s">
        <v>5973</v>
      </c>
    </row>
    <row r="701" spans="1:3" ht="17.399999999999999" customHeight="1" x14ac:dyDescent="0.45">
      <c r="A701" s="171" t="s">
        <v>5974</v>
      </c>
      <c r="B701" s="174" t="s">
        <v>7128</v>
      </c>
      <c r="C701" s="172" t="s">
        <v>5975</v>
      </c>
    </row>
    <row r="702" spans="1:3" ht="17.399999999999999" customHeight="1" x14ac:dyDescent="0.45">
      <c r="A702" s="171" t="s">
        <v>5976</v>
      </c>
      <c r="B702" s="174" t="s">
        <v>7128</v>
      </c>
      <c r="C702" s="172" t="s">
        <v>5977</v>
      </c>
    </row>
    <row r="703" spans="1:3" ht="17.399999999999999" customHeight="1" x14ac:dyDescent="0.45">
      <c r="A703" s="171" t="s">
        <v>5978</v>
      </c>
      <c r="B703" s="174" t="s">
        <v>7128</v>
      </c>
      <c r="C703" s="172" t="s">
        <v>7203</v>
      </c>
    </row>
    <row r="704" spans="1:3" ht="17.399999999999999" customHeight="1" x14ac:dyDescent="0.45">
      <c r="A704" s="171" t="s">
        <v>5979</v>
      </c>
      <c r="B704" s="174" t="s">
        <v>7204</v>
      </c>
      <c r="C704" s="172" t="s">
        <v>5981</v>
      </c>
    </row>
    <row r="705" spans="1:3" ht="17.399999999999999" customHeight="1" x14ac:dyDescent="0.45">
      <c r="A705" s="171" t="s">
        <v>5982</v>
      </c>
      <c r="B705" s="174" t="s">
        <v>7204</v>
      </c>
      <c r="C705" s="172" t="s">
        <v>5983</v>
      </c>
    </row>
    <row r="706" spans="1:3" ht="17.399999999999999" customHeight="1" x14ac:dyDescent="0.45">
      <c r="A706" s="171" t="s">
        <v>5984</v>
      </c>
      <c r="B706" s="174" t="s">
        <v>7204</v>
      </c>
      <c r="C706" s="172" t="s">
        <v>5985</v>
      </c>
    </row>
    <row r="707" spans="1:3" ht="17.399999999999999" customHeight="1" x14ac:dyDescent="0.45">
      <c r="A707" s="171" t="s">
        <v>5986</v>
      </c>
      <c r="B707" s="174" t="s">
        <v>7104</v>
      </c>
      <c r="C707" s="172" t="s">
        <v>5969</v>
      </c>
    </row>
    <row r="708" spans="1:3" ht="17.399999999999999" customHeight="1" x14ac:dyDescent="0.45">
      <c r="A708" s="171" t="s">
        <v>5987</v>
      </c>
      <c r="B708" s="174" t="s">
        <v>7104</v>
      </c>
      <c r="C708" s="172" t="s">
        <v>5971</v>
      </c>
    </row>
    <row r="709" spans="1:3" ht="17.399999999999999" customHeight="1" x14ac:dyDescent="0.45">
      <c r="A709" s="171" t="s">
        <v>5988</v>
      </c>
      <c r="B709" s="174" t="s">
        <v>7104</v>
      </c>
      <c r="C709" s="172" t="s">
        <v>7205</v>
      </c>
    </row>
    <row r="710" spans="1:3" ht="17.399999999999999" customHeight="1" x14ac:dyDescent="0.45">
      <c r="A710" s="171" t="s">
        <v>5989</v>
      </c>
      <c r="B710" s="174" t="s">
        <v>7081</v>
      </c>
      <c r="C710" s="172" t="s">
        <v>5990</v>
      </c>
    </row>
    <row r="711" spans="1:3" ht="17.399999999999999" customHeight="1" x14ac:dyDescent="0.45">
      <c r="A711" s="171" t="s">
        <v>5991</v>
      </c>
      <c r="B711" s="174" t="s">
        <v>7081</v>
      </c>
      <c r="C711" s="172" t="s">
        <v>5992</v>
      </c>
    </row>
    <row r="712" spans="1:3" ht="17.399999999999999" customHeight="1" x14ac:dyDescent="0.45">
      <c r="A712" s="171" t="s">
        <v>5993</v>
      </c>
      <c r="B712" s="176" t="s">
        <v>7081</v>
      </c>
      <c r="C712" s="172" t="s">
        <v>5994</v>
      </c>
    </row>
    <row r="713" spans="1:3" ht="17.399999999999999" customHeight="1" x14ac:dyDescent="0.45">
      <c r="A713" s="171" t="s">
        <v>5995</v>
      </c>
      <c r="B713" s="176" t="s">
        <v>7114</v>
      </c>
      <c r="C713" s="172" t="s">
        <v>5996</v>
      </c>
    </row>
    <row r="714" spans="1:3" ht="17.399999999999999" customHeight="1" x14ac:dyDescent="0.45">
      <c r="A714" s="171" t="s">
        <v>5997</v>
      </c>
      <c r="B714" s="176" t="s">
        <v>7114</v>
      </c>
      <c r="C714" s="172" t="s">
        <v>5998</v>
      </c>
    </row>
    <row r="715" spans="1:3" ht="17.399999999999999" customHeight="1" x14ac:dyDescent="0.45">
      <c r="A715" s="171" t="s">
        <v>5999</v>
      </c>
      <c r="B715" s="176" t="s">
        <v>7114</v>
      </c>
      <c r="C715" s="172" t="s">
        <v>6000</v>
      </c>
    </row>
    <row r="716" spans="1:3" ht="17.399999999999999" customHeight="1" x14ac:dyDescent="0.45">
      <c r="A716" s="171" t="s">
        <v>6001</v>
      </c>
      <c r="B716" s="176" t="s">
        <v>7117</v>
      </c>
      <c r="C716" s="172" t="s">
        <v>6002</v>
      </c>
    </row>
    <row r="717" spans="1:3" ht="17.399999999999999" customHeight="1" x14ac:dyDescent="0.45">
      <c r="A717" s="171" t="s">
        <v>6003</v>
      </c>
      <c r="B717" s="176" t="s">
        <v>7117</v>
      </c>
      <c r="C717" s="172" t="s">
        <v>6004</v>
      </c>
    </row>
    <row r="718" spans="1:3" ht="17.399999999999999" customHeight="1" x14ac:dyDescent="0.45">
      <c r="A718" s="171" t="s">
        <v>6005</v>
      </c>
      <c r="B718" s="176" t="s">
        <v>7117</v>
      </c>
      <c r="C718" s="172" t="s">
        <v>6006</v>
      </c>
    </row>
    <row r="719" spans="1:3" ht="17.399999999999999" customHeight="1" x14ac:dyDescent="0.45">
      <c r="A719" s="171" t="s">
        <v>6007</v>
      </c>
      <c r="B719" s="176" t="s">
        <v>7087</v>
      </c>
      <c r="C719" s="172" t="s">
        <v>6008</v>
      </c>
    </row>
    <row r="720" spans="1:3" ht="17.399999999999999" customHeight="1" x14ac:dyDescent="0.45">
      <c r="A720" s="171" t="s">
        <v>6009</v>
      </c>
      <c r="B720" s="176" t="s">
        <v>7087</v>
      </c>
      <c r="C720" s="172" t="s">
        <v>6010</v>
      </c>
    </row>
    <row r="721" spans="1:3" ht="17.399999999999999" customHeight="1" x14ac:dyDescent="0.45">
      <c r="A721" s="171" t="s">
        <v>6011</v>
      </c>
      <c r="B721" s="176" t="s">
        <v>7087</v>
      </c>
      <c r="C721" s="172" t="s">
        <v>6012</v>
      </c>
    </row>
    <row r="722" spans="1:3" ht="17.399999999999999" customHeight="1" x14ac:dyDescent="0.45">
      <c r="A722" s="171" t="s">
        <v>6013</v>
      </c>
      <c r="B722" s="176" t="s">
        <v>7128</v>
      </c>
      <c r="C722" s="172" t="s">
        <v>6014</v>
      </c>
    </row>
    <row r="723" spans="1:3" ht="17.399999999999999" customHeight="1" x14ac:dyDescent="0.45">
      <c r="A723" s="171" t="s">
        <v>6015</v>
      </c>
      <c r="B723" s="176" t="s">
        <v>7128</v>
      </c>
      <c r="C723" s="172" t="s">
        <v>6016</v>
      </c>
    </row>
    <row r="724" spans="1:3" ht="17.399999999999999" customHeight="1" x14ac:dyDescent="0.45">
      <c r="A724" s="171" t="s">
        <v>6017</v>
      </c>
      <c r="B724" s="176" t="s">
        <v>7128</v>
      </c>
      <c r="C724" s="172" t="s">
        <v>7206</v>
      </c>
    </row>
    <row r="725" spans="1:3" ht="17.399999999999999" customHeight="1" x14ac:dyDescent="0.45">
      <c r="A725" s="171" t="s">
        <v>6019</v>
      </c>
      <c r="B725" s="176" t="s">
        <v>7087</v>
      </c>
      <c r="C725" s="172" t="s">
        <v>6020</v>
      </c>
    </row>
    <row r="726" spans="1:3" ht="17.399999999999999" customHeight="1" x14ac:dyDescent="0.45">
      <c r="A726" s="171" t="s">
        <v>6021</v>
      </c>
      <c r="B726" s="176" t="s">
        <v>7087</v>
      </c>
      <c r="C726" s="172" t="s">
        <v>7207</v>
      </c>
    </row>
    <row r="727" spans="1:3" ht="17.399999999999999" customHeight="1" x14ac:dyDescent="0.45">
      <c r="A727" s="171" t="s">
        <v>6022</v>
      </c>
      <c r="B727" s="176" t="s">
        <v>7151</v>
      </c>
      <c r="C727" s="172" t="s">
        <v>6024</v>
      </c>
    </row>
    <row r="728" spans="1:3" ht="17.399999999999999" customHeight="1" x14ac:dyDescent="0.45">
      <c r="A728" s="171" t="s">
        <v>6023</v>
      </c>
      <c r="B728" s="176" t="s">
        <v>7151</v>
      </c>
      <c r="C728" s="172" t="s">
        <v>7208</v>
      </c>
    </row>
    <row r="729" spans="1:3" ht="17.399999999999999" customHeight="1" x14ac:dyDescent="0.45">
      <c r="A729" s="171" t="s">
        <v>6025</v>
      </c>
      <c r="B729" s="176" t="s">
        <v>7087</v>
      </c>
      <c r="C729" s="172" t="s">
        <v>6030</v>
      </c>
    </row>
    <row r="730" spans="1:3" ht="17.399999999999999" customHeight="1" x14ac:dyDescent="0.45">
      <c r="A730" s="171" t="s">
        <v>6027</v>
      </c>
      <c r="B730" s="176" t="s">
        <v>7151</v>
      </c>
      <c r="C730" s="172" t="s">
        <v>7209</v>
      </c>
    </row>
    <row r="731" spans="1:3" ht="17.399999999999999" customHeight="1" x14ac:dyDescent="0.45">
      <c r="A731" s="171" t="s">
        <v>6029</v>
      </c>
      <c r="B731" s="176" t="s">
        <v>7153</v>
      </c>
      <c r="C731" s="172" t="s">
        <v>6034</v>
      </c>
    </row>
    <row r="732" spans="1:3" ht="17.399999999999999" customHeight="1" x14ac:dyDescent="0.45">
      <c r="A732" s="171" t="s">
        <v>6031</v>
      </c>
      <c r="B732" s="176" t="s">
        <v>7153</v>
      </c>
      <c r="C732" s="172" t="s">
        <v>6036</v>
      </c>
    </row>
    <row r="733" spans="1:3" ht="17.399999999999999" customHeight="1" x14ac:dyDescent="0.45">
      <c r="A733" s="171" t="s">
        <v>6033</v>
      </c>
      <c r="B733" s="176" t="s">
        <v>7094</v>
      </c>
      <c r="C733" s="172" t="s">
        <v>7210</v>
      </c>
    </row>
    <row r="734" spans="1:3" ht="17.399999999999999" customHeight="1" x14ac:dyDescent="0.45">
      <c r="A734" s="171" t="s">
        <v>6035</v>
      </c>
      <c r="B734" s="176" t="s">
        <v>7094</v>
      </c>
      <c r="C734" s="172" t="s">
        <v>6040</v>
      </c>
    </row>
    <row r="735" spans="1:3" ht="17.399999999999999" customHeight="1" x14ac:dyDescent="0.45">
      <c r="A735" s="171" t="s">
        <v>6037</v>
      </c>
      <c r="B735" s="176" t="s">
        <v>7104</v>
      </c>
      <c r="C735" s="172" t="s">
        <v>6042</v>
      </c>
    </row>
    <row r="736" spans="1:3" ht="17.399999999999999" customHeight="1" x14ac:dyDescent="0.45">
      <c r="A736" s="171" t="s">
        <v>6038</v>
      </c>
      <c r="B736" s="176" t="s">
        <v>7104</v>
      </c>
      <c r="C736" s="172" t="s">
        <v>7211</v>
      </c>
    </row>
    <row r="737" spans="1:3" ht="17.399999999999999" customHeight="1" x14ac:dyDescent="0.45">
      <c r="A737" s="171" t="s">
        <v>6039</v>
      </c>
      <c r="B737" s="176" t="s">
        <v>7081</v>
      </c>
      <c r="C737" s="172" t="s">
        <v>6047</v>
      </c>
    </row>
    <row r="738" spans="1:3" ht="17.399999999999999" customHeight="1" x14ac:dyDescent="0.45">
      <c r="A738" s="171" t="s">
        <v>6041</v>
      </c>
      <c r="B738" s="176" t="s">
        <v>7114</v>
      </c>
      <c r="C738" s="172" t="s">
        <v>6049</v>
      </c>
    </row>
    <row r="739" spans="1:3" ht="17.399999999999999" customHeight="1" x14ac:dyDescent="0.45">
      <c r="A739" s="171" t="s">
        <v>6043</v>
      </c>
      <c r="B739" s="176" t="s">
        <v>7162</v>
      </c>
      <c r="C739" s="172" t="s">
        <v>6050</v>
      </c>
    </row>
    <row r="740" spans="1:3" ht="17.399999999999999" customHeight="1" x14ac:dyDescent="0.45">
      <c r="A740" s="171" t="s">
        <v>6044</v>
      </c>
      <c r="B740" s="176" t="s">
        <v>7165</v>
      </c>
      <c r="C740" s="172" t="s">
        <v>7212</v>
      </c>
    </row>
    <row r="741" spans="1:3" ht="17.399999999999999" customHeight="1" x14ac:dyDescent="0.45">
      <c r="A741" s="171" t="s">
        <v>6046</v>
      </c>
      <c r="B741" s="176" t="s">
        <v>7081</v>
      </c>
      <c r="C741" s="172" t="s">
        <v>7213</v>
      </c>
    </row>
    <row r="742" spans="1:3" ht="17.399999999999999" customHeight="1" x14ac:dyDescent="0.45">
      <c r="A742" s="171" t="s">
        <v>6048</v>
      </c>
      <c r="B742" s="176" t="s">
        <v>7214</v>
      </c>
      <c r="C742" s="172" t="s">
        <v>7215</v>
      </c>
    </row>
    <row r="743" spans="1:3" ht="17.399999999999999" customHeight="1" x14ac:dyDescent="0.45">
      <c r="A743" s="171" t="s">
        <v>6051</v>
      </c>
      <c r="B743" s="176" t="s">
        <v>7081</v>
      </c>
      <c r="C743" s="172" t="s">
        <v>7216</v>
      </c>
    </row>
    <row r="744" spans="1:3" ht="17.399999999999999" customHeight="1" x14ac:dyDescent="0.45">
      <c r="A744" s="171" t="s">
        <v>6052</v>
      </c>
      <c r="B744" s="176" t="s">
        <v>7214</v>
      </c>
      <c r="C744" s="172" t="s">
        <v>7217</v>
      </c>
    </row>
    <row r="745" spans="1:3" ht="17.399999999999999" customHeight="1" x14ac:dyDescent="0.45">
      <c r="A745" s="171" t="s">
        <v>6053</v>
      </c>
      <c r="B745" s="176" t="s">
        <v>7153</v>
      </c>
      <c r="C745" s="172" t="s">
        <v>7218</v>
      </c>
    </row>
    <row r="746" spans="1:3" ht="17.399999999999999" customHeight="1" x14ac:dyDescent="0.45">
      <c r="A746" s="171" t="s">
        <v>6055</v>
      </c>
      <c r="B746" s="176" t="s">
        <v>7081</v>
      </c>
      <c r="C746" s="172" t="s">
        <v>7219</v>
      </c>
    </row>
    <row r="747" spans="1:3" ht="17.399999999999999" customHeight="1" x14ac:dyDescent="0.45">
      <c r="A747" s="171" t="s">
        <v>6056</v>
      </c>
      <c r="B747" s="176" t="s">
        <v>7081</v>
      </c>
      <c r="C747" s="172" t="s">
        <v>7220</v>
      </c>
    </row>
    <row r="748" spans="1:3" ht="17.399999999999999" customHeight="1" x14ac:dyDescent="0.45">
      <c r="A748" s="171" t="s">
        <v>6057</v>
      </c>
      <c r="B748" s="176" t="s">
        <v>7081</v>
      </c>
      <c r="C748" s="172" t="s">
        <v>7221</v>
      </c>
    </row>
    <row r="749" spans="1:3" ht="17.399999999999999" customHeight="1" x14ac:dyDescent="0.45">
      <c r="A749" s="171" t="s">
        <v>6058</v>
      </c>
      <c r="B749" s="176" t="s">
        <v>7153</v>
      </c>
      <c r="C749" s="172" t="s">
        <v>6065</v>
      </c>
    </row>
    <row r="750" spans="1:3" ht="17.399999999999999" customHeight="1" x14ac:dyDescent="0.45">
      <c r="A750" s="171" t="s">
        <v>6059</v>
      </c>
      <c r="B750" s="176" t="s">
        <v>7153</v>
      </c>
      <c r="C750" s="172" t="s">
        <v>6067</v>
      </c>
    </row>
    <row r="751" spans="1:3" ht="17.399999999999999" customHeight="1" x14ac:dyDescent="0.45">
      <c r="A751" s="171" t="s">
        <v>6060</v>
      </c>
      <c r="B751" s="176" t="s">
        <v>7153</v>
      </c>
      <c r="C751" s="172" t="s">
        <v>6069</v>
      </c>
    </row>
    <row r="752" spans="1:3" ht="17.399999999999999" customHeight="1" x14ac:dyDescent="0.45">
      <c r="A752" s="171" t="s">
        <v>6061</v>
      </c>
      <c r="B752" s="176" t="s">
        <v>7172</v>
      </c>
      <c r="C752" s="172" t="s">
        <v>6071</v>
      </c>
    </row>
    <row r="753" spans="1:3" ht="17.399999999999999" customHeight="1" x14ac:dyDescent="0.45">
      <c r="A753" s="171" t="s">
        <v>6062</v>
      </c>
      <c r="B753" s="176" t="s">
        <v>7172</v>
      </c>
      <c r="C753" s="172" t="s">
        <v>6073</v>
      </c>
    </row>
    <row r="754" spans="1:3" ht="17.399999999999999" customHeight="1" x14ac:dyDescent="0.45">
      <c r="A754" s="171" t="s">
        <v>6064</v>
      </c>
      <c r="B754" s="176" t="s">
        <v>7172</v>
      </c>
      <c r="C754" s="172" t="s">
        <v>6075</v>
      </c>
    </row>
    <row r="755" spans="1:3" ht="17.399999999999999" customHeight="1" x14ac:dyDescent="0.45">
      <c r="A755" s="171" t="s">
        <v>6066</v>
      </c>
      <c r="B755" s="176" t="s">
        <v>7087</v>
      </c>
      <c r="C755" s="172" t="s">
        <v>6077</v>
      </c>
    </row>
    <row r="756" spans="1:3" ht="17.399999999999999" customHeight="1" x14ac:dyDescent="0.45">
      <c r="A756" s="171" t="s">
        <v>6068</v>
      </c>
      <c r="B756" s="176" t="s">
        <v>7087</v>
      </c>
      <c r="C756" s="172" t="s">
        <v>6079</v>
      </c>
    </row>
    <row r="757" spans="1:3" ht="17.399999999999999" customHeight="1" x14ac:dyDescent="0.45">
      <c r="A757" s="171" t="s">
        <v>6070</v>
      </c>
      <c r="B757" s="176" t="s">
        <v>7087</v>
      </c>
      <c r="C757" s="172" t="s">
        <v>6081</v>
      </c>
    </row>
    <row r="758" spans="1:3" ht="17.399999999999999" customHeight="1" x14ac:dyDescent="0.45">
      <c r="A758" s="171" t="s">
        <v>6072</v>
      </c>
      <c r="B758" s="176" t="s">
        <v>7094</v>
      </c>
      <c r="C758" s="172" t="s">
        <v>6083</v>
      </c>
    </row>
    <row r="759" spans="1:3" ht="17.399999999999999" customHeight="1" x14ac:dyDescent="0.45">
      <c r="A759" s="171" t="s">
        <v>6074</v>
      </c>
      <c r="B759" s="176" t="s">
        <v>7094</v>
      </c>
      <c r="C759" s="172" t="s">
        <v>6085</v>
      </c>
    </row>
    <row r="760" spans="1:3" ht="17.399999999999999" customHeight="1" x14ac:dyDescent="0.45">
      <c r="A760" s="171" t="s">
        <v>6076</v>
      </c>
      <c r="B760" s="176" t="s">
        <v>7094</v>
      </c>
      <c r="C760" s="172" t="s">
        <v>6087</v>
      </c>
    </row>
    <row r="761" spans="1:3" ht="17.399999999999999" customHeight="1" x14ac:dyDescent="0.45">
      <c r="A761" s="171" t="s">
        <v>6078</v>
      </c>
      <c r="B761" s="176" t="s">
        <v>7128</v>
      </c>
      <c r="C761" s="172" t="s">
        <v>6089</v>
      </c>
    </row>
    <row r="762" spans="1:3" ht="17.399999999999999" customHeight="1" x14ac:dyDescent="0.45">
      <c r="A762" s="171" t="s">
        <v>6080</v>
      </c>
      <c r="B762" s="176" t="s">
        <v>7128</v>
      </c>
      <c r="C762" s="172" t="s">
        <v>6091</v>
      </c>
    </row>
    <row r="763" spans="1:3" ht="17.399999999999999" customHeight="1" x14ac:dyDescent="0.45">
      <c r="A763" s="171" t="s">
        <v>6082</v>
      </c>
      <c r="B763" s="176" t="s">
        <v>7128</v>
      </c>
      <c r="C763" s="172" t="s">
        <v>7222</v>
      </c>
    </row>
    <row r="764" spans="1:3" ht="17.399999999999999" customHeight="1" x14ac:dyDescent="0.45">
      <c r="A764" s="171" t="s">
        <v>6084</v>
      </c>
      <c r="B764" s="176" t="s">
        <v>7081</v>
      </c>
      <c r="C764" s="172" t="s">
        <v>6095</v>
      </c>
    </row>
    <row r="765" spans="1:3" ht="17.399999999999999" customHeight="1" x14ac:dyDescent="0.45">
      <c r="A765" s="171" t="s">
        <v>6086</v>
      </c>
      <c r="B765" s="176" t="s">
        <v>7081</v>
      </c>
      <c r="C765" s="172" t="s">
        <v>6097</v>
      </c>
    </row>
    <row r="766" spans="1:3" ht="17.399999999999999" customHeight="1" x14ac:dyDescent="0.45">
      <c r="A766" s="171" t="s">
        <v>6088</v>
      </c>
      <c r="B766" s="176" t="s">
        <v>7081</v>
      </c>
      <c r="C766" s="172" t="s">
        <v>6099</v>
      </c>
    </row>
    <row r="767" spans="1:3" ht="17.399999999999999" customHeight="1" x14ac:dyDescent="0.45">
      <c r="A767" s="171" t="s">
        <v>6090</v>
      </c>
      <c r="B767" s="176" t="s">
        <v>7087</v>
      </c>
      <c r="C767" s="172" t="s">
        <v>6101</v>
      </c>
    </row>
    <row r="768" spans="1:3" ht="17.399999999999999" customHeight="1" x14ac:dyDescent="0.45">
      <c r="A768" s="171" t="s">
        <v>6092</v>
      </c>
      <c r="B768" s="176" t="s">
        <v>7087</v>
      </c>
      <c r="C768" s="172" t="s">
        <v>6103</v>
      </c>
    </row>
    <row r="769" spans="1:3" ht="17.399999999999999" customHeight="1" x14ac:dyDescent="0.45">
      <c r="A769" s="171" t="s">
        <v>6094</v>
      </c>
      <c r="B769" s="176" t="s">
        <v>7087</v>
      </c>
      <c r="C769" s="172" t="s">
        <v>1858</v>
      </c>
    </row>
    <row r="770" spans="1:3" ht="17.399999999999999" customHeight="1" x14ac:dyDescent="0.45">
      <c r="A770" s="171" t="s">
        <v>6096</v>
      </c>
      <c r="B770" s="176" t="s">
        <v>7094</v>
      </c>
      <c r="C770" s="172" t="s">
        <v>7223</v>
      </c>
    </row>
    <row r="771" spans="1:3" ht="17.399999999999999" customHeight="1" x14ac:dyDescent="0.45">
      <c r="A771" s="171" t="s">
        <v>6098</v>
      </c>
      <c r="B771" s="176" t="s">
        <v>7094</v>
      </c>
      <c r="C771" s="172" t="s">
        <v>7224</v>
      </c>
    </row>
    <row r="772" spans="1:3" ht="17.399999999999999" customHeight="1" x14ac:dyDescent="0.45">
      <c r="A772" s="171" t="s">
        <v>6100</v>
      </c>
      <c r="B772" s="176" t="s">
        <v>7094</v>
      </c>
      <c r="C772" s="172" t="s">
        <v>7225</v>
      </c>
    </row>
    <row r="773" spans="1:3" ht="17.399999999999999" customHeight="1" x14ac:dyDescent="0.45">
      <c r="A773" s="171" t="s">
        <v>6102</v>
      </c>
      <c r="B773" s="176" t="s">
        <v>7104</v>
      </c>
      <c r="C773" s="172" t="s">
        <v>7226</v>
      </c>
    </row>
    <row r="774" spans="1:3" ht="17.399999999999999" customHeight="1" x14ac:dyDescent="0.45">
      <c r="A774" s="171" t="s">
        <v>6104</v>
      </c>
      <c r="B774" s="176" t="s">
        <v>7104</v>
      </c>
      <c r="C774" s="172" t="s">
        <v>7227</v>
      </c>
    </row>
    <row r="775" spans="1:3" ht="17.399999999999999" customHeight="1" x14ac:dyDescent="0.45">
      <c r="A775" s="171" t="s">
        <v>6105</v>
      </c>
      <c r="B775" s="176" t="s">
        <v>7104</v>
      </c>
      <c r="C775" s="172" t="s">
        <v>7228</v>
      </c>
    </row>
    <row r="776" spans="1:3" ht="17.399999999999999" customHeight="1" x14ac:dyDescent="0.45">
      <c r="A776" s="171" t="s">
        <v>6106</v>
      </c>
      <c r="B776" s="176" t="s">
        <v>7165</v>
      </c>
      <c r="C776" s="172" t="s">
        <v>6115</v>
      </c>
    </row>
    <row r="777" spans="1:3" ht="17.399999999999999" customHeight="1" x14ac:dyDescent="0.45">
      <c r="A777" s="171" t="s">
        <v>6107</v>
      </c>
      <c r="B777" s="176" t="s">
        <v>7165</v>
      </c>
      <c r="C777" s="172" t="s">
        <v>6116</v>
      </c>
    </row>
    <row r="778" spans="1:3" ht="17.399999999999999" customHeight="1" x14ac:dyDescent="0.45">
      <c r="A778" s="171" t="s">
        <v>6108</v>
      </c>
      <c r="B778" s="176" t="s">
        <v>7165</v>
      </c>
      <c r="C778" s="172" t="s">
        <v>7229</v>
      </c>
    </row>
    <row r="779" spans="1:3" ht="17.399999999999999" customHeight="1" x14ac:dyDescent="0.45">
      <c r="A779" s="171" t="s">
        <v>6109</v>
      </c>
      <c r="B779" s="176" t="s">
        <v>7230</v>
      </c>
      <c r="C779" s="172" t="s">
        <v>6118</v>
      </c>
    </row>
    <row r="780" spans="1:3" ht="17.399999999999999" customHeight="1" x14ac:dyDescent="0.45">
      <c r="A780" s="171" t="s">
        <v>6110</v>
      </c>
      <c r="B780" s="176" t="s">
        <v>7230</v>
      </c>
      <c r="C780" s="172" t="s">
        <v>6119</v>
      </c>
    </row>
    <row r="781" spans="1:3" ht="17.399999999999999" customHeight="1" x14ac:dyDescent="0.45">
      <c r="A781" s="171" t="s">
        <v>6111</v>
      </c>
      <c r="B781" s="176" t="s">
        <v>7230</v>
      </c>
      <c r="C781" s="172" t="s">
        <v>6120</v>
      </c>
    </row>
    <row r="782" spans="1:3" ht="17.399999999999999" customHeight="1" x14ac:dyDescent="0.45">
      <c r="A782" s="171" t="s">
        <v>6112</v>
      </c>
      <c r="B782" s="176" t="s">
        <v>7231</v>
      </c>
      <c r="C782" s="172" t="s">
        <v>6122</v>
      </c>
    </row>
    <row r="783" spans="1:3" ht="17.399999999999999" customHeight="1" x14ac:dyDescent="0.45">
      <c r="A783" s="171" t="s">
        <v>6113</v>
      </c>
      <c r="B783" s="176" t="s">
        <v>7231</v>
      </c>
      <c r="C783" s="172" t="s">
        <v>6123</v>
      </c>
    </row>
    <row r="784" spans="1:3" ht="17.399999999999999" customHeight="1" x14ac:dyDescent="0.45">
      <c r="A784" s="171" t="s">
        <v>6114</v>
      </c>
      <c r="B784" s="176" t="s">
        <v>7231</v>
      </c>
      <c r="C784" s="172" t="s">
        <v>7232</v>
      </c>
    </row>
    <row r="785" spans="1:3" ht="17.399999999999999" customHeight="1" x14ac:dyDescent="0.45">
      <c r="A785" s="171" t="s">
        <v>6124</v>
      </c>
      <c r="B785" s="176" t="s">
        <v>7081</v>
      </c>
      <c r="C785" s="172" t="s">
        <v>6465</v>
      </c>
    </row>
    <row r="786" spans="1:3" ht="17.399999999999999" customHeight="1" x14ac:dyDescent="0.45">
      <c r="A786" s="171" t="s">
        <v>1859</v>
      </c>
      <c r="B786" s="176" t="s">
        <v>7081</v>
      </c>
      <c r="C786" s="172" t="s">
        <v>6466</v>
      </c>
    </row>
    <row r="787" spans="1:3" ht="17.399999999999999" customHeight="1" x14ac:dyDescent="0.45">
      <c r="A787" s="171" t="s">
        <v>1860</v>
      </c>
      <c r="B787" s="176" t="s">
        <v>7081</v>
      </c>
      <c r="C787" s="172" t="s">
        <v>6467</v>
      </c>
    </row>
    <row r="788" spans="1:3" ht="17.399999999999999" customHeight="1" x14ac:dyDescent="0.45">
      <c r="A788" s="171" t="s">
        <v>1861</v>
      </c>
      <c r="B788" s="176" t="s">
        <v>7172</v>
      </c>
      <c r="C788" s="172" t="s">
        <v>7233</v>
      </c>
    </row>
    <row r="789" spans="1:3" ht="17.399999999999999" customHeight="1" x14ac:dyDescent="0.45">
      <c r="A789" s="171" t="s">
        <v>1862</v>
      </c>
      <c r="B789" s="176" t="s">
        <v>7172</v>
      </c>
      <c r="C789" s="172" t="s">
        <v>7234</v>
      </c>
    </row>
    <row r="790" spans="1:3" ht="17.399999999999999" customHeight="1" x14ac:dyDescent="0.45">
      <c r="A790" s="171" t="s">
        <v>1863</v>
      </c>
      <c r="B790" s="176" t="s">
        <v>7162</v>
      </c>
      <c r="C790" s="172" t="s">
        <v>7235</v>
      </c>
    </row>
    <row r="791" spans="1:3" ht="17.399999999999999" customHeight="1" x14ac:dyDescent="0.45">
      <c r="A791" s="171" t="s">
        <v>1864</v>
      </c>
      <c r="B791" s="176" t="s">
        <v>7162</v>
      </c>
      <c r="C791" s="172" t="s">
        <v>7236</v>
      </c>
    </row>
    <row r="792" spans="1:3" ht="17.399999999999999" customHeight="1" x14ac:dyDescent="0.45">
      <c r="A792" s="171" t="s">
        <v>1865</v>
      </c>
      <c r="B792" s="176" t="s">
        <v>7204</v>
      </c>
      <c r="C792" s="172" t="s">
        <v>7237</v>
      </c>
    </row>
    <row r="793" spans="1:3" ht="17.399999999999999" customHeight="1" x14ac:dyDescent="0.45">
      <c r="A793" s="171" t="s">
        <v>1866</v>
      </c>
      <c r="B793" s="176" t="s">
        <v>7204</v>
      </c>
      <c r="C793" s="172" t="s">
        <v>7238</v>
      </c>
    </row>
    <row r="794" spans="1:3" ht="17.399999999999999" customHeight="1" x14ac:dyDescent="0.45">
      <c r="A794" s="171" t="s">
        <v>1867</v>
      </c>
      <c r="B794" s="176" t="s">
        <v>7204</v>
      </c>
      <c r="C794" s="172" t="s">
        <v>7239</v>
      </c>
    </row>
    <row r="795" spans="1:3" ht="17.399999999999999" customHeight="1" x14ac:dyDescent="0.45">
      <c r="A795" s="171" t="s">
        <v>1868</v>
      </c>
      <c r="B795" s="176" t="s">
        <v>7204</v>
      </c>
      <c r="C795" s="172" t="s">
        <v>7240</v>
      </c>
    </row>
    <row r="796" spans="1:3" ht="17.399999999999999" customHeight="1" x14ac:dyDescent="0.45">
      <c r="A796" s="171" t="s">
        <v>1869</v>
      </c>
      <c r="B796" s="176" t="s">
        <v>7241</v>
      </c>
      <c r="C796" s="172" t="s">
        <v>7242</v>
      </c>
    </row>
    <row r="797" spans="1:3" ht="17.399999999999999" customHeight="1" x14ac:dyDescent="0.45">
      <c r="A797" s="171" t="s">
        <v>1870</v>
      </c>
      <c r="B797" s="176" t="s">
        <v>7243</v>
      </c>
      <c r="C797" s="172" t="s">
        <v>7244</v>
      </c>
    </row>
    <row r="798" spans="1:3" ht="17.399999999999999" customHeight="1" x14ac:dyDescent="0.45">
      <c r="A798" s="171" t="s">
        <v>1871</v>
      </c>
      <c r="B798" s="176" t="s">
        <v>7243</v>
      </c>
      <c r="C798" s="172" t="s">
        <v>7245</v>
      </c>
    </row>
    <row r="799" spans="1:3" ht="17.399999999999999" customHeight="1" x14ac:dyDescent="0.45">
      <c r="A799" s="171" t="s">
        <v>1872</v>
      </c>
      <c r="B799" s="176" t="s">
        <v>7246</v>
      </c>
      <c r="C799" s="172" t="s">
        <v>7247</v>
      </c>
    </row>
    <row r="800" spans="1:3" ht="17.399999999999999" customHeight="1" x14ac:dyDescent="0.45">
      <c r="A800" s="171" t="s">
        <v>1873</v>
      </c>
      <c r="B800" s="176" t="s">
        <v>7246</v>
      </c>
      <c r="C800" s="172" t="s">
        <v>7248</v>
      </c>
    </row>
    <row r="801" spans="1:3" ht="17.399999999999999" customHeight="1" x14ac:dyDescent="0.45">
      <c r="A801" s="171" t="s">
        <v>1874</v>
      </c>
      <c r="B801" s="176" t="s">
        <v>7246</v>
      </c>
      <c r="C801" s="172" t="s">
        <v>7249</v>
      </c>
    </row>
    <row r="802" spans="1:3" ht="17.399999999999999" customHeight="1" x14ac:dyDescent="0.45">
      <c r="A802" s="171" t="s">
        <v>2499</v>
      </c>
      <c r="B802" s="176" t="s">
        <v>7246</v>
      </c>
      <c r="C802" s="172" t="s">
        <v>7250</v>
      </c>
    </row>
    <row r="803" spans="1:3" ht="17.399999999999999" customHeight="1" x14ac:dyDescent="0.45">
      <c r="A803" s="171" t="s">
        <v>2500</v>
      </c>
      <c r="B803" s="176" t="s">
        <v>7246</v>
      </c>
      <c r="C803" s="172" t="s">
        <v>6468</v>
      </c>
    </row>
    <row r="804" spans="1:3" ht="17.399999999999999" customHeight="1" x14ac:dyDescent="0.45">
      <c r="A804" s="171" t="s">
        <v>2501</v>
      </c>
      <c r="B804" s="176" t="s">
        <v>7246</v>
      </c>
      <c r="C804" s="172" t="s">
        <v>6469</v>
      </c>
    </row>
    <row r="805" spans="1:3" ht="17.399999999999999" customHeight="1" x14ac:dyDescent="0.45">
      <c r="A805" s="171" t="s">
        <v>2502</v>
      </c>
      <c r="B805" s="176" t="s">
        <v>7251</v>
      </c>
      <c r="C805" s="172" t="s">
        <v>7252</v>
      </c>
    </row>
    <row r="806" spans="1:3" ht="17.399999999999999" customHeight="1" x14ac:dyDescent="0.45">
      <c r="A806" s="171" t="s">
        <v>2503</v>
      </c>
      <c r="B806" s="176" t="s">
        <v>7251</v>
      </c>
      <c r="C806" s="172" t="s">
        <v>7253</v>
      </c>
    </row>
    <row r="807" spans="1:3" ht="17.399999999999999" customHeight="1" x14ac:dyDescent="0.45">
      <c r="A807" s="171" t="s">
        <v>2504</v>
      </c>
      <c r="B807" s="176" t="s">
        <v>7081</v>
      </c>
      <c r="C807" s="172" t="s">
        <v>6470</v>
      </c>
    </row>
    <row r="808" spans="1:3" ht="17.399999999999999" customHeight="1" x14ac:dyDescent="0.45">
      <c r="A808" s="171" t="s">
        <v>2505</v>
      </c>
      <c r="B808" s="176" t="s">
        <v>7081</v>
      </c>
      <c r="C808" s="172" t="s">
        <v>6471</v>
      </c>
    </row>
    <row r="809" spans="1:3" ht="17.399999999999999" customHeight="1" x14ac:dyDescent="0.45">
      <c r="A809" s="171" t="s">
        <v>2506</v>
      </c>
      <c r="B809" s="176" t="s">
        <v>7172</v>
      </c>
      <c r="C809" s="172" t="s">
        <v>7254</v>
      </c>
    </row>
    <row r="810" spans="1:3" ht="17.399999999999999" customHeight="1" x14ac:dyDescent="0.45">
      <c r="A810" s="171" t="s">
        <v>2507</v>
      </c>
      <c r="B810" s="176" t="s">
        <v>7172</v>
      </c>
      <c r="C810" s="172" t="s">
        <v>7255</v>
      </c>
    </row>
    <row r="811" spans="1:3" ht="17.399999999999999" customHeight="1" x14ac:dyDescent="0.45">
      <c r="A811" s="171" t="s">
        <v>2508</v>
      </c>
      <c r="B811" s="176" t="s">
        <v>7162</v>
      </c>
      <c r="C811" s="172" t="s">
        <v>7256</v>
      </c>
    </row>
    <row r="812" spans="1:3" ht="17.399999999999999" customHeight="1" x14ac:dyDescent="0.45">
      <c r="A812" s="171" t="s">
        <v>2509</v>
      </c>
      <c r="B812" s="176" t="s">
        <v>7162</v>
      </c>
      <c r="C812" s="172" t="s">
        <v>7257</v>
      </c>
    </row>
    <row r="813" spans="1:3" ht="17.399999999999999" customHeight="1" x14ac:dyDescent="0.45">
      <c r="A813" s="171" t="s">
        <v>2510</v>
      </c>
      <c r="B813" s="176" t="s">
        <v>7204</v>
      </c>
      <c r="C813" s="172" t="s">
        <v>7258</v>
      </c>
    </row>
    <row r="814" spans="1:3" ht="17.399999999999999" customHeight="1" x14ac:dyDescent="0.45">
      <c r="A814" s="171" t="s">
        <v>2511</v>
      </c>
      <c r="B814" s="176" t="s">
        <v>7204</v>
      </c>
      <c r="C814" s="172" t="s">
        <v>7259</v>
      </c>
    </row>
    <row r="815" spans="1:3" ht="17.399999999999999" customHeight="1" x14ac:dyDescent="0.45">
      <c r="A815" s="171" t="s">
        <v>2512</v>
      </c>
      <c r="B815" s="176" t="s">
        <v>7204</v>
      </c>
      <c r="C815" s="172" t="s">
        <v>7260</v>
      </c>
    </row>
    <row r="816" spans="1:3" ht="17.399999999999999" customHeight="1" x14ac:dyDescent="0.45">
      <c r="A816" s="171" t="s">
        <v>2513</v>
      </c>
      <c r="B816" s="176" t="s">
        <v>7261</v>
      </c>
      <c r="C816" s="172" t="s">
        <v>6472</v>
      </c>
    </row>
    <row r="817" spans="1:3" ht="17.399999999999999" customHeight="1" x14ac:dyDescent="0.45">
      <c r="A817" s="171" t="s">
        <v>2514</v>
      </c>
      <c r="B817" s="176" t="s">
        <v>7241</v>
      </c>
      <c r="C817" s="172" t="s">
        <v>7262</v>
      </c>
    </row>
    <row r="818" spans="1:3" ht="17.399999999999999" customHeight="1" x14ac:dyDescent="0.45">
      <c r="A818" s="171" t="s">
        <v>2515</v>
      </c>
      <c r="B818" s="176" t="s">
        <v>7243</v>
      </c>
      <c r="C818" s="172" t="s">
        <v>7263</v>
      </c>
    </row>
    <row r="819" spans="1:3" ht="17.399999999999999" customHeight="1" x14ac:dyDescent="0.45">
      <c r="A819" s="171" t="s">
        <v>2516</v>
      </c>
      <c r="B819" s="176" t="s">
        <v>7243</v>
      </c>
      <c r="C819" s="172" t="s">
        <v>7264</v>
      </c>
    </row>
    <row r="820" spans="1:3" ht="17.399999999999999" customHeight="1" x14ac:dyDescent="0.45">
      <c r="A820" s="171" t="s">
        <v>2518</v>
      </c>
      <c r="B820" s="176" t="s">
        <v>7246</v>
      </c>
      <c r="C820" s="172" t="s">
        <v>7265</v>
      </c>
    </row>
    <row r="821" spans="1:3" ht="17.399999999999999" customHeight="1" x14ac:dyDescent="0.45">
      <c r="A821" s="171" t="s">
        <v>2520</v>
      </c>
      <c r="B821" s="176" t="s">
        <v>7246</v>
      </c>
      <c r="C821" s="172" t="s">
        <v>7266</v>
      </c>
    </row>
    <row r="822" spans="1:3" ht="17.399999999999999" customHeight="1" x14ac:dyDescent="0.45">
      <c r="A822" s="171" t="s">
        <v>2521</v>
      </c>
      <c r="B822" s="176" t="s">
        <v>7246</v>
      </c>
      <c r="C822" s="172" t="s">
        <v>6473</v>
      </c>
    </row>
    <row r="823" spans="1:3" ht="17.399999999999999" customHeight="1" x14ac:dyDescent="0.45">
      <c r="A823" s="171" t="s">
        <v>2522</v>
      </c>
      <c r="B823" s="176" t="s">
        <v>7246</v>
      </c>
      <c r="C823" s="172" t="s">
        <v>6474</v>
      </c>
    </row>
    <row r="824" spans="1:3" ht="17.399999999999999" customHeight="1" x14ac:dyDescent="0.45">
      <c r="A824" s="171" t="s">
        <v>2524</v>
      </c>
      <c r="B824" s="176" t="s">
        <v>7246</v>
      </c>
      <c r="C824" s="172" t="s">
        <v>6475</v>
      </c>
    </row>
    <row r="825" spans="1:3" ht="17.399999999999999" customHeight="1" x14ac:dyDescent="0.45">
      <c r="A825" s="171" t="s">
        <v>2525</v>
      </c>
      <c r="B825" s="176" t="s">
        <v>7251</v>
      </c>
      <c r="C825" s="172" t="s">
        <v>7267</v>
      </c>
    </row>
    <row r="826" spans="1:3" ht="17.399999999999999" customHeight="1" x14ac:dyDescent="0.45">
      <c r="A826" s="171" t="s">
        <v>2527</v>
      </c>
      <c r="B826" s="176" t="s">
        <v>7081</v>
      </c>
      <c r="C826" s="172" t="s">
        <v>2517</v>
      </c>
    </row>
    <row r="827" spans="1:3" ht="17.399999999999999" customHeight="1" x14ac:dyDescent="0.45">
      <c r="A827" s="171" t="s">
        <v>2528</v>
      </c>
      <c r="B827" s="176" t="s">
        <v>7081</v>
      </c>
      <c r="C827" s="172" t="s">
        <v>2519</v>
      </c>
    </row>
    <row r="828" spans="1:3" ht="17.399999999999999" customHeight="1" x14ac:dyDescent="0.45">
      <c r="A828" s="171" t="s">
        <v>2529</v>
      </c>
      <c r="B828" s="176" t="s">
        <v>7172</v>
      </c>
      <c r="C828" s="172" t="s">
        <v>6476</v>
      </c>
    </row>
    <row r="829" spans="1:3" ht="17.399999999999999" customHeight="1" x14ac:dyDescent="0.45">
      <c r="A829" s="171" t="s">
        <v>2530</v>
      </c>
      <c r="B829" s="176" t="s">
        <v>7172</v>
      </c>
      <c r="C829" s="172" t="s">
        <v>6477</v>
      </c>
    </row>
    <row r="830" spans="1:3" ht="17.399999999999999" customHeight="1" x14ac:dyDescent="0.45">
      <c r="A830" s="171" t="s">
        <v>2532</v>
      </c>
      <c r="B830" s="176" t="s">
        <v>7162</v>
      </c>
      <c r="C830" s="172" t="s">
        <v>2523</v>
      </c>
    </row>
    <row r="831" spans="1:3" ht="17.399999999999999" customHeight="1" x14ac:dyDescent="0.45">
      <c r="A831" s="171" t="s">
        <v>2534</v>
      </c>
      <c r="B831" s="176" t="s">
        <v>7162</v>
      </c>
      <c r="C831" s="172" t="s">
        <v>7268</v>
      </c>
    </row>
    <row r="832" spans="1:3" ht="17.399999999999999" customHeight="1" x14ac:dyDescent="0.45">
      <c r="A832" s="171" t="s">
        <v>2535</v>
      </c>
      <c r="B832" s="176" t="s">
        <v>7204</v>
      </c>
      <c r="C832" s="172" t="s">
        <v>2526</v>
      </c>
    </row>
    <row r="833" spans="1:3" ht="17.399999999999999" customHeight="1" x14ac:dyDescent="0.45">
      <c r="A833" s="171" t="s">
        <v>2537</v>
      </c>
      <c r="B833" s="176" t="s">
        <v>7204</v>
      </c>
      <c r="C833" s="172" t="s">
        <v>2523</v>
      </c>
    </row>
    <row r="834" spans="1:3" ht="17.399999999999999" customHeight="1" x14ac:dyDescent="0.45">
      <c r="A834" s="171" t="s">
        <v>2538</v>
      </c>
      <c r="B834" s="176" t="s">
        <v>7241</v>
      </c>
      <c r="C834" s="172" t="s">
        <v>2526</v>
      </c>
    </row>
    <row r="835" spans="1:3" ht="17.399999999999999" customHeight="1" x14ac:dyDescent="0.45">
      <c r="A835" s="171" t="s">
        <v>2539</v>
      </c>
      <c r="B835" s="176" t="s">
        <v>7243</v>
      </c>
      <c r="C835" s="172" t="s">
        <v>2523</v>
      </c>
    </row>
    <row r="836" spans="1:3" ht="17.399999999999999" customHeight="1" x14ac:dyDescent="0.45">
      <c r="A836" s="171" t="s">
        <v>2540</v>
      </c>
      <c r="B836" s="176" t="s">
        <v>7246</v>
      </c>
      <c r="C836" s="172" t="s">
        <v>2531</v>
      </c>
    </row>
    <row r="837" spans="1:3" ht="17.399999999999999" customHeight="1" x14ac:dyDescent="0.45">
      <c r="A837" s="171" t="s">
        <v>2541</v>
      </c>
      <c r="B837" s="176" t="s">
        <v>7246</v>
      </c>
      <c r="C837" s="172" t="s">
        <v>2533</v>
      </c>
    </row>
    <row r="838" spans="1:3" ht="17.399999999999999" customHeight="1" x14ac:dyDescent="0.45">
      <c r="A838" s="171" t="s">
        <v>2542</v>
      </c>
      <c r="B838" s="176" t="s">
        <v>7251</v>
      </c>
      <c r="C838" s="172" t="s">
        <v>7269</v>
      </c>
    </row>
    <row r="839" spans="1:3" ht="17.399999999999999" customHeight="1" x14ac:dyDescent="0.45">
      <c r="A839" s="171" t="s">
        <v>2544</v>
      </c>
      <c r="B839" s="176" t="s">
        <v>7081</v>
      </c>
      <c r="C839" s="172" t="s">
        <v>2536</v>
      </c>
    </row>
    <row r="840" spans="1:3" ht="17.399999999999999" customHeight="1" x14ac:dyDescent="0.45">
      <c r="A840" s="171" t="s">
        <v>2545</v>
      </c>
      <c r="B840" s="176" t="s">
        <v>7172</v>
      </c>
      <c r="C840" s="172" t="s">
        <v>6478</v>
      </c>
    </row>
    <row r="841" spans="1:3" ht="17.399999999999999" customHeight="1" x14ac:dyDescent="0.45">
      <c r="A841" s="171" t="s">
        <v>2547</v>
      </c>
      <c r="B841" s="176" t="s">
        <v>7172</v>
      </c>
      <c r="C841" s="172" t="s">
        <v>6479</v>
      </c>
    </row>
    <row r="842" spans="1:3" ht="17.399999999999999" customHeight="1" x14ac:dyDescent="0.45">
      <c r="A842" s="171" t="s">
        <v>2549</v>
      </c>
      <c r="B842" s="176" t="s">
        <v>7162</v>
      </c>
      <c r="C842" s="172" t="s">
        <v>2536</v>
      </c>
    </row>
    <row r="843" spans="1:3" ht="17.399999999999999" customHeight="1" x14ac:dyDescent="0.45">
      <c r="A843" s="171" t="s">
        <v>2550</v>
      </c>
      <c r="B843" s="176" t="s">
        <v>7162</v>
      </c>
      <c r="C843" s="172" t="s">
        <v>7270</v>
      </c>
    </row>
    <row r="844" spans="1:3" ht="17.399999999999999" customHeight="1" x14ac:dyDescent="0.45">
      <c r="A844" s="171" t="s">
        <v>2551</v>
      </c>
      <c r="B844" s="176" t="s">
        <v>7204</v>
      </c>
      <c r="C844" s="172" t="s">
        <v>2536</v>
      </c>
    </row>
    <row r="845" spans="1:3" ht="17.399999999999999" customHeight="1" x14ac:dyDescent="0.45">
      <c r="A845" s="171" t="s">
        <v>2553</v>
      </c>
      <c r="B845" s="176" t="s">
        <v>7241</v>
      </c>
      <c r="C845" s="172" t="s">
        <v>2543</v>
      </c>
    </row>
    <row r="846" spans="1:3" ht="17.399999999999999" customHeight="1" x14ac:dyDescent="0.45">
      <c r="A846" s="171" t="s">
        <v>2555</v>
      </c>
      <c r="B846" s="176" t="s">
        <v>7243</v>
      </c>
      <c r="C846" s="172" t="s">
        <v>2536</v>
      </c>
    </row>
    <row r="847" spans="1:3" ht="17.399999999999999" customHeight="1" x14ac:dyDescent="0.45">
      <c r="A847" s="171" t="s">
        <v>2557</v>
      </c>
      <c r="B847" s="176" t="s">
        <v>7246</v>
      </c>
      <c r="C847" s="172" t="s">
        <v>2546</v>
      </c>
    </row>
    <row r="848" spans="1:3" ht="17.399999999999999" customHeight="1" x14ac:dyDescent="0.45">
      <c r="A848" s="171" t="s">
        <v>2558</v>
      </c>
      <c r="B848" s="176" t="s">
        <v>7246</v>
      </c>
      <c r="C848" s="172" t="s">
        <v>2548</v>
      </c>
    </row>
    <row r="849" spans="1:3" ht="17.399999999999999" customHeight="1" x14ac:dyDescent="0.45">
      <c r="A849" s="171" t="s">
        <v>2559</v>
      </c>
      <c r="B849" s="176" t="s">
        <v>7251</v>
      </c>
      <c r="C849" s="172" t="s">
        <v>7271</v>
      </c>
    </row>
    <row r="850" spans="1:3" ht="17.399999999999999" customHeight="1" x14ac:dyDescent="0.45">
      <c r="A850" s="171" t="s">
        <v>2561</v>
      </c>
      <c r="B850" s="176" t="s">
        <v>7081</v>
      </c>
      <c r="C850" s="172" t="s">
        <v>6480</v>
      </c>
    </row>
    <row r="851" spans="1:3" ht="17.399999999999999" customHeight="1" x14ac:dyDescent="0.45">
      <c r="A851" s="171" t="s">
        <v>2563</v>
      </c>
      <c r="B851" s="176" t="s">
        <v>7162</v>
      </c>
      <c r="C851" s="172" t="s">
        <v>7272</v>
      </c>
    </row>
    <row r="852" spans="1:3" ht="17.399999999999999" customHeight="1" x14ac:dyDescent="0.45">
      <c r="A852" s="171" t="s">
        <v>2564</v>
      </c>
      <c r="B852" s="176" t="s">
        <v>7081</v>
      </c>
      <c r="C852" s="172" t="s">
        <v>2552</v>
      </c>
    </row>
    <row r="853" spans="1:3" ht="17.399999999999999" customHeight="1" x14ac:dyDescent="0.45">
      <c r="A853" s="171" t="s">
        <v>2565</v>
      </c>
      <c r="B853" s="176" t="s">
        <v>7081</v>
      </c>
      <c r="C853" s="172" t="s">
        <v>2554</v>
      </c>
    </row>
    <row r="854" spans="1:3" ht="17.399999999999999" customHeight="1" x14ac:dyDescent="0.45">
      <c r="A854" t="s">
        <v>2566</v>
      </c>
      <c r="B854" t="s">
        <v>7081</v>
      </c>
      <c r="C854" t="s">
        <v>2556</v>
      </c>
    </row>
    <row r="855" spans="1:3" ht="17.399999999999999" customHeight="1" x14ac:dyDescent="0.45">
      <c r="A855" t="s">
        <v>2568</v>
      </c>
      <c r="B855" t="s">
        <v>7172</v>
      </c>
      <c r="C855" t="s">
        <v>6481</v>
      </c>
    </row>
    <row r="856" spans="1:3" ht="17.399999999999999" customHeight="1" x14ac:dyDescent="0.45">
      <c r="A856" t="s">
        <v>2570</v>
      </c>
      <c r="B856" t="s">
        <v>7172</v>
      </c>
      <c r="C856" t="s">
        <v>6482</v>
      </c>
    </row>
    <row r="857" spans="1:3" ht="17.399999999999999" customHeight="1" x14ac:dyDescent="0.45">
      <c r="A857" t="s">
        <v>2572</v>
      </c>
      <c r="B857" t="s">
        <v>7162</v>
      </c>
      <c r="C857" t="s">
        <v>7273</v>
      </c>
    </row>
    <row r="858" spans="1:3" ht="17.399999999999999" customHeight="1" x14ac:dyDescent="0.45">
      <c r="A858" t="s">
        <v>2574</v>
      </c>
      <c r="B858" t="s">
        <v>7162</v>
      </c>
      <c r="C858" t="s">
        <v>7274</v>
      </c>
    </row>
    <row r="859" spans="1:3" ht="17.399999999999999" customHeight="1" x14ac:dyDescent="0.45">
      <c r="A859" t="s">
        <v>2575</v>
      </c>
      <c r="B859" t="s">
        <v>7162</v>
      </c>
      <c r="C859" t="s">
        <v>7275</v>
      </c>
    </row>
    <row r="860" spans="1:3" ht="17.399999999999999" customHeight="1" x14ac:dyDescent="0.45">
      <c r="A860" t="s">
        <v>2576</v>
      </c>
      <c r="B860" t="s">
        <v>7204</v>
      </c>
      <c r="C860" t="s">
        <v>2560</v>
      </c>
    </row>
    <row r="861" spans="1:3" ht="17.399999999999999" customHeight="1" x14ac:dyDescent="0.45">
      <c r="A861" t="s">
        <v>2578</v>
      </c>
      <c r="B861" t="s">
        <v>7204</v>
      </c>
      <c r="C861" t="s">
        <v>2562</v>
      </c>
    </row>
    <row r="862" spans="1:3" ht="17.399999999999999" customHeight="1" x14ac:dyDescent="0.45">
      <c r="A862" t="s">
        <v>2579</v>
      </c>
      <c r="B862" t="s">
        <v>7204</v>
      </c>
      <c r="C862" t="s">
        <v>2567</v>
      </c>
    </row>
    <row r="863" spans="1:3" ht="17.399999999999999" customHeight="1" x14ac:dyDescent="0.45">
      <c r="A863" t="s">
        <v>2581</v>
      </c>
      <c r="B863" t="s">
        <v>7261</v>
      </c>
      <c r="C863" t="s">
        <v>2569</v>
      </c>
    </row>
    <row r="864" spans="1:3" ht="17.399999999999999" customHeight="1" x14ac:dyDescent="0.45">
      <c r="A864" t="s">
        <v>2583</v>
      </c>
      <c r="B864" t="s">
        <v>7241</v>
      </c>
      <c r="C864" t="s">
        <v>2571</v>
      </c>
    </row>
    <row r="865" spans="1:3" ht="17.399999999999999" customHeight="1" x14ac:dyDescent="0.45">
      <c r="A865" t="s">
        <v>2585</v>
      </c>
      <c r="B865" t="s">
        <v>7241</v>
      </c>
      <c r="C865" t="s">
        <v>2573</v>
      </c>
    </row>
    <row r="866" spans="1:3" ht="17.399999999999999" customHeight="1" x14ac:dyDescent="0.45">
      <c r="A866" t="s">
        <v>2586</v>
      </c>
      <c r="B866" t="s">
        <v>7243</v>
      </c>
      <c r="C866" t="s">
        <v>2560</v>
      </c>
    </row>
    <row r="867" spans="1:3" ht="17.399999999999999" customHeight="1" x14ac:dyDescent="0.45">
      <c r="A867" t="s">
        <v>2587</v>
      </c>
      <c r="B867" t="s">
        <v>7243</v>
      </c>
      <c r="C867" t="s">
        <v>2562</v>
      </c>
    </row>
    <row r="868" spans="1:3" ht="17.399999999999999" customHeight="1" x14ac:dyDescent="0.45">
      <c r="A868" t="s">
        <v>2588</v>
      </c>
      <c r="B868" t="s">
        <v>7246</v>
      </c>
      <c r="C868" t="s">
        <v>2577</v>
      </c>
    </row>
    <row r="869" spans="1:3" ht="17.399999999999999" customHeight="1" x14ac:dyDescent="0.45">
      <c r="A869" t="s">
        <v>2589</v>
      </c>
      <c r="B869" t="s">
        <v>7246</v>
      </c>
      <c r="C869" t="s">
        <v>7276</v>
      </c>
    </row>
    <row r="870" spans="1:3" ht="17.399999999999999" customHeight="1" x14ac:dyDescent="0.45">
      <c r="A870" t="s">
        <v>2590</v>
      </c>
      <c r="B870" t="s">
        <v>7246</v>
      </c>
      <c r="C870" t="s">
        <v>2580</v>
      </c>
    </row>
    <row r="871" spans="1:3" ht="17.399999999999999" customHeight="1" x14ac:dyDescent="0.45">
      <c r="A871" t="s">
        <v>2591</v>
      </c>
      <c r="B871" t="s">
        <v>7246</v>
      </c>
      <c r="C871" t="s">
        <v>2582</v>
      </c>
    </row>
    <row r="872" spans="1:3" ht="17.399999999999999" customHeight="1" x14ac:dyDescent="0.45">
      <c r="A872" t="s">
        <v>2592</v>
      </c>
      <c r="B872" t="s">
        <v>7251</v>
      </c>
      <c r="C872" t="s">
        <v>2584</v>
      </c>
    </row>
    <row r="873" spans="1:3" ht="17.399999999999999" customHeight="1" x14ac:dyDescent="0.45">
      <c r="A873" t="s">
        <v>2594</v>
      </c>
      <c r="B873" t="s">
        <v>7251</v>
      </c>
      <c r="C873" t="s">
        <v>7277</v>
      </c>
    </row>
    <row r="874" spans="1:3" ht="17.399999999999999" customHeight="1" x14ac:dyDescent="0.45">
      <c r="A874" t="s">
        <v>2595</v>
      </c>
      <c r="B874" t="s">
        <v>7081</v>
      </c>
      <c r="C874" t="s">
        <v>6483</v>
      </c>
    </row>
    <row r="875" spans="1:3" ht="17.399999999999999" customHeight="1" x14ac:dyDescent="0.45">
      <c r="A875" t="s">
        <v>2596</v>
      </c>
      <c r="B875" t="s">
        <v>7278</v>
      </c>
      <c r="C875" t="s">
        <v>7279</v>
      </c>
    </row>
    <row r="876" spans="1:3" ht="17.399999999999999" customHeight="1" x14ac:dyDescent="0.45">
      <c r="A876" t="s">
        <v>2597</v>
      </c>
      <c r="B876" t="s">
        <v>7106</v>
      </c>
      <c r="C876" t="s">
        <v>6484</v>
      </c>
    </row>
    <row r="877" spans="1:3" ht="17.399999999999999" customHeight="1" x14ac:dyDescent="0.45">
      <c r="A877" t="s">
        <v>2598</v>
      </c>
      <c r="B877" t="s">
        <v>7106</v>
      </c>
      <c r="C877" t="s">
        <v>2593</v>
      </c>
    </row>
    <row r="878" spans="1:3" ht="17.399999999999999" customHeight="1" x14ac:dyDescent="0.45">
      <c r="A878" t="s">
        <v>2599</v>
      </c>
      <c r="B878" t="s">
        <v>7194</v>
      </c>
      <c r="C878" t="s">
        <v>7280</v>
      </c>
    </row>
    <row r="879" spans="1:3" ht="17.399999999999999" customHeight="1" x14ac:dyDescent="0.45">
      <c r="A879" t="s">
        <v>2600</v>
      </c>
      <c r="B879" t="s">
        <v>7194</v>
      </c>
      <c r="C879" t="s">
        <v>7281</v>
      </c>
    </row>
    <row r="880" spans="1:3" ht="17.399999999999999" customHeight="1" x14ac:dyDescent="0.45">
      <c r="A880" t="s">
        <v>2601</v>
      </c>
      <c r="B880" t="s">
        <v>7246</v>
      </c>
      <c r="C880" t="s">
        <v>7282</v>
      </c>
    </row>
    <row r="881" spans="1:3" ht="17.399999999999999" customHeight="1" x14ac:dyDescent="0.45">
      <c r="A881" t="s">
        <v>2602</v>
      </c>
      <c r="B881" t="s">
        <v>7246</v>
      </c>
      <c r="C881" t="s">
        <v>7283</v>
      </c>
    </row>
    <row r="882" spans="1:3" ht="17.399999999999999" customHeight="1" x14ac:dyDescent="0.45">
      <c r="A882" t="s">
        <v>2603</v>
      </c>
      <c r="B882" t="s">
        <v>7081</v>
      </c>
      <c r="C882" t="s">
        <v>6485</v>
      </c>
    </row>
    <row r="883" spans="1:3" ht="17.399999999999999" customHeight="1" x14ac:dyDescent="0.45">
      <c r="A883" t="s">
        <v>2604</v>
      </c>
      <c r="B883" t="s">
        <v>7106</v>
      </c>
      <c r="C883" t="s">
        <v>6486</v>
      </c>
    </row>
    <row r="884" spans="1:3" ht="17.399999999999999" customHeight="1" x14ac:dyDescent="0.45">
      <c r="A884" t="s">
        <v>2605</v>
      </c>
      <c r="B884" t="s">
        <v>7194</v>
      </c>
      <c r="C884" t="s">
        <v>7284</v>
      </c>
    </row>
    <row r="885" spans="1:3" ht="17.399999999999999" customHeight="1" x14ac:dyDescent="0.45">
      <c r="A885" t="s">
        <v>2606</v>
      </c>
      <c r="B885" t="s">
        <v>7081</v>
      </c>
      <c r="C885" t="s">
        <v>6487</v>
      </c>
    </row>
    <row r="886" spans="1:3" ht="17.399999999999999" customHeight="1" x14ac:dyDescent="0.45">
      <c r="A886" t="s">
        <v>1875</v>
      </c>
      <c r="B886" t="s">
        <v>7081</v>
      </c>
      <c r="C886" t="s">
        <v>7285</v>
      </c>
    </row>
    <row r="887" spans="1:3" ht="17.399999999999999" customHeight="1" x14ac:dyDescent="0.45">
      <c r="A887" t="s">
        <v>1876</v>
      </c>
      <c r="B887" t="s">
        <v>7278</v>
      </c>
      <c r="C887" t="s">
        <v>7286</v>
      </c>
    </row>
    <row r="888" spans="1:3" ht="17.399999999999999" customHeight="1" x14ac:dyDescent="0.45">
      <c r="A888" t="s">
        <v>1877</v>
      </c>
      <c r="B888" t="s">
        <v>7278</v>
      </c>
      <c r="C888" t="s">
        <v>7287</v>
      </c>
    </row>
    <row r="889" spans="1:3" ht="17.399999999999999" customHeight="1" x14ac:dyDescent="0.45">
      <c r="A889" t="s">
        <v>1878</v>
      </c>
      <c r="B889" t="s">
        <v>7288</v>
      </c>
      <c r="C889" t="s">
        <v>7289</v>
      </c>
    </row>
    <row r="890" spans="1:3" ht="17.399999999999999" customHeight="1" x14ac:dyDescent="0.45">
      <c r="A890" t="s">
        <v>1879</v>
      </c>
      <c r="B890" t="s">
        <v>7106</v>
      </c>
      <c r="C890" t="s">
        <v>6488</v>
      </c>
    </row>
    <row r="891" spans="1:3" ht="17.399999999999999" customHeight="1" x14ac:dyDescent="0.45">
      <c r="A891" t="s">
        <v>1880</v>
      </c>
      <c r="B891" t="s">
        <v>7194</v>
      </c>
      <c r="C891" t="s">
        <v>7290</v>
      </c>
    </row>
    <row r="892" spans="1:3" ht="17.399999999999999" customHeight="1" x14ac:dyDescent="0.45">
      <c r="A892" t="s">
        <v>1881</v>
      </c>
      <c r="B892" t="s">
        <v>7194</v>
      </c>
      <c r="C892" t="s">
        <v>7291</v>
      </c>
    </row>
    <row r="893" spans="1:3" ht="17.399999999999999" customHeight="1" x14ac:dyDescent="0.45">
      <c r="A893" t="s">
        <v>1882</v>
      </c>
      <c r="B893" t="s">
        <v>7194</v>
      </c>
      <c r="C893" t="s">
        <v>7292</v>
      </c>
    </row>
    <row r="894" spans="1:3" ht="17.399999999999999" customHeight="1" x14ac:dyDescent="0.45">
      <c r="A894" t="s">
        <v>1883</v>
      </c>
      <c r="B894" t="s">
        <v>7246</v>
      </c>
      <c r="C894" t="s">
        <v>7293</v>
      </c>
    </row>
    <row r="895" spans="1:3" ht="17.399999999999999" customHeight="1" x14ac:dyDescent="0.45">
      <c r="A895" t="s">
        <v>1884</v>
      </c>
      <c r="B895" t="s">
        <v>7246</v>
      </c>
      <c r="C895" t="s">
        <v>7294</v>
      </c>
    </row>
    <row r="896" spans="1:3" ht="17.399999999999999" customHeight="1" x14ac:dyDescent="0.45">
      <c r="A896" t="s">
        <v>1885</v>
      </c>
      <c r="B896" t="s">
        <v>7246</v>
      </c>
      <c r="C896" t="s">
        <v>6489</v>
      </c>
    </row>
    <row r="897" spans="1:3" ht="17.399999999999999" customHeight="1" x14ac:dyDescent="0.45">
      <c r="A897" t="s">
        <v>1886</v>
      </c>
      <c r="B897" t="s">
        <v>7295</v>
      </c>
      <c r="C897" t="s">
        <v>7296</v>
      </c>
    </row>
    <row r="898" spans="1:3" ht="17.399999999999999" customHeight="1" x14ac:dyDescent="0.45">
      <c r="A898" t="s">
        <v>1887</v>
      </c>
      <c r="B898" t="s">
        <v>7081</v>
      </c>
      <c r="C898" t="s">
        <v>6490</v>
      </c>
    </row>
    <row r="899" spans="1:3" ht="17.399999999999999" customHeight="1" x14ac:dyDescent="0.45">
      <c r="A899" t="s">
        <v>1888</v>
      </c>
      <c r="B899" t="s">
        <v>7278</v>
      </c>
      <c r="C899" t="s">
        <v>6490</v>
      </c>
    </row>
    <row r="900" spans="1:3" ht="17.399999999999999" customHeight="1" x14ac:dyDescent="0.45">
      <c r="A900" t="s">
        <v>1889</v>
      </c>
      <c r="B900" t="s">
        <v>7278</v>
      </c>
      <c r="C900" t="s">
        <v>6491</v>
      </c>
    </row>
    <row r="901" spans="1:3" ht="17.399999999999999" customHeight="1" x14ac:dyDescent="0.45">
      <c r="A901" t="s">
        <v>1890</v>
      </c>
      <c r="B901" t="s">
        <v>7288</v>
      </c>
      <c r="C901" t="s">
        <v>6492</v>
      </c>
    </row>
    <row r="902" spans="1:3" ht="17.399999999999999" customHeight="1" x14ac:dyDescent="0.45">
      <c r="A902" t="s">
        <v>2607</v>
      </c>
      <c r="B902" t="s">
        <v>7194</v>
      </c>
      <c r="C902" t="s">
        <v>6493</v>
      </c>
    </row>
    <row r="903" spans="1:3" ht="17.399999999999999" customHeight="1" x14ac:dyDescent="0.45">
      <c r="A903" t="s">
        <v>2608</v>
      </c>
      <c r="B903" t="s">
        <v>7194</v>
      </c>
      <c r="C903" t="s">
        <v>6494</v>
      </c>
    </row>
    <row r="904" spans="1:3" ht="17.399999999999999" customHeight="1" x14ac:dyDescent="0.45">
      <c r="A904" t="s">
        <v>2609</v>
      </c>
      <c r="B904" t="s">
        <v>7246</v>
      </c>
      <c r="C904" t="s">
        <v>7297</v>
      </c>
    </row>
    <row r="905" spans="1:3" ht="17.399999999999999" customHeight="1" x14ac:dyDescent="0.45">
      <c r="A905" t="s">
        <v>2610</v>
      </c>
      <c r="B905" t="s">
        <v>7081</v>
      </c>
      <c r="C905" t="s">
        <v>6495</v>
      </c>
    </row>
    <row r="906" spans="1:3" ht="17.399999999999999" customHeight="1" x14ac:dyDescent="0.45">
      <c r="A906" t="s">
        <v>2611</v>
      </c>
      <c r="B906" t="s">
        <v>7278</v>
      </c>
      <c r="C906" t="s">
        <v>6495</v>
      </c>
    </row>
    <row r="907" spans="1:3" ht="17.399999999999999" customHeight="1" x14ac:dyDescent="0.45">
      <c r="A907" t="s">
        <v>2612</v>
      </c>
      <c r="B907" t="s">
        <v>7106</v>
      </c>
      <c r="C907" t="s">
        <v>6496</v>
      </c>
    </row>
    <row r="908" spans="1:3" ht="17.399999999999999" customHeight="1" x14ac:dyDescent="0.45">
      <c r="A908" t="s">
        <v>2613</v>
      </c>
      <c r="B908" t="s">
        <v>7194</v>
      </c>
      <c r="C908" t="s">
        <v>6497</v>
      </c>
    </row>
    <row r="909" spans="1:3" ht="17.399999999999999" customHeight="1" x14ac:dyDescent="0.45">
      <c r="A909" t="s">
        <v>2614</v>
      </c>
      <c r="B909" t="s">
        <v>7194</v>
      </c>
      <c r="C909" t="s">
        <v>6498</v>
      </c>
    </row>
    <row r="910" spans="1:3" ht="17.399999999999999" customHeight="1" x14ac:dyDescent="0.45">
      <c r="A910" t="s">
        <v>2615</v>
      </c>
      <c r="B910" t="s">
        <v>7194</v>
      </c>
      <c r="C910" t="s">
        <v>6499</v>
      </c>
    </row>
    <row r="911" spans="1:3" ht="17.399999999999999" customHeight="1" x14ac:dyDescent="0.45">
      <c r="A911" t="s">
        <v>2616</v>
      </c>
      <c r="B911" t="s">
        <v>7246</v>
      </c>
      <c r="C911" t="s">
        <v>7298</v>
      </c>
    </row>
    <row r="912" spans="1:3" ht="17.399999999999999" customHeight="1" x14ac:dyDescent="0.45">
      <c r="A912" t="s">
        <v>2617</v>
      </c>
      <c r="B912" t="s">
        <v>7106</v>
      </c>
      <c r="C912" t="s">
        <v>6500</v>
      </c>
    </row>
    <row r="913" spans="1:3" ht="17.399999999999999" customHeight="1" x14ac:dyDescent="0.45">
      <c r="A913" t="s">
        <v>2618</v>
      </c>
      <c r="B913" t="s">
        <v>7106</v>
      </c>
      <c r="C913" t="s">
        <v>6501</v>
      </c>
    </row>
    <row r="914" spans="1:3" ht="17.399999999999999" customHeight="1" x14ac:dyDescent="0.45">
      <c r="A914" t="s">
        <v>2619</v>
      </c>
      <c r="B914" t="s">
        <v>7194</v>
      </c>
      <c r="C914" t="s">
        <v>7299</v>
      </c>
    </row>
    <row r="915" spans="1:3" ht="17.399999999999999" customHeight="1" x14ac:dyDescent="0.45">
      <c r="A915" t="s">
        <v>2620</v>
      </c>
      <c r="B915" t="s">
        <v>7194</v>
      </c>
      <c r="C915" t="s">
        <v>7300</v>
      </c>
    </row>
    <row r="916" spans="1:3" ht="17.399999999999999" customHeight="1" x14ac:dyDescent="0.45">
      <c r="A916" t="s">
        <v>2621</v>
      </c>
      <c r="B916" t="s">
        <v>7194</v>
      </c>
      <c r="C916" t="s">
        <v>6502</v>
      </c>
    </row>
    <row r="917" spans="1:3" ht="17.399999999999999" customHeight="1" x14ac:dyDescent="0.45">
      <c r="A917" t="s">
        <v>2622</v>
      </c>
      <c r="B917" t="s">
        <v>7194</v>
      </c>
      <c r="C917" t="s">
        <v>7301</v>
      </c>
    </row>
    <row r="918" spans="1:3" ht="17.399999999999999" customHeight="1" x14ac:dyDescent="0.45">
      <c r="A918" t="s">
        <v>2623</v>
      </c>
      <c r="B918" t="s">
        <v>7081</v>
      </c>
      <c r="C918" t="s">
        <v>6503</v>
      </c>
    </row>
    <row r="919" spans="1:3" ht="17.399999999999999" customHeight="1" x14ac:dyDescent="0.45">
      <c r="A919" t="s">
        <v>2624</v>
      </c>
      <c r="B919" t="s">
        <v>7214</v>
      </c>
      <c r="C919" t="s">
        <v>7302</v>
      </c>
    </row>
    <row r="920" spans="1:3" ht="17.399999999999999" customHeight="1" x14ac:dyDescent="0.45">
      <c r="A920" t="s">
        <v>2625</v>
      </c>
      <c r="B920" t="s">
        <v>7278</v>
      </c>
      <c r="C920" t="s">
        <v>7303</v>
      </c>
    </row>
    <row r="921" spans="1:3" ht="17.399999999999999" customHeight="1" x14ac:dyDescent="0.45">
      <c r="A921" t="s">
        <v>2626</v>
      </c>
      <c r="B921" t="s">
        <v>7278</v>
      </c>
      <c r="C921" t="s">
        <v>7304</v>
      </c>
    </row>
    <row r="922" spans="1:3" ht="17.399999999999999" customHeight="1" x14ac:dyDescent="0.45">
      <c r="A922" t="s">
        <v>2627</v>
      </c>
      <c r="B922" t="s">
        <v>7288</v>
      </c>
      <c r="C922" t="s">
        <v>7305</v>
      </c>
    </row>
    <row r="923" spans="1:3" ht="17.399999999999999" customHeight="1" x14ac:dyDescent="0.45">
      <c r="A923" t="s">
        <v>2628</v>
      </c>
      <c r="B923" t="s">
        <v>7288</v>
      </c>
      <c r="C923" t="s">
        <v>7306</v>
      </c>
    </row>
    <row r="924" spans="1:3" ht="17.399999999999999" customHeight="1" x14ac:dyDescent="0.45">
      <c r="A924" t="s">
        <v>2629</v>
      </c>
      <c r="B924" t="s">
        <v>7106</v>
      </c>
      <c r="C924" t="s">
        <v>7307</v>
      </c>
    </row>
    <row r="925" spans="1:3" ht="17.399999999999999" customHeight="1" x14ac:dyDescent="0.45">
      <c r="A925" t="s">
        <v>2630</v>
      </c>
      <c r="B925" t="s">
        <v>7204</v>
      </c>
      <c r="C925" t="s">
        <v>7308</v>
      </c>
    </row>
    <row r="926" spans="1:3" ht="17.399999999999999" customHeight="1" x14ac:dyDescent="0.45">
      <c r="A926" t="s">
        <v>2631</v>
      </c>
      <c r="B926" t="s">
        <v>7204</v>
      </c>
      <c r="C926" t="s">
        <v>7309</v>
      </c>
    </row>
    <row r="927" spans="1:3" ht="17.399999999999999" customHeight="1" x14ac:dyDescent="0.45">
      <c r="A927" t="s">
        <v>2632</v>
      </c>
      <c r="B927" t="s">
        <v>7246</v>
      </c>
      <c r="C927" t="s">
        <v>7310</v>
      </c>
    </row>
    <row r="928" spans="1:3" ht="17.399999999999999" customHeight="1" x14ac:dyDescent="0.45">
      <c r="A928" t="s">
        <v>2633</v>
      </c>
      <c r="B928" t="s">
        <v>7246</v>
      </c>
      <c r="C928" t="s">
        <v>7311</v>
      </c>
    </row>
    <row r="929" spans="1:3" ht="17.399999999999999" customHeight="1" x14ac:dyDescent="0.45">
      <c r="A929" t="s">
        <v>2634</v>
      </c>
      <c r="B929" t="s">
        <v>7246</v>
      </c>
      <c r="C929" t="s">
        <v>6504</v>
      </c>
    </row>
    <row r="930" spans="1:3" ht="17.399999999999999" customHeight="1" x14ac:dyDescent="0.45">
      <c r="A930" t="s">
        <v>2635</v>
      </c>
      <c r="B930" t="s">
        <v>7312</v>
      </c>
      <c r="C930" t="s">
        <v>7313</v>
      </c>
    </row>
    <row r="931" spans="1:3" ht="17.399999999999999" customHeight="1" x14ac:dyDescent="0.45">
      <c r="A931" t="s">
        <v>2636</v>
      </c>
      <c r="B931" t="s">
        <v>7081</v>
      </c>
      <c r="C931" t="s">
        <v>6505</v>
      </c>
    </row>
    <row r="932" spans="1:3" ht="17.399999999999999" customHeight="1" x14ac:dyDescent="0.45">
      <c r="A932" t="s">
        <v>2637</v>
      </c>
      <c r="B932" t="s">
        <v>7278</v>
      </c>
      <c r="C932" t="s">
        <v>6506</v>
      </c>
    </row>
    <row r="933" spans="1:3" ht="17.399999999999999" customHeight="1" x14ac:dyDescent="0.45">
      <c r="A933" t="s">
        <v>2638</v>
      </c>
      <c r="B933" t="s">
        <v>7288</v>
      </c>
      <c r="C933" t="s">
        <v>6507</v>
      </c>
    </row>
    <row r="934" spans="1:3" ht="17.399999999999999" customHeight="1" x14ac:dyDescent="0.45">
      <c r="A934" t="s">
        <v>2639</v>
      </c>
      <c r="B934" t="s">
        <v>7204</v>
      </c>
      <c r="C934" t="s">
        <v>6505</v>
      </c>
    </row>
    <row r="935" spans="1:3" ht="17.399999999999999" customHeight="1" x14ac:dyDescent="0.45">
      <c r="A935" t="s">
        <v>2640</v>
      </c>
      <c r="B935" t="s">
        <v>7246</v>
      </c>
      <c r="C935" t="s">
        <v>7314</v>
      </c>
    </row>
    <row r="936" spans="1:3" ht="17.399999999999999" customHeight="1" x14ac:dyDescent="0.45">
      <c r="A936" t="s">
        <v>2641</v>
      </c>
      <c r="B936" t="s">
        <v>7081</v>
      </c>
      <c r="C936" t="s">
        <v>6508</v>
      </c>
    </row>
    <row r="937" spans="1:3" ht="17.399999999999999" customHeight="1" x14ac:dyDescent="0.45">
      <c r="A937" t="s">
        <v>2642</v>
      </c>
      <c r="B937" t="s">
        <v>7214</v>
      </c>
      <c r="C937" t="s">
        <v>6508</v>
      </c>
    </row>
    <row r="938" spans="1:3" ht="17.399999999999999" customHeight="1" x14ac:dyDescent="0.45">
      <c r="A938" t="s">
        <v>2643</v>
      </c>
      <c r="B938" t="s">
        <v>7278</v>
      </c>
      <c r="C938" t="s">
        <v>6509</v>
      </c>
    </row>
    <row r="939" spans="1:3" ht="17.399999999999999" customHeight="1" x14ac:dyDescent="0.45">
      <c r="A939" t="s">
        <v>2644</v>
      </c>
      <c r="B939" t="s">
        <v>7278</v>
      </c>
      <c r="C939" t="s">
        <v>6510</v>
      </c>
    </row>
    <row r="940" spans="1:3" ht="17.399999999999999" customHeight="1" x14ac:dyDescent="0.45">
      <c r="A940" t="s">
        <v>2645</v>
      </c>
      <c r="B940" t="s">
        <v>7288</v>
      </c>
      <c r="C940" t="s">
        <v>6511</v>
      </c>
    </row>
    <row r="941" spans="1:3" ht="17.399999999999999" customHeight="1" x14ac:dyDescent="0.45">
      <c r="A941" t="s">
        <v>2646</v>
      </c>
      <c r="B941" t="s">
        <v>7204</v>
      </c>
      <c r="C941" t="s">
        <v>6508</v>
      </c>
    </row>
    <row r="942" spans="1:3" ht="17.399999999999999" customHeight="1" x14ac:dyDescent="0.45">
      <c r="A942" t="s">
        <v>2647</v>
      </c>
      <c r="B942" t="s">
        <v>7246</v>
      </c>
      <c r="C942" t="s">
        <v>7315</v>
      </c>
    </row>
    <row r="943" spans="1:3" ht="17.399999999999999" customHeight="1" x14ac:dyDescent="0.45">
      <c r="A943" t="s">
        <v>2648</v>
      </c>
      <c r="B943" t="s">
        <v>7081</v>
      </c>
      <c r="C943" t="s">
        <v>7316</v>
      </c>
    </row>
    <row r="944" spans="1:3" ht="17.399999999999999" customHeight="1" x14ac:dyDescent="0.45">
      <c r="A944" t="s">
        <v>2649</v>
      </c>
      <c r="B944" t="s">
        <v>7081</v>
      </c>
      <c r="C944" t="s">
        <v>7317</v>
      </c>
    </row>
    <row r="945" spans="1:3" ht="17.399999999999999" customHeight="1" x14ac:dyDescent="0.45">
      <c r="A945" t="s">
        <v>2650</v>
      </c>
      <c r="B945" t="s">
        <v>7081</v>
      </c>
      <c r="C945" t="s">
        <v>7318</v>
      </c>
    </row>
    <row r="946" spans="1:3" ht="17.399999999999999" customHeight="1" x14ac:dyDescent="0.45">
      <c r="A946" t="s">
        <v>2651</v>
      </c>
      <c r="B946" t="s">
        <v>7081</v>
      </c>
      <c r="C946" t="s">
        <v>7319</v>
      </c>
    </row>
    <row r="947" spans="1:3" ht="17.399999999999999" customHeight="1" x14ac:dyDescent="0.45">
      <c r="A947" t="s">
        <v>2652</v>
      </c>
      <c r="B947" t="s">
        <v>7081</v>
      </c>
      <c r="C947" t="s">
        <v>7320</v>
      </c>
    </row>
    <row r="948" spans="1:3" ht="17.399999999999999" customHeight="1" x14ac:dyDescent="0.45">
      <c r="A948" t="s">
        <v>2653</v>
      </c>
      <c r="B948" t="s">
        <v>7081</v>
      </c>
      <c r="C948" t="s">
        <v>7321</v>
      </c>
    </row>
    <row r="949" spans="1:3" ht="17.399999999999999" customHeight="1" x14ac:dyDescent="0.45">
      <c r="A949" t="s">
        <v>2654</v>
      </c>
      <c r="B949" t="s">
        <v>7081</v>
      </c>
      <c r="C949" t="s">
        <v>7322</v>
      </c>
    </row>
    <row r="950" spans="1:3" ht="17.399999999999999" customHeight="1" x14ac:dyDescent="0.45">
      <c r="A950" t="s">
        <v>2655</v>
      </c>
      <c r="B950" t="s">
        <v>7081</v>
      </c>
      <c r="C950" t="s">
        <v>6512</v>
      </c>
    </row>
    <row r="951" spans="1:3" ht="17.399999999999999" customHeight="1" x14ac:dyDescent="0.45">
      <c r="A951" t="s">
        <v>2656</v>
      </c>
      <c r="B951" t="s">
        <v>7081</v>
      </c>
      <c r="C951" t="s">
        <v>6513</v>
      </c>
    </row>
    <row r="952" spans="1:3" ht="17.399999999999999" customHeight="1" x14ac:dyDescent="0.45">
      <c r="A952" t="s">
        <v>2657</v>
      </c>
      <c r="B952" t="s">
        <v>7278</v>
      </c>
      <c r="C952" t="s">
        <v>7323</v>
      </c>
    </row>
    <row r="953" spans="1:3" ht="17.399999999999999" customHeight="1" x14ac:dyDescent="0.45">
      <c r="A953" t="s">
        <v>2658</v>
      </c>
      <c r="B953" t="s">
        <v>7278</v>
      </c>
      <c r="C953" t="s">
        <v>7324</v>
      </c>
    </row>
    <row r="954" spans="1:3" ht="17.399999999999999" customHeight="1" x14ac:dyDescent="0.45">
      <c r="A954" t="s">
        <v>2659</v>
      </c>
      <c r="B954" t="s">
        <v>7278</v>
      </c>
      <c r="C954" t="s">
        <v>7325</v>
      </c>
    </row>
    <row r="955" spans="1:3" ht="17.399999999999999" customHeight="1" x14ac:dyDescent="0.45">
      <c r="A955" t="s">
        <v>2660</v>
      </c>
      <c r="B955" t="s">
        <v>7128</v>
      </c>
      <c r="C955" t="s">
        <v>7326</v>
      </c>
    </row>
    <row r="956" spans="1:3" ht="17.399999999999999" customHeight="1" x14ac:dyDescent="0.45">
      <c r="A956" t="s">
        <v>2661</v>
      </c>
      <c r="B956" t="s">
        <v>7128</v>
      </c>
      <c r="C956" t="s">
        <v>7327</v>
      </c>
    </row>
    <row r="957" spans="1:3" ht="17.399999999999999" customHeight="1" x14ac:dyDescent="0.45">
      <c r="A957" t="s">
        <v>2662</v>
      </c>
      <c r="B957" t="s">
        <v>7128</v>
      </c>
      <c r="C957" t="s">
        <v>7328</v>
      </c>
    </row>
    <row r="958" spans="1:3" ht="17.399999999999999" customHeight="1" x14ac:dyDescent="0.45">
      <c r="A958" t="s">
        <v>2663</v>
      </c>
      <c r="B958" t="s">
        <v>7128</v>
      </c>
      <c r="C958" t="s">
        <v>7329</v>
      </c>
    </row>
    <row r="959" spans="1:3" ht="17.399999999999999" customHeight="1" x14ac:dyDescent="0.45">
      <c r="A959" t="s">
        <v>2664</v>
      </c>
      <c r="B959" t="s">
        <v>7128</v>
      </c>
      <c r="C959" t="s">
        <v>6515</v>
      </c>
    </row>
    <row r="960" spans="1:3" ht="17.399999999999999" customHeight="1" x14ac:dyDescent="0.45">
      <c r="A960" t="s">
        <v>2665</v>
      </c>
      <c r="B960" t="s">
        <v>7128</v>
      </c>
      <c r="C960" t="s">
        <v>6514</v>
      </c>
    </row>
    <row r="961" spans="1:3" ht="17.399999999999999" customHeight="1" x14ac:dyDescent="0.45">
      <c r="A961" t="s">
        <v>2666</v>
      </c>
      <c r="B961" t="s">
        <v>7128</v>
      </c>
      <c r="C961" t="s">
        <v>7330</v>
      </c>
    </row>
    <row r="962" spans="1:3" ht="17.399999999999999" customHeight="1" x14ac:dyDescent="0.45">
      <c r="A962" t="s">
        <v>2667</v>
      </c>
      <c r="B962" t="s">
        <v>7204</v>
      </c>
      <c r="C962" t="s">
        <v>7331</v>
      </c>
    </row>
    <row r="963" spans="1:3" ht="17.399999999999999" customHeight="1" x14ac:dyDescent="0.45">
      <c r="A963" t="s">
        <v>2668</v>
      </c>
      <c r="B963" t="s">
        <v>7204</v>
      </c>
      <c r="C963" t="s">
        <v>7332</v>
      </c>
    </row>
    <row r="964" spans="1:3" ht="17.399999999999999" customHeight="1" x14ac:dyDescent="0.45">
      <c r="A964" t="s">
        <v>2669</v>
      </c>
      <c r="B964" t="s">
        <v>7204</v>
      </c>
      <c r="C964" t="s">
        <v>7333</v>
      </c>
    </row>
    <row r="965" spans="1:3" ht="17.399999999999999" customHeight="1" x14ac:dyDescent="0.45">
      <c r="A965" t="s">
        <v>2670</v>
      </c>
      <c r="B965" t="s">
        <v>7204</v>
      </c>
      <c r="C965" t="s">
        <v>7334</v>
      </c>
    </row>
    <row r="966" spans="1:3" ht="17.399999999999999" customHeight="1" x14ac:dyDescent="0.45">
      <c r="A966" t="s">
        <v>2671</v>
      </c>
      <c r="B966" t="s">
        <v>7204</v>
      </c>
      <c r="C966" t="s">
        <v>7335</v>
      </c>
    </row>
    <row r="967" spans="1:3" ht="17.399999999999999" customHeight="1" x14ac:dyDescent="0.45">
      <c r="A967" t="s">
        <v>2672</v>
      </c>
      <c r="B967" t="s">
        <v>7204</v>
      </c>
      <c r="C967" t="s">
        <v>7336</v>
      </c>
    </row>
    <row r="968" spans="1:3" ht="17.399999999999999" customHeight="1" x14ac:dyDescent="0.45">
      <c r="A968" t="s">
        <v>2673</v>
      </c>
      <c r="B968" t="s">
        <v>7204</v>
      </c>
      <c r="C968" t="s">
        <v>6515</v>
      </c>
    </row>
    <row r="969" spans="1:3" ht="17.399999999999999" customHeight="1" x14ac:dyDescent="0.45">
      <c r="A969" t="s">
        <v>2674</v>
      </c>
      <c r="B969" t="s">
        <v>7204</v>
      </c>
      <c r="C969" t="s">
        <v>6516</v>
      </c>
    </row>
    <row r="970" spans="1:3" ht="17.399999999999999" customHeight="1" x14ac:dyDescent="0.45">
      <c r="A970" t="s">
        <v>2675</v>
      </c>
      <c r="B970" t="s">
        <v>7204</v>
      </c>
      <c r="C970" t="s">
        <v>6517</v>
      </c>
    </row>
    <row r="971" spans="1:3" ht="17.399999999999999" customHeight="1" x14ac:dyDescent="0.45">
      <c r="A971" t="s">
        <v>2676</v>
      </c>
      <c r="B971" t="s">
        <v>7204</v>
      </c>
      <c r="C971" t="s">
        <v>6518</v>
      </c>
    </row>
    <row r="972" spans="1:3" ht="17.399999999999999" customHeight="1" x14ac:dyDescent="0.45">
      <c r="A972" t="s">
        <v>2678</v>
      </c>
      <c r="B972" t="s">
        <v>7204</v>
      </c>
      <c r="C972" t="s">
        <v>6519</v>
      </c>
    </row>
    <row r="973" spans="1:3" ht="17.399999999999999" customHeight="1" x14ac:dyDescent="0.45">
      <c r="A973" t="s">
        <v>2680</v>
      </c>
      <c r="B973" t="s">
        <v>7204</v>
      </c>
      <c r="C973" t="s">
        <v>6520</v>
      </c>
    </row>
    <row r="974" spans="1:3" ht="17.399999999999999" customHeight="1" x14ac:dyDescent="0.45">
      <c r="A974" t="s">
        <v>2682</v>
      </c>
      <c r="B974" t="s">
        <v>7246</v>
      </c>
      <c r="C974" t="s">
        <v>7337</v>
      </c>
    </row>
    <row r="975" spans="1:3" ht="17.399999999999999" customHeight="1" x14ac:dyDescent="0.45">
      <c r="A975" t="s">
        <v>2684</v>
      </c>
      <c r="B975" t="s">
        <v>7246</v>
      </c>
      <c r="C975" t="s">
        <v>6514</v>
      </c>
    </row>
    <row r="976" spans="1:3" ht="17.399999999999999" customHeight="1" x14ac:dyDescent="0.45">
      <c r="A976" t="s">
        <v>2685</v>
      </c>
      <c r="B976" t="s">
        <v>7246</v>
      </c>
      <c r="C976" t="s">
        <v>7338</v>
      </c>
    </row>
    <row r="977" spans="1:3" ht="17.399999999999999" customHeight="1" x14ac:dyDescent="0.45">
      <c r="A977" t="s">
        <v>2687</v>
      </c>
      <c r="B977" t="s">
        <v>7081</v>
      </c>
      <c r="C977" t="s">
        <v>6521</v>
      </c>
    </row>
    <row r="978" spans="1:3" ht="17.399999999999999" customHeight="1" x14ac:dyDescent="0.45">
      <c r="A978" t="s">
        <v>2688</v>
      </c>
      <c r="B978" t="s">
        <v>7081</v>
      </c>
      <c r="C978" t="s">
        <v>6522</v>
      </c>
    </row>
    <row r="979" spans="1:3" ht="17.399999999999999" customHeight="1" x14ac:dyDescent="0.45">
      <c r="A979" t="s">
        <v>2690</v>
      </c>
      <c r="B979" t="s">
        <v>7081</v>
      </c>
      <c r="C979" t="s">
        <v>6523</v>
      </c>
    </row>
    <row r="980" spans="1:3" ht="17.399999999999999" customHeight="1" x14ac:dyDescent="0.45">
      <c r="A980" t="s">
        <v>2692</v>
      </c>
      <c r="B980" t="s">
        <v>7081</v>
      </c>
      <c r="C980" t="s">
        <v>6524</v>
      </c>
    </row>
    <row r="981" spans="1:3" ht="17.399999999999999" customHeight="1" x14ac:dyDescent="0.45">
      <c r="A981" t="s">
        <v>2694</v>
      </c>
      <c r="B981" t="s">
        <v>7081</v>
      </c>
      <c r="C981" t="s">
        <v>6525</v>
      </c>
    </row>
    <row r="982" spans="1:3" ht="17.399999999999999" customHeight="1" x14ac:dyDescent="0.45">
      <c r="A982" t="s">
        <v>2696</v>
      </c>
      <c r="B982" t="s">
        <v>7278</v>
      </c>
      <c r="C982" t="s">
        <v>6526</v>
      </c>
    </row>
    <row r="983" spans="1:3" ht="17.399999999999999" customHeight="1" x14ac:dyDescent="0.45">
      <c r="A983" t="s">
        <v>2697</v>
      </c>
      <c r="B983" t="s">
        <v>7278</v>
      </c>
      <c r="C983" t="s">
        <v>6527</v>
      </c>
    </row>
    <row r="984" spans="1:3" ht="17.399999999999999" customHeight="1" x14ac:dyDescent="0.45">
      <c r="A984" t="s">
        <v>2698</v>
      </c>
      <c r="B984" t="s">
        <v>7278</v>
      </c>
      <c r="C984" t="s">
        <v>6528</v>
      </c>
    </row>
    <row r="985" spans="1:3" ht="17.399999999999999" customHeight="1" x14ac:dyDescent="0.45">
      <c r="A985" t="s">
        <v>2699</v>
      </c>
      <c r="B985" t="s">
        <v>7128</v>
      </c>
      <c r="C985" t="s">
        <v>6529</v>
      </c>
    </row>
    <row r="986" spans="1:3" ht="17.399999999999999" customHeight="1" x14ac:dyDescent="0.45">
      <c r="A986" t="s">
        <v>1891</v>
      </c>
      <c r="B986" t="s">
        <v>7128</v>
      </c>
      <c r="C986" t="s">
        <v>6527</v>
      </c>
    </row>
    <row r="987" spans="1:3" ht="17.399999999999999" customHeight="1" x14ac:dyDescent="0.45">
      <c r="A987" t="s">
        <v>1892</v>
      </c>
      <c r="B987" t="s">
        <v>7128</v>
      </c>
      <c r="C987" t="s">
        <v>6530</v>
      </c>
    </row>
    <row r="988" spans="1:3" ht="17.399999999999999" customHeight="1" x14ac:dyDescent="0.45">
      <c r="A988" t="s">
        <v>1893</v>
      </c>
      <c r="B988" t="s">
        <v>7204</v>
      </c>
      <c r="C988" t="s">
        <v>6531</v>
      </c>
    </row>
    <row r="989" spans="1:3" ht="17.399999999999999" customHeight="1" x14ac:dyDescent="0.45">
      <c r="A989" t="s">
        <v>1894</v>
      </c>
      <c r="B989" t="s">
        <v>7204</v>
      </c>
      <c r="C989" t="s">
        <v>6529</v>
      </c>
    </row>
    <row r="990" spans="1:3" ht="17.399999999999999" customHeight="1" x14ac:dyDescent="0.45">
      <c r="A990" t="s">
        <v>1895</v>
      </c>
      <c r="B990" t="s">
        <v>7204</v>
      </c>
      <c r="C990" t="s">
        <v>6532</v>
      </c>
    </row>
    <row r="991" spans="1:3" ht="17.399999999999999" customHeight="1" x14ac:dyDescent="0.45">
      <c r="A991" t="s">
        <v>2700</v>
      </c>
      <c r="B991" t="s">
        <v>7204</v>
      </c>
      <c r="C991" t="s">
        <v>6533</v>
      </c>
    </row>
    <row r="992" spans="1:3" ht="17.399999999999999" customHeight="1" x14ac:dyDescent="0.45">
      <c r="A992" t="s">
        <v>2701</v>
      </c>
      <c r="B992" t="s">
        <v>7204</v>
      </c>
      <c r="C992" t="s">
        <v>6534</v>
      </c>
    </row>
    <row r="993" spans="1:3" ht="17.399999999999999" customHeight="1" x14ac:dyDescent="0.45">
      <c r="A993" t="s">
        <v>2702</v>
      </c>
      <c r="B993" t="s">
        <v>7204</v>
      </c>
      <c r="C993" t="s">
        <v>6535</v>
      </c>
    </row>
    <row r="994" spans="1:3" ht="17.399999999999999" customHeight="1" x14ac:dyDescent="0.45">
      <c r="A994" t="s">
        <v>2703</v>
      </c>
      <c r="B994" t="s">
        <v>7246</v>
      </c>
      <c r="C994" t="s">
        <v>6527</v>
      </c>
    </row>
    <row r="995" spans="1:3" ht="17.399999999999999" customHeight="1" x14ac:dyDescent="0.45">
      <c r="A995" t="s">
        <v>2704</v>
      </c>
      <c r="B995" t="s">
        <v>7246</v>
      </c>
      <c r="C995" t="s">
        <v>7339</v>
      </c>
    </row>
    <row r="996" spans="1:3" ht="17.399999999999999" customHeight="1" x14ac:dyDescent="0.45">
      <c r="A996" t="s">
        <v>2705</v>
      </c>
      <c r="B996" t="s">
        <v>7081</v>
      </c>
      <c r="C996" t="s">
        <v>6536</v>
      </c>
    </row>
    <row r="997" spans="1:3" ht="17.399999999999999" customHeight="1" x14ac:dyDescent="0.45">
      <c r="A997" t="s">
        <v>2706</v>
      </c>
      <c r="B997" t="s">
        <v>7081</v>
      </c>
      <c r="C997" t="s">
        <v>2677</v>
      </c>
    </row>
    <row r="998" spans="1:3" ht="17.399999999999999" customHeight="1" x14ac:dyDescent="0.45">
      <c r="A998" t="s">
        <v>2707</v>
      </c>
      <c r="B998" t="s">
        <v>7278</v>
      </c>
      <c r="C998" t="s">
        <v>6537</v>
      </c>
    </row>
    <row r="999" spans="1:3" ht="17.399999999999999" customHeight="1" x14ac:dyDescent="0.45">
      <c r="A999" t="s">
        <v>2708</v>
      </c>
      <c r="B999" t="s">
        <v>7278</v>
      </c>
      <c r="C999" t="s">
        <v>2679</v>
      </c>
    </row>
    <row r="1000" spans="1:3" ht="17.399999999999999" customHeight="1" x14ac:dyDescent="0.45">
      <c r="A1000" t="s">
        <v>2709</v>
      </c>
      <c r="B1000" t="s">
        <v>7278</v>
      </c>
      <c r="C1000" t="s">
        <v>2681</v>
      </c>
    </row>
    <row r="1001" spans="1:3" ht="17.399999999999999" customHeight="1" x14ac:dyDescent="0.45">
      <c r="A1001" t="s">
        <v>2710</v>
      </c>
      <c r="B1001" t="s">
        <v>7128</v>
      </c>
      <c r="C1001" t="s">
        <v>2683</v>
      </c>
    </row>
    <row r="1002" spans="1:3" ht="17.399999999999999" customHeight="1" x14ac:dyDescent="0.45">
      <c r="A1002" t="s">
        <v>2712</v>
      </c>
      <c r="B1002" t="s">
        <v>7128</v>
      </c>
      <c r="C1002" t="s">
        <v>2681</v>
      </c>
    </row>
    <row r="1003" spans="1:3" ht="17.399999999999999" customHeight="1" x14ac:dyDescent="0.45">
      <c r="A1003" t="s">
        <v>2714</v>
      </c>
      <c r="B1003" t="s">
        <v>7128</v>
      </c>
      <c r="C1003" t="s">
        <v>2686</v>
      </c>
    </row>
    <row r="1004" spans="1:3" ht="17.399999999999999" customHeight="1" x14ac:dyDescent="0.45">
      <c r="A1004" t="s">
        <v>2716</v>
      </c>
      <c r="B1004" t="s">
        <v>7204</v>
      </c>
      <c r="C1004" t="s">
        <v>2683</v>
      </c>
    </row>
    <row r="1005" spans="1:3" ht="17.399999999999999" customHeight="1" x14ac:dyDescent="0.45">
      <c r="A1005" t="s">
        <v>2718</v>
      </c>
      <c r="B1005" t="s">
        <v>7204</v>
      </c>
      <c r="C1005" t="s">
        <v>2689</v>
      </c>
    </row>
    <row r="1006" spans="1:3" ht="17.399999999999999" customHeight="1" x14ac:dyDescent="0.45">
      <c r="A1006" t="s">
        <v>2720</v>
      </c>
      <c r="B1006" t="s">
        <v>7204</v>
      </c>
      <c r="C1006" t="s">
        <v>2691</v>
      </c>
    </row>
    <row r="1007" spans="1:3" ht="17.399999999999999" customHeight="1" x14ac:dyDescent="0.45">
      <c r="A1007" t="s">
        <v>2722</v>
      </c>
      <c r="B1007" t="s">
        <v>7204</v>
      </c>
      <c r="C1007" t="s">
        <v>2693</v>
      </c>
    </row>
    <row r="1008" spans="1:3" ht="17.399999999999999" customHeight="1" x14ac:dyDescent="0.45">
      <c r="A1008" t="s">
        <v>2724</v>
      </c>
      <c r="B1008" t="s">
        <v>7204</v>
      </c>
      <c r="C1008" t="s">
        <v>2695</v>
      </c>
    </row>
    <row r="1009" spans="1:3" ht="17.399999999999999" customHeight="1" x14ac:dyDescent="0.45">
      <c r="A1009" t="s">
        <v>2725</v>
      </c>
      <c r="B1009" t="s">
        <v>7246</v>
      </c>
      <c r="C1009" t="s">
        <v>7340</v>
      </c>
    </row>
    <row r="1010" spans="1:3" ht="17.399999999999999" customHeight="1" x14ac:dyDescent="0.45">
      <c r="A1010" t="s">
        <v>2727</v>
      </c>
      <c r="B1010" t="s">
        <v>7081</v>
      </c>
      <c r="C1010" t="s">
        <v>7341</v>
      </c>
    </row>
    <row r="1011" spans="1:3" ht="17.399999999999999" customHeight="1" x14ac:dyDescent="0.45">
      <c r="A1011" t="s">
        <v>2728</v>
      </c>
      <c r="B1011" t="s">
        <v>7081</v>
      </c>
      <c r="C1011" t="s">
        <v>7342</v>
      </c>
    </row>
    <row r="1012" spans="1:3" ht="17.399999999999999" customHeight="1" x14ac:dyDescent="0.45">
      <c r="A1012" t="s">
        <v>2730</v>
      </c>
      <c r="B1012" t="s">
        <v>7081</v>
      </c>
      <c r="C1012" t="s">
        <v>7343</v>
      </c>
    </row>
    <row r="1013" spans="1:3" ht="17.399999999999999" customHeight="1" x14ac:dyDescent="0.45">
      <c r="A1013" t="s">
        <v>2732</v>
      </c>
      <c r="B1013" t="s">
        <v>7081</v>
      </c>
      <c r="C1013" t="s">
        <v>7344</v>
      </c>
    </row>
    <row r="1014" spans="1:3" ht="17.399999999999999" customHeight="1" x14ac:dyDescent="0.45">
      <c r="A1014" t="s">
        <v>2734</v>
      </c>
      <c r="B1014" t="s">
        <v>7081</v>
      </c>
      <c r="C1014" t="s">
        <v>7345</v>
      </c>
    </row>
    <row r="1015" spans="1:3" ht="17.399999999999999" customHeight="1" x14ac:dyDescent="0.45">
      <c r="A1015" t="s">
        <v>2736</v>
      </c>
      <c r="B1015" t="s">
        <v>7081</v>
      </c>
      <c r="C1015" t="s">
        <v>7346</v>
      </c>
    </row>
    <row r="1016" spans="1:3" ht="17.399999999999999" customHeight="1" x14ac:dyDescent="0.45">
      <c r="A1016" t="s">
        <v>2738</v>
      </c>
      <c r="B1016" t="s">
        <v>7081</v>
      </c>
      <c r="C1016" t="s">
        <v>7347</v>
      </c>
    </row>
    <row r="1017" spans="1:3" ht="17.399999999999999" customHeight="1" x14ac:dyDescent="0.45">
      <c r="A1017" t="s">
        <v>2739</v>
      </c>
      <c r="B1017" t="s">
        <v>7081</v>
      </c>
      <c r="C1017" t="s">
        <v>6538</v>
      </c>
    </row>
    <row r="1018" spans="1:3" ht="17.399999999999999" customHeight="1" x14ac:dyDescent="0.45">
      <c r="A1018" t="s">
        <v>2741</v>
      </c>
      <c r="B1018" t="s">
        <v>7081</v>
      </c>
      <c r="C1018" t="s">
        <v>6539</v>
      </c>
    </row>
    <row r="1019" spans="1:3" ht="17.399999999999999" customHeight="1" x14ac:dyDescent="0.45">
      <c r="A1019" t="s">
        <v>2743</v>
      </c>
      <c r="B1019" t="s">
        <v>7278</v>
      </c>
      <c r="C1019" t="s">
        <v>7348</v>
      </c>
    </row>
    <row r="1020" spans="1:3" ht="17.399999999999999" customHeight="1" x14ac:dyDescent="0.45">
      <c r="A1020" t="s">
        <v>2745</v>
      </c>
      <c r="B1020" t="s">
        <v>7278</v>
      </c>
      <c r="C1020" t="s">
        <v>7349</v>
      </c>
    </row>
    <row r="1021" spans="1:3" ht="17.399999999999999" customHeight="1" x14ac:dyDescent="0.45">
      <c r="A1021" t="s">
        <v>2747</v>
      </c>
      <c r="B1021" t="s">
        <v>7278</v>
      </c>
      <c r="C1021" t="s">
        <v>7350</v>
      </c>
    </row>
    <row r="1022" spans="1:3" ht="17.399999999999999" customHeight="1" x14ac:dyDescent="0.45">
      <c r="A1022" t="s">
        <v>2749</v>
      </c>
      <c r="B1022" t="s">
        <v>7128</v>
      </c>
      <c r="C1022" t="s">
        <v>7351</v>
      </c>
    </row>
    <row r="1023" spans="1:3" ht="17.399999999999999" customHeight="1" x14ac:dyDescent="0.45">
      <c r="A1023" t="s">
        <v>2750</v>
      </c>
      <c r="B1023" t="s">
        <v>7128</v>
      </c>
      <c r="C1023" t="s">
        <v>7352</v>
      </c>
    </row>
    <row r="1024" spans="1:3" ht="17.399999999999999" customHeight="1" x14ac:dyDescent="0.45">
      <c r="A1024" t="s">
        <v>2752</v>
      </c>
      <c r="B1024" t="s">
        <v>7128</v>
      </c>
      <c r="C1024" t="s">
        <v>7353</v>
      </c>
    </row>
    <row r="1025" spans="1:3" ht="17.399999999999999" customHeight="1" x14ac:dyDescent="0.45">
      <c r="A1025" t="s">
        <v>2754</v>
      </c>
      <c r="B1025" t="s">
        <v>7128</v>
      </c>
      <c r="C1025" t="s">
        <v>7354</v>
      </c>
    </row>
    <row r="1026" spans="1:3" ht="17.399999999999999" customHeight="1" x14ac:dyDescent="0.45">
      <c r="A1026" t="s">
        <v>2756</v>
      </c>
      <c r="B1026" t="s">
        <v>7128</v>
      </c>
      <c r="C1026" t="s">
        <v>6541</v>
      </c>
    </row>
    <row r="1027" spans="1:3" ht="17.399999999999999" customHeight="1" x14ac:dyDescent="0.45">
      <c r="A1027" t="s">
        <v>2758</v>
      </c>
      <c r="B1027" t="s">
        <v>7128</v>
      </c>
      <c r="C1027" t="s">
        <v>6540</v>
      </c>
    </row>
    <row r="1028" spans="1:3" ht="17.399999999999999" customHeight="1" x14ac:dyDescent="0.45">
      <c r="A1028" t="s">
        <v>2760</v>
      </c>
      <c r="B1028" t="s">
        <v>7128</v>
      </c>
      <c r="C1028" t="s">
        <v>7355</v>
      </c>
    </row>
    <row r="1029" spans="1:3" ht="17.399999999999999" customHeight="1" x14ac:dyDescent="0.45">
      <c r="A1029" t="s">
        <v>2762</v>
      </c>
      <c r="B1029" t="s">
        <v>7204</v>
      </c>
      <c r="C1029" t="s">
        <v>7356</v>
      </c>
    </row>
    <row r="1030" spans="1:3" ht="17.399999999999999" customHeight="1" x14ac:dyDescent="0.45">
      <c r="A1030" t="s">
        <v>2763</v>
      </c>
      <c r="B1030" t="s">
        <v>7204</v>
      </c>
      <c r="C1030" t="s">
        <v>7357</v>
      </c>
    </row>
    <row r="1031" spans="1:3" ht="17.399999999999999" customHeight="1" x14ac:dyDescent="0.45">
      <c r="A1031" t="s">
        <v>2764</v>
      </c>
      <c r="B1031" t="s">
        <v>7204</v>
      </c>
      <c r="C1031" t="s">
        <v>7358</v>
      </c>
    </row>
    <row r="1032" spans="1:3" ht="17.399999999999999" customHeight="1" x14ac:dyDescent="0.45">
      <c r="A1032" t="s">
        <v>2765</v>
      </c>
      <c r="B1032" t="s">
        <v>7204</v>
      </c>
      <c r="C1032" t="s">
        <v>7359</v>
      </c>
    </row>
    <row r="1033" spans="1:3" ht="17.399999999999999" customHeight="1" x14ac:dyDescent="0.45">
      <c r="A1033" t="s">
        <v>2766</v>
      </c>
      <c r="B1033" t="s">
        <v>7204</v>
      </c>
      <c r="C1033" t="s">
        <v>7360</v>
      </c>
    </row>
    <row r="1034" spans="1:3" ht="17.399999999999999" customHeight="1" x14ac:dyDescent="0.45">
      <c r="A1034" t="s">
        <v>2767</v>
      </c>
      <c r="B1034" t="s">
        <v>7204</v>
      </c>
      <c r="C1034" t="s">
        <v>7361</v>
      </c>
    </row>
    <row r="1035" spans="1:3" ht="17.399999999999999" customHeight="1" x14ac:dyDescent="0.45">
      <c r="A1035" t="s">
        <v>2768</v>
      </c>
      <c r="B1035" t="s">
        <v>7204</v>
      </c>
      <c r="C1035" t="s">
        <v>6541</v>
      </c>
    </row>
    <row r="1036" spans="1:3" ht="17.399999999999999" customHeight="1" x14ac:dyDescent="0.45">
      <c r="A1036" t="s">
        <v>2769</v>
      </c>
      <c r="B1036" t="s">
        <v>7204</v>
      </c>
      <c r="C1036" t="s">
        <v>6542</v>
      </c>
    </row>
    <row r="1037" spans="1:3" ht="17.399999999999999" customHeight="1" x14ac:dyDescent="0.45">
      <c r="A1037" t="s">
        <v>2770</v>
      </c>
      <c r="B1037" t="s">
        <v>7204</v>
      </c>
      <c r="C1037" t="s">
        <v>6543</v>
      </c>
    </row>
    <row r="1038" spans="1:3" ht="17.399999999999999" customHeight="1" x14ac:dyDescent="0.45">
      <c r="A1038" t="s">
        <v>2771</v>
      </c>
      <c r="B1038" t="s">
        <v>7204</v>
      </c>
      <c r="C1038" t="s">
        <v>6544</v>
      </c>
    </row>
    <row r="1039" spans="1:3" ht="17.399999999999999" customHeight="1" x14ac:dyDescent="0.45">
      <c r="A1039" t="s">
        <v>2772</v>
      </c>
      <c r="B1039" t="s">
        <v>7204</v>
      </c>
      <c r="C1039" t="s">
        <v>6545</v>
      </c>
    </row>
    <row r="1040" spans="1:3" ht="17.399999999999999" customHeight="1" x14ac:dyDescent="0.45">
      <c r="A1040" t="s">
        <v>2773</v>
      </c>
      <c r="B1040" t="s">
        <v>7204</v>
      </c>
      <c r="C1040" t="s">
        <v>6546</v>
      </c>
    </row>
    <row r="1041" spans="1:3" ht="17.399999999999999" customHeight="1" x14ac:dyDescent="0.45">
      <c r="A1041" t="s">
        <v>2774</v>
      </c>
      <c r="B1041" t="s">
        <v>7246</v>
      </c>
      <c r="C1041" t="s">
        <v>7362</v>
      </c>
    </row>
    <row r="1042" spans="1:3" ht="17.399999999999999" customHeight="1" x14ac:dyDescent="0.45">
      <c r="A1042" t="s">
        <v>2775</v>
      </c>
      <c r="B1042" t="s">
        <v>7246</v>
      </c>
      <c r="C1042" t="s">
        <v>6547</v>
      </c>
    </row>
    <row r="1043" spans="1:3" ht="17.399999999999999" customHeight="1" x14ac:dyDescent="0.45">
      <c r="A1043" t="s">
        <v>2776</v>
      </c>
      <c r="B1043" t="s">
        <v>7246</v>
      </c>
      <c r="C1043" t="s">
        <v>7363</v>
      </c>
    </row>
    <row r="1044" spans="1:3" ht="17.399999999999999" customHeight="1" x14ac:dyDescent="0.45">
      <c r="A1044" t="s">
        <v>2777</v>
      </c>
      <c r="B1044" t="s">
        <v>7081</v>
      </c>
      <c r="C1044" t="s">
        <v>2711</v>
      </c>
    </row>
    <row r="1045" spans="1:3" ht="17.399999999999999" customHeight="1" x14ac:dyDescent="0.45">
      <c r="A1045" t="s">
        <v>2778</v>
      </c>
      <c r="B1045" t="s">
        <v>7081</v>
      </c>
      <c r="C1045" t="s">
        <v>2713</v>
      </c>
    </row>
    <row r="1046" spans="1:3" ht="17.399999999999999" customHeight="1" x14ac:dyDescent="0.45">
      <c r="A1046" t="s">
        <v>2780</v>
      </c>
      <c r="B1046" t="s">
        <v>7081</v>
      </c>
      <c r="C1046" t="s">
        <v>2715</v>
      </c>
    </row>
    <row r="1047" spans="1:3" ht="17.399999999999999" customHeight="1" x14ac:dyDescent="0.45">
      <c r="A1047" t="s">
        <v>2781</v>
      </c>
      <c r="B1047" t="s">
        <v>7278</v>
      </c>
      <c r="C1047" t="s">
        <v>2717</v>
      </c>
    </row>
    <row r="1048" spans="1:3" ht="17.399999999999999" customHeight="1" x14ac:dyDescent="0.45">
      <c r="A1048" t="s">
        <v>2782</v>
      </c>
      <c r="B1048" t="s">
        <v>7278</v>
      </c>
      <c r="C1048" t="s">
        <v>2719</v>
      </c>
    </row>
    <row r="1049" spans="1:3" ht="17.399999999999999" customHeight="1" x14ac:dyDescent="0.45">
      <c r="A1049" t="s">
        <v>2783</v>
      </c>
      <c r="B1049" t="s">
        <v>7278</v>
      </c>
      <c r="C1049" t="s">
        <v>2721</v>
      </c>
    </row>
    <row r="1050" spans="1:3" ht="17.399999999999999" customHeight="1" x14ac:dyDescent="0.45">
      <c r="A1050" t="s">
        <v>2784</v>
      </c>
      <c r="B1050" t="s">
        <v>7128</v>
      </c>
      <c r="C1050" t="s">
        <v>2723</v>
      </c>
    </row>
    <row r="1051" spans="1:3" ht="17.399999999999999" customHeight="1" x14ac:dyDescent="0.45">
      <c r="A1051" t="s">
        <v>2785</v>
      </c>
      <c r="B1051" t="s">
        <v>7128</v>
      </c>
      <c r="C1051" t="s">
        <v>2719</v>
      </c>
    </row>
    <row r="1052" spans="1:3" ht="17.399999999999999" customHeight="1" x14ac:dyDescent="0.45">
      <c r="A1052" t="s">
        <v>2787</v>
      </c>
      <c r="B1052" t="s">
        <v>7128</v>
      </c>
      <c r="C1052" t="s">
        <v>2726</v>
      </c>
    </row>
    <row r="1053" spans="1:3" ht="17.399999999999999" customHeight="1" x14ac:dyDescent="0.45">
      <c r="A1053" t="s">
        <v>2789</v>
      </c>
      <c r="B1053" t="s">
        <v>7204</v>
      </c>
      <c r="C1053" t="s">
        <v>2723</v>
      </c>
    </row>
    <row r="1054" spans="1:3" ht="17.399999999999999" customHeight="1" x14ac:dyDescent="0.45">
      <c r="A1054" t="s">
        <v>2790</v>
      </c>
      <c r="B1054" t="s">
        <v>7204</v>
      </c>
      <c r="C1054" t="s">
        <v>2729</v>
      </c>
    </row>
    <row r="1055" spans="1:3" ht="17.399999999999999" customHeight="1" x14ac:dyDescent="0.45">
      <c r="A1055" t="s">
        <v>2791</v>
      </c>
      <c r="B1055" t="s">
        <v>7204</v>
      </c>
      <c r="C1055" t="s">
        <v>2731</v>
      </c>
    </row>
    <row r="1056" spans="1:3" ht="17.399999999999999" customHeight="1" x14ac:dyDescent="0.45">
      <c r="A1056" t="s">
        <v>2792</v>
      </c>
      <c r="B1056" t="s">
        <v>7204</v>
      </c>
      <c r="C1056" t="s">
        <v>2733</v>
      </c>
    </row>
    <row r="1057" spans="1:3" ht="17.399999999999999" customHeight="1" x14ac:dyDescent="0.45">
      <c r="A1057" t="s">
        <v>2793</v>
      </c>
      <c r="B1057" t="s">
        <v>7204</v>
      </c>
      <c r="C1057" t="s">
        <v>2735</v>
      </c>
    </row>
    <row r="1058" spans="1:3" ht="17.399999999999999" customHeight="1" x14ac:dyDescent="0.45">
      <c r="A1058" t="s">
        <v>2794</v>
      </c>
      <c r="B1058" t="s">
        <v>7204</v>
      </c>
      <c r="C1058" t="s">
        <v>2737</v>
      </c>
    </row>
    <row r="1059" spans="1:3" ht="17.399999999999999" customHeight="1" x14ac:dyDescent="0.45">
      <c r="A1059" t="s">
        <v>2795</v>
      </c>
      <c r="B1059" t="s">
        <v>7246</v>
      </c>
      <c r="C1059" t="s">
        <v>7364</v>
      </c>
    </row>
    <row r="1060" spans="1:3" ht="17.399999999999999" customHeight="1" x14ac:dyDescent="0.45">
      <c r="A1060" t="s">
        <v>2796</v>
      </c>
      <c r="B1060" t="s">
        <v>7081</v>
      </c>
      <c r="C1060" t="s">
        <v>2740</v>
      </c>
    </row>
    <row r="1061" spans="1:3" ht="17.399999999999999" customHeight="1" x14ac:dyDescent="0.45">
      <c r="A1061" t="s">
        <v>2797</v>
      </c>
      <c r="B1061" t="s">
        <v>7081</v>
      </c>
      <c r="C1061" t="s">
        <v>2742</v>
      </c>
    </row>
    <row r="1062" spans="1:3" ht="17.399999999999999" customHeight="1" x14ac:dyDescent="0.45">
      <c r="A1062" t="s">
        <v>2798</v>
      </c>
      <c r="B1062" t="s">
        <v>7278</v>
      </c>
      <c r="C1062" t="s">
        <v>2744</v>
      </c>
    </row>
    <row r="1063" spans="1:3" ht="17.399999999999999" customHeight="1" x14ac:dyDescent="0.45">
      <c r="A1063" t="s">
        <v>2799</v>
      </c>
      <c r="B1063" t="s">
        <v>7278</v>
      </c>
      <c r="C1063" t="s">
        <v>2746</v>
      </c>
    </row>
    <row r="1064" spans="1:3" ht="17.399999999999999" customHeight="1" x14ac:dyDescent="0.45">
      <c r="A1064" t="s">
        <v>2800</v>
      </c>
      <c r="B1064" t="s">
        <v>7128</v>
      </c>
      <c r="C1064" t="s">
        <v>2748</v>
      </c>
    </row>
    <row r="1065" spans="1:3" ht="17.399999999999999" customHeight="1" x14ac:dyDescent="0.45">
      <c r="A1065" t="s">
        <v>2801</v>
      </c>
      <c r="B1065" t="s">
        <v>7128</v>
      </c>
      <c r="C1065" t="s">
        <v>2746</v>
      </c>
    </row>
    <row r="1066" spans="1:3" ht="17.399999999999999" customHeight="1" x14ac:dyDescent="0.45">
      <c r="A1066" t="s">
        <v>2802</v>
      </c>
      <c r="B1066" t="s">
        <v>7128</v>
      </c>
      <c r="C1066" t="s">
        <v>2751</v>
      </c>
    </row>
    <row r="1067" spans="1:3" ht="17.399999999999999" customHeight="1" x14ac:dyDescent="0.45">
      <c r="A1067" t="s">
        <v>2803</v>
      </c>
      <c r="B1067" t="s">
        <v>7204</v>
      </c>
      <c r="C1067" t="s">
        <v>2753</v>
      </c>
    </row>
    <row r="1068" spans="1:3" ht="17.399999999999999" customHeight="1" x14ac:dyDescent="0.45">
      <c r="A1068" t="s">
        <v>2805</v>
      </c>
      <c r="B1068" t="s">
        <v>7204</v>
      </c>
      <c r="C1068" t="s">
        <v>2755</v>
      </c>
    </row>
    <row r="1069" spans="1:3" ht="17.399999999999999" customHeight="1" x14ac:dyDescent="0.45">
      <c r="A1069" t="s">
        <v>2807</v>
      </c>
      <c r="B1069" t="s">
        <v>7204</v>
      </c>
      <c r="C1069" t="s">
        <v>2757</v>
      </c>
    </row>
    <row r="1070" spans="1:3" ht="17.399999999999999" customHeight="1" x14ac:dyDescent="0.45">
      <c r="A1070" t="s">
        <v>2809</v>
      </c>
      <c r="B1070" t="s">
        <v>7204</v>
      </c>
      <c r="C1070" t="s">
        <v>2759</v>
      </c>
    </row>
    <row r="1071" spans="1:3" ht="17.399999999999999" customHeight="1" x14ac:dyDescent="0.45">
      <c r="A1071" t="s">
        <v>2810</v>
      </c>
      <c r="B1071" t="s">
        <v>7204</v>
      </c>
      <c r="C1071" t="s">
        <v>2761</v>
      </c>
    </row>
    <row r="1072" spans="1:3" ht="17.399999999999999" customHeight="1" x14ac:dyDescent="0.45">
      <c r="A1072" t="s">
        <v>2811</v>
      </c>
      <c r="B1072" t="s">
        <v>7246</v>
      </c>
      <c r="C1072" t="s">
        <v>7365</v>
      </c>
    </row>
    <row r="1073" spans="1:3" ht="17.399999999999999" customHeight="1" x14ac:dyDescent="0.45">
      <c r="A1073" t="s">
        <v>2813</v>
      </c>
      <c r="B1073" t="s">
        <v>7081</v>
      </c>
      <c r="C1073" t="s">
        <v>7366</v>
      </c>
    </row>
    <row r="1074" spans="1:3" ht="17.399999999999999" customHeight="1" x14ac:dyDescent="0.45">
      <c r="A1074" t="s">
        <v>2814</v>
      </c>
      <c r="B1074" t="s">
        <v>7278</v>
      </c>
      <c r="C1074" t="s">
        <v>7367</v>
      </c>
    </row>
    <row r="1075" spans="1:3" ht="17.399999999999999" customHeight="1" x14ac:dyDescent="0.45">
      <c r="A1075" t="s">
        <v>2815</v>
      </c>
      <c r="B1075" t="s">
        <v>7128</v>
      </c>
      <c r="C1075" t="s">
        <v>7368</v>
      </c>
    </row>
    <row r="1076" spans="1:3" ht="17.399999999999999" customHeight="1" x14ac:dyDescent="0.45">
      <c r="A1076" t="s">
        <v>2816</v>
      </c>
      <c r="B1076" t="s">
        <v>7128</v>
      </c>
      <c r="C1076" t="s">
        <v>6548</v>
      </c>
    </row>
    <row r="1077" spans="1:3" ht="17.399999999999999" customHeight="1" x14ac:dyDescent="0.45">
      <c r="A1077" t="s">
        <v>2817</v>
      </c>
      <c r="B1077" t="s">
        <v>7204</v>
      </c>
      <c r="C1077" t="s">
        <v>7369</v>
      </c>
    </row>
    <row r="1078" spans="1:3" ht="17.399999999999999" customHeight="1" x14ac:dyDescent="0.45">
      <c r="A1078" t="s">
        <v>2818</v>
      </c>
      <c r="B1078" t="s">
        <v>7246</v>
      </c>
      <c r="C1078" t="s">
        <v>7370</v>
      </c>
    </row>
    <row r="1079" spans="1:3" ht="17.399999999999999" customHeight="1" x14ac:dyDescent="0.45">
      <c r="A1079" t="s">
        <v>2819</v>
      </c>
      <c r="B1079" t="s">
        <v>7246</v>
      </c>
      <c r="C1079" t="s">
        <v>7371</v>
      </c>
    </row>
    <row r="1080" spans="1:3" ht="17.399999999999999" customHeight="1" x14ac:dyDescent="0.45">
      <c r="A1080" t="s">
        <v>2820</v>
      </c>
      <c r="B1080" t="s">
        <v>7081</v>
      </c>
      <c r="C1080" t="s">
        <v>7372</v>
      </c>
    </row>
    <row r="1081" spans="1:3" ht="17.399999999999999" customHeight="1" x14ac:dyDescent="0.45">
      <c r="A1081" t="s">
        <v>2821</v>
      </c>
      <c r="B1081" t="s">
        <v>7081</v>
      </c>
      <c r="C1081" t="s">
        <v>7373</v>
      </c>
    </row>
    <row r="1082" spans="1:3" ht="17.399999999999999" customHeight="1" x14ac:dyDescent="0.45">
      <c r="A1082" t="s">
        <v>2822</v>
      </c>
      <c r="B1082" t="s">
        <v>7278</v>
      </c>
      <c r="C1082" t="s">
        <v>7374</v>
      </c>
    </row>
    <row r="1083" spans="1:3" ht="17.399999999999999" customHeight="1" x14ac:dyDescent="0.45">
      <c r="A1083" t="s">
        <v>2823</v>
      </c>
      <c r="B1083" t="s">
        <v>7278</v>
      </c>
      <c r="C1083" t="s">
        <v>7375</v>
      </c>
    </row>
    <row r="1084" spans="1:3" ht="17.399999999999999" customHeight="1" x14ac:dyDescent="0.45">
      <c r="A1084" t="s">
        <v>2824</v>
      </c>
      <c r="B1084" t="s">
        <v>7128</v>
      </c>
      <c r="C1084" t="s">
        <v>7376</v>
      </c>
    </row>
    <row r="1085" spans="1:3" ht="17.399999999999999" customHeight="1" x14ac:dyDescent="0.45">
      <c r="A1085" t="s">
        <v>2825</v>
      </c>
      <c r="B1085" t="s">
        <v>7128</v>
      </c>
      <c r="C1085" t="s">
        <v>7377</v>
      </c>
    </row>
    <row r="1086" spans="1:3" ht="17.399999999999999" customHeight="1" x14ac:dyDescent="0.45">
      <c r="A1086" t="s">
        <v>1896</v>
      </c>
      <c r="B1086" t="s">
        <v>7128</v>
      </c>
      <c r="C1086" t="s">
        <v>6549</v>
      </c>
    </row>
    <row r="1087" spans="1:3" ht="17.399999999999999" customHeight="1" x14ac:dyDescent="0.45">
      <c r="A1087" t="s">
        <v>1897</v>
      </c>
      <c r="B1087" t="s">
        <v>7128</v>
      </c>
      <c r="C1087" t="s">
        <v>6550</v>
      </c>
    </row>
    <row r="1088" spans="1:3" ht="17.399999999999999" customHeight="1" x14ac:dyDescent="0.45">
      <c r="A1088" t="s">
        <v>1898</v>
      </c>
      <c r="B1088" t="s">
        <v>7204</v>
      </c>
      <c r="C1088" t="s">
        <v>7378</v>
      </c>
    </row>
    <row r="1089" spans="1:3" ht="17.399999999999999" customHeight="1" x14ac:dyDescent="0.45">
      <c r="A1089" t="s">
        <v>1899</v>
      </c>
      <c r="B1089" t="s">
        <v>7204</v>
      </c>
      <c r="C1089" t="s">
        <v>7379</v>
      </c>
    </row>
    <row r="1090" spans="1:3" ht="17.399999999999999" customHeight="1" x14ac:dyDescent="0.45">
      <c r="A1090" t="s">
        <v>1900</v>
      </c>
      <c r="B1090" t="s">
        <v>7246</v>
      </c>
      <c r="C1090" t="s">
        <v>7380</v>
      </c>
    </row>
    <row r="1091" spans="1:3" ht="17.399999999999999" customHeight="1" x14ac:dyDescent="0.45">
      <c r="A1091" t="s">
        <v>1901</v>
      </c>
      <c r="B1091" t="s">
        <v>7246</v>
      </c>
      <c r="C1091" t="s">
        <v>7381</v>
      </c>
    </row>
    <row r="1092" spans="1:3" ht="17.399999999999999" customHeight="1" x14ac:dyDescent="0.45">
      <c r="A1092" t="s">
        <v>1902</v>
      </c>
      <c r="B1092" t="s">
        <v>7246</v>
      </c>
      <c r="C1092" t="s">
        <v>7382</v>
      </c>
    </row>
    <row r="1093" spans="1:3" ht="17.399999999999999" customHeight="1" x14ac:dyDescent="0.45">
      <c r="A1093" t="s">
        <v>1903</v>
      </c>
      <c r="B1093" t="s">
        <v>7081</v>
      </c>
      <c r="C1093" t="s">
        <v>2779</v>
      </c>
    </row>
    <row r="1094" spans="1:3" ht="17.399999999999999" customHeight="1" x14ac:dyDescent="0.45">
      <c r="A1094" t="s">
        <v>1904</v>
      </c>
      <c r="B1094" t="s">
        <v>7278</v>
      </c>
      <c r="C1094" t="s">
        <v>2779</v>
      </c>
    </row>
    <row r="1095" spans="1:3" ht="17.399999999999999" customHeight="1" x14ac:dyDescent="0.45">
      <c r="A1095" t="s">
        <v>1905</v>
      </c>
      <c r="B1095" t="s">
        <v>7128</v>
      </c>
      <c r="C1095" t="s">
        <v>6551</v>
      </c>
    </row>
    <row r="1096" spans="1:3" ht="17.399999999999999" customHeight="1" x14ac:dyDescent="0.45">
      <c r="A1096" t="s">
        <v>1906</v>
      </c>
      <c r="B1096" t="s">
        <v>7128</v>
      </c>
      <c r="C1096" t="s">
        <v>6552</v>
      </c>
    </row>
    <row r="1097" spans="1:3" ht="17.399999999999999" customHeight="1" x14ac:dyDescent="0.45">
      <c r="A1097" t="s">
        <v>2827</v>
      </c>
      <c r="B1097" t="s">
        <v>7128</v>
      </c>
      <c r="C1097" t="s">
        <v>6553</v>
      </c>
    </row>
    <row r="1098" spans="1:3" ht="17.399999999999999" customHeight="1" x14ac:dyDescent="0.45">
      <c r="A1098" t="s">
        <v>2828</v>
      </c>
      <c r="B1098" t="s">
        <v>7204</v>
      </c>
      <c r="C1098" t="s">
        <v>2779</v>
      </c>
    </row>
    <row r="1099" spans="1:3" ht="17.399999999999999" customHeight="1" x14ac:dyDescent="0.45">
      <c r="A1099" t="s">
        <v>2829</v>
      </c>
      <c r="B1099" t="s">
        <v>7204</v>
      </c>
      <c r="C1099" t="s">
        <v>2786</v>
      </c>
    </row>
    <row r="1100" spans="1:3" ht="17.399999999999999" customHeight="1" x14ac:dyDescent="0.45">
      <c r="A1100" t="s">
        <v>2830</v>
      </c>
      <c r="B1100" t="s">
        <v>7204</v>
      </c>
      <c r="C1100" t="s">
        <v>2788</v>
      </c>
    </row>
    <row r="1101" spans="1:3" ht="17.399999999999999" customHeight="1" x14ac:dyDescent="0.45">
      <c r="A1101" t="s">
        <v>2831</v>
      </c>
      <c r="B1101" t="s">
        <v>7246</v>
      </c>
      <c r="C1101" t="s">
        <v>7383</v>
      </c>
    </row>
    <row r="1102" spans="1:3" ht="17.399999999999999" customHeight="1" x14ac:dyDescent="0.45">
      <c r="A1102" t="s">
        <v>2832</v>
      </c>
      <c r="B1102" t="s">
        <v>7081</v>
      </c>
      <c r="C1102" t="s">
        <v>7384</v>
      </c>
    </row>
    <row r="1103" spans="1:3" ht="17.399999999999999" customHeight="1" x14ac:dyDescent="0.45">
      <c r="A1103" t="s">
        <v>2833</v>
      </c>
      <c r="B1103" t="s">
        <v>7081</v>
      </c>
      <c r="C1103" t="s">
        <v>7385</v>
      </c>
    </row>
    <row r="1104" spans="1:3" ht="17.399999999999999" customHeight="1" x14ac:dyDescent="0.45">
      <c r="A1104" t="s">
        <v>2834</v>
      </c>
      <c r="B1104" t="s">
        <v>7278</v>
      </c>
      <c r="C1104" t="s">
        <v>7386</v>
      </c>
    </row>
    <row r="1105" spans="1:3" ht="17.399999999999999" customHeight="1" x14ac:dyDescent="0.45">
      <c r="A1105" t="s">
        <v>2835</v>
      </c>
      <c r="B1105" t="s">
        <v>7278</v>
      </c>
      <c r="C1105" t="s">
        <v>7387</v>
      </c>
    </row>
    <row r="1106" spans="1:3" ht="17.399999999999999" customHeight="1" x14ac:dyDescent="0.45">
      <c r="A1106" t="s">
        <v>2836</v>
      </c>
      <c r="B1106" t="s">
        <v>7278</v>
      </c>
      <c r="C1106" t="s">
        <v>7388</v>
      </c>
    </row>
    <row r="1107" spans="1:3" ht="17.399999999999999" customHeight="1" x14ac:dyDescent="0.45">
      <c r="A1107" t="s">
        <v>2837</v>
      </c>
      <c r="B1107" t="s">
        <v>7128</v>
      </c>
      <c r="C1107" t="s">
        <v>7389</v>
      </c>
    </row>
    <row r="1108" spans="1:3" ht="17.399999999999999" customHeight="1" x14ac:dyDescent="0.45">
      <c r="A1108" t="s">
        <v>2838</v>
      </c>
      <c r="B1108" t="s">
        <v>7128</v>
      </c>
      <c r="C1108" t="s">
        <v>7390</v>
      </c>
    </row>
    <row r="1109" spans="1:3" ht="17.399999999999999" customHeight="1" x14ac:dyDescent="0.45">
      <c r="A1109" t="s">
        <v>2839</v>
      </c>
      <c r="B1109" t="s">
        <v>7128</v>
      </c>
      <c r="C1109" t="s">
        <v>6554</v>
      </c>
    </row>
    <row r="1110" spans="1:3" ht="17.399999999999999" customHeight="1" x14ac:dyDescent="0.45">
      <c r="A1110" t="s">
        <v>2840</v>
      </c>
      <c r="B1110" t="s">
        <v>7128</v>
      </c>
      <c r="C1110" t="s">
        <v>7391</v>
      </c>
    </row>
    <row r="1111" spans="1:3" ht="17.399999999999999" customHeight="1" x14ac:dyDescent="0.45">
      <c r="A1111" t="s">
        <v>2841</v>
      </c>
      <c r="B1111" t="s">
        <v>7204</v>
      </c>
      <c r="C1111" t="s">
        <v>7392</v>
      </c>
    </row>
    <row r="1112" spans="1:3" ht="17.399999999999999" customHeight="1" x14ac:dyDescent="0.45">
      <c r="A1112" t="s">
        <v>2842</v>
      </c>
      <c r="B1112" t="s">
        <v>7204</v>
      </c>
      <c r="C1112" t="s">
        <v>7393</v>
      </c>
    </row>
    <row r="1113" spans="1:3" ht="17.399999999999999" customHeight="1" x14ac:dyDescent="0.45">
      <c r="A1113" t="s">
        <v>2843</v>
      </c>
      <c r="B1113" t="s">
        <v>7204</v>
      </c>
      <c r="C1113" t="s">
        <v>7394</v>
      </c>
    </row>
    <row r="1114" spans="1:3" ht="17.399999999999999" customHeight="1" x14ac:dyDescent="0.45">
      <c r="A1114" t="s">
        <v>2844</v>
      </c>
      <c r="B1114" t="s">
        <v>7246</v>
      </c>
      <c r="C1114" t="s">
        <v>7395</v>
      </c>
    </row>
    <row r="1115" spans="1:3" ht="17.399999999999999" customHeight="1" x14ac:dyDescent="0.45">
      <c r="A1115" t="s">
        <v>2845</v>
      </c>
      <c r="B1115" t="s">
        <v>7246</v>
      </c>
      <c r="C1115" t="s">
        <v>7396</v>
      </c>
    </row>
    <row r="1116" spans="1:3" ht="17.399999999999999" customHeight="1" x14ac:dyDescent="0.45">
      <c r="A1116" t="s">
        <v>2846</v>
      </c>
      <c r="B1116" t="s">
        <v>7246</v>
      </c>
      <c r="C1116" t="s">
        <v>7397</v>
      </c>
    </row>
    <row r="1117" spans="1:3" ht="17.399999999999999" customHeight="1" x14ac:dyDescent="0.45">
      <c r="A1117" t="s">
        <v>2847</v>
      </c>
      <c r="B1117" t="s">
        <v>7081</v>
      </c>
      <c r="C1117" t="s">
        <v>6555</v>
      </c>
    </row>
    <row r="1118" spans="1:3" ht="17.399999999999999" customHeight="1" x14ac:dyDescent="0.45">
      <c r="A1118" t="s">
        <v>2848</v>
      </c>
      <c r="B1118" t="s">
        <v>7081</v>
      </c>
      <c r="C1118" t="s">
        <v>2804</v>
      </c>
    </row>
    <row r="1119" spans="1:3" ht="17.399999999999999" customHeight="1" x14ac:dyDescent="0.45">
      <c r="A1119" t="s">
        <v>2849</v>
      </c>
      <c r="B1119" t="s">
        <v>7278</v>
      </c>
      <c r="C1119" t="s">
        <v>2806</v>
      </c>
    </row>
    <row r="1120" spans="1:3" ht="17.399999999999999" customHeight="1" x14ac:dyDescent="0.45">
      <c r="A1120" t="s">
        <v>2850</v>
      </c>
      <c r="B1120" t="s">
        <v>7278</v>
      </c>
      <c r="C1120" t="s">
        <v>2808</v>
      </c>
    </row>
    <row r="1121" spans="1:3" ht="17.399999999999999" customHeight="1" x14ac:dyDescent="0.45">
      <c r="A1121" t="s">
        <v>2852</v>
      </c>
      <c r="B1121" t="s">
        <v>7128</v>
      </c>
      <c r="C1121" t="s">
        <v>6556</v>
      </c>
    </row>
    <row r="1122" spans="1:3" ht="17.399999999999999" customHeight="1" x14ac:dyDescent="0.45">
      <c r="A1122" t="s">
        <v>2854</v>
      </c>
      <c r="B1122" t="s">
        <v>7204</v>
      </c>
      <c r="C1122" t="s">
        <v>2808</v>
      </c>
    </row>
    <row r="1123" spans="1:3" ht="17.399999999999999" customHeight="1" x14ac:dyDescent="0.45">
      <c r="A1123" t="s">
        <v>2855</v>
      </c>
      <c r="B1123" t="s">
        <v>7204</v>
      </c>
      <c r="C1123" t="s">
        <v>2812</v>
      </c>
    </row>
    <row r="1124" spans="1:3" ht="17.399999999999999" customHeight="1" x14ac:dyDescent="0.45">
      <c r="A1124" t="s">
        <v>2856</v>
      </c>
      <c r="B1124" t="s">
        <v>7246</v>
      </c>
      <c r="C1124" t="s">
        <v>7398</v>
      </c>
    </row>
    <row r="1125" spans="1:3" ht="17.399999999999999" customHeight="1" x14ac:dyDescent="0.45">
      <c r="A1125" t="s">
        <v>2857</v>
      </c>
      <c r="B1125" t="s">
        <v>7081</v>
      </c>
      <c r="C1125" t="s">
        <v>7399</v>
      </c>
    </row>
    <row r="1126" spans="1:3" ht="17.399999999999999" customHeight="1" x14ac:dyDescent="0.45">
      <c r="A1126" t="s">
        <v>2858</v>
      </c>
      <c r="B1126" t="s">
        <v>7081</v>
      </c>
      <c r="C1126" t="s">
        <v>7400</v>
      </c>
    </row>
    <row r="1127" spans="1:3" ht="17.399999999999999" customHeight="1" x14ac:dyDescent="0.45">
      <c r="A1127" t="s">
        <v>2859</v>
      </c>
      <c r="B1127" t="s">
        <v>7278</v>
      </c>
      <c r="C1127" t="s">
        <v>7401</v>
      </c>
    </row>
    <row r="1128" spans="1:3" ht="17.399999999999999" customHeight="1" x14ac:dyDescent="0.45">
      <c r="A1128" t="s">
        <v>2860</v>
      </c>
      <c r="B1128" t="s">
        <v>7278</v>
      </c>
      <c r="C1128" t="s">
        <v>7402</v>
      </c>
    </row>
    <row r="1129" spans="1:3" ht="17.399999999999999" customHeight="1" x14ac:dyDescent="0.45">
      <c r="A1129" t="s">
        <v>2861</v>
      </c>
      <c r="B1129" t="s">
        <v>7128</v>
      </c>
      <c r="C1129" t="s">
        <v>7403</v>
      </c>
    </row>
    <row r="1130" spans="1:3" ht="17.399999999999999" customHeight="1" x14ac:dyDescent="0.45">
      <c r="A1130" t="s">
        <v>2862</v>
      </c>
      <c r="B1130" t="s">
        <v>7128</v>
      </c>
      <c r="C1130" t="s">
        <v>7404</v>
      </c>
    </row>
    <row r="1131" spans="1:3" ht="17.399999999999999" customHeight="1" x14ac:dyDescent="0.45">
      <c r="A1131" t="s">
        <v>2863</v>
      </c>
      <c r="B1131" t="s">
        <v>7128</v>
      </c>
      <c r="C1131" t="s">
        <v>6557</v>
      </c>
    </row>
    <row r="1132" spans="1:3" ht="17.399999999999999" customHeight="1" x14ac:dyDescent="0.45">
      <c r="A1132" t="s">
        <v>2864</v>
      </c>
      <c r="B1132" t="s">
        <v>7128</v>
      </c>
      <c r="C1132" t="s">
        <v>7405</v>
      </c>
    </row>
    <row r="1133" spans="1:3" ht="17.399999999999999" customHeight="1" x14ac:dyDescent="0.45">
      <c r="A1133" t="s">
        <v>2865</v>
      </c>
      <c r="B1133" t="s">
        <v>7204</v>
      </c>
      <c r="C1133" t="s">
        <v>7406</v>
      </c>
    </row>
    <row r="1134" spans="1:3" ht="17.399999999999999" customHeight="1" x14ac:dyDescent="0.45">
      <c r="A1134" t="s">
        <v>2866</v>
      </c>
      <c r="B1134" t="s">
        <v>7204</v>
      </c>
      <c r="C1134" t="s">
        <v>7407</v>
      </c>
    </row>
    <row r="1135" spans="1:3" ht="17.399999999999999" customHeight="1" x14ac:dyDescent="0.45">
      <c r="A1135" t="s">
        <v>2867</v>
      </c>
      <c r="B1135" t="s">
        <v>7204</v>
      </c>
      <c r="C1135" t="s">
        <v>7408</v>
      </c>
    </row>
    <row r="1136" spans="1:3" ht="17.399999999999999" customHeight="1" x14ac:dyDescent="0.45">
      <c r="A1136" t="s">
        <v>2868</v>
      </c>
      <c r="B1136" t="s">
        <v>7246</v>
      </c>
      <c r="C1136" t="s">
        <v>7409</v>
      </c>
    </row>
    <row r="1137" spans="1:3" ht="17.399999999999999" customHeight="1" x14ac:dyDescent="0.45">
      <c r="A1137" t="s">
        <v>2869</v>
      </c>
      <c r="B1137" t="s">
        <v>7246</v>
      </c>
      <c r="C1137" t="s">
        <v>7410</v>
      </c>
    </row>
    <row r="1138" spans="1:3" ht="17.399999999999999" customHeight="1" x14ac:dyDescent="0.45">
      <c r="A1138" t="s">
        <v>2870</v>
      </c>
      <c r="B1138" t="s">
        <v>7246</v>
      </c>
      <c r="C1138" t="s">
        <v>7411</v>
      </c>
    </row>
    <row r="1139" spans="1:3" ht="17.399999999999999" customHeight="1" x14ac:dyDescent="0.45">
      <c r="A1139" t="s">
        <v>2871</v>
      </c>
      <c r="B1139" t="s">
        <v>7081</v>
      </c>
      <c r="C1139" t="s">
        <v>2826</v>
      </c>
    </row>
    <row r="1140" spans="1:3" ht="17.399999999999999" customHeight="1" x14ac:dyDescent="0.45">
      <c r="A1140" t="s">
        <v>2872</v>
      </c>
      <c r="B1140" t="s">
        <v>7278</v>
      </c>
      <c r="C1140" t="s">
        <v>2826</v>
      </c>
    </row>
    <row r="1141" spans="1:3" ht="17.399999999999999" customHeight="1" x14ac:dyDescent="0.45">
      <c r="A1141" t="s">
        <v>2873</v>
      </c>
      <c r="B1141" t="s">
        <v>7128</v>
      </c>
      <c r="C1141" t="s">
        <v>6558</v>
      </c>
    </row>
    <row r="1142" spans="1:3" ht="17.399999999999999" customHeight="1" x14ac:dyDescent="0.45">
      <c r="A1142" t="s">
        <v>2874</v>
      </c>
      <c r="B1142" t="s">
        <v>7204</v>
      </c>
      <c r="C1142" t="s">
        <v>2826</v>
      </c>
    </row>
    <row r="1143" spans="1:3" ht="17.399999999999999" customHeight="1" x14ac:dyDescent="0.45">
      <c r="A1143" t="s">
        <v>2875</v>
      </c>
      <c r="B1143" t="s">
        <v>7246</v>
      </c>
      <c r="C1143" t="s">
        <v>7412</v>
      </c>
    </row>
    <row r="1144" spans="1:3" ht="17.399999999999999" customHeight="1" x14ac:dyDescent="0.45">
      <c r="A1144" t="s">
        <v>2876</v>
      </c>
      <c r="B1144" t="s">
        <v>7081</v>
      </c>
      <c r="C1144" t="s">
        <v>7413</v>
      </c>
    </row>
    <row r="1145" spans="1:3" ht="17.399999999999999" customHeight="1" x14ac:dyDescent="0.45">
      <c r="A1145" t="s">
        <v>2877</v>
      </c>
      <c r="B1145" t="s">
        <v>7278</v>
      </c>
      <c r="C1145" t="s">
        <v>7414</v>
      </c>
    </row>
    <row r="1146" spans="1:3" ht="17.399999999999999" customHeight="1" x14ac:dyDescent="0.45">
      <c r="A1146" t="s">
        <v>2878</v>
      </c>
      <c r="B1146" t="s">
        <v>7128</v>
      </c>
      <c r="C1146" t="s">
        <v>7415</v>
      </c>
    </row>
    <row r="1147" spans="1:3" ht="17.399999999999999" customHeight="1" x14ac:dyDescent="0.45">
      <c r="A1147" t="s">
        <v>2879</v>
      </c>
      <c r="B1147" t="s">
        <v>7128</v>
      </c>
      <c r="C1147" t="s">
        <v>6559</v>
      </c>
    </row>
    <row r="1148" spans="1:3" ht="17.399999999999999" customHeight="1" x14ac:dyDescent="0.45">
      <c r="A1148" t="s">
        <v>2880</v>
      </c>
      <c r="B1148" t="s">
        <v>7204</v>
      </c>
      <c r="C1148" t="s">
        <v>7416</v>
      </c>
    </row>
    <row r="1149" spans="1:3" ht="17.399999999999999" customHeight="1" x14ac:dyDescent="0.45">
      <c r="A1149" t="s">
        <v>2881</v>
      </c>
      <c r="B1149" t="s">
        <v>7246</v>
      </c>
      <c r="C1149" t="s">
        <v>7417</v>
      </c>
    </row>
    <row r="1150" spans="1:3" ht="17.399999999999999" customHeight="1" x14ac:dyDescent="0.45">
      <c r="A1150" t="s">
        <v>2882</v>
      </c>
      <c r="B1150" t="s">
        <v>7246</v>
      </c>
      <c r="C1150" t="s">
        <v>7418</v>
      </c>
    </row>
    <row r="1151" spans="1:3" ht="17.399999999999999" customHeight="1" x14ac:dyDescent="0.45">
      <c r="A1151" t="s">
        <v>2883</v>
      </c>
      <c r="B1151" t="s">
        <v>7128</v>
      </c>
      <c r="C1151" t="s">
        <v>7419</v>
      </c>
    </row>
    <row r="1152" spans="1:3" ht="17.399999999999999" customHeight="1" x14ac:dyDescent="0.45">
      <c r="A1152" t="s">
        <v>2884</v>
      </c>
      <c r="B1152" t="s">
        <v>7162</v>
      </c>
      <c r="C1152" t="s">
        <v>7420</v>
      </c>
    </row>
    <row r="1153" spans="1:3" ht="17.399999999999999" customHeight="1" x14ac:dyDescent="0.45">
      <c r="A1153" t="s">
        <v>2885</v>
      </c>
      <c r="B1153" t="s">
        <v>7162</v>
      </c>
      <c r="C1153" t="s">
        <v>7421</v>
      </c>
    </row>
    <row r="1154" spans="1:3" ht="17.399999999999999" customHeight="1" x14ac:dyDescent="0.45">
      <c r="A1154" t="s">
        <v>2886</v>
      </c>
      <c r="B1154" t="s">
        <v>7246</v>
      </c>
      <c r="C1154" t="s">
        <v>7422</v>
      </c>
    </row>
    <row r="1155" spans="1:3" ht="17.399999999999999" customHeight="1" x14ac:dyDescent="0.45">
      <c r="A1155" t="s">
        <v>2887</v>
      </c>
      <c r="B1155" t="s">
        <v>7246</v>
      </c>
      <c r="C1155" t="s">
        <v>7423</v>
      </c>
    </row>
    <row r="1156" spans="1:3" ht="17.399999999999999" customHeight="1" x14ac:dyDescent="0.45">
      <c r="A1156" t="s">
        <v>2888</v>
      </c>
      <c r="B1156" t="s">
        <v>7246</v>
      </c>
      <c r="C1156" t="s">
        <v>6560</v>
      </c>
    </row>
    <row r="1157" spans="1:3" ht="17.399999999999999" customHeight="1" x14ac:dyDescent="0.45">
      <c r="A1157" t="s">
        <v>2889</v>
      </c>
      <c r="B1157" t="s">
        <v>7246</v>
      </c>
      <c r="C1157" t="s">
        <v>7424</v>
      </c>
    </row>
    <row r="1158" spans="1:3" ht="17.399999999999999" customHeight="1" x14ac:dyDescent="0.45">
      <c r="A1158" t="s">
        <v>2891</v>
      </c>
      <c r="B1158" t="s">
        <v>7151</v>
      </c>
      <c r="C1158" t="s">
        <v>6562</v>
      </c>
    </row>
    <row r="1159" spans="1:3" ht="17.399999999999999" customHeight="1" x14ac:dyDescent="0.45">
      <c r="A1159" t="s">
        <v>2893</v>
      </c>
      <c r="B1159" t="s">
        <v>7151</v>
      </c>
      <c r="C1159" t="s">
        <v>6561</v>
      </c>
    </row>
    <row r="1160" spans="1:3" ht="17.399999999999999" customHeight="1" x14ac:dyDescent="0.45">
      <c r="A1160" t="s">
        <v>2894</v>
      </c>
      <c r="B1160" t="s">
        <v>7162</v>
      </c>
      <c r="C1160" t="s">
        <v>7425</v>
      </c>
    </row>
    <row r="1161" spans="1:3" ht="17.399999999999999" customHeight="1" x14ac:dyDescent="0.45">
      <c r="A1161" t="s">
        <v>2895</v>
      </c>
      <c r="B1161" t="s">
        <v>7426</v>
      </c>
      <c r="C1161" t="s">
        <v>7427</v>
      </c>
    </row>
    <row r="1162" spans="1:3" ht="17.399999999999999" customHeight="1" x14ac:dyDescent="0.45">
      <c r="A1162" t="s">
        <v>2896</v>
      </c>
      <c r="B1162" t="s">
        <v>7151</v>
      </c>
      <c r="C1162" t="s">
        <v>6564</v>
      </c>
    </row>
    <row r="1163" spans="1:3" ht="17.399999999999999" customHeight="1" x14ac:dyDescent="0.45">
      <c r="A1163" t="s">
        <v>2897</v>
      </c>
      <c r="B1163" t="s">
        <v>7151</v>
      </c>
      <c r="C1163" t="s">
        <v>6565</v>
      </c>
    </row>
    <row r="1164" spans="1:3" ht="17.399999999999999" customHeight="1" x14ac:dyDescent="0.45">
      <c r="A1164" t="s">
        <v>2898</v>
      </c>
      <c r="B1164" t="s">
        <v>7162</v>
      </c>
      <c r="C1164" t="s">
        <v>6563</v>
      </c>
    </row>
    <row r="1165" spans="1:3" ht="17.399999999999999" customHeight="1" x14ac:dyDescent="0.45">
      <c r="A1165" t="s">
        <v>2899</v>
      </c>
      <c r="B1165" t="s">
        <v>7426</v>
      </c>
      <c r="C1165" t="s">
        <v>7428</v>
      </c>
    </row>
    <row r="1166" spans="1:3" ht="17.399999999999999" customHeight="1" x14ac:dyDescent="0.45">
      <c r="A1166" t="s">
        <v>2901</v>
      </c>
      <c r="B1166" t="s">
        <v>7151</v>
      </c>
      <c r="C1166" t="s">
        <v>6566</v>
      </c>
    </row>
    <row r="1167" spans="1:3" ht="17.399999999999999" customHeight="1" x14ac:dyDescent="0.45">
      <c r="A1167" t="s">
        <v>2902</v>
      </c>
      <c r="B1167" t="s">
        <v>7426</v>
      </c>
      <c r="C1167" t="s">
        <v>7429</v>
      </c>
    </row>
    <row r="1168" spans="1:3" ht="17.399999999999999" customHeight="1" x14ac:dyDescent="0.45">
      <c r="A1168" t="s">
        <v>2904</v>
      </c>
      <c r="B1168" t="s">
        <v>7094</v>
      </c>
      <c r="C1168" t="s">
        <v>6567</v>
      </c>
    </row>
    <row r="1169" spans="1:3" ht="17.399999999999999" customHeight="1" x14ac:dyDescent="0.45">
      <c r="A1169" t="s">
        <v>2906</v>
      </c>
      <c r="B1169" t="s">
        <v>7094</v>
      </c>
      <c r="C1169" t="s">
        <v>6567</v>
      </c>
    </row>
    <row r="1170" spans="1:3" ht="17.399999999999999" customHeight="1" x14ac:dyDescent="0.45">
      <c r="A1170" t="s">
        <v>2907</v>
      </c>
      <c r="B1170" t="s">
        <v>7104</v>
      </c>
      <c r="C1170" t="s">
        <v>7430</v>
      </c>
    </row>
    <row r="1171" spans="1:3" ht="17.399999999999999" customHeight="1" x14ac:dyDescent="0.45">
      <c r="A1171" t="s">
        <v>2908</v>
      </c>
      <c r="B1171" t="s">
        <v>7104</v>
      </c>
      <c r="C1171" t="s">
        <v>6568</v>
      </c>
    </row>
    <row r="1172" spans="1:3" ht="17.399999999999999" customHeight="1" x14ac:dyDescent="0.45">
      <c r="A1172" t="s">
        <v>2909</v>
      </c>
      <c r="B1172" t="s">
        <v>7104</v>
      </c>
      <c r="C1172" t="s">
        <v>7431</v>
      </c>
    </row>
    <row r="1173" spans="1:3" ht="17.399999999999999" customHeight="1" x14ac:dyDescent="0.45">
      <c r="A1173" t="s">
        <v>2910</v>
      </c>
      <c r="B1173" t="s">
        <v>7094</v>
      </c>
      <c r="C1173" t="s">
        <v>6569</v>
      </c>
    </row>
    <row r="1174" spans="1:3" ht="17.399999999999999" customHeight="1" x14ac:dyDescent="0.45">
      <c r="A1174" t="s">
        <v>2911</v>
      </c>
      <c r="B1174" t="s">
        <v>7104</v>
      </c>
      <c r="C1174" t="s">
        <v>7432</v>
      </c>
    </row>
    <row r="1175" spans="1:3" ht="17.399999999999999" customHeight="1" x14ac:dyDescent="0.45">
      <c r="A1175" t="s">
        <v>2912</v>
      </c>
      <c r="B1175" t="s">
        <v>7094</v>
      </c>
      <c r="C1175" t="s">
        <v>6570</v>
      </c>
    </row>
    <row r="1176" spans="1:3" ht="17.399999999999999" customHeight="1" x14ac:dyDescent="0.45">
      <c r="A1176" t="s">
        <v>2913</v>
      </c>
      <c r="B1176" t="s">
        <v>7104</v>
      </c>
      <c r="C1176" t="s">
        <v>7433</v>
      </c>
    </row>
    <row r="1177" spans="1:3" ht="17.399999999999999" customHeight="1" x14ac:dyDescent="0.45">
      <c r="A1177" t="s">
        <v>2914</v>
      </c>
      <c r="B1177" t="s">
        <v>7104</v>
      </c>
      <c r="C1177" t="s">
        <v>7434</v>
      </c>
    </row>
    <row r="1178" spans="1:3" ht="17.399999999999999" customHeight="1" x14ac:dyDescent="0.45">
      <c r="A1178" t="s">
        <v>2915</v>
      </c>
      <c r="B1178" t="s">
        <v>7104</v>
      </c>
      <c r="C1178" t="s">
        <v>7435</v>
      </c>
    </row>
    <row r="1179" spans="1:3" ht="17.399999999999999" customHeight="1" x14ac:dyDescent="0.45">
      <c r="A1179" t="s">
        <v>2916</v>
      </c>
      <c r="B1179" t="s">
        <v>7081</v>
      </c>
      <c r="C1179" t="s">
        <v>6571</v>
      </c>
    </row>
    <row r="1180" spans="1:3" ht="17.399999999999999" customHeight="1" x14ac:dyDescent="0.45">
      <c r="A1180" t="s">
        <v>2917</v>
      </c>
      <c r="B1180" t="s">
        <v>7214</v>
      </c>
      <c r="C1180" t="s">
        <v>6572</v>
      </c>
    </row>
    <row r="1181" spans="1:3" ht="17.399999999999999" customHeight="1" x14ac:dyDescent="0.45">
      <c r="A1181" t="s">
        <v>2918</v>
      </c>
      <c r="B1181" t="s">
        <v>7094</v>
      </c>
      <c r="C1181" t="s">
        <v>6572</v>
      </c>
    </row>
    <row r="1182" spans="1:3" ht="17.399999999999999" customHeight="1" x14ac:dyDescent="0.45">
      <c r="A1182" t="s">
        <v>2919</v>
      </c>
      <c r="B1182" t="s">
        <v>7094</v>
      </c>
      <c r="C1182" t="s">
        <v>6572</v>
      </c>
    </row>
    <row r="1183" spans="1:3" ht="17.399999999999999" customHeight="1" x14ac:dyDescent="0.45">
      <c r="A1183" t="s">
        <v>2920</v>
      </c>
      <c r="B1183" t="s">
        <v>7162</v>
      </c>
      <c r="C1183" t="s">
        <v>7436</v>
      </c>
    </row>
    <row r="1184" spans="1:3" ht="17.399999999999999" customHeight="1" x14ac:dyDescent="0.45">
      <c r="A1184" t="s">
        <v>2921</v>
      </c>
      <c r="B1184" t="s">
        <v>7081</v>
      </c>
      <c r="C1184" t="s">
        <v>2851</v>
      </c>
    </row>
    <row r="1185" spans="1:3" ht="17.399999999999999" customHeight="1" x14ac:dyDescent="0.45">
      <c r="A1185" t="s">
        <v>2922</v>
      </c>
      <c r="B1185" t="s">
        <v>7214</v>
      </c>
      <c r="C1185" t="s">
        <v>2853</v>
      </c>
    </row>
    <row r="1186" spans="1:3" ht="17.399999999999999" customHeight="1" x14ac:dyDescent="0.45">
      <c r="A1186" t="s">
        <v>1907</v>
      </c>
      <c r="B1186" t="s">
        <v>7094</v>
      </c>
      <c r="C1186" t="s">
        <v>2853</v>
      </c>
    </row>
    <row r="1187" spans="1:3" ht="17.399999999999999" customHeight="1" x14ac:dyDescent="0.45">
      <c r="A1187" t="s">
        <v>1908</v>
      </c>
      <c r="B1187" t="s">
        <v>7162</v>
      </c>
      <c r="C1187" t="s">
        <v>7437</v>
      </c>
    </row>
    <row r="1188" spans="1:3" ht="17.399999999999999" customHeight="1" x14ac:dyDescent="0.45">
      <c r="A1188" t="s">
        <v>1909</v>
      </c>
      <c r="B1188" t="s">
        <v>7081</v>
      </c>
      <c r="C1188" t="s">
        <v>6573</v>
      </c>
    </row>
    <row r="1189" spans="1:3" ht="17.399999999999999" customHeight="1" x14ac:dyDescent="0.45">
      <c r="A1189" t="s">
        <v>1910</v>
      </c>
      <c r="B1189" t="s">
        <v>7214</v>
      </c>
      <c r="C1189" t="s">
        <v>6574</v>
      </c>
    </row>
    <row r="1190" spans="1:3" ht="17.399999999999999" customHeight="1" x14ac:dyDescent="0.45">
      <c r="A1190" t="s">
        <v>1911</v>
      </c>
      <c r="B1190" t="s">
        <v>7094</v>
      </c>
      <c r="C1190" t="s">
        <v>7438</v>
      </c>
    </row>
    <row r="1191" spans="1:3" ht="17.399999999999999" customHeight="1" x14ac:dyDescent="0.45">
      <c r="A1191" t="s">
        <v>2923</v>
      </c>
      <c r="B1191" t="s">
        <v>7081</v>
      </c>
      <c r="C1191" t="s">
        <v>7439</v>
      </c>
    </row>
    <row r="1192" spans="1:3" ht="17.399999999999999" customHeight="1" x14ac:dyDescent="0.45">
      <c r="A1192" t="s">
        <v>2924</v>
      </c>
      <c r="B1192" t="s">
        <v>7081</v>
      </c>
      <c r="C1192" t="s">
        <v>7440</v>
      </c>
    </row>
    <row r="1193" spans="1:3" ht="17.399999999999999" customHeight="1" x14ac:dyDescent="0.45">
      <c r="A1193" t="s">
        <v>2925</v>
      </c>
      <c r="B1193" t="s">
        <v>7081</v>
      </c>
      <c r="C1193" t="s">
        <v>7441</v>
      </c>
    </row>
    <row r="1194" spans="1:3" ht="17.399999999999999" customHeight="1" x14ac:dyDescent="0.45">
      <c r="A1194" t="s">
        <v>2926</v>
      </c>
      <c r="B1194" t="s">
        <v>7081</v>
      </c>
      <c r="C1194" t="s">
        <v>7442</v>
      </c>
    </row>
    <row r="1195" spans="1:3" ht="17.399999999999999" customHeight="1" x14ac:dyDescent="0.45">
      <c r="A1195" t="s">
        <v>2927</v>
      </c>
      <c r="B1195" t="s">
        <v>7153</v>
      </c>
      <c r="C1195" t="s">
        <v>7443</v>
      </c>
    </row>
    <row r="1196" spans="1:3" ht="17.399999999999999" customHeight="1" x14ac:dyDescent="0.45">
      <c r="A1196" t="s">
        <v>2928</v>
      </c>
      <c r="B1196" t="s">
        <v>7153</v>
      </c>
      <c r="C1196" t="s">
        <v>7444</v>
      </c>
    </row>
    <row r="1197" spans="1:3" ht="17.399999999999999" customHeight="1" x14ac:dyDescent="0.45">
      <c r="A1197" t="s">
        <v>2930</v>
      </c>
      <c r="B1197" t="s">
        <v>7153</v>
      </c>
      <c r="C1197" t="s">
        <v>7445</v>
      </c>
    </row>
    <row r="1198" spans="1:3" ht="17.399999999999999" customHeight="1" x14ac:dyDescent="0.45">
      <c r="A1198" t="s">
        <v>2931</v>
      </c>
      <c r="B1198" t="s">
        <v>7172</v>
      </c>
      <c r="C1198" t="s">
        <v>7446</v>
      </c>
    </row>
    <row r="1199" spans="1:3" ht="17.399999999999999" customHeight="1" x14ac:dyDescent="0.45">
      <c r="A1199" t="s">
        <v>2933</v>
      </c>
      <c r="B1199" t="s">
        <v>7172</v>
      </c>
      <c r="C1199" t="s">
        <v>7447</v>
      </c>
    </row>
    <row r="1200" spans="1:3" ht="17.399999999999999" customHeight="1" x14ac:dyDescent="0.45">
      <c r="A1200" t="s">
        <v>2934</v>
      </c>
      <c r="B1200" t="s">
        <v>7172</v>
      </c>
      <c r="C1200" t="s">
        <v>7448</v>
      </c>
    </row>
    <row r="1201" spans="1:3" ht="17.399999999999999" customHeight="1" x14ac:dyDescent="0.45">
      <c r="A1201" t="s">
        <v>2935</v>
      </c>
      <c r="B1201" t="s">
        <v>7162</v>
      </c>
      <c r="C1201" t="s">
        <v>7449</v>
      </c>
    </row>
    <row r="1202" spans="1:3" ht="17.399999999999999" customHeight="1" x14ac:dyDescent="0.45">
      <c r="A1202" t="s">
        <v>2936</v>
      </c>
      <c r="B1202" t="s">
        <v>7162</v>
      </c>
      <c r="C1202" t="s">
        <v>7450</v>
      </c>
    </row>
    <row r="1203" spans="1:3" ht="17.399999999999999" customHeight="1" x14ac:dyDescent="0.45">
      <c r="A1203" t="s">
        <v>2937</v>
      </c>
      <c r="B1203" t="s">
        <v>7128</v>
      </c>
      <c r="C1203" t="s">
        <v>7451</v>
      </c>
    </row>
    <row r="1204" spans="1:3" ht="17.399999999999999" customHeight="1" x14ac:dyDescent="0.45">
      <c r="A1204" t="s">
        <v>2938</v>
      </c>
      <c r="B1204" t="s">
        <v>7128</v>
      </c>
      <c r="C1204" t="s">
        <v>7452</v>
      </c>
    </row>
    <row r="1205" spans="1:3" ht="17.399999999999999" customHeight="1" x14ac:dyDescent="0.45">
      <c r="A1205" t="s">
        <v>2939</v>
      </c>
      <c r="B1205" t="s">
        <v>7128</v>
      </c>
      <c r="C1205" t="s">
        <v>7453</v>
      </c>
    </row>
    <row r="1206" spans="1:3" ht="17.399999999999999" customHeight="1" x14ac:dyDescent="0.45">
      <c r="A1206" t="s">
        <v>2940</v>
      </c>
      <c r="B1206" t="s">
        <v>7128</v>
      </c>
      <c r="C1206" t="s">
        <v>6575</v>
      </c>
    </row>
    <row r="1207" spans="1:3" ht="17.399999999999999" customHeight="1" x14ac:dyDescent="0.45">
      <c r="A1207" t="s">
        <v>2941</v>
      </c>
      <c r="B1207" t="s">
        <v>7128</v>
      </c>
      <c r="C1207" t="s">
        <v>6576</v>
      </c>
    </row>
    <row r="1208" spans="1:3" ht="17.399999999999999" customHeight="1" x14ac:dyDescent="0.45">
      <c r="A1208" t="s">
        <v>2942</v>
      </c>
      <c r="B1208" t="s">
        <v>7128</v>
      </c>
      <c r="C1208" t="s">
        <v>6577</v>
      </c>
    </row>
    <row r="1209" spans="1:3" ht="17.399999999999999" customHeight="1" x14ac:dyDescent="0.45">
      <c r="A1209" t="s">
        <v>2943</v>
      </c>
      <c r="B1209" t="s">
        <v>7204</v>
      </c>
      <c r="C1209" t="s">
        <v>7454</v>
      </c>
    </row>
    <row r="1210" spans="1:3" ht="17.399999999999999" customHeight="1" x14ac:dyDescent="0.45">
      <c r="A1210" t="s">
        <v>2944</v>
      </c>
      <c r="B1210" t="s">
        <v>7204</v>
      </c>
      <c r="C1210" t="s">
        <v>7455</v>
      </c>
    </row>
    <row r="1211" spans="1:3" ht="17.399999999999999" customHeight="1" x14ac:dyDescent="0.45">
      <c r="A1211" t="s">
        <v>2945</v>
      </c>
      <c r="B1211" t="s">
        <v>7204</v>
      </c>
      <c r="C1211" t="s">
        <v>7456</v>
      </c>
    </row>
    <row r="1212" spans="1:3" ht="17.399999999999999" customHeight="1" x14ac:dyDescent="0.45">
      <c r="A1212" t="s">
        <v>2946</v>
      </c>
      <c r="B1212" t="s">
        <v>7261</v>
      </c>
      <c r="C1212" t="s">
        <v>7457</v>
      </c>
    </row>
    <row r="1213" spans="1:3" ht="17.399999999999999" customHeight="1" x14ac:dyDescent="0.45">
      <c r="A1213" t="s">
        <v>2947</v>
      </c>
      <c r="B1213" t="s">
        <v>7458</v>
      </c>
      <c r="C1213" t="s">
        <v>7459</v>
      </c>
    </row>
    <row r="1214" spans="1:3" ht="17.399999999999999" customHeight="1" x14ac:dyDescent="0.45">
      <c r="A1214" t="s">
        <v>2948</v>
      </c>
      <c r="B1214" t="s">
        <v>7246</v>
      </c>
      <c r="C1214" t="s">
        <v>7460</v>
      </c>
    </row>
    <row r="1215" spans="1:3" ht="17.399999999999999" customHeight="1" x14ac:dyDescent="0.45">
      <c r="A1215" t="s">
        <v>2949</v>
      </c>
      <c r="B1215" t="s">
        <v>7246</v>
      </c>
      <c r="C1215" t="s">
        <v>7461</v>
      </c>
    </row>
    <row r="1216" spans="1:3" ht="17.399999999999999" customHeight="1" x14ac:dyDescent="0.45">
      <c r="A1216" t="s">
        <v>2950</v>
      </c>
      <c r="B1216" t="s">
        <v>7246</v>
      </c>
      <c r="C1216" t="s">
        <v>6578</v>
      </c>
    </row>
    <row r="1217" spans="1:3" ht="17.399999999999999" customHeight="1" x14ac:dyDescent="0.45">
      <c r="A1217" t="s">
        <v>2951</v>
      </c>
      <c r="B1217" t="s">
        <v>7251</v>
      </c>
      <c r="C1217" t="s">
        <v>7462</v>
      </c>
    </row>
    <row r="1218" spans="1:3" ht="17.399999999999999" customHeight="1" x14ac:dyDescent="0.45">
      <c r="A1218" t="s">
        <v>2952</v>
      </c>
      <c r="B1218" t="s">
        <v>7463</v>
      </c>
      <c r="C1218" t="s">
        <v>7464</v>
      </c>
    </row>
    <row r="1219" spans="1:3" ht="17.399999999999999" customHeight="1" x14ac:dyDescent="0.45">
      <c r="A1219" t="s">
        <v>2953</v>
      </c>
      <c r="B1219" t="s">
        <v>7081</v>
      </c>
      <c r="C1219" t="s">
        <v>6579</v>
      </c>
    </row>
    <row r="1220" spans="1:3" ht="17.399999999999999" customHeight="1" x14ac:dyDescent="0.45">
      <c r="A1220" t="s">
        <v>2954</v>
      </c>
      <c r="B1220" t="s">
        <v>7081</v>
      </c>
      <c r="C1220" t="s">
        <v>6580</v>
      </c>
    </row>
    <row r="1221" spans="1:3" ht="17.399999999999999" customHeight="1" x14ac:dyDescent="0.45">
      <c r="A1221" t="s">
        <v>2955</v>
      </c>
      <c r="B1221" t="s">
        <v>7081</v>
      </c>
      <c r="C1221" t="s">
        <v>6581</v>
      </c>
    </row>
    <row r="1222" spans="1:3" ht="17.399999999999999" customHeight="1" x14ac:dyDescent="0.45">
      <c r="A1222" t="s">
        <v>2956</v>
      </c>
      <c r="B1222" t="s">
        <v>7153</v>
      </c>
      <c r="C1222" t="s">
        <v>6582</v>
      </c>
    </row>
    <row r="1223" spans="1:3" ht="17.399999999999999" customHeight="1" x14ac:dyDescent="0.45">
      <c r="A1223" t="s">
        <v>2957</v>
      </c>
      <c r="B1223" t="s">
        <v>7153</v>
      </c>
      <c r="C1223" t="s">
        <v>6583</v>
      </c>
    </row>
    <row r="1224" spans="1:3" ht="17.399999999999999" customHeight="1" x14ac:dyDescent="0.45">
      <c r="A1224" t="s">
        <v>2958</v>
      </c>
      <c r="B1224" t="s">
        <v>7153</v>
      </c>
      <c r="C1224" t="s">
        <v>6584</v>
      </c>
    </row>
    <row r="1225" spans="1:3" ht="17.399999999999999" customHeight="1" x14ac:dyDescent="0.45">
      <c r="A1225" t="s">
        <v>2959</v>
      </c>
      <c r="B1225" t="s">
        <v>7172</v>
      </c>
      <c r="C1225" t="s">
        <v>6585</v>
      </c>
    </row>
    <row r="1226" spans="1:3" ht="17.399999999999999" customHeight="1" x14ac:dyDescent="0.45">
      <c r="A1226" t="s">
        <v>2960</v>
      </c>
      <c r="B1226" t="s">
        <v>7172</v>
      </c>
      <c r="C1226" t="s">
        <v>6586</v>
      </c>
    </row>
    <row r="1227" spans="1:3" ht="17.399999999999999" customHeight="1" x14ac:dyDescent="0.45">
      <c r="A1227" t="s">
        <v>2961</v>
      </c>
      <c r="B1227" t="s">
        <v>7172</v>
      </c>
      <c r="C1227" t="s">
        <v>6587</v>
      </c>
    </row>
    <row r="1228" spans="1:3" ht="17.399999999999999" customHeight="1" x14ac:dyDescent="0.45">
      <c r="A1228" t="s">
        <v>2962</v>
      </c>
      <c r="B1228" t="s">
        <v>7162</v>
      </c>
      <c r="C1228" t="s">
        <v>2890</v>
      </c>
    </row>
    <row r="1229" spans="1:3" ht="17.399999999999999" customHeight="1" x14ac:dyDescent="0.45">
      <c r="A1229" t="s">
        <v>2963</v>
      </c>
      <c r="B1229" t="s">
        <v>7162</v>
      </c>
      <c r="C1229" t="s">
        <v>2892</v>
      </c>
    </row>
    <row r="1230" spans="1:3" ht="17.399999999999999" customHeight="1" x14ac:dyDescent="0.45">
      <c r="A1230" t="s">
        <v>2964</v>
      </c>
      <c r="B1230" t="s">
        <v>7128</v>
      </c>
      <c r="C1230" t="s">
        <v>6588</v>
      </c>
    </row>
    <row r="1231" spans="1:3" ht="17.399999999999999" customHeight="1" x14ac:dyDescent="0.45">
      <c r="A1231" t="s">
        <v>2965</v>
      </c>
      <c r="B1231" t="s">
        <v>7128</v>
      </c>
      <c r="C1231" t="s">
        <v>6589</v>
      </c>
    </row>
    <row r="1232" spans="1:3" ht="17.399999999999999" customHeight="1" x14ac:dyDescent="0.45">
      <c r="A1232" t="s">
        <v>2966</v>
      </c>
      <c r="B1232" t="s">
        <v>7128</v>
      </c>
      <c r="C1232" t="s">
        <v>6590</v>
      </c>
    </row>
    <row r="1233" spans="1:3" ht="17.399999999999999" customHeight="1" x14ac:dyDescent="0.45">
      <c r="A1233" t="s">
        <v>2967</v>
      </c>
      <c r="B1233" t="s">
        <v>7204</v>
      </c>
      <c r="C1233" t="s">
        <v>6591</v>
      </c>
    </row>
    <row r="1234" spans="1:3" ht="17.399999999999999" customHeight="1" x14ac:dyDescent="0.45">
      <c r="A1234" t="s">
        <v>2968</v>
      </c>
      <c r="B1234" t="s">
        <v>7204</v>
      </c>
      <c r="C1234" t="s">
        <v>6592</v>
      </c>
    </row>
    <row r="1235" spans="1:3" ht="17.399999999999999" customHeight="1" x14ac:dyDescent="0.45">
      <c r="A1235" t="s">
        <v>2969</v>
      </c>
      <c r="B1235" t="s">
        <v>7204</v>
      </c>
      <c r="C1235" t="s">
        <v>6593</v>
      </c>
    </row>
    <row r="1236" spans="1:3" ht="17.399999999999999" customHeight="1" x14ac:dyDescent="0.45">
      <c r="A1236" t="s">
        <v>2970</v>
      </c>
      <c r="B1236" t="s">
        <v>7261</v>
      </c>
      <c r="C1236" t="s">
        <v>2900</v>
      </c>
    </row>
    <row r="1237" spans="1:3" ht="17.399999999999999" customHeight="1" x14ac:dyDescent="0.45">
      <c r="A1237" t="s">
        <v>2972</v>
      </c>
      <c r="B1237" t="s">
        <v>7458</v>
      </c>
      <c r="C1237" t="s">
        <v>7465</v>
      </c>
    </row>
    <row r="1238" spans="1:3" ht="17.399999999999999" customHeight="1" x14ac:dyDescent="0.45">
      <c r="A1238" t="s">
        <v>2973</v>
      </c>
      <c r="B1238" t="s">
        <v>7246</v>
      </c>
      <c r="C1238" t="s">
        <v>2903</v>
      </c>
    </row>
    <row r="1239" spans="1:3" ht="17.399999999999999" customHeight="1" x14ac:dyDescent="0.45">
      <c r="A1239" t="s">
        <v>2974</v>
      </c>
      <c r="B1239" t="s">
        <v>7246</v>
      </c>
      <c r="C1239" t="s">
        <v>2905</v>
      </c>
    </row>
    <row r="1240" spans="1:3" ht="17.399999999999999" customHeight="1" x14ac:dyDescent="0.45">
      <c r="A1240" t="s">
        <v>2975</v>
      </c>
      <c r="B1240" t="s">
        <v>7251</v>
      </c>
      <c r="C1240" t="s">
        <v>6594</v>
      </c>
    </row>
    <row r="1241" spans="1:3" ht="17.399999999999999" customHeight="1" x14ac:dyDescent="0.45">
      <c r="A1241" t="s">
        <v>2976</v>
      </c>
      <c r="B1241" t="s">
        <v>7463</v>
      </c>
      <c r="C1241" t="s">
        <v>7466</v>
      </c>
    </row>
    <row r="1242" spans="1:3" ht="17.399999999999999" customHeight="1" x14ac:dyDescent="0.45">
      <c r="A1242" t="s">
        <v>2977</v>
      </c>
      <c r="B1242" t="s">
        <v>7081</v>
      </c>
      <c r="C1242" t="s">
        <v>6595</v>
      </c>
    </row>
    <row r="1243" spans="1:3" ht="17.399999999999999" customHeight="1" x14ac:dyDescent="0.45">
      <c r="A1243" t="s">
        <v>2978</v>
      </c>
      <c r="B1243" t="s">
        <v>7081</v>
      </c>
      <c r="C1243" t="s">
        <v>6596</v>
      </c>
    </row>
    <row r="1244" spans="1:3" ht="17.399999999999999" customHeight="1" x14ac:dyDescent="0.45">
      <c r="A1244" t="s">
        <v>2980</v>
      </c>
      <c r="B1244" t="s">
        <v>7081</v>
      </c>
      <c r="C1244" t="s">
        <v>6597</v>
      </c>
    </row>
    <row r="1245" spans="1:3" ht="17.399999999999999" customHeight="1" x14ac:dyDescent="0.45">
      <c r="A1245" t="s">
        <v>2982</v>
      </c>
      <c r="B1245" t="s">
        <v>7153</v>
      </c>
      <c r="C1245" t="s">
        <v>6598</v>
      </c>
    </row>
    <row r="1246" spans="1:3" ht="17.399999999999999" customHeight="1" x14ac:dyDescent="0.45">
      <c r="A1246" t="s">
        <v>2984</v>
      </c>
      <c r="B1246" t="s">
        <v>7153</v>
      </c>
      <c r="C1246" t="s">
        <v>6599</v>
      </c>
    </row>
    <row r="1247" spans="1:3" ht="17.399999999999999" customHeight="1" x14ac:dyDescent="0.45">
      <c r="A1247" t="s">
        <v>2985</v>
      </c>
      <c r="B1247" t="s">
        <v>7172</v>
      </c>
      <c r="C1247" t="s">
        <v>6600</v>
      </c>
    </row>
    <row r="1248" spans="1:3" ht="17.399999999999999" customHeight="1" x14ac:dyDescent="0.45">
      <c r="A1248" t="s">
        <v>2986</v>
      </c>
      <c r="B1248" t="s">
        <v>7172</v>
      </c>
      <c r="C1248" t="s">
        <v>6601</v>
      </c>
    </row>
    <row r="1249" spans="1:3" ht="17.399999999999999" customHeight="1" x14ac:dyDescent="0.45">
      <c r="A1249" t="s">
        <v>2988</v>
      </c>
      <c r="B1249" t="s">
        <v>7172</v>
      </c>
      <c r="C1249" t="s">
        <v>6602</v>
      </c>
    </row>
    <row r="1250" spans="1:3" ht="17.399999999999999" customHeight="1" x14ac:dyDescent="0.45">
      <c r="A1250" t="s">
        <v>2989</v>
      </c>
      <c r="B1250" t="s">
        <v>7162</v>
      </c>
      <c r="C1250" t="s">
        <v>6603</v>
      </c>
    </row>
    <row r="1251" spans="1:3" ht="17.399999999999999" customHeight="1" x14ac:dyDescent="0.45">
      <c r="A1251" t="s">
        <v>2990</v>
      </c>
      <c r="B1251" t="s">
        <v>7162</v>
      </c>
      <c r="C1251" t="s">
        <v>6604</v>
      </c>
    </row>
    <row r="1252" spans="1:3" ht="17.399999999999999" customHeight="1" x14ac:dyDescent="0.45">
      <c r="A1252" t="s">
        <v>2991</v>
      </c>
      <c r="B1252" t="s">
        <v>7128</v>
      </c>
      <c r="C1252" t="s">
        <v>6605</v>
      </c>
    </row>
    <row r="1253" spans="1:3" ht="17.399999999999999" customHeight="1" x14ac:dyDescent="0.45">
      <c r="A1253" t="s">
        <v>2992</v>
      </c>
      <c r="B1253" t="s">
        <v>7128</v>
      </c>
      <c r="C1253" t="s">
        <v>6606</v>
      </c>
    </row>
    <row r="1254" spans="1:3" ht="17.399999999999999" customHeight="1" x14ac:dyDescent="0.45">
      <c r="A1254" t="s">
        <v>2993</v>
      </c>
      <c r="B1254" t="s">
        <v>7128</v>
      </c>
      <c r="C1254" t="s">
        <v>7467</v>
      </c>
    </row>
    <row r="1255" spans="1:3" ht="17.399999999999999" customHeight="1" x14ac:dyDescent="0.45">
      <c r="A1255" t="s">
        <v>2994</v>
      </c>
      <c r="B1255" t="s">
        <v>7204</v>
      </c>
      <c r="C1255" t="s">
        <v>6607</v>
      </c>
    </row>
    <row r="1256" spans="1:3" ht="17.399999999999999" customHeight="1" x14ac:dyDescent="0.45">
      <c r="A1256" t="s">
        <v>2995</v>
      </c>
      <c r="B1256" t="s">
        <v>7204</v>
      </c>
      <c r="C1256" t="s">
        <v>6608</v>
      </c>
    </row>
    <row r="1257" spans="1:3" ht="17.399999999999999" customHeight="1" x14ac:dyDescent="0.45">
      <c r="A1257" t="s">
        <v>2996</v>
      </c>
      <c r="B1257" t="s">
        <v>7204</v>
      </c>
      <c r="C1257" t="s">
        <v>6609</v>
      </c>
    </row>
    <row r="1258" spans="1:3" ht="17.399999999999999" customHeight="1" x14ac:dyDescent="0.45">
      <c r="A1258" t="s">
        <v>2997</v>
      </c>
      <c r="B1258" t="s">
        <v>7261</v>
      </c>
      <c r="C1258" t="s">
        <v>6610</v>
      </c>
    </row>
    <row r="1259" spans="1:3" ht="17.399999999999999" customHeight="1" x14ac:dyDescent="0.45">
      <c r="A1259" t="s">
        <v>2998</v>
      </c>
      <c r="B1259" t="s">
        <v>7458</v>
      </c>
      <c r="C1259" t="s">
        <v>6611</v>
      </c>
    </row>
    <row r="1260" spans="1:3" ht="17.399999999999999" customHeight="1" x14ac:dyDescent="0.45">
      <c r="A1260" t="s">
        <v>2999</v>
      </c>
      <c r="B1260" t="s">
        <v>7246</v>
      </c>
      <c r="C1260" t="s">
        <v>6612</v>
      </c>
    </row>
    <row r="1261" spans="1:3" ht="17.399999999999999" customHeight="1" x14ac:dyDescent="0.45">
      <c r="A1261" t="s">
        <v>3000</v>
      </c>
      <c r="B1261" t="s">
        <v>7246</v>
      </c>
      <c r="C1261" t="s">
        <v>6613</v>
      </c>
    </row>
    <row r="1262" spans="1:3" ht="17.399999999999999" customHeight="1" x14ac:dyDescent="0.45">
      <c r="A1262" t="s">
        <v>3001</v>
      </c>
      <c r="B1262" t="s">
        <v>7251</v>
      </c>
      <c r="C1262" t="s">
        <v>6614</v>
      </c>
    </row>
    <row r="1263" spans="1:3" ht="17.399999999999999" customHeight="1" x14ac:dyDescent="0.45">
      <c r="A1263" t="s">
        <v>3003</v>
      </c>
      <c r="B1263" t="s">
        <v>7463</v>
      </c>
      <c r="C1263" t="s">
        <v>7468</v>
      </c>
    </row>
    <row r="1264" spans="1:3" ht="17.399999999999999" customHeight="1" x14ac:dyDescent="0.45">
      <c r="A1264" t="s">
        <v>3005</v>
      </c>
      <c r="B1264" t="s">
        <v>7081</v>
      </c>
      <c r="C1264" t="s">
        <v>7469</v>
      </c>
    </row>
    <row r="1265" spans="1:3" ht="17.399999999999999" customHeight="1" x14ac:dyDescent="0.45">
      <c r="A1265" t="s">
        <v>3006</v>
      </c>
      <c r="B1265" t="s">
        <v>7153</v>
      </c>
      <c r="C1265" t="s">
        <v>7470</v>
      </c>
    </row>
    <row r="1266" spans="1:3" ht="17.399999999999999" customHeight="1" x14ac:dyDescent="0.45">
      <c r="A1266" t="s">
        <v>3008</v>
      </c>
      <c r="B1266" t="s">
        <v>7153</v>
      </c>
      <c r="C1266" t="s">
        <v>7471</v>
      </c>
    </row>
    <row r="1267" spans="1:3" ht="17.399999999999999" customHeight="1" x14ac:dyDescent="0.45">
      <c r="A1267" t="s">
        <v>3009</v>
      </c>
      <c r="B1267" t="s">
        <v>7172</v>
      </c>
      <c r="C1267" t="s">
        <v>7472</v>
      </c>
    </row>
    <row r="1268" spans="1:3" ht="17.399999999999999" customHeight="1" x14ac:dyDescent="0.45">
      <c r="A1268" t="s">
        <v>3010</v>
      </c>
      <c r="B1268" t="s">
        <v>7172</v>
      </c>
      <c r="C1268" t="s">
        <v>7473</v>
      </c>
    </row>
    <row r="1269" spans="1:3" ht="17.399999999999999" customHeight="1" x14ac:dyDescent="0.45">
      <c r="A1269" t="s">
        <v>3011</v>
      </c>
      <c r="B1269" t="s">
        <v>7172</v>
      </c>
      <c r="C1269" t="s">
        <v>7474</v>
      </c>
    </row>
    <row r="1270" spans="1:3" ht="17.399999999999999" customHeight="1" x14ac:dyDescent="0.45">
      <c r="A1270" t="s">
        <v>3012</v>
      </c>
      <c r="B1270" t="s">
        <v>7162</v>
      </c>
      <c r="C1270" t="s">
        <v>7475</v>
      </c>
    </row>
    <row r="1271" spans="1:3" ht="17.399999999999999" customHeight="1" x14ac:dyDescent="0.45">
      <c r="A1271" t="s">
        <v>3014</v>
      </c>
      <c r="B1271" t="s">
        <v>7128</v>
      </c>
      <c r="C1271" t="s">
        <v>7476</v>
      </c>
    </row>
    <row r="1272" spans="1:3" ht="17.399999999999999" customHeight="1" x14ac:dyDescent="0.45">
      <c r="A1272" t="s">
        <v>3015</v>
      </c>
      <c r="B1272" t="s">
        <v>7128</v>
      </c>
      <c r="C1272" t="s">
        <v>7477</v>
      </c>
    </row>
    <row r="1273" spans="1:3" ht="17.399999999999999" customHeight="1" x14ac:dyDescent="0.45">
      <c r="A1273" t="s">
        <v>3016</v>
      </c>
      <c r="B1273" t="s">
        <v>7128</v>
      </c>
      <c r="C1273" t="s">
        <v>6615</v>
      </c>
    </row>
    <row r="1274" spans="1:3" ht="17.399999999999999" customHeight="1" x14ac:dyDescent="0.45">
      <c r="A1274" t="s">
        <v>3017</v>
      </c>
      <c r="B1274" t="s">
        <v>7128</v>
      </c>
      <c r="C1274" t="s">
        <v>6616</v>
      </c>
    </row>
    <row r="1275" spans="1:3" ht="17.399999999999999" customHeight="1" x14ac:dyDescent="0.45">
      <c r="A1275" t="s">
        <v>3019</v>
      </c>
      <c r="B1275" t="s">
        <v>7204</v>
      </c>
      <c r="C1275" t="s">
        <v>7478</v>
      </c>
    </row>
    <row r="1276" spans="1:3" ht="17.399999999999999" customHeight="1" x14ac:dyDescent="0.45">
      <c r="A1276" t="s">
        <v>3020</v>
      </c>
      <c r="B1276" t="s">
        <v>7204</v>
      </c>
      <c r="C1276" t="s">
        <v>7479</v>
      </c>
    </row>
    <row r="1277" spans="1:3" ht="17.399999999999999" customHeight="1" x14ac:dyDescent="0.45">
      <c r="A1277" t="s">
        <v>3021</v>
      </c>
      <c r="B1277" t="s">
        <v>7204</v>
      </c>
      <c r="C1277" t="s">
        <v>7480</v>
      </c>
    </row>
    <row r="1278" spans="1:3" ht="17.399999999999999" customHeight="1" x14ac:dyDescent="0.45">
      <c r="A1278" t="s">
        <v>3022</v>
      </c>
      <c r="B1278" t="s">
        <v>7204</v>
      </c>
      <c r="C1278" t="s">
        <v>7481</v>
      </c>
    </row>
    <row r="1279" spans="1:3" ht="17.399999999999999" customHeight="1" x14ac:dyDescent="0.45">
      <c r="A1279" t="s">
        <v>3023</v>
      </c>
      <c r="B1279" t="s">
        <v>7458</v>
      </c>
      <c r="C1279" t="s">
        <v>7482</v>
      </c>
    </row>
    <row r="1280" spans="1:3" ht="17.399999999999999" customHeight="1" x14ac:dyDescent="0.45">
      <c r="A1280" t="s">
        <v>3024</v>
      </c>
      <c r="B1280" t="s">
        <v>7251</v>
      </c>
      <c r="C1280" t="s">
        <v>7483</v>
      </c>
    </row>
    <row r="1281" spans="1:3" ht="17.399999999999999" customHeight="1" x14ac:dyDescent="0.45">
      <c r="A1281" t="s">
        <v>3026</v>
      </c>
      <c r="B1281" t="s">
        <v>7484</v>
      </c>
      <c r="C1281" t="s">
        <v>6617</v>
      </c>
    </row>
    <row r="1282" spans="1:3" ht="17.399999999999999" customHeight="1" x14ac:dyDescent="0.45">
      <c r="A1282" t="s">
        <v>3027</v>
      </c>
      <c r="B1282" t="s">
        <v>7463</v>
      </c>
      <c r="C1282" t="s">
        <v>7485</v>
      </c>
    </row>
    <row r="1283" spans="1:3" ht="17.399999999999999" customHeight="1" x14ac:dyDescent="0.45">
      <c r="A1283" t="s">
        <v>3028</v>
      </c>
      <c r="B1283" t="s">
        <v>7463</v>
      </c>
      <c r="C1283" t="s">
        <v>7486</v>
      </c>
    </row>
    <row r="1284" spans="1:3" ht="17.399999999999999" customHeight="1" x14ac:dyDescent="0.45">
      <c r="A1284" t="s">
        <v>3030</v>
      </c>
      <c r="B1284" t="s">
        <v>7463</v>
      </c>
      <c r="C1284" t="s">
        <v>7487</v>
      </c>
    </row>
    <row r="1285" spans="1:3" ht="17.399999999999999" customHeight="1" x14ac:dyDescent="0.45">
      <c r="A1285" t="s">
        <v>3031</v>
      </c>
      <c r="B1285" t="s">
        <v>7081</v>
      </c>
      <c r="C1285" t="s">
        <v>6618</v>
      </c>
    </row>
    <row r="1286" spans="1:3" ht="17.399999999999999" customHeight="1" x14ac:dyDescent="0.45">
      <c r="A1286" t="s">
        <v>1912</v>
      </c>
      <c r="B1286" t="s">
        <v>7153</v>
      </c>
      <c r="C1286" t="s">
        <v>6619</v>
      </c>
    </row>
    <row r="1287" spans="1:3" ht="17.399999999999999" customHeight="1" x14ac:dyDescent="0.45">
      <c r="A1287" t="s">
        <v>1913</v>
      </c>
      <c r="B1287" t="s">
        <v>7153</v>
      </c>
      <c r="C1287" t="s">
        <v>6620</v>
      </c>
    </row>
    <row r="1288" spans="1:3" ht="17.399999999999999" customHeight="1" x14ac:dyDescent="0.45">
      <c r="A1288" t="s">
        <v>1914</v>
      </c>
      <c r="B1288" t="s">
        <v>7172</v>
      </c>
      <c r="C1288" t="s">
        <v>6621</v>
      </c>
    </row>
    <row r="1289" spans="1:3" ht="17.399999999999999" customHeight="1" x14ac:dyDescent="0.45">
      <c r="A1289" t="s">
        <v>1915</v>
      </c>
      <c r="B1289" t="s">
        <v>7172</v>
      </c>
      <c r="C1289" t="s">
        <v>7488</v>
      </c>
    </row>
    <row r="1290" spans="1:3" ht="17.399999999999999" customHeight="1" x14ac:dyDescent="0.45">
      <c r="A1290" t="s">
        <v>1916</v>
      </c>
      <c r="B1290" t="s">
        <v>7172</v>
      </c>
      <c r="C1290" t="s">
        <v>6622</v>
      </c>
    </row>
    <row r="1291" spans="1:3" ht="17.399999999999999" customHeight="1" x14ac:dyDescent="0.45">
      <c r="A1291" t="s">
        <v>1917</v>
      </c>
      <c r="B1291" t="s">
        <v>7162</v>
      </c>
      <c r="C1291" t="s">
        <v>2929</v>
      </c>
    </row>
    <row r="1292" spans="1:3" ht="17.399999999999999" customHeight="1" x14ac:dyDescent="0.45">
      <c r="A1292" t="s">
        <v>1918</v>
      </c>
      <c r="B1292" t="s">
        <v>7128</v>
      </c>
      <c r="C1292" t="s">
        <v>6623</v>
      </c>
    </row>
    <row r="1293" spans="1:3" ht="17.399999999999999" customHeight="1" x14ac:dyDescent="0.45">
      <c r="A1293" t="s">
        <v>1919</v>
      </c>
      <c r="B1293" t="s">
        <v>7128</v>
      </c>
      <c r="C1293" t="s">
        <v>2932</v>
      </c>
    </row>
    <row r="1294" spans="1:3" ht="17.399999999999999" customHeight="1" x14ac:dyDescent="0.45">
      <c r="A1294" t="s">
        <v>1920</v>
      </c>
      <c r="B1294" t="s">
        <v>7204</v>
      </c>
      <c r="C1294" t="s">
        <v>6624</v>
      </c>
    </row>
    <row r="1295" spans="1:3" ht="17.399999999999999" customHeight="1" x14ac:dyDescent="0.45">
      <c r="A1295" t="s">
        <v>1921</v>
      </c>
      <c r="B1295" t="s">
        <v>7204</v>
      </c>
      <c r="C1295" t="s">
        <v>6625</v>
      </c>
    </row>
    <row r="1296" spans="1:3" ht="17.399999999999999" customHeight="1" x14ac:dyDescent="0.45">
      <c r="A1296" t="s">
        <v>1922</v>
      </c>
      <c r="B1296" t="s">
        <v>7204</v>
      </c>
      <c r="C1296" t="s">
        <v>6626</v>
      </c>
    </row>
    <row r="1297" spans="1:3" ht="17.399999999999999" customHeight="1" x14ac:dyDescent="0.45">
      <c r="A1297" t="s">
        <v>3039</v>
      </c>
      <c r="B1297" t="s">
        <v>7458</v>
      </c>
      <c r="C1297" t="s">
        <v>6627</v>
      </c>
    </row>
    <row r="1298" spans="1:3" ht="17.399999999999999" customHeight="1" x14ac:dyDescent="0.45">
      <c r="A1298" t="s">
        <v>3040</v>
      </c>
      <c r="B1298" t="s">
        <v>7251</v>
      </c>
      <c r="C1298" t="s">
        <v>6628</v>
      </c>
    </row>
    <row r="1299" spans="1:3" ht="17.399999999999999" customHeight="1" x14ac:dyDescent="0.45">
      <c r="A1299" t="s">
        <v>3042</v>
      </c>
      <c r="B1299" t="s">
        <v>7463</v>
      </c>
      <c r="C1299" t="s">
        <v>6629</v>
      </c>
    </row>
    <row r="1300" spans="1:3" ht="17.399999999999999" customHeight="1" x14ac:dyDescent="0.45">
      <c r="A1300" t="s">
        <v>3044</v>
      </c>
      <c r="B1300" t="s">
        <v>7463</v>
      </c>
      <c r="C1300" t="s">
        <v>6630</v>
      </c>
    </row>
    <row r="1301" spans="1:3" ht="17.399999999999999" customHeight="1" x14ac:dyDescent="0.45">
      <c r="A1301" t="s">
        <v>3046</v>
      </c>
      <c r="B1301" t="s">
        <v>7463</v>
      </c>
      <c r="C1301" t="s">
        <v>7489</v>
      </c>
    </row>
    <row r="1302" spans="1:3" ht="17.399999999999999" customHeight="1" x14ac:dyDescent="0.45">
      <c r="A1302" t="s">
        <v>3047</v>
      </c>
      <c r="B1302" t="s">
        <v>7081</v>
      </c>
      <c r="C1302" t="s">
        <v>6631</v>
      </c>
    </row>
    <row r="1303" spans="1:3" ht="17.399999999999999" customHeight="1" x14ac:dyDescent="0.45">
      <c r="A1303" t="s">
        <v>3048</v>
      </c>
      <c r="B1303" t="s">
        <v>7153</v>
      </c>
      <c r="C1303" t="s">
        <v>6632</v>
      </c>
    </row>
    <row r="1304" spans="1:3" ht="17.399999999999999" customHeight="1" x14ac:dyDescent="0.45">
      <c r="A1304" t="s">
        <v>3050</v>
      </c>
      <c r="B1304" t="s">
        <v>7172</v>
      </c>
      <c r="C1304" t="s">
        <v>6633</v>
      </c>
    </row>
    <row r="1305" spans="1:3" ht="17.399999999999999" customHeight="1" x14ac:dyDescent="0.45">
      <c r="A1305" t="s">
        <v>3051</v>
      </c>
      <c r="B1305" t="s">
        <v>7172</v>
      </c>
      <c r="C1305" t="s">
        <v>7490</v>
      </c>
    </row>
    <row r="1306" spans="1:3" ht="17.399999999999999" customHeight="1" x14ac:dyDescent="0.45">
      <c r="A1306" t="s">
        <v>3052</v>
      </c>
      <c r="B1306" t="s">
        <v>7162</v>
      </c>
      <c r="C1306" t="s">
        <v>6634</v>
      </c>
    </row>
    <row r="1307" spans="1:3" ht="17.399999999999999" customHeight="1" x14ac:dyDescent="0.45">
      <c r="A1307" t="s">
        <v>3053</v>
      </c>
      <c r="B1307" t="s">
        <v>7128</v>
      </c>
      <c r="C1307" t="s">
        <v>6635</v>
      </c>
    </row>
    <row r="1308" spans="1:3" ht="17.399999999999999" customHeight="1" x14ac:dyDescent="0.45">
      <c r="A1308" t="s">
        <v>3054</v>
      </c>
      <c r="B1308" t="s">
        <v>7204</v>
      </c>
      <c r="C1308" t="s">
        <v>6636</v>
      </c>
    </row>
    <row r="1309" spans="1:3" ht="17.399999999999999" customHeight="1" x14ac:dyDescent="0.45">
      <c r="A1309" t="s">
        <v>3055</v>
      </c>
      <c r="B1309" t="s">
        <v>7204</v>
      </c>
      <c r="C1309" t="s">
        <v>6637</v>
      </c>
    </row>
    <row r="1310" spans="1:3" ht="17.399999999999999" customHeight="1" x14ac:dyDescent="0.45">
      <c r="A1310" t="s">
        <v>3056</v>
      </c>
      <c r="B1310" t="s">
        <v>7458</v>
      </c>
      <c r="C1310" t="s">
        <v>6638</v>
      </c>
    </row>
    <row r="1311" spans="1:3" ht="17.399999999999999" customHeight="1" x14ac:dyDescent="0.45">
      <c r="A1311" t="s">
        <v>3057</v>
      </c>
      <c r="B1311" t="s">
        <v>7251</v>
      </c>
      <c r="C1311" t="s">
        <v>6639</v>
      </c>
    </row>
    <row r="1312" spans="1:3" ht="17.399999999999999" customHeight="1" x14ac:dyDescent="0.45">
      <c r="A1312" t="s">
        <v>3058</v>
      </c>
      <c r="B1312" t="s">
        <v>7463</v>
      </c>
      <c r="C1312" t="s">
        <v>6640</v>
      </c>
    </row>
    <row r="1313" spans="1:3" ht="17.399999999999999" customHeight="1" x14ac:dyDescent="0.45">
      <c r="A1313" t="s">
        <v>3059</v>
      </c>
      <c r="B1313" t="s">
        <v>7463</v>
      </c>
      <c r="C1313" t="s">
        <v>6641</v>
      </c>
    </row>
    <row r="1314" spans="1:3" ht="17.399999999999999" customHeight="1" x14ac:dyDescent="0.45">
      <c r="A1314" t="s">
        <v>3060</v>
      </c>
      <c r="B1314" t="s">
        <v>7463</v>
      </c>
      <c r="C1314" t="s">
        <v>7491</v>
      </c>
    </row>
    <row r="1315" spans="1:3" ht="17.399999999999999" customHeight="1" x14ac:dyDescent="0.45">
      <c r="A1315" t="s">
        <v>3061</v>
      </c>
      <c r="B1315" t="s">
        <v>7081</v>
      </c>
      <c r="C1315" t="s">
        <v>6642</v>
      </c>
    </row>
    <row r="1316" spans="1:3" ht="17.399999999999999" customHeight="1" x14ac:dyDescent="0.45">
      <c r="A1316" t="s">
        <v>3062</v>
      </c>
      <c r="B1316" t="s">
        <v>7214</v>
      </c>
      <c r="C1316" t="s">
        <v>7492</v>
      </c>
    </row>
    <row r="1317" spans="1:3" ht="17.399999999999999" customHeight="1" x14ac:dyDescent="0.45">
      <c r="A1317" t="s">
        <v>3063</v>
      </c>
      <c r="B1317" t="s">
        <v>7214</v>
      </c>
      <c r="C1317" t="s">
        <v>7493</v>
      </c>
    </row>
    <row r="1318" spans="1:3" ht="17.399999999999999" customHeight="1" x14ac:dyDescent="0.45">
      <c r="A1318" t="s">
        <v>3064</v>
      </c>
      <c r="B1318" t="s">
        <v>7214</v>
      </c>
      <c r="C1318" t="s">
        <v>7494</v>
      </c>
    </row>
    <row r="1319" spans="1:3" ht="17.399999999999999" customHeight="1" x14ac:dyDescent="0.45">
      <c r="A1319" t="s">
        <v>3065</v>
      </c>
      <c r="B1319" t="s">
        <v>7278</v>
      </c>
      <c r="C1319" t="s">
        <v>7495</v>
      </c>
    </row>
    <row r="1320" spans="1:3" ht="17.399999999999999" customHeight="1" x14ac:dyDescent="0.45">
      <c r="A1320" t="s">
        <v>3066</v>
      </c>
      <c r="B1320" t="s">
        <v>7278</v>
      </c>
      <c r="C1320" t="s">
        <v>7496</v>
      </c>
    </row>
    <row r="1321" spans="1:3" ht="17.399999999999999" customHeight="1" x14ac:dyDescent="0.45">
      <c r="A1321" t="s">
        <v>3067</v>
      </c>
      <c r="B1321" t="s">
        <v>7278</v>
      </c>
      <c r="C1321" t="s">
        <v>7497</v>
      </c>
    </row>
    <row r="1322" spans="1:3" ht="17.399999999999999" customHeight="1" x14ac:dyDescent="0.45">
      <c r="A1322" t="s">
        <v>3068</v>
      </c>
      <c r="B1322" t="s">
        <v>7153</v>
      </c>
      <c r="C1322" t="s">
        <v>7498</v>
      </c>
    </row>
    <row r="1323" spans="1:3" ht="17.399999999999999" customHeight="1" x14ac:dyDescent="0.45">
      <c r="A1323" t="s">
        <v>3069</v>
      </c>
      <c r="B1323" t="s">
        <v>7162</v>
      </c>
      <c r="C1323" t="s">
        <v>7499</v>
      </c>
    </row>
    <row r="1324" spans="1:3" ht="17.399999999999999" customHeight="1" x14ac:dyDescent="0.45">
      <c r="A1324" t="s">
        <v>3070</v>
      </c>
      <c r="B1324" t="s">
        <v>7162</v>
      </c>
      <c r="C1324" t="s">
        <v>7500</v>
      </c>
    </row>
    <row r="1325" spans="1:3" ht="17.399999999999999" customHeight="1" x14ac:dyDescent="0.45">
      <c r="A1325" t="s">
        <v>3072</v>
      </c>
      <c r="B1325" t="s">
        <v>7162</v>
      </c>
      <c r="C1325" t="s">
        <v>7501</v>
      </c>
    </row>
    <row r="1326" spans="1:3" ht="17.399999999999999" customHeight="1" x14ac:dyDescent="0.45">
      <c r="A1326" t="s">
        <v>3073</v>
      </c>
      <c r="B1326" t="s">
        <v>7246</v>
      </c>
      <c r="C1326" t="s">
        <v>7502</v>
      </c>
    </row>
    <row r="1327" spans="1:3" ht="17.399999999999999" customHeight="1" x14ac:dyDescent="0.45">
      <c r="A1327" t="s">
        <v>3074</v>
      </c>
      <c r="B1327" t="s">
        <v>7246</v>
      </c>
      <c r="C1327" t="s">
        <v>7503</v>
      </c>
    </row>
    <row r="1328" spans="1:3" ht="17.399999999999999" customHeight="1" x14ac:dyDescent="0.45">
      <c r="A1328" t="s">
        <v>3075</v>
      </c>
      <c r="B1328" t="s">
        <v>7081</v>
      </c>
      <c r="C1328" t="s">
        <v>6643</v>
      </c>
    </row>
    <row r="1329" spans="1:3" ht="17.399999999999999" customHeight="1" x14ac:dyDescent="0.45">
      <c r="A1329" t="s">
        <v>3076</v>
      </c>
      <c r="B1329" t="s">
        <v>7214</v>
      </c>
      <c r="C1329" t="s">
        <v>7504</v>
      </c>
    </row>
    <row r="1330" spans="1:3" ht="17.399999999999999" customHeight="1" x14ac:dyDescent="0.45">
      <c r="A1330" t="s">
        <v>3077</v>
      </c>
      <c r="B1330" t="s">
        <v>7278</v>
      </c>
      <c r="C1330" t="s">
        <v>7505</v>
      </c>
    </row>
    <row r="1331" spans="1:3" ht="17.399999999999999" customHeight="1" x14ac:dyDescent="0.45">
      <c r="A1331" t="s">
        <v>3078</v>
      </c>
      <c r="B1331" t="s">
        <v>7153</v>
      </c>
      <c r="C1331" t="s">
        <v>7506</v>
      </c>
    </row>
    <row r="1332" spans="1:3" ht="17.399999999999999" customHeight="1" x14ac:dyDescent="0.45">
      <c r="A1332" t="s">
        <v>3079</v>
      </c>
      <c r="B1332" t="s">
        <v>7162</v>
      </c>
      <c r="C1332" t="s">
        <v>7507</v>
      </c>
    </row>
    <row r="1333" spans="1:3" ht="17.399999999999999" customHeight="1" x14ac:dyDescent="0.45">
      <c r="A1333" t="s">
        <v>3080</v>
      </c>
      <c r="B1333" t="s">
        <v>7246</v>
      </c>
      <c r="C1333" t="s">
        <v>7508</v>
      </c>
    </row>
    <row r="1334" spans="1:3" ht="17.399999999999999" customHeight="1" x14ac:dyDescent="0.45">
      <c r="A1334" t="s">
        <v>3081</v>
      </c>
      <c r="B1334" t="s">
        <v>7246</v>
      </c>
      <c r="C1334" t="s">
        <v>7509</v>
      </c>
    </row>
    <row r="1335" spans="1:3" ht="17.399999999999999" customHeight="1" x14ac:dyDescent="0.45">
      <c r="A1335" t="s">
        <v>3082</v>
      </c>
      <c r="B1335" t="s">
        <v>7081</v>
      </c>
      <c r="C1335" t="s">
        <v>6644</v>
      </c>
    </row>
    <row r="1336" spans="1:3" ht="17.399999999999999" customHeight="1" x14ac:dyDescent="0.45">
      <c r="A1336" t="s">
        <v>3083</v>
      </c>
      <c r="B1336" t="s">
        <v>7081</v>
      </c>
      <c r="C1336" t="s">
        <v>7510</v>
      </c>
    </row>
    <row r="1337" spans="1:3" ht="17.399999999999999" customHeight="1" x14ac:dyDescent="0.45">
      <c r="A1337" t="s">
        <v>3084</v>
      </c>
      <c r="B1337" t="s">
        <v>7278</v>
      </c>
      <c r="C1337" t="s">
        <v>7511</v>
      </c>
    </row>
    <row r="1338" spans="1:3" ht="17.399999999999999" customHeight="1" x14ac:dyDescent="0.45">
      <c r="A1338" t="s">
        <v>3085</v>
      </c>
      <c r="B1338" t="s">
        <v>7278</v>
      </c>
      <c r="C1338" t="s">
        <v>7512</v>
      </c>
    </row>
    <row r="1339" spans="1:3" ht="17.399999999999999" customHeight="1" x14ac:dyDescent="0.45">
      <c r="A1339" t="s">
        <v>3086</v>
      </c>
      <c r="B1339" t="s">
        <v>7278</v>
      </c>
      <c r="C1339" t="s">
        <v>7513</v>
      </c>
    </row>
    <row r="1340" spans="1:3" ht="17.399999999999999" customHeight="1" x14ac:dyDescent="0.45">
      <c r="A1340" t="s">
        <v>3087</v>
      </c>
      <c r="B1340" t="s">
        <v>7278</v>
      </c>
      <c r="C1340" t="s">
        <v>7514</v>
      </c>
    </row>
    <row r="1341" spans="1:3" ht="17.399999999999999" customHeight="1" x14ac:dyDescent="0.45">
      <c r="A1341" t="s">
        <v>3088</v>
      </c>
      <c r="B1341" t="s">
        <v>7278</v>
      </c>
      <c r="C1341" t="s">
        <v>6645</v>
      </c>
    </row>
    <row r="1342" spans="1:3" ht="17.399999999999999" customHeight="1" x14ac:dyDescent="0.45">
      <c r="A1342" t="s">
        <v>3089</v>
      </c>
      <c r="B1342" t="s">
        <v>7153</v>
      </c>
      <c r="C1342" t="s">
        <v>6646</v>
      </c>
    </row>
    <row r="1343" spans="1:3" ht="17.399999999999999" customHeight="1" x14ac:dyDescent="0.45">
      <c r="A1343" t="s">
        <v>3090</v>
      </c>
      <c r="B1343" t="s">
        <v>7162</v>
      </c>
      <c r="C1343" t="s">
        <v>7515</v>
      </c>
    </row>
    <row r="1344" spans="1:3" ht="17.399999999999999" customHeight="1" x14ac:dyDescent="0.45">
      <c r="A1344" t="s">
        <v>3091</v>
      </c>
      <c r="B1344" t="s">
        <v>7204</v>
      </c>
      <c r="C1344" t="s">
        <v>7516</v>
      </c>
    </row>
    <row r="1345" spans="1:3" ht="17.399999999999999" customHeight="1" x14ac:dyDescent="0.45">
      <c r="A1345" t="s">
        <v>3092</v>
      </c>
      <c r="B1345" t="s">
        <v>7204</v>
      </c>
      <c r="C1345" t="s">
        <v>7517</v>
      </c>
    </row>
    <row r="1346" spans="1:3" ht="17.399999999999999" customHeight="1" x14ac:dyDescent="0.45">
      <c r="A1346" t="s">
        <v>3093</v>
      </c>
      <c r="B1346" t="s">
        <v>7104</v>
      </c>
      <c r="C1346" t="s">
        <v>6647</v>
      </c>
    </row>
    <row r="1347" spans="1:3" ht="17.399999999999999" customHeight="1" x14ac:dyDescent="0.45">
      <c r="A1347" t="s">
        <v>3094</v>
      </c>
      <c r="B1347" t="s">
        <v>7104</v>
      </c>
      <c r="C1347" t="s">
        <v>7518</v>
      </c>
    </row>
    <row r="1348" spans="1:3" ht="17.399999999999999" customHeight="1" x14ac:dyDescent="0.45">
      <c r="A1348" t="s">
        <v>3096</v>
      </c>
      <c r="B1348" t="s">
        <v>7104</v>
      </c>
      <c r="C1348" t="s">
        <v>6648</v>
      </c>
    </row>
    <row r="1349" spans="1:3" ht="17.399999999999999" customHeight="1" x14ac:dyDescent="0.45">
      <c r="A1349" t="s">
        <v>3097</v>
      </c>
      <c r="B1349" t="s">
        <v>7104</v>
      </c>
      <c r="C1349" t="s">
        <v>6649</v>
      </c>
    </row>
    <row r="1350" spans="1:3" ht="17.399999999999999" customHeight="1" x14ac:dyDescent="0.45">
      <c r="A1350" t="s">
        <v>3098</v>
      </c>
      <c r="B1350" t="s">
        <v>7246</v>
      </c>
      <c r="C1350" t="s">
        <v>7519</v>
      </c>
    </row>
    <row r="1351" spans="1:3" ht="17.399999999999999" customHeight="1" x14ac:dyDescent="0.45">
      <c r="A1351" t="s">
        <v>3099</v>
      </c>
      <c r="B1351" t="s">
        <v>7246</v>
      </c>
      <c r="C1351" t="s">
        <v>7520</v>
      </c>
    </row>
    <row r="1352" spans="1:3" ht="17.399999999999999" customHeight="1" x14ac:dyDescent="0.45">
      <c r="A1352" t="s">
        <v>3100</v>
      </c>
      <c r="B1352" t="s">
        <v>7081</v>
      </c>
      <c r="C1352" t="s">
        <v>2971</v>
      </c>
    </row>
    <row r="1353" spans="1:3" ht="17.399999999999999" customHeight="1" x14ac:dyDescent="0.45">
      <c r="A1353" t="s">
        <v>3101</v>
      </c>
      <c r="B1353" t="s">
        <v>7278</v>
      </c>
      <c r="C1353" t="s">
        <v>2971</v>
      </c>
    </row>
    <row r="1354" spans="1:3" ht="17.399999999999999" customHeight="1" x14ac:dyDescent="0.45">
      <c r="A1354" t="s">
        <v>3102</v>
      </c>
      <c r="B1354" t="s">
        <v>7104</v>
      </c>
      <c r="C1354" t="s">
        <v>7521</v>
      </c>
    </row>
    <row r="1355" spans="1:3" ht="17.399999999999999" customHeight="1" x14ac:dyDescent="0.45">
      <c r="A1355" t="s">
        <v>3103</v>
      </c>
      <c r="B1355" t="s">
        <v>7128</v>
      </c>
      <c r="C1355" t="s">
        <v>7522</v>
      </c>
    </row>
    <row r="1356" spans="1:3" ht="17.399999999999999" customHeight="1" x14ac:dyDescent="0.45">
      <c r="A1356" t="s">
        <v>3104</v>
      </c>
      <c r="B1356" t="s">
        <v>7128</v>
      </c>
      <c r="C1356" t="s">
        <v>6650</v>
      </c>
    </row>
    <row r="1357" spans="1:3" ht="17.399999999999999" customHeight="1" x14ac:dyDescent="0.45">
      <c r="A1357" t="s">
        <v>3105</v>
      </c>
      <c r="B1357" t="s">
        <v>7204</v>
      </c>
      <c r="C1357" t="s">
        <v>7523</v>
      </c>
    </row>
    <row r="1358" spans="1:3" ht="17.399999999999999" customHeight="1" x14ac:dyDescent="0.45">
      <c r="A1358" t="s">
        <v>3106</v>
      </c>
      <c r="B1358" t="s">
        <v>7278</v>
      </c>
      <c r="C1358" t="s">
        <v>6651</v>
      </c>
    </row>
    <row r="1359" spans="1:3" ht="17.399999999999999" customHeight="1" x14ac:dyDescent="0.45">
      <c r="A1359" t="s">
        <v>3107</v>
      </c>
      <c r="B1359" t="s">
        <v>7278</v>
      </c>
      <c r="C1359" t="s">
        <v>6652</v>
      </c>
    </row>
    <row r="1360" spans="1:3" ht="17.399999999999999" customHeight="1" x14ac:dyDescent="0.45">
      <c r="A1360" t="s">
        <v>3108</v>
      </c>
      <c r="B1360" t="s">
        <v>7278</v>
      </c>
      <c r="C1360" t="s">
        <v>6653</v>
      </c>
    </row>
    <row r="1361" spans="1:3" ht="17.399999999999999" customHeight="1" x14ac:dyDescent="0.45">
      <c r="A1361" t="s">
        <v>3109</v>
      </c>
      <c r="B1361" t="s">
        <v>7278</v>
      </c>
      <c r="C1361" t="s">
        <v>6654</v>
      </c>
    </row>
    <row r="1362" spans="1:3" ht="17.399999999999999" customHeight="1" x14ac:dyDescent="0.45">
      <c r="A1362" t="s">
        <v>3110</v>
      </c>
      <c r="B1362" t="s">
        <v>7278</v>
      </c>
      <c r="C1362" t="s">
        <v>6655</v>
      </c>
    </row>
    <row r="1363" spans="1:3" ht="17.399999999999999" customHeight="1" x14ac:dyDescent="0.45">
      <c r="A1363" t="s">
        <v>3111</v>
      </c>
      <c r="B1363" t="s">
        <v>7278</v>
      </c>
      <c r="C1363" t="s">
        <v>2979</v>
      </c>
    </row>
    <row r="1364" spans="1:3" ht="17.399999999999999" customHeight="1" x14ac:dyDescent="0.45">
      <c r="A1364" t="s">
        <v>3112</v>
      </c>
      <c r="B1364" t="s">
        <v>7278</v>
      </c>
      <c r="C1364" t="s">
        <v>6656</v>
      </c>
    </row>
    <row r="1365" spans="1:3" ht="17.399999999999999" customHeight="1" x14ac:dyDescent="0.45">
      <c r="A1365" t="s">
        <v>3114</v>
      </c>
      <c r="B1365" t="s">
        <v>7278</v>
      </c>
      <c r="C1365" t="s">
        <v>2981</v>
      </c>
    </row>
    <row r="1366" spans="1:3" ht="17.399999999999999" customHeight="1" x14ac:dyDescent="0.45">
      <c r="A1366" t="s">
        <v>3116</v>
      </c>
      <c r="B1366" t="s">
        <v>7278</v>
      </c>
      <c r="C1366" t="s">
        <v>6657</v>
      </c>
    </row>
    <row r="1367" spans="1:3" ht="17.399999999999999" customHeight="1" x14ac:dyDescent="0.45">
      <c r="A1367" t="s">
        <v>3118</v>
      </c>
      <c r="B1367" t="s">
        <v>7278</v>
      </c>
      <c r="C1367" t="s">
        <v>2983</v>
      </c>
    </row>
    <row r="1368" spans="1:3" ht="17.399999999999999" customHeight="1" x14ac:dyDescent="0.45">
      <c r="A1368" t="s">
        <v>3120</v>
      </c>
      <c r="B1368" t="s">
        <v>7278</v>
      </c>
      <c r="C1368" t="s">
        <v>6658</v>
      </c>
    </row>
    <row r="1369" spans="1:3" ht="17.399999999999999" customHeight="1" x14ac:dyDescent="0.45">
      <c r="A1369" t="s">
        <v>3121</v>
      </c>
      <c r="B1369" t="s">
        <v>7278</v>
      </c>
      <c r="C1369" t="s">
        <v>6659</v>
      </c>
    </row>
    <row r="1370" spans="1:3" ht="17.399999999999999" customHeight="1" x14ac:dyDescent="0.45">
      <c r="A1370" t="s">
        <v>3122</v>
      </c>
      <c r="B1370" t="s">
        <v>7278</v>
      </c>
      <c r="C1370" t="s">
        <v>2987</v>
      </c>
    </row>
    <row r="1371" spans="1:3" ht="17.399999999999999" customHeight="1" x14ac:dyDescent="0.45">
      <c r="A1371" t="s">
        <v>3123</v>
      </c>
      <c r="B1371" t="s">
        <v>7278</v>
      </c>
      <c r="C1371" t="s">
        <v>7524</v>
      </c>
    </row>
    <row r="1372" spans="1:3" ht="17.399999999999999" customHeight="1" x14ac:dyDescent="0.45">
      <c r="A1372" t="s">
        <v>3124</v>
      </c>
      <c r="B1372" t="s">
        <v>7525</v>
      </c>
      <c r="C1372" t="s">
        <v>6660</v>
      </c>
    </row>
    <row r="1373" spans="1:3" ht="17.399999999999999" customHeight="1" x14ac:dyDescent="0.45">
      <c r="A1373" t="s">
        <v>3125</v>
      </c>
      <c r="B1373" t="s">
        <v>7278</v>
      </c>
      <c r="C1373" t="s">
        <v>6661</v>
      </c>
    </row>
    <row r="1374" spans="1:3" ht="17.399999999999999" customHeight="1" x14ac:dyDescent="0.45">
      <c r="A1374" t="s">
        <v>3126</v>
      </c>
      <c r="B1374" t="s">
        <v>7278</v>
      </c>
      <c r="C1374" t="s">
        <v>6662</v>
      </c>
    </row>
    <row r="1375" spans="1:3" ht="17.399999999999999" customHeight="1" x14ac:dyDescent="0.45">
      <c r="A1375" t="s">
        <v>3127</v>
      </c>
      <c r="B1375" t="s">
        <v>7278</v>
      </c>
      <c r="C1375" t="s">
        <v>6663</v>
      </c>
    </row>
    <row r="1376" spans="1:3" ht="17.399999999999999" customHeight="1" x14ac:dyDescent="0.45">
      <c r="A1376" t="s">
        <v>3128</v>
      </c>
      <c r="B1376" t="s">
        <v>7278</v>
      </c>
      <c r="C1376" t="s">
        <v>6664</v>
      </c>
    </row>
    <row r="1377" spans="1:3" ht="17.399999999999999" customHeight="1" x14ac:dyDescent="0.45">
      <c r="A1377" t="s">
        <v>3129</v>
      </c>
      <c r="B1377" t="s">
        <v>7526</v>
      </c>
      <c r="C1377" t="s">
        <v>6665</v>
      </c>
    </row>
    <row r="1378" spans="1:3" ht="17.399999999999999" customHeight="1" x14ac:dyDescent="0.45">
      <c r="A1378" t="s">
        <v>3131</v>
      </c>
      <c r="B1378" t="s">
        <v>7278</v>
      </c>
      <c r="C1378" t="s">
        <v>6666</v>
      </c>
    </row>
    <row r="1379" spans="1:3" ht="17.399999999999999" customHeight="1" x14ac:dyDescent="0.45">
      <c r="A1379" t="s">
        <v>3132</v>
      </c>
      <c r="B1379" t="s">
        <v>7278</v>
      </c>
      <c r="C1379" t="s">
        <v>6667</v>
      </c>
    </row>
    <row r="1380" spans="1:3" ht="17.399999999999999" customHeight="1" x14ac:dyDescent="0.45">
      <c r="A1380" t="s">
        <v>3133</v>
      </c>
      <c r="B1380" t="s">
        <v>7526</v>
      </c>
      <c r="C1380" t="s">
        <v>6668</v>
      </c>
    </row>
    <row r="1381" spans="1:3" ht="17.399999999999999" customHeight="1" x14ac:dyDescent="0.45">
      <c r="A1381" t="s">
        <v>3134</v>
      </c>
      <c r="B1381" t="s">
        <v>7278</v>
      </c>
      <c r="C1381" t="s">
        <v>7527</v>
      </c>
    </row>
    <row r="1382" spans="1:3" ht="17.399999999999999" customHeight="1" x14ac:dyDescent="0.45">
      <c r="A1382" t="s">
        <v>3135</v>
      </c>
      <c r="B1382" t="s">
        <v>7278</v>
      </c>
      <c r="C1382" t="s">
        <v>6669</v>
      </c>
    </row>
    <row r="1383" spans="1:3" ht="17.399999999999999" customHeight="1" x14ac:dyDescent="0.45">
      <c r="A1383" t="s">
        <v>3136</v>
      </c>
      <c r="B1383" t="s">
        <v>7278</v>
      </c>
      <c r="C1383" t="s">
        <v>6670</v>
      </c>
    </row>
    <row r="1384" spans="1:3" ht="17.399999999999999" customHeight="1" x14ac:dyDescent="0.45">
      <c r="A1384" t="s">
        <v>3137</v>
      </c>
      <c r="B1384" t="s">
        <v>7278</v>
      </c>
      <c r="C1384" t="s">
        <v>6671</v>
      </c>
    </row>
    <row r="1385" spans="1:3" ht="17.399999999999999" customHeight="1" x14ac:dyDescent="0.45">
      <c r="A1385" t="s">
        <v>6125</v>
      </c>
      <c r="B1385" t="s">
        <v>7278</v>
      </c>
      <c r="C1385" t="s">
        <v>6672</v>
      </c>
    </row>
    <row r="1386" spans="1:3" ht="17.399999999999999" customHeight="1" x14ac:dyDescent="0.45">
      <c r="A1386" t="s">
        <v>6711</v>
      </c>
      <c r="B1386" t="s">
        <v>7278</v>
      </c>
      <c r="C1386" t="s">
        <v>6673</v>
      </c>
    </row>
    <row r="1387" spans="1:3" ht="17.399999999999999" customHeight="1" x14ac:dyDescent="0.45">
      <c r="A1387" t="s">
        <v>6713</v>
      </c>
      <c r="B1387" t="s">
        <v>7278</v>
      </c>
      <c r="C1387" t="s">
        <v>6674</v>
      </c>
    </row>
    <row r="1388" spans="1:3" ht="17.399999999999999" customHeight="1" x14ac:dyDescent="0.45">
      <c r="A1388" t="s">
        <v>6714</v>
      </c>
      <c r="B1388" t="s">
        <v>7278</v>
      </c>
      <c r="C1388" t="s">
        <v>6675</v>
      </c>
    </row>
    <row r="1389" spans="1:3" ht="17.399999999999999" customHeight="1" x14ac:dyDescent="0.45">
      <c r="A1389" t="s">
        <v>6715</v>
      </c>
      <c r="B1389" t="s">
        <v>7278</v>
      </c>
      <c r="C1389" t="s">
        <v>7528</v>
      </c>
    </row>
    <row r="1390" spans="1:3" ht="17.399999999999999" customHeight="1" x14ac:dyDescent="0.45">
      <c r="A1390" t="s">
        <v>6716</v>
      </c>
      <c r="B1390" t="s">
        <v>7278</v>
      </c>
      <c r="C1390" t="s">
        <v>3004</v>
      </c>
    </row>
    <row r="1391" spans="1:3" ht="17.399999999999999" customHeight="1" x14ac:dyDescent="0.45">
      <c r="A1391" t="s">
        <v>6717</v>
      </c>
      <c r="B1391" t="s">
        <v>7529</v>
      </c>
      <c r="C1391" t="s">
        <v>3002</v>
      </c>
    </row>
    <row r="1392" spans="1:3" ht="17.399999999999999" customHeight="1" x14ac:dyDescent="0.45">
      <c r="A1392" t="s">
        <v>6719</v>
      </c>
      <c r="B1392" t="s">
        <v>7278</v>
      </c>
      <c r="C1392" t="s">
        <v>3007</v>
      </c>
    </row>
    <row r="1393" spans="1:3" ht="17.399999999999999" customHeight="1" x14ac:dyDescent="0.45">
      <c r="A1393" t="s">
        <v>6720</v>
      </c>
      <c r="B1393" t="s">
        <v>7278</v>
      </c>
      <c r="C1393" t="s">
        <v>7530</v>
      </c>
    </row>
    <row r="1394" spans="1:3" ht="17.399999999999999" customHeight="1" x14ac:dyDescent="0.45">
      <c r="A1394" t="s">
        <v>6721</v>
      </c>
      <c r="B1394" t="s">
        <v>7278</v>
      </c>
      <c r="C1394" t="s">
        <v>7531</v>
      </c>
    </row>
    <row r="1395" spans="1:3" ht="17.399999999999999" customHeight="1" x14ac:dyDescent="0.45">
      <c r="A1395" t="s">
        <v>6722</v>
      </c>
      <c r="B1395" t="s">
        <v>7278</v>
      </c>
      <c r="C1395" t="s">
        <v>7532</v>
      </c>
    </row>
    <row r="1396" spans="1:3" ht="17.399999999999999" customHeight="1" x14ac:dyDescent="0.45">
      <c r="A1396" t="s">
        <v>6724</v>
      </c>
      <c r="B1396" t="s">
        <v>7278</v>
      </c>
      <c r="C1396" t="s">
        <v>7533</v>
      </c>
    </row>
    <row r="1397" spans="1:3" ht="17.399999999999999" customHeight="1" x14ac:dyDescent="0.45">
      <c r="A1397" t="s">
        <v>6725</v>
      </c>
      <c r="B1397" t="s">
        <v>7278</v>
      </c>
      <c r="C1397" t="s">
        <v>6676</v>
      </c>
    </row>
    <row r="1398" spans="1:3" ht="17.399999999999999" customHeight="1" x14ac:dyDescent="0.45">
      <c r="A1398" t="s">
        <v>6727</v>
      </c>
      <c r="B1398" t="s">
        <v>7278</v>
      </c>
      <c r="C1398" t="s">
        <v>3013</v>
      </c>
    </row>
    <row r="1399" spans="1:3" ht="17.399999999999999" customHeight="1" x14ac:dyDescent="0.45">
      <c r="A1399" t="s">
        <v>6728</v>
      </c>
      <c r="B1399" t="s">
        <v>7278</v>
      </c>
      <c r="C1399" t="s">
        <v>7534</v>
      </c>
    </row>
    <row r="1400" spans="1:3" ht="17.399999999999999" customHeight="1" x14ac:dyDescent="0.45">
      <c r="A1400" t="s">
        <v>6730</v>
      </c>
      <c r="B1400" t="s">
        <v>7278</v>
      </c>
      <c r="C1400" t="s">
        <v>6677</v>
      </c>
    </row>
    <row r="1401" spans="1:3" ht="17.399999999999999" customHeight="1" x14ac:dyDescent="0.45">
      <c r="A1401" t="s">
        <v>6731</v>
      </c>
      <c r="B1401" t="s">
        <v>7278</v>
      </c>
      <c r="C1401" t="s">
        <v>6678</v>
      </c>
    </row>
    <row r="1402" spans="1:3" ht="17.399999999999999" customHeight="1" x14ac:dyDescent="0.45">
      <c r="A1402" t="s">
        <v>6733</v>
      </c>
      <c r="B1402" t="s">
        <v>7278</v>
      </c>
      <c r="C1402" t="s">
        <v>3018</v>
      </c>
    </row>
    <row r="1403" spans="1:3" ht="17.399999999999999" customHeight="1" x14ac:dyDescent="0.45">
      <c r="A1403" t="s">
        <v>6734</v>
      </c>
      <c r="B1403" t="s">
        <v>7278</v>
      </c>
      <c r="C1403" t="s">
        <v>7535</v>
      </c>
    </row>
    <row r="1404" spans="1:3" ht="17.399999999999999" customHeight="1" x14ac:dyDescent="0.45">
      <c r="A1404" t="s">
        <v>6735</v>
      </c>
      <c r="B1404" t="s">
        <v>7278</v>
      </c>
      <c r="C1404" t="s">
        <v>7536</v>
      </c>
    </row>
    <row r="1405" spans="1:3" ht="17.399999999999999" customHeight="1" x14ac:dyDescent="0.45">
      <c r="A1405" t="s">
        <v>6736</v>
      </c>
      <c r="B1405" t="s">
        <v>7278</v>
      </c>
      <c r="C1405" t="s">
        <v>7537</v>
      </c>
    </row>
    <row r="1406" spans="1:3" ht="17.399999999999999" customHeight="1" x14ac:dyDescent="0.45">
      <c r="A1406" t="s">
        <v>6737</v>
      </c>
      <c r="B1406" t="s">
        <v>7529</v>
      </c>
      <c r="C1406" t="s">
        <v>6679</v>
      </c>
    </row>
    <row r="1407" spans="1:3" ht="17.399999999999999" customHeight="1" x14ac:dyDescent="0.45">
      <c r="A1407" t="s">
        <v>6739</v>
      </c>
      <c r="B1407" t="s">
        <v>7529</v>
      </c>
      <c r="C1407" t="s">
        <v>6680</v>
      </c>
    </row>
    <row r="1408" spans="1:3" ht="17.399999999999999" customHeight="1" x14ac:dyDescent="0.45">
      <c r="A1408" t="s">
        <v>6740</v>
      </c>
      <c r="B1408" t="s">
        <v>7538</v>
      </c>
      <c r="C1408" t="s">
        <v>3025</v>
      </c>
    </row>
    <row r="1409" spans="1:3" ht="17.399999999999999" customHeight="1" x14ac:dyDescent="0.45">
      <c r="A1409" t="s">
        <v>6742</v>
      </c>
      <c r="B1409" t="s">
        <v>7538</v>
      </c>
      <c r="C1409" t="s">
        <v>6681</v>
      </c>
    </row>
    <row r="1410" spans="1:3" ht="17.399999999999999" customHeight="1" x14ac:dyDescent="0.45">
      <c r="A1410" t="s">
        <v>6744</v>
      </c>
      <c r="B1410" t="s">
        <v>7538</v>
      </c>
      <c r="C1410" t="s">
        <v>6682</v>
      </c>
    </row>
    <row r="1411" spans="1:3" ht="17.399999999999999" customHeight="1" x14ac:dyDescent="0.45">
      <c r="A1411" t="s">
        <v>6746</v>
      </c>
      <c r="B1411" t="s">
        <v>7278</v>
      </c>
      <c r="C1411" t="s">
        <v>3029</v>
      </c>
    </row>
    <row r="1412" spans="1:3" ht="17.399999999999999" customHeight="1" x14ac:dyDescent="0.45">
      <c r="A1412" t="s">
        <v>6747</v>
      </c>
      <c r="B1412" t="s">
        <v>7529</v>
      </c>
      <c r="C1412" t="s">
        <v>3029</v>
      </c>
    </row>
    <row r="1413" spans="1:3" ht="17.399999999999999" customHeight="1" x14ac:dyDescent="0.45">
      <c r="A1413" t="s">
        <v>6749</v>
      </c>
      <c r="B1413" t="s">
        <v>7278</v>
      </c>
      <c r="C1413" t="s">
        <v>3032</v>
      </c>
    </row>
    <row r="1414" spans="1:3" ht="17.399999999999999" customHeight="1" x14ac:dyDescent="0.45">
      <c r="A1414" t="s">
        <v>6750</v>
      </c>
      <c r="B1414" t="s">
        <v>7278</v>
      </c>
      <c r="C1414" t="s">
        <v>3033</v>
      </c>
    </row>
    <row r="1415" spans="1:3" ht="17.399999999999999" customHeight="1" x14ac:dyDescent="0.45">
      <c r="A1415" t="s">
        <v>6751</v>
      </c>
      <c r="B1415" t="s">
        <v>7529</v>
      </c>
      <c r="C1415" t="s">
        <v>6683</v>
      </c>
    </row>
    <row r="1416" spans="1:3" ht="17.399999999999999" customHeight="1" x14ac:dyDescent="0.45">
      <c r="A1416" t="s">
        <v>6752</v>
      </c>
      <c r="B1416" t="s">
        <v>7529</v>
      </c>
      <c r="C1416" t="s">
        <v>6684</v>
      </c>
    </row>
    <row r="1417" spans="1:3" ht="17.399999999999999" customHeight="1" x14ac:dyDescent="0.45">
      <c r="A1417" t="s">
        <v>6754</v>
      </c>
      <c r="B1417" t="s">
        <v>7278</v>
      </c>
      <c r="C1417" t="s">
        <v>3034</v>
      </c>
    </row>
    <row r="1418" spans="1:3" ht="17.399999999999999" customHeight="1" x14ac:dyDescent="0.45">
      <c r="A1418" t="s">
        <v>6755</v>
      </c>
      <c r="B1418" t="s">
        <v>7278</v>
      </c>
      <c r="C1418" t="s">
        <v>7539</v>
      </c>
    </row>
    <row r="1419" spans="1:3" ht="17.399999999999999" customHeight="1" x14ac:dyDescent="0.45">
      <c r="A1419" t="s">
        <v>6756</v>
      </c>
      <c r="B1419" t="s">
        <v>7278</v>
      </c>
      <c r="C1419" t="s">
        <v>6685</v>
      </c>
    </row>
    <row r="1420" spans="1:3" ht="17.399999999999999" customHeight="1" x14ac:dyDescent="0.45">
      <c r="A1420" t="s">
        <v>6758</v>
      </c>
      <c r="B1420" t="s">
        <v>7278</v>
      </c>
      <c r="C1420" t="s">
        <v>6686</v>
      </c>
    </row>
    <row r="1421" spans="1:3" ht="17.399999999999999" customHeight="1" x14ac:dyDescent="0.45">
      <c r="A1421" t="s">
        <v>6760</v>
      </c>
      <c r="B1421" t="s">
        <v>7278</v>
      </c>
      <c r="C1421" t="s">
        <v>3035</v>
      </c>
    </row>
    <row r="1422" spans="1:3" ht="17.399999999999999" customHeight="1" x14ac:dyDescent="0.45">
      <c r="A1422" t="s">
        <v>6761</v>
      </c>
      <c r="B1422" t="s">
        <v>7278</v>
      </c>
      <c r="C1422" t="s">
        <v>3036</v>
      </c>
    </row>
    <row r="1423" spans="1:3" ht="17.399999999999999" customHeight="1" x14ac:dyDescent="0.45">
      <c r="A1423" t="s">
        <v>6762</v>
      </c>
      <c r="B1423" t="s">
        <v>7278</v>
      </c>
      <c r="C1423" t="s">
        <v>6687</v>
      </c>
    </row>
    <row r="1424" spans="1:3" ht="17.399999999999999" customHeight="1" x14ac:dyDescent="0.45">
      <c r="A1424" t="s">
        <v>6763</v>
      </c>
      <c r="B1424" t="s">
        <v>7278</v>
      </c>
      <c r="C1424" t="s">
        <v>6688</v>
      </c>
    </row>
    <row r="1425" spans="1:3" ht="17.399999999999999" customHeight="1" x14ac:dyDescent="0.45">
      <c r="A1425" t="s">
        <v>6764</v>
      </c>
      <c r="B1425" t="s">
        <v>7278</v>
      </c>
      <c r="C1425" t="s">
        <v>6689</v>
      </c>
    </row>
    <row r="1426" spans="1:3" ht="17.399999999999999" customHeight="1" x14ac:dyDescent="0.45">
      <c r="A1426" t="s">
        <v>6766</v>
      </c>
      <c r="B1426" t="s">
        <v>7278</v>
      </c>
      <c r="C1426" t="s">
        <v>3037</v>
      </c>
    </row>
    <row r="1427" spans="1:3" ht="17.399999999999999" customHeight="1" x14ac:dyDescent="0.45">
      <c r="A1427" t="s">
        <v>6767</v>
      </c>
      <c r="B1427" t="s">
        <v>7278</v>
      </c>
      <c r="C1427" t="s">
        <v>3038</v>
      </c>
    </row>
    <row r="1428" spans="1:3" ht="17.399999999999999" customHeight="1" x14ac:dyDescent="0.45">
      <c r="A1428" t="s">
        <v>6768</v>
      </c>
      <c r="B1428" t="s">
        <v>7278</v>
      </c>
      <c r="C1428" t="s">
        <v>6690</v>
      </c>
    </row>
    <row r="1429" spans="1:3" ht="17.399999999999999" customHeight="1" x14ac:dyDescent="0.45">
      <c r="A1429" t="s">
        <v>6770</v>
      </c>
      <c r="B1429" t="s">
        <v>7278</v>
      </c>
      <c r="C1429" t="s">
        <v>6691</v>
      </c>
    </row>
    <row r="1430" spans="1:3" ht="17.399999999999999" customHeight="1" x14ac:dyDescent="0.45">
      <c r="A1430" t="s">
        <v>6771</v>
      </c>
      <c r="B1430" t="s">
        <v>7278</v>
      </c>
      <c r="C1430" t="s">
        <v>6692</v>
      </c>
    </row>
    <row r="1431" spans="1:3" ht="17.399999999999999" customHeight="1" x14ac:dyDescent="0.45">
      <c r="A1431" t="s">
        <v>6773</v>
      </c>
      <c r="B1431" t="s">
        <v>7278</v>
      </c>
      <c r="C1431" t="s">
        <v>6693</v>
      </c>
    </row>
    <row r="1432" spans="1:3" ht="17.399999999999999" customHeight="1" x14ac:dyDescent="0.45">
      <c r="A1432" t="s">
        <v>6774</v>
      </c>
      <c r="B1432" t="s">
        <v>7278</v>
      </c>
      <c r="C1432" t="s">
        <v>3041</v>
      </c>
    </row>
    <row r="1433" spans="1:3" ht="17.399999999999999" customHeight="1" x14ac:dyDescent="0.45">
      <c r="A1433" t="s">
        <v>6775</v>
      </c>
      <c r="B1433" t="s">
        <v>7278</v>
      </c>
      <c r="C1433" t="s">
        <v>3043</v>
      </c>
    </row>
    <row r="1434" spans="1:3" ht="17.399999999999999" customHeight="1" x14ac:dyDescent="0.45">
      <c r="A1434" t="s">
        <v>6777</v>
      </c>
      <c r="B1434" t="s">
        <v>7278</v>
      </c>
      <c r="C1434" t="s">
        <v>3045</v>
      </c>
    </row>
    <row r="1435" spans="1:3" ht="17.399999999999999" customHeight="1" x14ac:dyDescent="0.45">
      <c r="A1435" t="s">
        <v>6778</v>
      </c>
      <c r="B1435" t="s">
        <v>7278</v>
      </c>
      <c r="C1435" t="s">
        <v>7540</v>
      </c>
    </row>
    <row r="1436" spans="1:3" ht="17.399999999999999" customHeight="1" x14ac:dyDescent="0.45">
      <c r="A1436" t="s">
        <v>6780</v>
      </c>
      <c r="B1436" t="s">
        <v>7278</v>
      </c>
      <c r="C1436" t="s">
        <v>6694</v>
      </c>
    </row>
    <row r="1437" spans="1:3" ht="17.399999999999999" customHeight="1" x14ac:dyDescent="0.45">
      <c r="A1437" t="s">
        <v>6782</v>
      </c>
      <c r="B1437" t="s">
        <v>7278</v>
      </c>
      <c r="C1437" t="s">
        <v>6695</v>
      </c>
    </row>
    <row r="1438" spans="1:3" ht="17.399999999999999" customHeight="1" x14ac:dyDescent="0.45">
      <c r="A1438" t="s">
        <v>6784</v>
      </c>
      <c r="B1438" t="s">
        <v>7278</v>
      </c>
      <c r="C1438" t="s">
        <v>3049</v>
      </c>
    </row>
    <row r="1439" spans="1:3" ht="17.399999999999999" customHeight="1" x14ac:dyDescent="0.45">
      <c r="A1439" t="s">
        <v>6786</v>
      </c>
      <c r="B1439" t="s">
        <v>7278</v>
      </c>
      <c r="C1439" t="s">
        <v>7541</v>
      </c>
    </row>
    <row r="1440" spans="1:3" ht="17.399999999999999" customHeight="1" x14ac:dyDescent="0.45">
      <c r="A1440" t="s">
        <v>6788</v>
      </c>
      <c r="B1440" t="s">
        <v>7278</v>
      </c>
      <c r="C1440" t="s">
        <v>6696</v>
      </c>
    </row>
    <row r="1441" spans="1:3" ht="17.399999999999999" customHeight="1" x14ac:dyDescent="0.45">
      <c r="A1441" t="s">
        <v>6790</v>
      </c>
      <c r="B1441" t="s">
        <v>7278</v>
      </c>
      <c r="C1441" t="s">
        <v>6697</v>
      </c>
    </row>
    <row r="1442" spans="1:3" ht="17.399999999999999" customHeight="1" x14ac:dyDescent="0.45">
      <c r="A1442" t="s">
        <v>6792</v>
      </c>
      <c r="B1442" t="s">
        <v>7278</v>
      </c>
      <c r="C1442" t="s">
        <v>6698</v>
      </c>
    </row>
    <row r="1443" spans="1:3" ht="17.399999999999999" customHeight="1" x14ac:dyDescent="0.45">
      <c r="A1443" t="s">
        <v>6794</v>
      </c>
      <c r="B1443" t="s">
        <v>7278</v>
      </c>
      <c r="C1443" t="s">
        <v>6699</v>
      </c>
    </row>
    <row r="1444" spans="1:3" ht="17.399999999999999" customHeight="1" x14ac:dyDescent="0.45">
      <c r="A1444" t="s">
        <v>6796</v>
      </c>
      <c r="B1444" t="s">
        <v>7542</v>
      </c>
      <c r="C1444" t="s">
        <v>6700</v>
      </c>
    </row>
    <row r="1445" spans="1:3" ht="17.399999999999999" customHeight="1" x14ac:dyDescent="0.45">
      <c r="A1445" t="s">
        <v>6798</v>
      </c>
      <c r="B1445" t="s">
        <v>7525</v>
      </c>
      <c r="C1445" t="s">
        <v>6701</v>
      </c>
    </row>
    <row r="1446" spans="1:3" ht="17.399999999999999" customHeight="1" x14ac:dyDescent="0.45">
      <c r="A1446" t="s">
        <v>6800</v>
      </c>
      <c r="B1446" t="s">
        <v>7525</v>
      </c>
      <c r="C1446" t="s">
        <v>6702</v>
      </c>
    </row>
    <row r="1447" spans="1:3" ht="17.399999999999999" customHeight="1" x14ac:dyDescent="0.45">
      <c r="A1447" t="s">
        <v>6802</v>
      </c>
      <c r="B1447" t="s">
        <v>7278</v>
      </c>
      <c r="C1447" t="s">
        <v>6703</v>
      </c>
    </row>
    <row r="1448" spans="1:3" ht="17.399999999999999" customHeight="1" x14ac:dyDescent="0.45">
      <c r="A1448" t="s">
        <v>6803</v>
      </c>
      <c r="B1448" t="s">
        <v>7278</v>
      </c>
      <c r="C1448" t="s">
        <v>6704</v>
      </c>
    </row>
    <row r="1449" spans="1:3" ht="17.399999999999999" customHeight="1" x14ac:dyDescent="0.45">
      <c r="A1449" t="s">
        <v>6805</v>
      </c>
      <c r="B1449" t="s">
        <v>7278</v>
      </c>
      <c r="C1449" t="s">
        <v>6705</v>
      </c>
    </row>
    <row r="1450" spans="1:3" ht="17.399999999999999" customHeight="1" x14ac:dyDescent="0.45">
      <c r="A1450" t="s">
        <v>6807</v>
      </c>
      <c r="B1450" t="s">
        <v>7278</v>
      </c>
      <c r="C1450" t="s">
        <v>6706</v>
      </c>
    </row>
    <row r="1451" spans="1:3" ht="17.399999999999999" customHeight="1" x14ac:dyDescent="0.45">
      <c r="A1451" t="s">
        <v>6808</v>
      </c>
      <c r="B1451" t="s">
        <v>7278</v>
      </c>
      <c r="C1451" t="s">
        <v>7543</v>
      </c>
    </row>
    <row r="1452" spans="1:3" ht="17.399999999999999" customHeight="1" x14ac:dyDescent="0.45">
      <c r="A1452" t="s">
        <v>6809</v>
      </c>
      <c r="B1452" t="s">
        <v>7526</v>
      </c>
      <c r="C1452" t="s">
        <v>6707</v>
      </c>
    </row>
    <row r="1453" spans="1:3" ht="17.399999999999999" customHeight="1" x14ac:dyDescent="0.45">
      <c r="A1453" t="s">
        <v>6810</v>
      </c>
      <c r="B1453" t="s">
        <v>7525</v>
      </c>
      <c r="C1453" t="s">
        <v>6708</v>
      </c>
    </row>
    <row r="1454" spans="1:3" ht="17.399999999999999" customHeight="1" x14ac:dyDescent="0.45">
      <c r="A1454" t="s">
        <v>6811</v>
      </c>
      <c r="B1454" t="s">
        <v>7278</v>
      </c>
      <c r="C1454" t="s">
        <v>6709</v>
      </c>
    </row>
    <row r="1455" spans="1:3" ht="17.399999999999999" customHeight="1" x14ac:dyDescent="0.45">
      <c r="A1455" t="s">
        <v>6812</v>
      </c>
      <c r="B1455" t="s">
        <v>7525</v>
      </c>
      <c r="C1455" t="s">
        <v>6710</v>
      </c>
    </row>
    <row r="1456" spans="1:3" ht="17.399999999999999" customHeight="1" x14ac:dyDescent="0.45">
      <c r="A1456" t="s">
        <v>6814</v>
      </c>
      <c r="B1456" t="s">
        <v>7278</v>
      </c>
      <c r="C1456" t="s">
        <v>7544</v>
      </c>
    </row>
    <row r="1457" spans="1:3" ht="17.399999999999999" customHeight="1" x14ac:dyDescent="0.45">
      <c r="A1457" t="s">
        <v>6815</v>
      </c>
      <c r="B1457" t="s">
        <v>7278</v>
      </c>
      <c r="C1457" t="s">
        <v>7545</v>
      </c>
    </row>
    <row r="1458" spans="1:3" ht="17.399999999999999" customHeight="1" x14ac:dyDescent="0.45">
      <c r="A1458" t="s">
        <v>6817</v>
      </c>
      <c r="B1458" t="s">
        <v>7278</v>
      </c>
      <c r="C1458" t="s">
        <v>6712</v>
      </c>
    </row>
    <row r="1459" spans="1:3" ht="17.399999999999999" customHeight="1" x14ac:dyDescent="0.45">
      <c r="A1459" t="s">
        <v>6819</v>
      </c>
      <c r="B1459" t="s">
        <v>7312</v>
      </c>
      <c r="C1459" t="s">
        <v>7545</v>
      </c>
    </row>
    <row r="1460" spans="1:3" ht="17.399999999999999" customHeight="1" x14ac:dyDescent="0.45">
      <c r="A1460" t="s">
        <v>6821</v>
      </c>
      <c r="B1460" t="s">
        <v>7546</v>
      </c>
      <c r="C1460" t="s">
        <v>7545</v>
      </c>
    </row>
    <row r="1461" spans="1:3" ht="17.399999999999999" customHeight="1" x14ac:dyDescent="0.45">
      <c r="A1461" t="s">
        <v>6822</v>
      </c>
      <c r="B1461" t="s">
        <v>7278</v>
      </c>
      <c r="C1461" t="s">
        <v>7547</v>
      </c>
    </row>
    <row r="1462" spans="1:3" ht="17.399999999999999" customHeight="1" x14ac:dyDescent="0.45">
      <c r="A1462" t="s">
        <v>6823</v>
      </c>
      <c r="B1462" t="s">
        <v>7312</v>
      </c>
      <c r="C1462" t="s">
        <v>7547</v>
      </c>
    </row>
    <row r="1463" spans="1:3" ht="17.399999999999999" customHeight="1" x14ac:dyDescent="0.45">
      <c r="A1463" t="s">
        <v>6825</v>
      </c>
      <c r="B1463" t="s">
        <v>7278</v>
      </c>
      <c r="C1463" t="s">
        <v>6718</v>
      </c>
    </row>
    <row r="1464" spans="1:3" ht="17.399999999999999" customHeight="1" x14ac:dyDescent="0.45">
      <c r="A1464" t="s">
        <v>6827</v>
      </c>
      <c r="B1464" t="s">
        <v>7312</v>
      </c>
      <c r="C1464" t="s">
        <v>6718</v>
      </c>
    </row>
    <row r="1465" spans="1:3" ht="17.399999999999999" customHeight="1" x14ac:dyDescent="0.45">
      <c r="A1465" t="s">
        <v>6828</v>
      </c>
      <c r="B1465" t="s">
        <v>7278</v>
      </c>
      <c r="C1465" t="s">
        <v>3071</v>
      </c>
    </row>
    <row r="1466" spans="1:3" ht="17.399999999999999" customHeight="1" x14ac:dyDescent="0.45">
      <c r="A1466" t="s">
        <v>6829</v>
      </c>
      <c r="B1466" t="s">
        <v>7312</v>
      </c>
      <c r="C1466" t="s">
        <v>3071</v>
      </c>
    </row>
    <row r="1467" spans="1:3" ht="17.399999999999999" customHeight="1" x14ac:dyDescent="0.45">
      <c r="A1467" t="s">
        <v>6831</v>
      </c>
      <c r="B1467" t="s">
        <v>7278</v>
      </c>
      <c r="C1467" t="s">
        <v>7548</v>
      </c>
    </row>
    <row r="1468" spans="1:3" ht="17.399999999999999" customHeight="1" x14ac:dyDescent="0.45">
      <c r="A1468" t="s">
        <v>6833</v>
      </c>
      <c r="B1468" t="s">
        <v>7312</v>
      </c>
      <c r="C1468" t="s">
        <v>6723</v>
      </c>
    </row>
    <row r="1469" spans="1:3" ht="17.399999999999999" customHeight="1" x14ac:dyDescent="0.45">
      <c r="A1469" t="s">
        <v>6835</v>
      </c>
      <c r="B1469" t="s">
        <v>7278</v>
      </c>
      <c r="C1469" t="s">
        <v>6726</v>
      </c>
    </row>
    <row r="1470" spans="1:3" ht="17.399999999999999" customHeight="1" x14ac:dyDescent="0.45">
      <c r="A1470" t="s">
        <v>6836</v>
      </c>
      <c r="B1470" t="s">
        <v>7312</v>
      </c>
      <c r="C1470" t="s">
        <v>6726</v>
      </c>
    </row>
    <row r="1471" spans="1:3" ht="17.399999999999999" customHeight="1" x14ac:dyDescent="0.45">
      <c r="A1471" t="s">
        <v>6838</v>
      </c>
      <c r="B1471" t="s">
        <v>7278</v>
      </c>
      <c r="C1471" t="s">
        <v>6729</v>
      </c>
    </row>
    <row r="1472" spans="1:3" ht="17.399999999999999" customHeight="1" x14ac:dyDescent="0.45">
      <c r="A1472" t="s">
        <v>6840</v>
      </c>
      <c r="B1472" t="s">
        <v>7312</v>
      </c>
      <c r="C1472" t="s">
        <v>6729</v>
      </c>
    </row>
    <row r="1473" spans="1:3" ht="17.399999999999999" customHeight="1" x14ac:dyDescent="0.45">
      <c r="A1473" t="s">
        <v>6842</v>
      </c>
      <c r="B1473" t="s">
        <v>7278</v>
      </c>
      <c r="C1473" t="s">
        <v>6732</v>
      </c>
    </row>
    <row r="1474" spans="1:3" ht="17.399999999999999" customHeight="1" x14ac:dyDescent="0.45">
      <c r="A1474" t="s">
        <v>6843</v>
      </c>
      <c r="B1474" t="s">
        <v>7312</v>
      </c>
      <c r="C1474" t="s">
        <v>6732</v>
      </c>
    </row>
    <row r="1475" spans="1:3" ht="17.399999999999999" customHeight="1" x14ac:dyDescent="0.45">
      <c r="A1475" t="s">
        <v>6845</v>
      </c>
      <c r="B1475" t="s">
        <v>7278</v>
      </c>
      <c r="C1475" t="s">
        <v>7549</v>
      </c>
    </row>
    <row r="1476" spans="1:3" ht="17.399999999999999" customHeight="1" x14ac:dyDescent="0.45">
      <c r="A1476" t="s">
        <v>7550</v>
      </c>
      <c r="B1476" t="s">
        <v>7278</v>
      </c>
      <c r="C1476" t="s">
        <v>7551</v>
      </c>
    </row>
    <row r="1477" spans="1:3" ht="17.399999999999999" customHeight="1" x14ac:dyDescent="0.45">
      <c r="A1477" t="s">
        <v>7552</v>
      </c>
      <c r="B1477" t="s">
        <v>7312</v>
      </c>
      <c r="C1477" t="s">
        <v>7553</v>
      </c>
    </row>
    <row r="1478" spans="1:3" ht="17.399999999999999" customHeight="1" x14ac:dyDescent="0.45">
      <c r="A1478" t="s">
        <v>7554</v>
      </c>
      <c r="B1478" t="s">
        <v>7312</v>
      </c>
      <c r="C1478" t="s">
        <v>6738</v>
      </c>
    </row>
    <row r="1479" spans="1:3" ht="17.399999999999999" customHeight="1" x14ac:dyDescent="0.45">
      <c r="A1479" t="s">
        <v>7555</v>
      </c>
      <c r="B1479" t="s">
        <v>7546</v>
      </c>
      <c r="C1479" t="s">
        <v>7553</v>
      </c>
    </row>
    <row r="1480" spans="1:3" ht="17.399999999999999" customHeight="1" x14ac:dyDescent="0.45">
      <c r="A1480" t="s">
        <v>7556</v>
      </c>
      <c r="B1480" t="s">
        <v>7278</v>
      </c>
      <c r="C1480" t="s">
        <v>6741</v>
      </c>
    </row>
    <row r="1481" spans="1:3" ht="17.399999999999999" customHeight="1" x14ac:dyDescent="0.45">
      <c r="A1481" t="s">
        <v>7557</v>
      </c>
      <c r="B1481" t="s">
        <v>7278</v>
      </c>
      <c r="C1481" t="s">
        <v>6743</v>
      </c>
    </row>
    <row r="1482" spans="1:3" ht="17.399999999999999" customHeight="1" x14ac:dyDescent="0.45">
      <c r="A1482" t="s">
        <v>7558</v>
      </c>
      <c r="B1482" t="s">
        <v>7312</v>
      </c>
      <c r="C1482" t="s">
        <v>6745</v>
      </c>
    </row>
    <row r="1483" spans="1:3" ht="17.399999999999999" customHeight="1" x14ac:dyDescent="0.45">
      <c r="A1483" t="s">
        <v>7559</v>
      </c>
      <c r="B1483" t="s">
        <v>7546</v>
      </c>
      <c r="C1483" t="s">
        <v>6745</v>
      </c>
    </row>
    <row r="1484" spans="1:3" ht="17.399999999999999" customHeight="1" x14ac:dyDescent="0.45">
      <c r="A1484" t="s">
        <v>7560</v>
      </c>
      <c r="B1484" t="s">
        <v>7278</v>
      </c>
      <c r="C1484" t="s">
        <v>6748</v>
      </c>
    </row>
    <row r="1485" spans="1:3" ht="17.399999999999999" customHeight="1" x14ac:dyDescent="0.45">
      <c r="A1485" t="s">
        <v>7561</v>
      </c>
      <c r="B1485" t="s">
        <v>7312</v>
      </c>
      <c r="C1485" t="s">
        <v>6748</v>
      </c>
    </row>
    <row r="1486" spans="1:3" ht="17.399999999999999" customHeight="1" x14ac:dyDescent="0.45">
      <c r="A1486" t="s">
        <v>7562</v>
      </c>
      <c r="B1486" t="s">
        <v>7563</v>
      </c>
      <c r="C1486" t="s">
        <v>7564</v>
      </c>
    </row>
    <row r="1487" spans="1:3" ht="17.399999999999999" customHeight="1" x14ac:dyDescent="0.45">
      <c r="A1487" t="s">
        <v>7565</v>
      </c>
      <c r="B1487" t="s">
        <v>7546</v>
      </c>
      <c r="C1487" t="s">
        <v>6748</v>
      </c>
    </row>
    <row r="1488" spans="1:3" ht="17.399999999999999" customHeight="1" x14ac:dyDescent="0.45">
      <c r="A1488" t="s">
        <v>7566</v>
      </c>
      <c r="B1488" t="s">
        <v>7278</v>
      </c>
      <c r="C1488" t="s">
        <v>6753</v>
      </c>
    </row>
    <row r="1489" spans="1:3" ht="17.399999999999999" customHeight="1" x14ac:dyDescent="0.45">
      <c r="A1489" t="s">
        <v>7567</v>
      </c>
      <c r="B1489" t="s">
        <v>7312</v>
      </c>
      <c r="C1489" t="s">
        <v>6753</v>
      </c>
    </row>
    <row r="1490" spans="1:3" ht="17.399999999999999" customHeight="1" x14ac:dyDescent="0.45">
      <c r="A1490" t="s">
        <v>7568</v>
      </c>
      <c r="B1490" t="s">
        <v>7546</v>
      </c>
      <c r="C1490" t="s">
        <v>6753</v>
      </c>
    </row>
    <row r="1491" spans="1:3" ht="17.399999999999999" customHeight="1" x14ac:dyDescent="0.45">
      <c r="A1491" t="s">
        <v>7569</v>
      </c>
      <c r="B1491" t="s">
        <v>7278</v>
      </c>
      <c r="C1491" t="s">
        <v>6757</v>
      </c>
    </row>
    <row r="1492" spans="1:3" ht="17.399999999999999" customHeight="1" x14ac:dyDescent="0.45">
      <c r="A1492" t="s">
        <v>7570</v>
      </c>
      <c r="B1492" t="s">
        <v>7563</v>
      </c>
      <c r="C1492" t="s">
        <v>6759</v>
      </c>
    </row>
    <row r="1493" spans="1:3" ht="17.399999999999999" customHeight="1" x14ac:dyDescent="0.45">
      <c r="A1493" t="s">
        <v>7571</v>
      </c>
      <c r="B1493" t="s">
        <v>7546</v>
      </c>
      <c r="C1493" t="s">
        <v>6757</v>
      </c>
    </row>
    <row r="1494" spans="1:3" ht="17.399999999999999" customHeight="1" x14ac:dyDescent="0.45">
      <c r="A1494" t="s">
        <v>7572</v>
      </c>
      <c r="B1494" t="s">
        <v>7278</v>
      </c>
      <c r="C1494" t="s">
        <v>7573</v>
      </c>
    </row>
    <row r="1495" spans="1:3" ht="17.399999999999999" customHeight="1" x14ac:dyDescent="0.45">
      <c r="A1495" t="s">
        <v>7574</v>
      </c>
      <c r="B1495" t="s">
        <v>7278</v>
      </c>
      <c r="C1495" t="s">
        <v>7575</v>
      </c>
    </row>
    <row r="1496" spans="1:3" ht="17.399999999999999" customHeight="1" x14ac:dyDescent="0.45">
      <c r="A1496" t="s">
        <v>7576</v>
      </c>
      <c r="B1496" t="s">
        <v>7312</v>
      </c>
      <c r="C1496" t="s">
        <v>7577</v>
      </c>
    </row>
    <row r="1497" spans="1:3" ht="17.399999999999999" customHeight="1" x14ac:dyDescent="0.45">
      <c r="A1497" t="s">
        <v>7578</v>
      </c>
      <c r="B1497" t="s">
        <v>7278</v>
      </c>
      <c r="C1497" t="s">
        <v>6765</v>
      </c>
    </row>
    <row r="1498" spans="1:3" ht="17.399999999999999" customHeight="1" x14ac:dyDescent="0.45">
      <c r="A1498" t="s">
        <v>7579</v>
      </c>
      <c r="B1498" t="s">
        <v>7312</v>
      </c>
      <c r="C1498" t="s">
        <v>6765</v>
      </c>
    </row>
    <row r="1499" spans="1:3" ht="17.399999999999999" customHeight="1" x14ac:dyDescent="0.45">
      <c r="A1499" t="s">
        <v>7580</v>
      </c>
      <c r="B1499" t="s">
        <v>7278</v>
      </c>
      <c r="C1499" t="s">
        <v>3095</v>
      </c>
    </row>
    <row r="1500" spans="1:3" ht="17.399999999999999" customHeight="1" x14ac:dyDescent="0.45">
      <c r="A1500" t="s">
        <v>7581</v>
      </c>
      <c r="B1500" t="s">
        <v>7278</v>
      </c>
      <c r="C1500" t="s">
        <v>6769</v>
      </c>
    </row>
    <row r="1501" spans="1:3" ht="17.399999999999999" customHeight="1" x14ac:dyDescent="0.45">
      <c r="A1501" t="s">
        <v>7582</v>
      </c>
      <c r="B1501" t="s">
        <v>7312</v>
      </c>
      <c r="C1501" t="s">
        <v>3144</v>
      </c>
    </row>
    <row r="1502" spans="1:3" ht="17.399999999999999" customHeight="1" x14ac:dyDescent="0.45">
      <c r="A1502" t="s">
        <v>7583</v>
      </c>
      <c r="B1502" t="s">
        <v>7278</v>
      </c>
      <c r="C1502" t="s">
        <v>6772</v>
      </c>
    </row>
    <row r="1503" spans="1:3" ht="17.399999999999999" customHeight="1" x14ac:dyDescent="0.45">
      <c r="A1503" t="s">
        <v>7584</v>
      </c>
      <c r="B1503" t="s">
        <v>7312</v>
      </c>
      <c r="C1503" t="s">
        <v>6772</v>
      </c>
    </row>
    <row r="1504" spans="1:3" ht="17.399999999999999" customHeight="1" x14ac:dyDescent="0.45">
      <c r="A1504" t="s">
        <v>7585</v>
      </c>
      <c r="B1504" t="s">
        <v>7278</v>
      </c>
      <c r="C1504" t="s">
        <v>7586</v>
      </c>
    </row>
    <row r="1505" spans="1:3" ht="17.399999999999999" customHeight="1" x14ac:dyDescent="0.45">
      <c r="A1505" t="s">
        <v>7587</v>
      </c>
      <c r="B1505" t="s">
        <v>7525</v>
      </c>
      <c r="C1505" t="s">
        <v>6776</v>
      </c>
    </row>
    <row r="1506" spans="1:3" ht="17.399999999999999" customHeight="1" x14ac:dyDescent="0.45">
      <c r="A1506" t="s">
        <v>7588</v>
      </c>
      <c r="B1506" t="s">
        <v>7525</v>
      </c>
      <c r="C1506" t="s">
        <v>7589</v>
      </c>
    </row>
    <row r="1507" spans="1:3" ht="17.399999999999999" customHeight="1" x14ac:dyDescent="0.45">
      <c r="A1507" t="s">
        <v>7590</v>
      </c>
      <c r="B1507" t="s">
        <v>7278</v>
      </c>
      <c r="C1507" t="s">
        <v>6779</v>
      </c>
    </row>
    <row r="1508" spans="1:3" ht="17.399999999999999" customHeight="1" x14ac:dyDescent="0.45">
      <c r="A1508" t="s">
        <v>7591</v>
      </c>
      <c r="B1508" t="s">
        <v>7525</v>
      </c>
      <c r="C1508" t="s">
        <v>6781</v>
      </c>
    </row>
    <row r="1509" spans="1:3" ht="17.399999999999999" customHeight="1" x14ac:dyDescent="0.45">
      <c r="A1509" t="s">
        <v>7592</v>
      </c>
      <c r="B1509" t="s">
        <v>7525</v>
      </c>
      <c r="C1509" t="s">
        <v>6783</v>
      </c>
    </row>
    <row r="1510" spans="1:3" ht="17.399999999999999" customHeight="1" x14ac:dyDescent="0.45">
      <c r="A1510" t="s">
        <v>7593</v>
      </c>
      <c r="B1510" t="s">
        <v>7278</v>
      </c>
      <c r="C1510" t="s">
        <v>6785</v>
      </c>
    </row>
    <row r="1511" spans="1:3" ht="17.399999999999999" customHeight="1" x14ac:dyDescent="0.45">
      <c r="A1511" t="s">
        <v>7594</v>
      </c>
      <c r="B1511" t="s">
        <v>7278</v>
      </c>
      <c r="C1511" t="s">
        <v>6787</v>
      </c>
    </row>
    <row r="1512" spans="1:3" ht="17.399999999999999" customHeight="1" x14ac:dyDescent="0.45">
      <c r="A1512" t="s">
        <v>7595</v>
      </c>
      <c r="B1512" t="s">
        <v>7525</v>
      </c>
      <c r="C1512" t="s">
        <v>6789</v>
      </c>
    </row>
    <row r="1513" spans="1:3" ht="17.399999999999999" customHeight="1" x14ac:dyDescent="0.45">
      <c r="A1513" t="s">
        <v>7596</v>
      </c>
      <c r="B1513" t="s">
        <v>7525</v>
      </c>
      <c r="C1513" t="s">
        <v>6791</v>
      </c>
    </row>
    <row r="1514" spans="1:3" ht="17.399999999999999" customHeight="1" x14ac:dyDescent="0.45">
      <c r="A1514" t="s">
        <v>7597</v>
      </c>
      <c r="B1514" t="s">
        <v>7525</v>
      </c>
      <c r="C1514" t="s">
        <v>6793</v>
      </c>
    </row>
    <row r="1515" spans="1:3" ht="17.399999999999999" customHeight="1" x14ac:dyDescent="0.45">
      <c r="A1515" t="s">
        <v>7598</v>
      </c>
      <c r="B1515" t="s">
        <v>7542</v>
      </c>
      <c r="C1515" t="s">
        <v>6795</v>
      </c>
    </row>
    <row r="1516" spans="1:3" ht="17.399999999999999" customHeight="1" x14ac:dyDescent="0.45">
      <c r="A1516" t="s">
        <v>7599</v>
      </c>
      <c r="B1516" t="s">
        <v>7278</v>
      </c>
      <c r="C1516" t="s">
        <v>6797</v>
      </c>
    </row>
    <row r="1517" spans="1:3" ht="17.399999999999999" customHeight="1" x14ac:dyDescent="0.45">
      <c r="A1517" t="s">
        <v>7600</v>
      </c>
      <c r="B1517" t="s">
        <v>7525</v>
      </c>
      <c r="C1517" t="s">
        <v>6799</v>
      </c>
    </row>
    <row r="1518" spans="1:3" ht="17.399999999999999" customHeight="1" x14ac:dyDescent="0.45">
      <c r="A1518" t="s">
        <v>7601</v>
      </c>
      <c r="B1518" t="s">
        <v>7525</v>
      </c>
      <c r="C1518" t="s">
        <v>6801</v>
      </c>
    </row>
    <row r="1519" spans="1:3" ht="17.399999999999999" customHeight="1" x14ac:dyDescent="0.45">
      <c r="A1519" t="s">
        <v>7602</v>
      </c>
      <c r="B1519" t="s">
        <v>7525</v>
      </c>
      <c r="C1519" t="s">
        <v>7603</v>
      </c>
    </row>
    <row r="1520" spans="1:3" ht="17.399999999999999" customHeight="1" x14ac:dyDescent="0.45">
      <c r="A1520" t="s">
        <v>7604</v>
      </c>
      <c r="B1520" t="s">
        <v>7525</v>
      </c>
      <c r="C1520" t="s">
        <v>6804</v>
      </c>
    </row>
    <row r="1521" spans="1:3" ht="17.399999999999999" customHeight="1" x14ac:dyDescent="0.45">
      <c r="A1521" t="s">
        <v>7605</v>
      </c>
      <c r="B1521" t="s">
        <v>7525</v>
      </c>
      <c r="C1521" t="s">
        <v>6806</v>
      </c>
    </row>
    <row r="1522" spans="1:3" ht="17.399999999999999" customHeight="1" x14ac:dyDescent="0.45">
      <c r="A1522" t="s">
        <v>7606</v>
      </c>
      <c r="B1522" t="s">
        <v>7525</v>
      </c>
      <c r="C1522" t="s">
        <v>7607</v>
      </c>
    </row>
    <row r="1523" spans="1:3" ht="17.399999999999999" customHeight="1" x14ac:dyDescent="0.45">
      <c r="A1523" t="s">
        <v>7608</v>
      </c>
      <c r="B1523" t="s">
        <v>7278</v>
      </c>
      <c r="C1523" t="s">
        <v>3113</v>
      </c>
    </row>
    <row r="1524" spans="1:3" ht="17.399999999999999" customHeight="1" x14ac:dyDescent="0.45">
      <c r="A1524" t="s">
        <v>7609</v>
      </c>
      <c r="B1524" t="s">
        <v>7214</v>
      </c>
      <c r="C1524" t="s">
        <v>3115</v>
      </c>
    </row>
    <row r="1525" spans="1:3" ht="17.399999999999999" customHeight="1" x14ac:dyDescent="0.45">
      <c r="A1525" t="s">
        <v>7610</v>
      </c>
      <c r="B1525" t="s">
        <v>7278</v>
      </c>
      <c r="C1525" t="s">
        <v>3117</v>
      </c>
    </row>
    <row r="1526" spans="1:3" ht="17.399999999999999" customHeight="1" x14ac:dyDescent="0.45">
      <c r="A1526" t="s">
        <v>7611</v>
      </c>
      <c r="B1526" t="s">
        <v>7278</v>
      </c>
      <c r="C1526" t="s">
        <v>3119</v>
      </c>
    </row>
    <row r="1527" spans="1:3" ht="17.399999999999999" customHeight="1" x14ac:dyDescent="0.45">
      <c r="A1527" t="s">
        <v>7612</v>
      </c>
      <c r="B1527" t="s">
        <v>7214</v>
      </c>
      <c r="C1527" t="s">
        <v>6813</v>
      </c>
    </row>
    <row r="1528" spans="1:3" ht="17.399999999999999" customHeight="1" x14ac:dyDescent="0.45">
      <c r="A1528" t="s">
        <v>7613</v>
      </c>
      <c r="B1528" t="s">
        <v>7278</v>
      </c>
      <c r="C1528" t="s">
        <v>7614</v>
      </c>
    </row>
    <row r="1529" spans="1:3" ht="17.399999999999999" customHeight="1" x14ac:dyDescent="0.45">
      <c r="A1529" t="s">
        <v>7615</v>
      </c>
      <c r="B1529" t="s">
        <v>7278</v>
      </c>
      <c r="C1529" t="s">
        <v>6816</v>
      </c>
    </row>
    <row r="1530" spans="1:3" ht="17.399999999999999" customHeight="1" x14ac:dyDescent="0.45">
      <c r="A1530" t="s">
        <v>7616</v>
      </c>
      <c r="B1530" t="s">
        <v>7278</v>
      </c>
      <c r="C1530" t="s">
        <v>6818</v>
      </c>
    </row>
    <row r="1531" spans="1:3" ht="17.399999999999999" customHeight="1" x14ac:dyDescent="0.45">
      <c r="A1531" t="s">
        <v>7617</v>
      </c>
      <c r="B1531" t="s">
        <v>7278</v>
      </c>
      <c r="C1531" t="s">
        <v>6820</v>
      </c>
    </row>
    <row r="1532" spans="1:3" ht="17.399999999999999" customHeight="1" x14ac:dyDescent="0.45">
      <c r="A1532" t="s">
        <v>7618</v>
      </c>
      <c r="B1532" t="s">
        <v>7278</v>
      </c>
      <c r="C1532" t="s">
        <v>7619</v>
      </c>
    </row>
    <row r="1533" spans="1:3" ht="17.399999999999999" customHeight="1" x14ac:dyDescent="0.45">
      <c r="A1533" t="s">
        <v>7620</v>
      </c>
      <c r="B1533" t="s">
        <v>7278</v>
      </c>
      <c r="C1533" t="s">
        <v>7621</v>
      </c>
    </row>
    <row r="1534" spans="1:3" ht="17.399999999999999" customHeight="1" x14ac:dyDescent="0.45">
      <c r="A1534" t="s">
        <v>7622</v>
      </c>
      <c r="B1534" t="s">
        <v>7278</v>
      </c>
      <c r="C1534" t="s">
        <v>6824</v>
      </c>
    </row>
    <row r="1535" spans="1:3" ht="17.399999999999999" customHeight="1" x14ac:dyDescent="0.45">
      <c r="A1535" t="s">
        <v>7623</v>
      </c>
      <c r="B1535" t="s">
        <v>7278</v>
      </c>
      <c r="C1535" t="s">
        <v>6826</v>
      </c>
    </row>
    <row r="1536" spans="1:3" ht="17.399999999999999" customHeight="1" x14ac:dyDescent="0.45">
      <c r="A1536" t="s">
        <v>7624</v>
      </c>
      <c r="B1536" t="s">
        <v>7278</v>
      </c>
      <c r="C1536" t="s">
        <v>3130</v>
      </c>
    </row>
    <row r="1537" spans="1:3" ht="17.399999999999999" customHeight="1" x14ac:dyDescent="0.45">
      <c r="A1537" t="s">
        <v>7625</v>
      </c>
      <c r="B1537" t="s">
        <v>7278</v>
      </c>
      <c r="C1537" t="s">
        <v>7626</v>
      </c>
    </row>
    <row r="1538" spans="1:3" ht="17.399999999999999" customHeight="1" x14ac:dyDescent="0.45">
      <c r="A1538" t="s">
        <v>7627</v>
      </c>
      <c r="B1538" t="s">
        <v>7526</v>
      </c>
      <c r="C1538" t="s">
        <v>6830</v>
      </c>
    </row>
    <row r="1539" spans="1:3" ht="17.399999999999999" customHeight="1" x14ac:dyDescent="0.45">
      <c r="A1539" t="s">
        <v>7628</v>
      </c>
      <c r="B1539" t="s">
        <v>7278</v>
      </c>
      <c r="C1539" t="s">
        <v>6832</v>
      </c>
    </row>
    <row r="1540" spans="1:3" ht="17.399999999999999" customHeight="1" x14ac:dyDescent="0.45">
      <c r="A1540" t="s">
        <v>7629</v>
      </c>
      <c r="B1540" t="s">
        <v>7278</v>
      </c>
      <c r="C1540" t="s">
        <v>6834</v>
      </c>
    </row>
    <row r="1541" spans="1:3" ht="17.399999999999999" customHeight="1" x14ac:dyDescent="0.45">
      <c r="A1541" t="s">
        <v>7630</v>
      </c>
      <c r="B1541" t="s">
        <v>7278</v>
      </c>
      <c r="C1541" t="s">
        <v>7631</v>
      </c>
    </row>
    <row r="1542" spans="1:3" ht="17.399999999999999" customHeight="1" x14ac:dyDescent="0.45">
      <c r="A1542" t="s">
        <v>7632</v>
      </c>
      <c r="B1542" t="s">
        <v>7278</v>
      </c>
      <c r="C1542" t="s">
        <v>6837</v>
      </c>
    </row>
    <row r="1543" spans="1:3" ht="17.399999999999999" customHeight="1" x14ac:dyDescent="0.45">
      <c r="A1543" t="s">
        <v>7633</v>
      </c>
      <c r="B1543" t="s">
        <v>7278</v>
      </c>
      <c r="C1543" t="s">
        <v>6839</v>
      </c>
    </row>
    <row r="1544" spans="1:3" ht="17.399999999999999" customHeight="1" x14ac:dyDescent="0.45">
      <c r="A1544" t="s">
        <v>7634</v>
      </c>
      <c r="B1544" t="s">
        <v>7278</v>
      </c>
      <c r="C1544" t="s">
        <v>6841</v>
      </c>
    </row>
    <row r="1545" spans="1:3" ht="17.399999999999999" customHeight="1" x14ac:dyDescent="0.45">
      <c r="A1545" t="s">
        <v>7635</v>
      </c>
      <c r="B1545" t="s">
        <v>7278</v>
      </c>
      <c r="C1545" t="s">
        <v>3138</v>
      </c>
    </row>
    <row r="1546" spans="1:3" ht="17.399999999999999" customHeight="1" x14ac:dyDescent="0.45">
      <c r="A1546" t="s">
        <v>7636</v>
      </c>
      <c r="B1546" t="s">
        <v>7278</v>
      </c>
      <c r="C1546" t="s">
        <v>6844</v>
      </c>
    </row>
    <row r="1547" spans="1:3" ht="17.399999999999999" customHeight="1" x14ac:dyDescent="0.45">
      <c r="A1547" t="s">
        <v>7637</v>
      </c>
      <c r="B1547" t="s">
        <v>7278</v>
      </c>
      <c r="C1547" t="s">
        <v>7638</v>
      </c>
    </row>
    <row r="1548" spans="1:3" ht="17.399999999999999" customHeight="1" x14ac:dyDescent="0.45">
      <c r="A1548" t="s">
        <v>6126</v>
      </c>
      <c r="B1548" t="s">
        <v>7104</v>
      </c>
      <c r="C1548" t="s">
        <v>7639</v>
      </c>
    </row>
    <row r="1549" spans="1:3" ht="17.399999999999999" customHeight="1" x14ac:dyDescent="0.45">
      <c r="A1549" t="s">
        <v>3139</v>
      </c>
      <c r="B1549" t="s">
        <v>7104</v>
      </c>
      <c r="C1549" t="s">
        <v>7432</v>
      </c>
    </row>
    <row r="1550" spans="1:3" ht="17.399999999999999" customHeight="1" x14ac:dyDescent="0.45">
      <c r="A1550" t="s">
        <v>3140</v>
      </c>
      <c r="B1550" t="s">
        <v>7104</v>
      </c>
      <c r="C1550" t="s">
        <v>7433</v>
      </c>
    </row>
    <row r="1551" spans="1:3" ht="17.399999999999999" customHeight="1" x14ac:dyDescent="0.45">
      <c r="A1551" t="s">
        <v>3141</v>
      </c>
      <c r="B1551" t="s">
        <v>7640</v>
      </c>
      <c r="C1551" t="s">
        <v>6651</v>
      </c>
    </row>
    <row r="1552" spans="1:3" ht="17.399999999999999" customHeight="1" x14ac:dyDescent="0.45">
      <c r="A1552" t="s">
        <v>3142</v>
      </c>
      <c r="B1552" t="s">
        <v>7640</v>
      </c>
      <c r="C1552" t="s">
        <v>7641</v>
      </c>
    </row>
    <row r="1553" spans="1:3" ht="17.399999999999999" customHeight="1" x14ac:dyDescent="0.45">
      <c r="A1553" t="s">
        <v>3143</v>
      </c>
      <c r="B1553" t="s">
        <v>7278</v>
      </c>
      <c r="C1553" t="s">
        <v>7642</v>
      </c>
    </row>
  </sheetData>
  <phoneticPr fontId="14"/>
  <conditionalFormatting sqref="A1:A1048576">
    <cfRule type="containsText" dxfId="7" priority="1" operator="containsText" text="g">
      <formula>NOT(ISERROR(SEARCH("g",A1)))</formula>
    </cfRule>
    <cfRule type="containsText" dxfId="6" priority="2" operator="containsText" text="c">
      <formula>NOT(ISERROR(SEARCH("c",A1)))</formula>
    </cfRule>
    <cfRule type="containsText" dxfId="5" priority="3" operator="containsText" text="b">
      <formula>NOT(ISERROR(SEARCH("b",A1)))</formula>
    </cfRule>
    <cfRule type="containsText" dxfId="4" priority="4" operator="containsText" text="a">
      <formula>NOT(ISERROR(SEARCH("a",A1)))</formula>
    </cfRule>
  </conditionalFormatting>
  <pageMargins left="0.39370078740157483" right="0.39370078740157483" top="0.74803149606299213" bottom="0.74803149606299213" header="0.31496062992125984" footer="0.31496062992125984"/>
  <pageSetup paperSize="9" scale="9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C81"/>
  <sheetViews>
    <sheetView workbookViewId="0">
      <selection sqref="A1:B1"/>
    </sheetView>
  </sheetViews>
  <sheetFormatPr defaultColWidth="9" defaultRowHeight="19.95" customHeight="1" x14ac:dyDescent="0.45"/>
  <cols>
    <col min="1" max="1" width="7.3984375" bestFit="1" customWidth="1"/>
    <col min="2" max="2" width="8.5" customWidth="1"/>
    <col min="3" max="3" width="25.59765625" customWidth="1"/>
    <col min="4" max="16384" width="9" style="5"/>
  </cols>
  <sheetData>
    <row r="1" spans="1:3" ht="45" customHeight="1" x14ac:dyDescent="0.45">
      <c r="A1" s="171"/>
      <c r="B1" s="178" t="s">
        <v>4</v>
      </c>
      <c r="C1" s="179" t="s">
        <v>5</v>
      </c>
    </row>
    <row r="2" spans="1:3" ht="19.95" customHeight="1" x14ac:dyDescent="0.45">
      <c r="A2" s="171" t="s">
        <v>7673</v>
      </c>
      <c r="B2" s="5" t="s">
        <v>7644</v>
      </c>
      <c r="C2" s="5" t="s">
        <v>6858</v>
      </c>
    </row>
    <row r="3" spans="1:3" ht="19.95" customHeight="1" x14ac:dyDescent="0.45">
      <c r="A3" s="171" t="s">
        <v>1923</v>
      </c>
      <c r="B3" s="5" t="s">
        <v>7644</v>
      </c>
      <c r="C3" s="5" t="s">
        <v>6859</v>
      </c>
    </row>
    <row r="4" spans="1:3" ht="19.95" customHeight="1" x14ac:dyDescent="0.45">
      <c r="A4" s="171" t="s">
        <v>1924</v>
      </c>
      <c r="B4" s="5" t="s">
        <v>7644</v>
      </c>
      <c r="C4" s="5" t="s">
        <v>6860</v>
      </c>
    </row>
    <row r="5" spans="1:3" ht="19.95" customHeight="1" x14ac:dyDescent="0.45">
      <c r="A5" s="171" t="s">
        <v>1925</v>
      </c>
      <c r="B5" s="5" t="s">
        <v>7644</v>
      </c>
      <c r="C5" s="5" t="s">
        <v>6861</v>
      </c>
    </row>
    <row r="6" spans="1:3" ht="19.95" customHeight="1" x14ac:dyDescent="0.45">
      <c r="A6" s="171" t="s">
        <v>1926</v>
      </c>
      <c r="B6" s="5" t="s">
        <v>7644</v>
      </c>
      <c r="C6" s="5" t="s">
        <v>6862</v>
      </c>
    </row>
    <row r="7" spans="1:3" ht="19.95" customHeight="1" x14ac:dyDescent="0.45">
      <c r="A7" s="171" t="s">
        <v>1927</v>
      </c>
      <c r="B7" s="5" t="s">
        <v>7644</v>
      </c>
      <c r="C7" s="5" t="s">
        <v>6863</v>
      </c>
    </row>
    <row r="8" spans="1:3" ht="19.95" customHeight="1" x14ac:dyDescent="0.45">
      <c r="A8" s="171" t="s">
        <v>1928</v>
      </c>
      <c r="B8" s="5" t="s">
        <v>7644</v>
      </c>
      <c r="C8" s="5" t="s">
        <v>6864</v>
      </c>
    </row>
    <row r="9" spans="1:3" ht="19.95" customHeight="1" x14ac:dyDescent="0.45">
      <c r="A9" s="171" t="s">
        <v>1929</v>
      </c>
      <c r="B9" s="5" t="s">
        <v>7645</v>
      </c>
      <c r="C9" s="5" t="s">
        <v>6865</v>
      </c>
    </row>
    <row r="10" spans="1:3" ht="19.95" customHeight="1" x14ac:dyDescent="0.45">
      <c r="A10" s="171" t="s">
        <v>1930</v>
      </c>
      <c r="B10" s="5" t="s">
        <v>7645</v>
      </c>
      <c r="C10" s="5" t="s">
        <v>6866</v>
      </c>
    </row>
    <row r="11" spans="1:3" ht="19.95" customHeight="1" x14ac:dyDescent="0.45">
      <c r="A11" s="171" t="s">
        <v>1931</v>
      </c>
      <c r="B11" s="5" t="s">
        <v>7645</v>
      </c>
      <c r="C11" s="5" t="s">
        <v>6867</v>
      </c>
    </row>
    <row r="12" spans="1:3" ht="19.95" customHeight="1" x14ac:dyDescent="0.45">
      <c r="A12" s="171" t="s">
        <v>1932</v>
      </c>
      <c r="B12" s="5" t="s">
        <v>7645</v>
      </c>
      <c r="C12" s="5" t="s">
        <v>6868</v>
      </c>
    </row>
    <row r="13" spans="1:3" ht="19.95" customHeight="1" x14ac:dyDescent="0.45">
      <c r="A13" s="171" t="s">
        <v>1933</v>
      </c>
      <c r="B13" s="5" t="s">
        <v>7646</v>
      </c>
      <c r="C13" s="5" t="s">
        <v>7647</v>
      </c>
    </row>
    <row r="14" spans="1:3" ht="19.95" customHeight="1" x14ac:dyDescent="0.45">
      <c r="A14" s="171" t="s">
        <v>1934</v>
      </c>
      <c r="B14" s="5" t="s">
        <v>7646</v>
      </c>
      <c r="C14" s="5" t="s">
        <v>6869</v>
      </c>
    </row>
    <row r="15" spans="1:3" ht="19.95" customHeight="1" x14ac:dyDescent="0.45">
      <c r="A15" s="171" t="s">
        <v>1935</v>
      </c>
      <c r="B15" s="5" t="s">
        <v>7646</v>
      </c>
      <c r="C15" s="5" t="s">
        <v>6870</v>
      </c>
    </row>
    <row r="16" spans="1:3" ht="19.95" customHeight="1" x14ac:dyDescent="0.45">
      <c r="A16" s="171" t="s">
        <v>3145</v>
      </c>
      <c r="B16" s="5" t="s">
        <v>7646</v>
      </c>
      <c r="C16" s="5" t="s">
        <v>7648</v>
      </c>
    </row>
    <row r="17" spans="1:3" ht="19.95" customHeight="1" x14ac:dyDescent="0.45">
      <c r="A17" s="171" t="s">
        <v>1936</v>
      </c>
      <c r="B17" s="5" t="s">
        <v>7646</v>
      </c>
      <c r="C17" s="5" t="s">
        <v>6871</v>
      </c>
    </row>
    <row r="18" spans="1:3" ht="19.95" customHeight="1" x14ac:dyDescent="0.45">
      <c r="A18" s="171" t="s">
        <v>1937</v>
      </c>
      <c r="B18" s="5" t="s">
        <v>7646</v>
      </c>
      <c r="C18" s="5" t="s">
        <v>6872</v>
      </c>
    </row>
    <row r="19" spans="1:3" ht="19.95" customHeight="1" x14ac:dyDescent="0.45">
      <c r="A19" s="171" t="s">
        <v>1938</v>
      </c>
      <c r="B19" s="5" t="s">
        <v>7646</v>
      </c>
      <c r="C19" s="5" t="s">
        <v>7649</v>
      </c>
    </row>
    <row r="20" spans="1:3" ht="19.95" customHeight="1" x14ac:dyDescent="0.45">
      <c r="A20" s="171" t="s">
        <v>1939</v>
      </c>
      <c r="B20" s="5" t="s">
        <v>7646</v>
      </c>
      <c r="C20" s="5" t="s">
        <v>6873</v>
      </c>
    </row>
    <row r="21" spans="1:3" ht="19.95" customHeight="1" x14ac:dyDescent="0.45">
      <c r="A21" s="171" t="s">
        <v>1940</v>
      </c>
      <c r="B21" s="5" t="s">
        <v>7650</v>
      </c>
      <c r="C21" s="5" t="s">
        <v>6874</v>
      </c>
    </row>
    <row r="22" spans="1:3" ht="19.95" customHeight="1" x14ac:dyDescent="0.45">
      <c r="A22" s="171" t="s">
        <v>1941</v>
      </c>
      <c r="B22" s="5" t="s">
        <v>7650</v>
      </c>
      <c r="C22" s="5" t="s">
        <v>6875</v>
      </c>
    </row>
    <row r="23" spans="1:3" ht="19.95" customHeight="1" x14ac:dyDescent="0.45">
      <c r="A23" s="171" t="s">
        <v>1942</v>
      </c>
      <c r="B23" s="5" t="s">
        <v>7650</v>
      </c>
      <c r="C23" s="5" t="s">
        <v>6876</v>
      </c>
    </row>
    <row r="24" spans="1:3" ht="19.95" customHeight="1" x14ac:dyDescent="0.45">
      <c r="A24" s="171" t="s">
        <v>3146</v>
      </c>
      <c r="B24" s="5" t="s">
        <v>7650</v>
      </c>
      <c r="C24" s="5" t="s">
        <v>6877</v>
      </c>
    </row>
    <row r="25" spans="1:3" ht="19.95" customHeight="1" x14ac:dyDescent="0.45">
      <c r="A25" s="171" t="s">
        <v>3147</v>
      </c>
      <c r="B25" s="5" t="s">
        <v>7650</v>
      </c>
      <c r="C25" s="5" t="s">
        <v>6878</v>
      </c>
    </row>
    <row r="26" spans="1:3" ht="19.95" customHeight="1" x14ac:dyDescent="0.45">
      <c r="A26" s="171" t="s">
        <v>3148</v>
      </c>
      <c r="B26" s="5" t="s">
        <v>7650</v>
      </c>
      <c r="C26" s="5" t="s">
        <v>6879</v>
      </c>
    </row>
    <row r="27" spans="1:3" ht="19.95" customHeight="1" x14ac:dyDescent="0.45">
      <c r="A27" s="171" t="s">
        <v>3149</v>
      </c>
      <c r="B27" s="5" t="s">
        <v>7644</v>
      </c>
      <c r="C27" s="5" t="s">
        <v>6880</v>
      </c>
    </row>
    <row r="28" spans="1:3" ht="19.95" customHeight="1" x14ac:dyDescent="0.45">
      <c r="A28" s="171" t="s">
        <v>3150</v>
      </c>
      <c r="B28" s="5" t="s">
        <v>7644</v>
      </c>
      <c r="C28" s="5" t="s">
        <v>6881</v>
      </c>
    </row>
    <row r="29" spans="1:3" ht="19.95" customHeight="1" x14ac:dyDescent="0.45">
      <c r="A29" s="171" t="s">
        <v>3151</v>
      </c>
      <c r="B29" s="5" t="s">
        <v>7644</v>
      </c>
      <c r="C29" s="5" t="s">
        <v>6882</v>
      </c>
    </row>
    <row r="30" spans="1:3" ht="19.95" customHeight="1" x14ac:dyDescent="0.45">
      <c r="A30" s="171" t="s">
        <v>3152</v>
      </c>
      <c r="B30" s="5" t="s">
        <v>7644</v>
      </c>
      <c r="C30" s="5" t="s">
        <v>6883</v>
      </c>
    </row>
    <row r="31" spans="1:3" ht="19.95" customHeight="1" x14ac:dyDescent="0.45">
      <c r="A31" s="171" t="s">
        <v>3153</v>
      </c>
      <c r="B31" s="5" t="s">
        <v>7644</v>
      </c>
      <c r="C31" s="5" t="s">
        <v>6884</v>
      </c>
    </row>
    <row r="32" spans="1:3" ht="19.95" customHeight="1" x14ac:dyDescent="0.45">
      <c r="A32" s="171" t="s">
        <v>3154</v>
      </c>
      <c r="B32" s="5" t="s">
        <v>7644</v>
      </c>
      <c r="C32" s="5" t="s">
        <v>6886</v>
      </c>
    </row>
    <row r="33" spans="1:3" ht="19.95" customHeight="1" x14ac:dyDescent="0.45">
      <c r="A33" s="171" t="s">
        <v>6885</v>
      </c>
      <c r="B33" s="5" t="s">
        <v>7645</v>
      </c>
      <c r="C33" s="5" t="s">
        <v>7651</v>
      </c>
    </row>
    <row r="34" spans="1:3" ht="19.95" customHeight="1" x14ac:dyDescent="0.45">
      <c r="A34" s="171" t="s">
        <v>6887</v>
      </c>
      <c r="B34" s="5" t="s">
        <v>7645</v>
      </c>
      <c r="C34" s="5" t="s">
        <v>7652</v>
      </c>
    </row>
    <row r="35" spans="1:3" ht="19.95" customHeight="1" x14ac:dyDescent="0.45">
      <c r="A35" s="171" t="s">
        <v>6888</v>
      </c>
      <c r="B35" s="5" t="s">
        <v>7645</v>
      </c>
      <c r="C35" s="5" t="s">
        <v>7653</v>
      </c>
    </row>
    <row r="36" spans="1:3" ht="19.95" customHeight="1" x14ac:dyDescent="0.45">
      <c r="A36" s="171" t="s">
        <v>6889</v>
      </c>
      <c r="B36" s="5" t="s">
        <v>7645</v>
      </c>
      <c r="C36" s="5" t="s">
        <v>7654</v>
      </c>
    </row>
    <row r="37" spans="1:3" ht="19.95" customHeight="1" x14ac:dyDescent="0.45">
      <c r="A37" s="171" t="s">
        <v>6890</v>
      </c>
      <c r="B37" s="5" t="s">
        <v>7646</v>
      </c>
      <c r="C37" s="5" t="s">
        <v>7655</v>
      </c>
    </row>
    <row r="38" spans="1:3" ht="19.95" customHeight="1" x14ac:dyDescent="0.45">
      <c r="A38" s="171" t="s">
        <v>6891</v>
      </c>
      <c r="B38" s="5" t="s">
        <v>7656</v>
      </c>
      <c r="C38" s="5" t="s">
        <v>7657</v>
      </c>
    </row>
    <row r="39" spans="1:3" ht="19.95" customHeight="1" x14ac:dyDescent="0.45">
      <c r="A39" s="171" t="s">
        <v>6892</v>
      </c>
      <c r="B39" s="5" t="s">
        <v>7644</v>
      </c>
      <c r="C39" s="5" t="s">
        <v>7658</v>
      </c>
    </row>
    <row r="40" spans="1:3" ht="19.95" customHeight="1" x14ac:dyDescent="0.45">
      <c r="A40" s="171" t="s">
        <v>6893</v>
      </c>
      <c r="B40" s="5" t="s">
        <v>7644</v>
      </c>
      <c r="C40" s="5" t="s">
        <v>7659</v>
      </c>
    </row>
    <row r="41" spans="1:3" ht="19.95" customHeight="1" x14ac:dyDescent="0.45">
      <c r="A41" s="171" t="s">
        <v>6894</v>
      </c>
      <c r="B41" s="5" t="s">
        <v>7644</v>
      </c>
      <c r="C41" s="5" t="s">
        <v>7660</v>
      </c>
    </row>
    <row r="42" spans="1:3" ht="19.95" customHeight="1" x14ac:dyDescent="0.45">
      <c r="A42" s="171" t="s">
        <v>6895</v>
      </c>
      <c r="B42" s="5" t="s">
        <v>7650</v>
      </c>
      <c r="C42" s="5" t="s">
        <v>7661</v>
      </c>
    </row>
    <row r="43" spans="1:3" ht="19.95" customHeight="1" x14ac:dyDescent="0.45">
      <c r="A43" s="171" t="s">
        <v>6896</v>
      </c>
      <c r="B43" s="5" t="s">
        <v>7650</v>
      </c>
      <c r="C43" s="5" t="s">
        <v>7662</v>
      </c>
    </row>
    <row r="44" spans="1:3" ht="19.95" customHeight="1" x14ac:dyDescent="0.45">
      <c r="A44" s="171" t="s">
        <v>6897</v>
      </c>
      <c r="B44" s="5" t="s">
        <v>7650</v>
      </c>
      <c r="C44" s="5" t="s">
        <v>7663</v>
      </c>
    </row>
    <row r="45" spans="1:3" ht="19.95" customHeight="1" x14ac:dyDescent="0.45">
      <c r="A45" s="171" t="s">
        <v>6898</v>
      </c>
      <c r="B45" s="5" t="s">
        <v>7650</v>
      </c>
      <c r="C45" s="5" t="s">
        <v>7664</v>
      </c>
    </row>
    <row r="46" spans="1:3" ht="19.95" customHeight="1" x14ac:dyDescent="0.45">
      <c r="A46" s="171" t="s">
        <v>6899</v>
      </c>
      <c r="B46" s="5" t="s">
        <v>7650</v>
      </c>
      <c r="C46" s="5" t="s">
        <v>7665</v>
      </c>
    </row>
    <row r="47" spans="1:3" ht="19.95" customHeight="1" x14ac:dyDescent="0.45">
      <c r="A47" s="171" t="s">
        <v>6900</v>
      </c>
      <c r="B47" s="5" t="s">
        <v>7650</v>
      </c>
      <c r="C47" s="5" t="s">
        <v>7666</v>
      </c>
    </row>
    <row r="48" spans="1:3" ht="19.95" customHeight="1" x14ac:dyDescent="0.45">
      <c r="A48" s="171" t="s">
        <v>6901</v>
      </c>
      <c r="B48" s="5" t="s">
        <v>7646</v>
      </c>
      <c r="C48" s="5" t="s">
        <v>7667</v>
      </c>
    </row>
    <row r="49" spans="1:3" ht="19.95" customHeight="1" x14ac:dyDescent="0.45">
      <c r="A49" s="171" t="s">
        <v>6902</v>
      </c>
      <c r="B49" s="5" t="s">
        <v>7646</v>
      </c>
      <c r="C49" s="5" t="s">
        <v>7668</v>
      </c>
    </row>
    <row r="50" spans="1:3" ht="19.95" customHeight="1" x14ac:dyDescent="0.45">
      <c r="A50" s="171" t="s">
        <v>6903</v>
      </c>
      <c r="B50" s="5" t="s">
        <v>7646</v>
      </c>
      <c r="C50" s="5" t="s">
        <v>7669</v>
      </c>
    </row>
    <row r="51" spans="1:3" ht="19.95" customHeight="1" x14ac:dyDescent="0.45">
      <c r="A51" s="171" t="s">
        <v>6904</v>
      </c>
      <c r="B51" s="5" t="s">
        <v>7087</v>
      </c>
      <c r="C51" s="5" t="s">
        <v>6847</v>
      </c>
    </row>
    <row r="52" spans="1:3" ht="19.95" customHeight="1" x14ac:dyDescent="0.45">
      <c r="A52" s="171" t="s">
        <v>6846</v>
      </c>
      <c r="B52" s="5" t="s">
        <v>7087</v>
      </c>
      <c r="C52" s="5" t="s">
        <v>6849</v>
      </c>
    </row>
    <row r="53" spans="1:3" ht="19.95" customHeight="1" x14ac:dyDescent="0.45">
      <c r="A53" s="171" t="s">
        <v>6848</v>
      </c>
      <c r="B53" s="5" t="s">
        <v>7087</v>
      </c>
      <c r="C53" s="5" t="s">
        <v>6851</v>
      </c>
    </row>
    <row r="54" spans="1:3" ht="19.95" customHeight="1" x14ac:dyDescent="0.45">
      <c r="A54" s="171" t="s">
        <v>6850</v>
      </c>
      <c r="B54" s="5" t="s">
        <v>7087</v>
      </c>
      <c r="C54" s="5" t="s">
        <v>6853</v>
      </c>
    </row>
    <row r="55" spans="1:3" ht="19.95" customHeight="1" x14ac:dyDescent="0.45">
      <c r="A55" s="171" t="s">
        <v>6852</v>
      </c>
      <c r="B55" s="5" t="s">
        <v>7087</v>
      </c>
      <c r="C55" s="5" t="s">
        <v>6855</v>
      </c>
    </row>
    <row r="56" spans="1:3" ht="19.95" customHeight="1" x14ac:dyDescent="0.45">
      <c r="A56" s="171" t="s">
        <v>6854</v>
      </c>
      <c r="B56" s="5" t="s">
        <v>7087</v>
      </c>
      <c r="C56" s="5" t="s">
        <v>7670</v>
      </c>
    </row>
    <row r="57" spans="1:3" ht="19.95" customHeight="1" x14ac:dyDescent="0.45">
      <c r="A57" s="171" t="s">
        <v>6856</v>
      </c>
      <c r="B57" s="5" t="s">
        <v>7087</v>
      </c>
      <c r="C57" s="5" t="s">
        <v>7671</v>
      </c>
    </row>
    <row r="58" spans="1:3" ht="19.95" customHeight="1" x14ac:dyDescent="0.45">
      <c r="A58" s="171" t="s">
        <v>6857</v>
      </c>
      <c r="B58" s="5" t="s">
        <v>7081</v>
      </c>
      <c r="C58" s="5" t="s">
        <v>6906</v>
      </c>
    </row>
    <row r="59" spans="1:3" ht="19.95" customHeight="1" x14ac:dyDescent="0.45">
      <c r="A59" s="171" t="s">
        <v>6905</v>
      </c>
      <c r="B59" s="5" t="s">
        <v>7081</v>
      </c>
      <c r="C59" s="5" t="s">
        <v>6908</v>
      </c>
    </row>
    <row r="60" spans="1:3" ht="19.95" customHeight="1" x14ac:dyDescent="0.45">
      <c r="A60" s="171" t="s">
        <v>6907</v>
      </c>
      <c r="B60" s="5" t="s">
        <v>7081</v>
      </c>
      <c r="C60" s="5" t="s">
        <v>6910</v>
      </c>
    </row>
    <row r="61" spans="1:3" ht="19.95" customHeight="1" x14ac:dyDescent="0.45">
      <c r="A61" s="171" t="s">
        <v>6909</v>
      </c>
      <c r="B61" s="5" t="s">
        <v>7087</v>
      </c>
      <c r="C61" s="5" t="s">
        <v>6912</v>
      </c>
    </row>
    <row r="62" spans="1:3" ht="19.95" customHeight="1" x14ac:dyDescent="0.45">
      <c r="A62" s="171" t="s">
        <v>6911</v>
      </c>
      <c r="B62" s="5" t="s">
        <v>7087</v>
      </c>
      <c r="C62" s="5" t="s">
        <v>7672</v>
      </c>
    </row>
    <row r="63" spans="1:3" ht="19.95" customHeight="1" x14ac:dyDescent="0.45">
      <c r="A63" s="171" t="s">
        <v>6913</v>
      </c>
      <c r="B63" s="5" t="s">
        <v>7087</v>
      </c>
      <c r="C63" s="5" t="s">
        <v>6916</v>
      </c>
    </row>
    <row r="64" spans="1:3" ht="19.95" customHeight="1" x14ac:dyDescent="0.45">
      <c r="A64" s="171" t="s">
        <v>6914</v>
      </c>
      <c r="B64" s="5" t="s">
        <v>7081</v>
      </c>
      <c r="C64" s="5" t="s">
        <v>6918</v>
      </c>
    </row>
    <row r="65" spans="1:3" ht="19.95" customHeight="1" x14ac:dyDescent="0.45">
      <c r="A65" s="171" t="s">
        <v>6915</v>
      </c>
      <c r="B65" s="5" t="s">
        <v>7081</v>
      </c>
      <c r="C65" s="5" t="s">
        <v>6920</v>
      </c>
    </row>
    <row r="66" spans="1:3" ht="19.95" customHeight="1" x14ac:dyDescent="0.45">
      <c r="A66" s="171" t="s">
        <v>6917</v>
      </c>
      <c r="B66" s="5" t="s">
        <v>7081</v>
      </c>
      <c r="C66" s="5" t="s">
        <v>6922</v>
      </c>
    </row>
    <row r="67" spans="1:3" ht="19.95" customHeight="1" x14ac:dyDescent="0.45">
      <c r="A67" s="171" t="s">
        <v>6919</v>
      </c>
      <c r="B67" s="5" t="s">
        <v>7081</v>
      </c>
      <c r="C67" s="5" t="s">
        <v>6924</v>
      </c>
    </row>
    <row r="68" spans="1:3" ht="19.95" customHeight="1" x14ac:dyDescent="0.45">
      <c r="A68" s="171" t="s">
        <v>6921</v>
      </c>
      <c r="B68" s="5" t="s">
        <v>7081</v>
      </c>
      <c r="C68" s="5" t="s">
        <v>6926</v>
      </c>
    </row>
    <row r="69" spans="1:3" ht="19.95" customHeight="1" x14ac:dyDescent="0.45">
      <c r="A69" s="171" t="s">
        <v>6923</v>
      </c>
      <c r="B69" s="5" t="s">
        <v>7081</v>
      </c>
      <c r="C69" s="5" t="s">
        <v>6928</v>
      </c>
    </row>
    <row r="70" spans="1:3" ht="19.95" customHeight="1" x14ac:dyDescent="0.45">
      <c r="A70" s="171" t="s">
        <v>6925</v>
      </c>
      <c r="B70" s="5" t="s">
        <v>7081</v>
      </c>
      <c r="C70" s="5" t="s">
        <v>6930</v>
      </c>
    </row>
    <row r="71" spans="1:3" ht="19.95" customHeight="1" x14ac:dyDescent="0.45">
      <c r="A71" s="171" t="s">
        <v>6927</v>
      </c>
      <c r="B71" s="5" t="s">
        <v>7081</v>
      </c>
      <c r="C71" s="5" t="s">
        <v>6932</v>
      </c>
    </row>
    <row r="72" spans="1:3" ht="19.95" customHeight="1" x14ac:dyDescent="0.45">
      <c r="A72" s="171" t="s">
        <v>6929</v>
      </c>
      <c r="B72" s="5" t="s">
        <v>7081</v>
      </c>
      <c r="C72" s="5" t="s">
        <v>6934</v>
      </c>
    </row>
    <row r="73" spans="1:3" ht="19.95" customHeight="1" x14ac:dyDescent="0.45">
      <c r="A73" s="171" t="s">
        <v>6931</v>
      </c>
      <c r="B73" s="5" t="s">
        <v>7081</v>
      </c>
      <c r="C73" s="5" t="s">
        <v>6936</v>
      </c>
    </row>
    <row r="74" spans="1:3" ht="19.95" customHeight="1" x14ac:dyDescent="0.45">
      <c r="A74" s="171" t="s">
        <v>6933</v>
      </c>
      <c r="B74" s="5" t="s">
        <v>7087</v>
      </c>
      <c r="C74" s="5" t="s">
        <v>6938</v>
      </c>
    </row>
    <row r="75" spans="1:3" ht="19.95" customHeight="1" x14ac:dyDescent="0.45">
      <c r="A75" s="171" t="s">
        <v>6935</v>
      </c>
      <c r="B75" s="5" t="s">
        <v>7087</v>
      </c>
      <c r="C75" s="5" t="s">
        <v>6940</v>
      </c>
    </row>
    <row r="76" spans="1:3" ht="19.95" customHeight="1" x14ac:dyDescent="0.45">
      <c r="A76" s="171" t="s">
        <v>6937</v>
      </c>
      <c r="B76" s="5" t="s">
        <v>7081</v>
      </c>
      <c r="C76" s="5" t="s">
        <v>6942</v>
      </c>
    </row>
    <row r="77" spans="1:3" ht="19.95" customHeight="1" x14ac:dyDescent="0.45">
      <c r="A77" s="171" t="s">
        <v>6939</v>
      </c>
      <c r="B77" s="5" t="s">
        <v>7081</v>
      </c>
      <c r="C77" s="5" t="s">
        <v>6944</v>
      </c>
    </row>
    <row r="78" spans="1:3" ht="19.95" customHeight="1" x14ac:dyDescent="0.45">
      <c r="A78" s="171" t="s">
        <v>6941</v>
      </c>
      <c r="B78" s="5" t="s">
        <v>7081</v>
      </c>
      <c r="C78" s="5" t="s">
        <v>6946</v>
      </c>
    </row>
    <row r="79" spans="1:3" ht="19.95" customHeight="1" x14ac:dyDescent="0.45">
      <c r="A79" s="171" t="s">
        <v>6943</v>
      </c>
      <c r="B79" s="5" t="s">
        <v>7081</v>
      </c>
      <c r="C79" s="5" t="s">
        <v>6948</v>
      </c>
    </row>
    <row r="80" spans="1:3" ht="19.95" customHeight="1" x14ac:dyDescent="0.45">
      <c r="A80" s="171" t="s">
        <v>6945</v>
      </c>
      <c r="B80" s="5" t="s">
        <v>7081</v>
      </c>
      <c r="C80" s="5" t="s">
        <v>6949</v>
      </c>
    </row>
    <row r="81" spans="1:3" ht="19.95" customHeight="1" x14ac:dyDescent="0.45">
      <c r="A81" s="171" t="s">
        <v>6947</v>
      </c>
      <c r="B81" s="5" t="s">
        <v>7081</v>
      </c>
      <c r="C81" s="5" t="s">
        <v>6950</v>
      </c>
    </row>
  </sheetData>
  <phoneticPr fontId="6"/>
  <conditionalFormatting sqref="A1:A1048576">
    <cfRule type="containsText" dxfId="3" priority="1" operator="containsText" text="g">
      <formula>NOT(ISERROR(SEARCH("g",A1)))</formula>
    </cfRule>
    <cfRule type="containsText" dxfId="2" priority="2" operator="containsText" text="c">
      <formula>NOT(ISERROR(SEARCH("c",A1)))</formula>
    </cfRule>
    <cfRule type="containsText" dxfId="1" priority="3" operator="containsText" text="b">
      <formula>NOT(ISERROR(SEARCH("b",A1)))</formula>
    </cfRule>
    <cfRule type="containsText" dxfId="0" priority="4" operator="containsText" text="a">
      <formula>NOT(ISERROR(SEARCH("a",A1)))</formula>
    </cfRule>
  </conditionalFormatting>
  <pageMargins left="0.39370078740157483" right="0.39370078740157483" top="0.74803149606299213" bottom="0.74803149606299213" header="0.31496062992125984" footer="0.31496062992125984"/>
  <pageSetup paperSize="9"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QI18"/>
  <sheetViews>
    <sheetView zoomScale="75" zoomScaleNormal="75" workbookViewId="0">
      <selection sqref="A1:B1"/>
    </sheetView>
  </sheetViews>
  <sheetFormatPr defaultColWidth="8.69921875" defaultRowHeight="18" x14ac:dyDescent="0.45"/>
  <cols>
    <col min="1" max="1" width="21.8984375" style="30" bestFit="1" customWidth="1"/>
    <col min="2" max="17" width="37.3984375" style="12" customWidth="1"/>
    <col min="18" max="53" width="37.3984375" style="31" customWidth="1"/>
    <col min="54" max="57" width="37.3984375" style="12" customWidth="1"/>
    <col min="58" max="85" width="37.3984375" style="31" customWidth="1"/>
    <col min="86" max="89" width="37.3984375" style="12" customWidth="1"/>
    <col min="90" max="93" width="37.3984375" style="31" customWidth="1"/>
    <col min="94" max="97" width="37.3984375" style="12" customWidth="1"/>
    <col min="98" max="177" width="37.3984375" style="31" customWidth="1"/>
    <col min="178" max="181" width="37.3984375" style="12" customWidth="1"/>
    <col min="182" max="193" width="37.3984375" style="31" customWidth="1"/>
    <col min="194" max="197" width="37.3984375" style="12" customWidth="1"/>
    <col min="198" max="292" width="37.3984375" style="31" customWidth="1"/>
    <col min="293" max="296" width="37.3984375" style="12" customWidth="1"/>
    <col min="297" max="308" width="37.3984375" style="31" customWidth="1"/>
    <col min="309" max="312" width="37.3984375" style="12" customWidth="1"/>
    <col min="313" max="328" width="37.3984375" style="31" customWidth="1"/>
    <col min="329" max="336" width="37.3984375" style="12" customWidth="1"/>
    <col min="337" max="344" width="37.3984375" style="31" customWidth="1"/>
    <col min="345" max="348" width="37.3984375" style="12" customWidth="1"/>
    <col min="349" max="356" width="37.3984375" style="31" customWidth="1"/>
    <col min="357" max="360" width="37.3984375" style="12" customWidth="1"/>
    <col min="361" max="432" width="37.3984375" style="31" customWidth="1"/>
    <col min="433" max="436" width="37.3984375" style="12" customWidth="1"/>
    <col min="437" max="451" width="37.3984375" style="31" customWidth="1"/>
    <col min="452" max="16384" width="8.69921875" style="12"/>
  </cols>
  <sheetData>
    <row r="1" spans="1:451" ht="36" customHeight="1" x14ac:dyDescent="0.45">
      <c r="A1" s="11" t="s">
        <v>549</v>
      </c>
      <c r="B1" s="34">
        <v>9784251002044</v>
      </c>
      <c r="C1" s="34">
        <v>9784251002051</v>
      </c>
      <c r="D1" s="34">
        <v>9784251001139</v>
      </c>
      <c r="E1" s="35">
        <v>9784251007711</v>
      </c>
      <c r="F1" s="34">
        <v>9784251098092</v>
      </c>
      <c r="G1" s="34">
        <v>9784251009715</v>
      </c>
      <c r="H1" s="36">
        <v>9784251009722</v>
      </c>
      <c r="I1" s="37">
        <v>9784251098757</v>
      </c>
      <c r="J1" s="34">
        <v>9784265011087</v>
      </c>
      <c r="K1" s="34">
        <v>9784032031201</v>
      </c>
      <c r="L1" s="36">
        <v>9784033430102</v>
      </c>
      <c r="M1" s="35">
        <v>9784033430201</v>
      </c>
      <c r="N1" s="34">
        <v>9784033430300</v>
      </c>
      <c r="O1" s="34">
        <v>9784033430409</v>
      </c>
      <c r="P1" s="36">
        <v>9784033430508</v>
      </c>
      <c r="Q1" s="35">
        <v>9784033430607</v>
      </c>
      <c r="R1" s="34">
        <v>9784033431000</v>
      </c>
      <c r="S1" s="34">
        <v>9784033303307</v>
      </c>
      <c r="T1" s="36">
        <v>9784033380100</v>
      </c>
      <c r="U1" s="35">
        <v>9784031310109</v>
      </c>
      <c r="V1" s="34">
        <v>9784031310208</v>
      </c>
      <c r="W1" s="34">
        <v>9784031310307</v>
      </c>
      <c r="X1" s="36">
        <v>9784031310604</v>
      </c>
      <c r="Y1" s="35">
        <v>9784033276007</v>
      </c>
      <c r="Z1" s="34">
        <v>9784034252901</v>
      </c>
      <c r="AA1" s="34">
        <v>9784033280103</v>
      </c>
      <c r="AB1" s="36">
        <v>9784032371109</v>
      </c>
      <c r="AC1" s="35">
        <v>9784032013306</v>
      </c>
      <c r="AD1" s="34">
        <v>9784032170801</v>
      </c>
      <c r="AE1" s="34">
        <v>9784032170900</v>
      </c>
      <c r="AF1" s="36">
        <v>9784033250809</v>
      </c>
      <c r="AG1" s="35">
        <v>9784032170207</v>
      </c>
      <c r="AH1" s="34">
        <v>9784033131603</v>
      </c>
      <c r="AI1" s="34">
        <v>9784032211306</v>
      </c>
      <c r="AJ1" s="36">
        <v>9784033031507</v>
      </c>
      <c r="AK1" s="35">
        <v>9784033030500</v>
      </c>
      <c r="AL1" s="34">
        <v>9784033020204</v>
      </c>
      <c r="AM1" s="34">
        <v>9784323013657</v>
      </c>
      <c r="AN1" s="36">
        <v>9784323033495</v>
      </c>
      <c r="AO1" s="35">
        <v>9784323001937</v>
      </c>
      <c r="AP1" s="34">
        <v>9784323013688</v>
      </c>
      <c r="AQ1" s="34">
        <v>9784774316154</v>
      </c>
      <c r="AR1" s="36">
        <v>9784061323049</v>
      </c>
      <c r="AS1" s="35">
        <v>9784062619691</v>
      </c>
      <c r="AT1" s="34">
        <v>9784062528528</v>
      </c>
      <c r="AU1" s="34">
        <v>9784062618564</v>
      </c>
      <c r="AV1" s="36">
        <v>9784772100229</v>
      </c>
      <c r="AW1" s="35">
        <v>9784772100366</v>
      </c>
      <c r="AX1" s="34">
        <v>9784772100601</v>
      </c>
      <c r="AY1" s="36">
        <v>9784772100274</v>
      </c>
      <c r="AZ1" s="36">
        <v>9784772101776</v>
      </c>
      <c r="BA1" s="35">
        <v>9784772100045</v>
      </c>
      <c r="BB1" s="34">
        <v>9784881082195</v>
      </c>
      <c r="BC1" s="36">
        <v>9784494003945</v>
      </c>
      <c r="BD1" s="36">
        <v>9784494006199</v>
      </c>
      <c r="BE1" s="35">
        <v>9784494006731</v>
      </c>
      <c r="BF1" s="34">
        <v>9784494005635</v>
      </c>
      <c r="BG1" s="36">
        <v>9784494005857</v>
      </c>
      <c r="BH1" s="36">
        <v>9784924710122</v>
      </c>
      <c r="BI1" s="35">
        <v>9784893252500</v>
      </c>
      <c r="BJ1" s="34">
        <v>9784564004933</v>
      </c>
      <c r="BK1" s="36">
        <v>9784569682037</v>
      </c>
      <c r="BL1" s="36">
        <v>9784834000504</v>
      </c>
      <c r="BM1" s="35">
        <v>9784834015362</v>
      </c>
      <c r="BN1" s="34">
        <v>9784834008999</v>
      </c>
      <c r="BO1" s="36">
        <v>9784834022551</v>
      </c>
      <c r="BP1" s="36">
        <v>9784834005158</v>
      </c>
      <c r="BQ1" s="35">
        <v>9784834007688</v>
      </c>
      <c r="BR1" s="34">
        <v>9784834000825</v>
      </c>
      <c r="BS1" s="36">
        <v>9784834012996</v>
      </c>
      <c r="BT1" s="36">
        <v>9784834008739</v>
      </c>
      <c r="BU1" s="35">
        <v>9784834000627</v>
      </c>
      <c r="BV1" s="34">
        <v>9784579400225</v>
      </c>
      <c r="BW1" s="36">
        <v>9784580815353</v>
      </c>
      <c r="BX1" s="36">
        <v>9784580813953</v>
      </c>
      <c r="BY1" s="35">
        <v>9784579400218</v>
      </c>
      <c r="BZ1" s="34">
        <v>9784591076439</v>
      </c>
      <c r="CA1" s="36">
        <v>9784591041901</v>
      </c>
      <c r="CB1" s="36">
        <v>9784591005286</v>
      </c>
      <c r="CC1" s="35">
        <v>9784591005316</v>
      </c>
      <c r="CD1" s="34">
        <v>9784591004739</v>
      </c>
      <c r="CE1" s="36">
        <v>9784591004654</v>
      </c>
      <c r="CF1" s="36">
        <v>9784591083253</v>
      </c>
      <c r="CG1" s="35">
        <v>9784947581426</v>
      </c>
      <c r="CH1" s="34">
        <v>9784947581389</v>
      </c>
      <c r="CI1" s="36">
        <v>9784472404450</v>
      </c>
      <c r="CJ1" s="36">
        <v>9784593560516</v>
      </c>
      <c r="CK1" s="37">
        <v>9784487810000</v>
      </c>
      <c r="CL1" s="38">
        <v>9784794213303</v>
      </c>
      <c r="CM1" s="36">
        <v>9784904716441</v>
      </c>
      <c r="CN1" s="36">
        <v>9784845113866</v>
      </c>
      <c r="CO1" s="35">
        <v>9784625624452</v>
      </c>
      <c r="CP1" s="34">
        <v>9784251098122</v>
      </c>
      <c r="CQ1" s="38">
        <v>9784251003126</v>
      </c>
      <c r="CR1" s="34">
        <v>9784251098658</v>
      </c>
      <c r="CS1" s="35">
        <v>9784251010001</v>
      </c>
      <c r="CT1" s="34">
        <v>9784265012015</v>
      </c>
      <c r="CU1" s="34">
        <v>9784265012022</v>
      </c>
      <c r="CV1" s="34">
        <v>9784871100120</v>
      </c>
      <c r="CW1" s="35">
        <v>9784871100458</v>
      </c>
      <c r="CX1" s="34">
        <v>9784032221305</v>
      </c>
      <c r="CY1" s="34">
        <v>9784031024907</v>
      </c>
      <c r="CZ1" s="34">
        <v>9784033240602</v>
      </c>
      <c r="DA1" s="35">
        <v>9784032030105</v>
      </c>
      <c r="DB1" s="34">
        <v>9784032173208</v>
      </c>
      <c r="DC1" s="34">
        <v>9784033306704</v>
      </c>
      <c r="DD1" s="34">
        <v>9784033315409</v>
      </c>
      <c r="DE1" s="35">
        <v>9784323001050</v>
      </c>
      <c r="DF1" s="34">
        <v>9784774317434</v>
      </c>
      <c r="DG1" s="34">
        <v>9784774304755</v>
      </c>
      <c r="DH1" s="34">
        <v>9784774300139</v>
      </c>
      <c r="DI1" s="35">
        <v>9784774300153</v>
      </c>
      <c r="DJ1" s="34">
        <v>9784062618557</v>
      </c>
      <c r="DK1" s="34">
        <v>9784062618571</v>
      </c>
      <c r="DL1" s="34">
        <v>9784061272606</v>
      </c>
      <c r="DM1" s="35">
        <v>9784062830102</v>
      </c>
      <c r="DN1" s="34">
        <v>9784772100090</v>
      </c>
      <c r="DO1" s="34">
        <v>9784772100526</v>
      </c>
      <c r="DP1" s="34">
        <v>9784772100908</v>
      </c>
      <c r="DQ1" s="35">
        <v>9784338073028</v>
      </c>
      <c r="DR1" s="38">
        <v>9784378024714</v>
      </c>
      <c r="DS1" s="34">
        <v>9784097265023</v>
      </c>
      <c r="DT1" s="34">
        <v>9784092240025</v>
      </c>
      <c r="DU1" s="35">
        <v>9784092240063</v>
      </c>
      <c r="DV1" s="38">
        <v>9784097510154</v>
      </c>
      <c r="DW1" s="34">
        <v>9784494008018</v>
      </c>
      <c r="DX1" s="34">
        <v>9784494008032</v>
      </c>
      <c r="DY1" s="35">
        <v>9784924710405</v>
      </c>
      <c r="DZ1" s="34">
        <v>9784564003929</v>
      </c>
      <c r="EA1" s="38">
        <v>9784564004957</v>
      </c>
      <c r="EB1" s="34">
        <v>9784893251206</v>
      </c>
      <c r="EC1" s="35">
        <v>9784893250797</v>
      </c>
      <c r="ED1" s="34">
        <v>9784834003215</v>
      </c>
      <c r="EE1" s="34">
        <v>9784834001105</v>
      </c>
      <c r="EF1" s="34">
        <v>9784834009095</v>
      </c>
      <c r="EG1" s="35">
        <v>9784834020083</v>
      </c>
      <c r="EH1" s="34">
        <v>9784834008517</v>
      </c>
      <c r="EI1" s="34">
        <v>9784834002560</v>
      </c>
      <c r="EJ1" s="34">
        <v>9784834026818</v>
      </c>
      <c r="EK1" s="35">
        <v>9784834009590</v>
      </c>
      <c r="EL1" s="34">
        <v>9784577030387</v>
      </c>
      <c r="EM1" s="34">
        <v>9784591066218</v>
      </c>
      <c r="EN1" s="38">
        <v>9784591152508</v>
      </c>
      <c r="EO1" s="37">
        <v>9784591152515</v>
      </c>
      <c r="EP1" s="34">
        <v>9784838400287</v>
      </c>
      <c r="EQ1" s="34">
        <v>9784838400294</v>
      </c>
      <c r="ER1" s="34">
        <v>9784838400300</v>
      </c>
      <c r="ES1" s="35">
        <v>9784284202244</v>
      </c>
      <c r="ET1" s="34">
        <v>9784330545158</v>
      </c>
      <c r="EU1" s="34">
        <v>9784499281331</v>
      </c>
      <c r="EV1" s="38">
        <v>9784499288132</v>
      </c>
      <c r="EW1" s="37">
        <v>9784499285537</v>
      </c>
      <c r="EX1" s="35">
        <v>9784894235878</v>
      </c>
      <c r="EY1" s="34">
        <v>9784251066251</v>
      </c>
      <c r="EZ1" s="34">
        <v>9784251066268</v>
      </c>
      <c r="FA1" s="34">
        <v>9784251002549</v>
      </c>
      <c r="FB1" s="35">
        <v>9784251000880</v>
      </c>
      <c r="FC1" s="34">
        <v>9784251003164</v>
      </c>
      <c r="FD1" s="34">
        <v>9784251001214</v>
      </c>
      <c r="FE1" s="34">
        <v>9784251001238</v>
      </c>
      <c r="FF1" s="37">
        <v>9784265081493</v>
      </c>
      <c r="FG1" s="34">
        <v>9784032170108</v>
      </c>
      <c r="FH1" s="34">
        <v>9784032024500</v>
      </c>
      <c r="FI1" s="34">
        <v>9784031310406</v>
      </c>
      <c r="FJ1" s="35">
        <v>9784033361307</v>
      </c>
      <c r="FK1" s="34">
        <v>9784033400105</v>
      </c>
      <c r="FL1" s="34">
        <v>9784033400808</v>
      </c>
      <c r="FM1" s="34">
        <v>9784033401201</v>
      </c>
      <c r="FN1" s="35">
        <v>9784032400601</v>
      </c>
      <c r="FO1" s="34">
        <v>9784032040302</v>
      </c>
      <c r="FP1" s="38">
        <v>9784031311502</v>
      </c>
      <c r="FQ1" s="34">
        <v>9784323073743</v>
      </c>
      <c r="FR1" s="37">
        <v>9784323035642</v>
      </c>
      <c r="FS1" s="34">
        <v>9784772100359</v>
      </c>
      <c r="FT1" s="34">
        <v>9784772101806</v>
      </c>
      <c r="FU1" s="34">
        <v>9784772100311</v>
      </c>
      <c r="FV1" s="35">
        <v>9784772610773</v>
      </c>
      <c r="FW1" s="38">
        <v>9784418208166</v>
      </c>
      <c r="FX1" s="34">
        <v>9784564200786</v>
      </c>
      <c r="FY1" s="34">
        <v>9784564242526</v>
      </c>
      <c r="FZ1" s="35">
        <v>9784564200878</v>
      </c>
      <c r="GA1" s="34">
        <v>9784564200922</v>
      </c>
      <c r="GB1" s="34">
        <v>9784566002067</v>
      </c>
      <c r="GC1" s="34">
        <v>9784865490596</v>
      </c>
      <c r="GD1" s="35">
        <v>9784893253897</v>
      </c>
      <c r="GE1" s="34">
        <v>9784893253828</v>
      </c>
      <c r="GF1" s="34">
        <v>9784834001525</v>
      </c>
      <c r="GG1" s="34">
        <v>9784834000658</v>
      </c>
      <c r="GH1" s="35">
        <v>9784834011920</v>
      </c>
      <c r="GI1" s="34">
        <v>9784834012118</v>
      </c>
      <c r="GJ1" s="34">
        <v>9784834017106</v>
      </c>
      <c r="GK1" s="34">
        <v>9784834008531</v>
      </c>
      <c r="GL1" s="35">
        <v>9784591139073</v>
      </c>
      <c r="GM1" s="38">
        <v>9784752006893</v>
      </c>
      <c r="GN1" s="38">
        <v>9784752000839</v>
      </c>
      <c r="GO1" s="38">
        <v>9784752006978</v>
      </c>
      <c r="GP1" s="37">
        <v>9784865492354</v>
      </c>
      <c r="GQ1" s="35">
        <v>9784477030326</v>
      </c>
      <c r="GR1" s="34">
        <v>9784251006028</v>
      </c>
      <c r="GS1" s="34">
        <v>9784251001221</v>
      </c>
      <c r="GT1" s="34">
        <v>9784031270403</v>
      </c>
      <c r="GU1" s="35">
        <v>9784034147207</v>
      </c>
      <c r="GV1" s="34">
        <v>9784323035536</v>
      </c>
      <c r="GW1" s="34">
        <v>9784061892125</v>
      </c>
      <c r="GX1" s="34">
        <v>9784092271586</v>
      </c>
      <c r="GY1" s="37">
        <v>9784805449844</v>
      </c>
      <c r="GZ1" s="34">
        <v>9784924710344</v>
      </c>
      <c r="HA1" s="34">
        <v>9784924710375</v>
      </c>
      <c r="HB1" s="34">
        <v>9784564200915</v>
      </c>
      <c r="HC1" s="35">
        <v>9784566006720</v>
      </c>
      <c r="HD1" s="38">
        <v>9784569786865</v>
      </c>
      <c r="HE1" s="34">
        <v>9784652040850</v>
      </c>
      <c r="HF1" s="34">
        <v>9784566002470</v>
      </c>
      <c r="HG1" s="35">
        <v>9784893254894</v>
      </c>
      <c r="HH1" s="34">
        <v>9784834000603</v>
      </c>
      <c r="HI1" s="34">
        <v>9784834016161</v>
      </c>
      <c r="HJ1" s="34">
        <v>9784834008265</v>
      </c>
      <c r="HK1" s="35">
        <v>9784834002263</v>
      </c>
      <c r="HL1" s="34">
        <v>9784834017403</v>
      </c>
      <c r="HM1" s="34">
        <v>9784834005257</v>
      </c>
      <c r="HN1" s="34">
        <v>9784834000634</v>
      </c>
      <c r="HO1" s="35">
        <v>9784834014143</v>
      </c>
      <c r="HP1" s="34">
        <v>9784834013405</v>
      </c>
      <c r="HQ1" s="38">
        <v>9784893095879</v>
      </c>
      <c r="HR1" s="34">
        <v>9784582407396</v>
      </c>
      <c r="HS1" s="35">
        <v>9784947581846</v>
      </c>
      <c r="HT1" s="34">
        <v>9784756242853</v>
      </c>
      <c r="HU1" s="34">
        <v>9784892387708</v>
      </c>
      <c r="HV1" s="35">
        <v>9784490209099</v>
      </c>
      <c r="HW1" s="34">
        <v>9784251033284</v>
      </c>
      <c r="HX1" s="34">
        <v>9784265913039</v>
      </c>
      <c r="HY1" s="34">
        <v>9784265059041</v>
      </c>
      <c r="HZ1" s="35">
        <v>9784265029082</v>
      </c>
      <c r="IA1" s="34">
        <v>9784265029129</v>
      </c>
      <c r="IB1" s="34">
        <v>9784034285503</v>
      </c>
      <c r="IC1" s="34">
        <v>9784034285701</v>
      </c>
      <c r="ID1" s="35">
        <v>9784052029301</v>
      </c>
      <c r="IE1" s="34">
        <v>9784052030543</v>
      </c>
      <c r="IF1" s="34">
        <v>9784062138154</v>
      </c>
      <c r="IG1" s="38">
        <v>9784062194877</v>
      </c>
      <c r="IH1" s="35">
        <v>9784772101721</v>
      </c>
      <c r="II1" s="34">
        <v>9784338173063</v>
      </c>
      <c r="IJ1" s="38">
        <v>9784338081610</v>
      </c>
      <c r="IK1" s="38">
        <v>9784092172104</v>
      </c>
      <c r="IL1" s="35">
        <v>9784805443040</v>
      </c>
      <c r="IM1" s="38">
        <v>9784522430484</v>
      </c>
      <c r="IN1" s="34">
        <v>9784564201288</v>
      </c>
      <c r="IO1" s="34">
        <v>9784564203039</v>
      </c>
      <c r="IP1" s="35">
        <v>9784564200830</v>
      </c>
      <c r="IQ1" s="34">
        <v>9784564200847</v>
      </c>
      <c r="IR1" s="34">
        <v>9784564200885</v>
      </c>
      <c r="IS1" s="34">
        <v>9784564200892</v>
      </c>
      <c r="IT1" s="35">
        <v>9784564200717</v>
      </c>
      <c r="IU1" s="34">
        <v>9784564200748</v>
      </c>
      <c r="IV1" s="34">
        <v>9784564200793</v>
      </c>
      <c r="IW1" s="38">
        <v>9784865490770</v>
      </c>
      <c r="IX1" s="35">
        <v>9784834013764</v>
      </c>
      <c r="IY1" s="34">
        <v>9784834006810</v>
      </c>
      <c r="IZ1" s="38">
        <v>9784834002089</v>
      </c>
      <c r="JA1" s="34">
        <v>9784834009002</v>
      </c>
      <c r="JB1" s="35">
        <v>9784834014389</v>
      </c>
      <c r="JC1" s="34">
        <v>9784834022704</v>
      </c>
      <c r="JD1" s="34">
        <v>9784834009736</v>
      </c>
      <c r="JE1" s="34">
        <v>9784834014891</v>
      </c>
      <c r="JF1" s="35">
        <v>9784834022872</v>
      </c>
      <c r="JG1" s="34">
        <v>9784834004458</v>
      </c>
      <c r="JH1" s="34">
        <v>9784834003161</v>
      </c>
      <c r="JI1" s="34">
        <v>9784579400119</v>
      </c>
      <c r="JJ1" s="37">
        <v>9784752006794</v>
      </c>
      <c r="JK1" s="38">
        <v>9784870772601</v>
      </c>
      <c r="JL1" s="34">
        <v>9784870510449</v>
      </c>
      <c r="JM1" s="38">
        <v>9784870514546</v>
      </c>
      <c r="JN1" s="37">
        <v>9784528020092</v>
      </c>
      <c r="JO1" s="37">
        <v>9784756243690</v>
      </c>
      <c r="JP1" s="34">
        <v>9784251002075</v>
      </c>
      <c r="JQ1" s="34">
        <v>9784033271705</v>
      </c>
      <c r="JR1" s="34">
        <v>9784052025594</v>
      </c>
      <c r="JS1" s="35">
        <v>9784906195114</v>
      </c>
      <c r="JT1" s="34">
        <v>9784906195152</v>
      </c>
      <c r="JU1" s="34">
        <v>9784061272705</v>
      </c>
      <c r="JV1" s="34">
        <v>9784061275423</v>
      </c>
      <c r="JW1" s="35">
        <v>9784772101196</v>
      </c>
      <c r="JX1" s="34">
        <v>9784772101370</v>
      </c>
      <c r="JY1" s="34">
        <v>9784772101554</v>
      </c>
      <c r="JZ1" s="34">
        <v>9784790271611</v>
      </c>
      <c r="KA1" s="37">
        <v>9784499286800</v>
      </c>
      <c r="KB1" s="34">
        <v>9784805402009</v>
      </c>
      <c r="KC1" s="34">
        <v>9784805402160</v>
      </c>
      <c r="KD1" s="34">
        <v>9784905015116</v>
      </c>
      <c r="KE1" s="35">
        <v>9784564602290</v>
      </c>
      <c r="KF1" s="34">
        <v>9784564003653</v>
      </c>
      <c r="KG1" s="34">
        <v>9784564003660</v>
      </c>
      <c r="KH1" s="34">
        <v>9784564003677</v>
      </c>
      <c r="KI1" s="35">
        <v>9784564003684</v>
      </c>
      <c r="KJ1" s="34">
        <v>9784564003646</v>
      </c>
      <c r="KK1" s="34">
        <v>9784564602313</v>
      </c>
      <c r="KL1" s="34">
        <v>9784834014020</v>
      </c>
      <c r="KM1" s="35">
        <v>9784752002826</v>
      </c>
      <c r="KN1" s="34">
        <v>9784760947133</v>
      </c>
      <c r="KO1" s="38">
        <v>9784811374420</v>
      </c>
      <c r="KP1" s="34">
        <v>9784902528268</v>
      </c>
      <c r="KQ1" s="35">
        <v>9784833420730</v>
      </c>
      <c r="KR1" s="34">
        <v>9784251084682</v>
      </c>
      <c r="KS1" s="34">
        <v>9784251084699</v>
      </c>
      <c r="KT1" s="34">
        <v>9784251084705</v>
      </c>
      <c r="KU1" s="35">
        <v>9784031311007</v>
      </c>
      <c r="KV1" s="38">
        <v>9784032272604</v>
      </c>
      <c r="KW1" s="34">
        <v>9784032048902</v>
      </c>
      <c r="KX1" s="34">
        <v>9784323031422</v>
      </c>
      <c r="KY1" s="37">
        <v>9784323073910</v>
      </c>
      <c r="KZ1" s="34">
        <v>9784062830515</v>
      </c>
      <c r="LA1" s="34">
        <v>9784062195492</v>
      </c>
      <c r="LB1" s="34">
        <v>9784337170018</v>
      </c>
      <c r="LC1" s="35">
        <v>9784337170025</v>
      </c>
      <c r="LD1" s="34">
        <v>9784337170032</v>
      </c>
      <c r="LE1" s="34">
        <v>9784337170049</v>
      </c>
      <c r="LF1" s="34">
        <v>9784772610766</v>
      </c>
      <c r="LG1" s="35">
        <v>9784772610780</v>
      </c>
      <c r="LH1" s="34">
        <v>9784772610797</v>
      </c>
      <c r="LI1" s="34">
        <v>9784097265214</v>
      </c>
      <c r="LJ1" s="34">
        <v>9784566002760</v>
      </c>
      <c r="LK1" s="35">
        <v>9784566001749</v>
      </c>
      <c r="LL1" s="34">
        <v>9784566007987</v>
      </c>
      <c r="LM1" s="34">
        <v>9784569785752</v>
      </c>
      <c r="LN1" s="34">
        <v>9784834014655</v>
      </c>
      <c r="LO1" s="35">
        <v>9784893094926</v>
      </c>
      <c r="LP1" s="34">
        <v>9784893095916</v>
      </c>
      <c r="LQ1" s="34">
        <v>9784893095626</v>
      </c>
      <c r="LR1" s="34">
        <v>9784893096173</v>
      </c>
      <c r="LS1" s="35">
        <v>9784591070444</v>
      </c>
      <c r="LT1" s="38">
        <v>9784828420110</v>
      </c>
      <c r="LU1" s="38">
        <v>9784828420134</v>
      </c>
      <c r="LV1" s="34">
        <v>9784805837894</v>
      </c>
      <c r="LW1" s="35">
        <v>9784895728317</v>
      </c>
      <c r="LX1" s="37">
        <v>9784052034770</v>
      </c>
      <c r="LY1" s="34">
        <v>9784251002525</v>
      </c>
      <c r="LZ1" s="34">
        <v>9784251066275</v>
      </c>
      <c r="MA1" s="34">
        <v>9784265034352</v>
      </c>
      <c r="MB1" s="35">
        <v>9784031280808</v>
      </c>
      <c r="MC1" s="34">
        <v>9784033361604</v>
      </c>
      <c r="MD1" s="34">
        <v>9784052043352</v>
      </c>
      <c r="ME1" s="34">
        <v>9784323031736</v>
      </c>
      <c r="MF1" s="35">
        <v>9784323023113</v>
      </c>
      <c r="MG1" s="34">
        <v>9784323023144</v>
      </c>
      <c r="MH1" s="34">
        <v>9784323023151</v>
      </c>
      <c r="MI1" s="34">
        <v>9784323030029</v>
      </c>
      <c r="MJ1" s="35">
        <v>9784323030036</v>
      </c>
      <c r="MK1" s="38">
        <v>9784323035710</v>
      </c>
      <c r="ML1" s="34">
        <v>9784774322643</v>
      </c>
      <c r="MM1" s="34">
        <v>9784774324296</v>
      </c>
      <c r="MN1" s="37">
        <v>9784774327419</v>
      </c>
      <c r="MO1" s="34">
        <v>9784772101103</v>
      </c>
      <c r="MP1" s="34">
        <v>9784772603669</v>
      </c>
      <c r="MQ1" s="38">
        <v>9784385143293</v>
      </c>
      <c r="MR1" s="35">
        <v>9784494005840</v>
      </c>
      <c r="MS1" s="34">
        <v>9784494001415</v>
      </c>
      <c r="MT1" s="34">
        <v>9784893256041</v>
      </c>
      <c r="MU1" s="38">
        <v>9784893258861</v>
      </c>
      <c r="MV1" s="35">
        <v>9784893092458</v>
      </c>
      <c r="MW1" s="35">
        <v>9784593593521</v>
      </c>
      <c r="MX1" s="34">
        <v>9784265903054</v>
      </c>
      <c r="MY1" s="38">
        <v>9784010752746</v>
      </c>
      <c r="MZ1" s="34">
        <v>9784033283203</v>
      </c>
      <c r="NA1" s="37">
        <v>9784033485003</v>
      </c>
      <c r="NB1" s="38">
        <v>9784032015607</v>
      </c>
      <c r="NC1" s="34">
        <v>9784774324845</v>
      </c>
      <c r="ND1" s="38">
        <v>9784065247969</v>
      </c>
      <c r="NE1" s="37">
        <v>9784065136584</v>
      </c>
      <c r="NF1" s="38">
        <v>9784065136850</v>
      </c>
      <c r="NG1" s="34">
        <v>9784385158891</v>
      </c>
      <c r="NH1" s="34">
        <v>9784385361611</v>
      </c>
      <c r="NI1" s="35">
        <v>9784385361628</v>
      </c>
      <c r="NJ1" s="38">
        <v>9784385143316</v>
      </c>
      <c r="NK1" s="38">
        <v>9784385143309</v>
      </c>
      <c r="NL1" s="34">
        <v>9784095108506</v>
      </c>
      <c r="NM1" s="37">
        <v>9784097251439</v>
      </c>
      <c r="NN1" s="38">
        <v>9784097251446</v>
      </c>
      <c r="NO1" s="34">
        <v>9784924710313</v>
      </c>
      <c r="NP1" s="38">
        <v>9784905015437</v>
      </c>
      <c r="NQ1" s="35">
        <v>9784756240484</v>
      </c>
      <c r="NR1" s="38">
        <v>9784895729581</v>
      </c>
      <c r="NS1" s="34">
        <v>9784838506927</v>
      </c>
      <c r="NT1" s="34">
        <v>9784838500710</v>
      </c>
      <c r="NU1" s="37">
        <v>9784001106169</v>
      </c>
      <c r="NV1" s="34">
        <v>9784034281109</v>
      </c>
      <c r="NW1" s="34">
        <v>9784034281703</v>
      </c>
      <c r="NX1" s="34">
        <v>9784033360409</v>
      </c>
      <c r="NY1" s="37">
        <v>9784032350401</v>
      </c>
      <c r="NZ1" s="38">
        <v>9784058011102</v>
      </c>
      <c r="OA1" s="34">
        <v>9784323020440</v>
      </c>
      <c r="OB1" s="38">
        <v>9784323073736</v>
      </c>
      <c r="OC1" s="35">
        <v>9784323030012</v>
      </c>
      <c r="OD1" s="34">
        <v>9784337280014</v>
      </c>
      <c r="OE1" s="34">
        <v>9784338279079</v>
      </c>
      <c r="OF1" s="34">
        <v>9784564200908</v>
      </c>
      <c r="OG1" s="35">
        <v>9784834011852</v>
      </c>
      <c r="OH1" s="34">
        <v>9784834080247</v>
      </c>
      <c r="OI1" s="38">
        <v>9784635130011</v>
      </c>
      <c r="OJ1" s="34">
        <v>9784947581266</v>
      </c>
      <c r="OK1" s="35">
        <v>9784309283647</v>
      </c>
      <c r="OL1" s="38">
        <v>9784811326689</v>
      </c>
      <c r="OM1" s="38">
        <v>9784304042133</v>
      </c>
      <c r="ON1" s="34">
        <v>9784774606989</v>
      </c>
      <c r="OO1" s="35">
        <v>9784592761686</v>
      </c>
      <c r="OP1" s="38">
        <v>9784592762423</v>
      </c>
      <c r="OQ1" s="37">
        <v>9784528022515</v>
      </c>
      <c r="OR1" s="38">
        <v>9784265084470</v>
      </c>
      <c r="OS1" s="38">
        <v>9784055012874</v>
      </c>
      <c r="OT1" s="38">
        <v>9784055012881</v>
      </c>
      <c r="OU1" s="37">
        <v>9784385143262</v>
      </c>
      <c r="OV1" s="34">
        <v>9784805401071</v>
      </c>
      <c r="OW1" s="34">
        <v>9784893250636</v>
      </c>
      <c r="OX1" s="34">
        <v>9784834007244</v>
      </c>
      <c r="OY1" s="35">
        <v>9784834016161</v>
      </c>
      <c r="OZ1" s="38">
        <v>9784893095831</v>
      </c>
      <c r="PA1" s="38">
        <v>9784577049914</v>
      </c>
      <c r="PB1" s="38">
        <v>9784577049921</v>
      </c>
      <c r="PC1" s="37">
        <v>9784577049938</v>
      </c>
      <c r="PD1" s="34">
        <v>9784259518318</v>
      </c>
      <c r="PE1" s="37">
        <v>9784883938773</v>
      </c>
      <c r="PF1" s="34">
        <v>9784265912063</v>
      </c>
      <c r="PG1" s="34">
        <v>9784265912070</v>
      </c>
      <c r="PH1" s="34">
        <v>9784265912087</v>
      </c>
      <c r="PI1" s="35">
        <v>9784265912179</v>
      </c>
      <c r="PJ1" s="34">
        <v>9784033279800</v>
      </c>
      <c r="PK1" s="34">
        <v>9784034170106</v>
      </c>
      <c r="PL1" s="34">
        <v>9784052031113</v>
      </c>
      <c r="PM1" s="35">
        <v>9784769020080</v>
      </c>
      <c r="PN1" s="34">
        <v>9784337094147</v>
      </c>
      <c r="PO1" s="34">
        <v>9784337094161</v>
      </c>
      <c r="PP1" s="34">
        <v>9784378012018</v>
      </c>
      <c r="PQ1" s="35">
        <v>9784097272311</v>
      </c>
      <c r="PR1" s="34">
        <v>9784097272328</v>
      </c>
      <c r="PS1" s="34">
        <v>9784097273837</v>
      </c>
      <c r="PT1" s="34">
        <v>9784805402191</v>
      </c>
      <c r="PU1" s="35">
        <v>9784805400074</v>
      </c>
      <c r="PV1" s="34">
        <v>9784805400326</v>
      </c>
      <c r="PW1" s="38">
        <v>9784494015542</v>
      </c>
      <c r="PX1" s="38">
        <v>9784494008926</v>
      </c>
      <c r="PY1" s="35">
        <v>9784931129221</v>
      </c>
      <c r="PZ1" s="34">
        <v>9784834010510</v>
      </c>
      <c r="QA1" s="34">
        <v>9784591145371</v>
      </c>
      <c r="QB1" s="34">
        <v>9784591138175</v>
      </c>
      <c r="QC1" s="35">
        <v>9784872906561</v>
      </c>
      <c r="QD1" s="34">
        <v>9784591139790</v>
      </c>
      <c r="QE1" s="38">
        <v>9784001112351</v>
      </c>
      <c r="QF1" s="34">
        <v>9784415014371</v>
      </c>
      <c r="QG1" s="37">
        <v>9784278083309</v>
      </c>
      <c r="QH1" s="38">
        <v>9784536649995</v>
      </c>
      <c r="QI1" s="37">
        <v>9784586086337</v>
      </c>
    </row>
    <row r="2" spans="1:451" x14ac:dyDescent="0.45">
      <c r="A2" s="13"/>
      <c r="B2" s="14"/>
      <c r="C2" s="14"/>
      <c r="D2" s="14"/>
      <c r="E2" s="14"/>
      <c r="F2" s="14"/>
      <c r="G2" s="14"/>
      <c r="H2" s="14"/>
      <c r="I2" s="14"/>
      <c r="J2" s="14"/>
      <c r="K2" s="14"/>
      <c r="L2" s="14"/>
      <c r="M2" s="14"/>
      <c r="N2" s="14"/>
      <c r="O2" s="14"/>
      <c r="P2" s="14"/>
      <c r="Q2" s="13"/>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4"/>
      <c r="BC2" s="14"/>
      <c r="BD2" s="14"/>
      <c r="BE2" s="13" t="s">
        <v>560</v>
      </c>
      <c r="BF2" s="15"/>
      <c r="BG2" s="15"/>
      <c r="BH2" s="15"/>
      <c r="BI2" s="15"/>
      <c r="BJ2" s="15"/>
      <c r="BK2" s="15"/>
      <c r="BL2" s="15"/>
      <c r="BM2" s="15"/>
      <c r="BN2" s="15"/>
      <c r="BO2" s="15"/>
      <c r="BP2" s="15"/>
      <c r="BQ2" s="15"/>
      <c r="BR2" s="15"/>
      <c r="BS2" s="16" t="s">
        <v>560</v>
      </c>
      <c r="BT2" s="15"/>
      <c r="BU2" s="15"/>
      <c r="BV2" s="15"/>
      <c r="BW2" s="15"/>
      <c r="BX2" s="15"/>
      <c r="BY2" s="15"/>
      <c r="BZ2" s="15"/>
      <c r="CA2" s="15"/>
      <c r="CB2" s="15"/>
      <c r="CC2" s="15"/>
      <c r="CD2" s="15"/>
      <c r="CE2" s="15"/>
      <c r="CF2" s="15"/>
      <c r="CG2" s="15"/>
      <c r="CH2" s="14"/>
      <c r="CI2" s="14"/>
      <c r="CJ2" s="14"/>
      <c r="CK2" s="14"/>
      <c r="CL2" s="15"/>
      <c r="CM2" s="15"/>
      <c r="CN2" s="15"/>
      <c r="CO2" s="15"/>
      <c r="CP2" s="14"/>
      <c r="CQ2" s="14"/>
      <c r="CR2" s="14"/>
      <c r="CS2" s="14"/>
      <c r="CT2" s="15"/>
      <c r="CU2" s="15"/>
      <c r="CV2" s="15"/>
      <c r="CW2" s="15"/>
      <c r="CX2" s="15"/>
      <c r="CY2" s="15"/>
      <c r="CZ2" s="16"/>
      <c r="DA2" s="16"/>
      <c r="DB2" s="15"/>
      <c r="DC2" s="15"/>
      <c r="DD2" s="15"/>
      <c r="DE2" s="15"/>
      <c r="DF2" s="15"/>
      <c r="DG2" s="15"/>
      <c r="DH2" s="15"/>
      <c r="DI2" s="15"/>
      <c r="DJ2" s="15"/>
      <c r="DK2" s="15"/>
      <c r="DL2" s="15"/>
      <c r="DM2" s="15"/>
      <c r="DN2" s="15"/>
      <c r="DO2" s="15"/>
      <c r="DP2" s="15"/>
      <c r="DQ2" s="15"/>
      <c r="DR2" s="15"/>
      <c r="DS2" s="15"/>
      <c r="DT2" s="15"/>
      <c r="DU2" s="16"/>
      <c r="DV2" s="16"/>
      <c r="DW2" s="15"/>
      <c r="DX2" s="15"/>
      <c r="DY2" s="15"/>
      <c r="DZ2" s="15"/>
      <c r="EA2" s="15"/>
      <c r="EB2" s="15"/>
      <c r="EC2" s="15"/>
      <c r="ED2" s="15"/>
      <c r="EE2" s="15"/>
      <c r="EF2" s="15"/>
      <c r="EG2" s="15"/>
      <c r="EH2" s="15"/>
      <c r="EI2" s="15"/>
      <c r="EJ2" s="16"/>
      <c r="EK2" s="15"/>
      <c r="EL2" s="15"/>
      <c r="EM2" s="15"/>
      <c r="EN2" s="15"/>
      <c r="EO2" s="16"/>
      <c r="EP2" s="15"/>
      <c r="EQ2" s="15"/>
      <c r="ER2" s="15"/>
      <c r="ES2" s="15"/>
      <c r="ET2" s="15"/>
      <c r="EU2" s="15"/>
      <c r="EV2" s="15"/>
      <c r="EW2" s="16"/>
      <c r="EX2" s="16"/>
      <c r="EY2" s="15"/>
      <c r="EZ2" s="15"/>
      <c r="FA2" s="15"/>
      <c r="FB2" s="15"/>
      <c r="FC2" s="15"/>
      <c r="FD2" s="15"/>
      <c r="FE2" s="15"/>
      <c r="FF2" s="15"/>
      <c r="FG2" s="15"/>
      <c r="FH2" s="15"/>
      <c r="FI2" s="15"/>
      <c r="FJ2" s="15"/>
      <c r="FK2" s="15"/>
      <c r="FL2" s="15"/>
      <c r="FM2" s="15"/>
      <c r="FN2" s="15"/>
      <c r="FO2" s="16"/>
      <c r="FP2" s="16"/>
      <c r="FQ2" s="15"/>
      <c r="FR2" s="15"/>
      <c r="FS2" s="15"/>
      <c r="FT2" s="16"/>
      <c r="FU2" s="15"/>
      <c r="FV2" s="14"/>
      <c r="FW2" s="14"/>
      <c r="FX2" s="13"/>
      <c r="FY2" s="14"/>
      <c r="FZ2" s="15"/>
      <c r="GA2" s="15"/>
      <c r="GB2" s="15"/>
      <c r="GC2" s="15"/>
      <c r="GD2" s="15"/>
      <c r="GE2" s="16"/>
      <c r="GF2" s="16"/>
      <c r="GG2" s="15"/>
      <c r="GH2" s="15"/>
      <c r="GI2" s="15"/>
      <c r="GJ2" s="15"/>
      <c r="GK2" s="15"/>
      <c r="GL2" s="13"/>
      <c r="GM2" s="13"/>
      <c r="GN2" s="14"/>
      <c r="GO2" s="14"/>
      <c r="GP2" s="15"/>
      <c r="GQ2" s="15"/>
      <c r="GR2" s="15"/>
      <c r="GS2" s="15"/>
      <c r="GT2" s="15"/>
      <c r="GU2" s="15"/>
      <c r="GV2" s="15"/>
      <c r="GW2" s="15"/>
      <c r="GX2" s="15"/>
      <c r="GY2" s="15"/>
      <c r="GZ2" s="15"/>
      <c r="HA2" s="15"/>
      <c r="HB2" s="15"/>
      <c r="HC2" s="15"/>
      <c r="HD2" s="15"/>
      <c r="HE2" s="15"/>
      <c r="HF2" s="15"/>
      <c r="HG2" s="15"/>
      <c r="HH2" s="15"/>
      <c r="HI2" s="15"/>
      <c r="HJ2" s="15"/>
      <c r="HK2" s="15"/>
      <c r="HL2" s="16"/>
      <c r="HM2" s="16"/>
      <c r="HN2" s="15"/>
      <c r="HO2" s="15"/>
      <c r="HP2" s="16"/>
      <c r="HQ2" s="15"/>
      <c r="HR2" s="15"/>
      <c r="HS2" s="16"/>
      <c r="HT2" s="15"/>
      <c r="HU2" s="15"/>
      <c r="HV2" s="16"/>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6"/>
      <c r="IX2" s="16"/>
      <c r="IY2" s="16"/>
      <c r="IZ2" s="15"/>
      <c r="JA2" s="15"/>
      <c r="JB2" s="15"/>
      <c r="JC2" s="16"/>
      <c r="JD2" s="15"/>
      <c r="JE2" s="15"/>
      <c r="JF2" s="15"/>
      <c r="JG2" s="15"/>
      <c r="JH2" s="15"/>
      <c r="JI2" s="15"/>
      <c r="JJ2" s="15"/>
      <c r="JK2" s="15"/>
      <c r="JL2" s="15"/>
      <c r="JM2" s="15"/>
      <c r="JN2" s="15"/>
      <c r="JO2" s="15"/>
      <c r="JP2" s="15"/>
      <c r="JQ2" s="15"/>
      <c r="JR2" s="15"/>
      <c r="JS2" s="15"/>
      <c r="JT2" s="15"/>
      <c r="JU2" s="16"/>
      <c r="JV2" s="16"/>
      <c r="JW2" s="16"/>
      <c r="JX2" s="15"/>
      <c r="JY2" s="15"/>
      <c r="JZ2" s="15"/>
      <c r="KA2" s="15"/>
      <c r="KB2" s="15"/>
      <c r="KC2" s="15"/>
      <c r="KD2" s="15"/>
      <c r="KE2" s="15"/>
      <c r="KF2" s="15"/>
      <c r="KG2" s="14"/>
      <c r="KH2" s="14"/>
      <c r="KI2" s="13"/>
      <c r="KJ2" s="14"/>
      <c r="KK2" s="15"/>
      <c r="KL2" s="16"/>
      <c r="KM2" s="15"/>
      <c r="KN2" s="15"/>
      <c r="KO2" s="15"/>
      <c r="KP2" s="15"/>
      <c r="KQ2" s="15"/>
      <c r="KR2" s="15"/>
      <c r="KS2" s="15"/>
      <c r="KT2" s="15"/>
      <c r="KU2" s="15"/>
      <c r="KV2" s="15"/>
      <c r="KW2" s="14"/>
      <c r="KX2" s="13"/>
      <c r="KY2" s="13"/>
      <c r="KZ2" s="14"/>
      <c r="LA2" s="15"/>
      <c r="LB2" s="15"/>
      <c r="LC2" s="15"/>
      <c r="LD2" s="15"/>
      <c r="LE2" s="15"/>
      <c r="LF2" s="15"/>
      <c r="LG2" s="16"/>
      <c r="LH2" s="16"/>
      <c r="LI2" s="16"/>
      <c r="LJ2" s="15"/>
      <c r="LK2" s="15"/>
      <c r="LL2" s="15"/>
      <c r="LM2" s="16"/>
      <c r="LN2" s="15"/>
      <c r="LO2" s="15"/>
      <c r="LP2" s="15"/>
      <c r="LQ2" s="13"/>
      <c r="LR2" s="13"/>
      <c r="LS2" s="13"/>
      <c r="LT2" s="13"/>
      <c r="LU2" s="13"/>
      <c r="LV2" s="14"/>
      <c r="LW2" s="14"/>
      <c r="LX2" s="14"/>
      <c r="LY2" s="15"/>
      <c r="LZ2" s="15"/>
      <c r="MA2" s="15"/>
      <c r="MB2" s="15"/>
      <c r="MC2" s="15"/>
      <c r="MD2" s="15"/>
      <c r="ME2" s="15"/>
      <c r="MF2" s="15"/>
      <c r="MG2" s="13"/>
      <c r="MH2" s="14"/>
      <c r="MI2" s="14"/>
      <c r="MJ2" s="14"/>
      <c r="MK2" s="15"/>
      <c r="ML2" s="15"/>
      <c r="MM2" s="15"/>
      <c r="MN2" s="15"/>
      <c r="MO2" s="15"/>
      <c r="MP2" s="15"/>
      <c r="MQ2" s="15"/>
      <c r="MR2" s="15"/>
      <c r="MS2" s="14"/>
      <c r="MT2" s="14"/>
      <c r="MU2" s="14"/>
      <c r="MV2" s="13"/>
      <c r="MW2" s="15"/>
      <c r="MX2" s="15"/>
      <c r="MY2" s="15"/>
      <c r="MZ2" s="15"/>
      <c r="NA2" s="15"/>
      <c r="NB2" s="15"/>
      <c r="NC2" s="15"/>
      <c r="ND2" s="15"/>
      <c r="NE2" s="16"/>
      <c r="NF2" s="15"/>
      <c r="NG2" s="15"/>
      <c r="NH2" s="15"/>
      <c r="NI2" s="16"/>
      <c r="NJ2" s="16"/>
      <c r="NK2" s="16"/>
      <c r="NL2" s="15"/>
      <c r="NM2" s="15"/>
      <c r="NN2" s="15"/>
      <c r="NO2" s="15"/>
      <c r="NP2" s="15"/>
      <c r="NQ2" s="15"/>
      <c r="NR2" s="15"/>
      <c r="NS2" s="15"/>
      <c r="NT2" s="15"/>
      <c r="NU2" s="15"/>
      <c r="NV2" s="15"/>
      <c r="NW2" s="15"/>
      <c r="NX2" s="15"/>
      <c r="NY2" s="16"/>
      <c r="NZ2" s="15"/>
      <c r="OA2" s="15"/>
      <c r="OB2" s="15"/>
      <c r="OC2" s="15"/>
      <c r="OD2" s="15"/>
      <c r="OE2" s="15"/>
      <c r="OF2" s="15"/>
      <c r="OG2" s="15"/>
      <c r="OH2" s="16"/>
      <c r="OI2" s="15"/>
      <c r="OJ2" s="15"/>
      <c r="OK2" s="16"/>
      <c r="OL2" s="16"/>
      <c r="OM2" s="16" t="s">
        <v>560</v>
      </c>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3"/>
      <c r="PR2" s="13"/>
      <c r="PS2" s="13"/>
      <c r="PT2" s="13"/>
      <c r="PU2" s="15"/>
      <c r="PV2" s="15"/>
      <c r="PW2" s="15"/>
      <c r="PX2" s="15"/>
      <c r="PY2" s="15"/>
      <c r="PZ2" s="15"/>
      <c r="QA2" s="15"/>
      <c r="QB2" s="16"/>
      <c r="QC2" s="15"/>
      <c r="QD2" s="15"/>
      <c r="QE2" s="15"/>
      <c r="QF2" s="15"/>
      <c r="QG2" s="15"/>
      <c r="QH2" s="15"/>
      <c r="QI2" s="15"/>
    </row>
    <row r="3" spans="1:451" ht="18.600000000000001" thickBot="1" x14ac:dyDescent="0.5">
      <c r="A3" s="13"/>
      <c r="B3" s="14"/>
      <c r="C3" s="14"/>
      <c r="D3" s="14"/>
      <c r="E3" s="14"/>
      <c r="F3" s="14"/>
      <c r="G3" s="14"/>
      <c r="H3" s="14"/>
      <c r="I3" s="14"/>
      <c r="J3" s="14"/>
      <c r="K3" s="14"/>
      <c r="L3" s="14"/>
      <c r="M3" s="14"/>
      <c r="N3" s="14"/>
      <c r="O3" s="14"/>
      <c r="P3" s="14"/>
      <c r="Q3" s="13"/>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4"/>
      <c r="BC3" s="14"/>
      <c r="BD3" s="14"/>
      <c r="BE3" s="13" t="s">
        <v>561</v>
      </c>
      <c r="BF3" s="15"/>
      <c r="BG3" s="15"/>
      <c r="BH3" s="15"/>
      <c r="BI3" s="15"/>
      <c r="BJ3" s="15"/>
      <c r="BK3" s="15"/>
      <c r="BL3" s="15"/>
      <c r="BM3" s="15"/>
      <c r="BN3" s="15"/>
      <c r="BO3" s="15"/>
      <c r="BP3" s="15"/>
      <c r="BQ3" s="15"/>
      <c r="BR3" s="15"/>
      <c r="BS3" s="16" t="s">
        <v>562</v>
      </c>
      <c r="BT3" s="15"/>
      <c r="BU3" s="15"/>
      <c r="BV3" s="15"/>
      <c r="BW3" s="15"/>
      <c r="BX3" s="15"/>
      <c r="BY3" s="15"/>
      <c r="BZ3" s="15"/>
      <c r="CA3" s="15"/>
      <c r="CB3" s="15"/>
      <c r="CC3" s="15"/>
      <c r="CD3" s="15"/>
      <c r="CE3" s="15"/>
      <c r="CF3" s="15"/>
      <c r="CG3" s="15"/>
      <c r="CH3" s="14"/>
      <c r="CI3" s="14"/>
      <c r="CJ3" s="14"/>
      <c r="CK3" s="14"/>
      <c r="CL3" s="15"/>
      <c r="CM3" s="15"/>
      <c r="CN3" s="15"/>
      <c r="CO3" s="15"/>
      <c r="CP3" s="14"/>
      <c r="CQ3" s="14"/>
      <c r="CR3" s="14"/>
      <c r="CS3" s="14"/>
      <c r="CT3" s="15"/>
      <c r="CU3" s="15"/>
      <c r="CV3" s="15"/>
      <c r="CW3" s="15"/>
      <c r="CX3" s="15"/>
      <c r="CY3" s="15"/>
      <c r="CZ3" s="16"/>
      <c r="DA3" s="16"/>
      <c r="DB3" s="15"/>
      <c r="DC3" s="15"/>
      <c r="DD3" s="15"/>
      <c r="DE3" s="15"/>
      <c r="DF3" s="15"/>
      <c r="DG3" s="15"/>
      <c r="DH3" s="15"/>
      <c r="DI3" s="15"/>
      <c r="DJ3" s="15"/>
      <c r="DK3" s="15"/>
      <c r="DL3" s="15"/>
      <c r="DM3" s="15"/>
      <c r="DN3" s="15"/>
      <c r="DO3" s="15"/>
      <c r="DP3" s="15"/>
      <c r="DQ3" s="15"/>
      <c r="DR3" s="15"/>
      <c r="DS3" s="15"/>
      <c r="DT3" s="15"/>
      <c r="DU3" s="16"/>
      <c r="DV3" s="16"/>
      <c r="DW3" s="15"/>
      <c r="DX3" s="15"/>
      <c r="DY3" s="15"/>
      <c r="DZ3" s="15"/>
      <c r="EA3" s="15"/>
      <c r="EB3" s="15"/>
      <c r="EC3" s="15"/>
      <c r="ED3" s="15"/>
      <c r="EE3" s="15"/>
      <c r="EF3" s="15"/>
      <c r="EG3" s="15"/>
      <c r="EH3" s="15"/>
      <c r="EI3" s="15"/>
      <c r="EJ3" s="16"/>
      <c r="EK3" s="15"/>
      <c r="EL3" s="15"/>
      <c r="EM3" s="15"/>
      <c r="EN3" s="15"/>
      <c r="EO3" s="16"/>
      <c r="EP3" s="15"/>
      <c r="EQ3" s="15"/>
      <c r="ER3" s="15"/>
      <c r="ES3" s="15"/>
      <c r="ET3" s="15"/>
      <c r="EU3" s="15"/>
      <c r="EV3" s="15"/>
      <c r="EW3" s="16"/>
      <c r="EX3" s="16"/>
      <c r="EY3" s="15"/>
      <c r="EZ3" s="15"/>
      <c r="FA3" s="15"/>
      <c r="FB3" s="15"/>
      <c r="FC3" s="15"/>
      <c r="FD3" s="15"/>
      <c r="FE3" s="15"/>
      <c r="FF3" s="15"/>
      <c r="FG3" s="15"/>
      <c r="FH3" s="15"/>
      <c r="FI3" s="15"/>
      <c r="FJ3" s="15"/>
      <c r="FK3" s="15"/>
      <c r="FL3" s="15"/>
      <c r="FM3" s="15"/>
      <c r="FN3" s="15"/>
      <c r="FO3" s="16"/>
      <c r="FP3" s="16"/>
      <c r="FQ3" s="15"/>
      <c r="FR3" s="15"/>
      <c r="FS3" s="15"/>
      <c r="FT3" s="16"/>
      <c r="FU3" s="15"/>
      <c r="FV3" s="14"/>
      <c r="FW3" s="14"/>
      <c r="FX3" s="13"/>
      <c r="FY3" s="14"/>
      <c r="FZ3" s="15"/>
      <c r="GA3" s="15"/>
      <c r="GB3" s="15"/>
      <c r="GC3" s="15"/>
      <c r="GD3" s="15"/>
      <c r="GE3" s="16"/>
      <c r="GF3" s="16"/>
      <c r="GG3" s="15"/>
      <c r="GH3" s="15"/>
      <c r="GI3" s="15"/>
      <c r="GJ3" s="15"/>
      <c r="GK3" s="15"/>
      <c r="GL3" s="13"/>
      <c r="GM3" s="13"/>
      <c r="GN3" s="14"/>
      <c r="GO3" s="14"/>
      <c r="GP3" s="15"/>
      <c r="GQ3" s="15"/>
      <c r="GR3" s="15"/>
      <c r="GS3" s="15"/>
      <c r="GT3" s="15"/>
      <c r="GU3" s="15"/>
      <c r="GV3" s="15"/>
      <c r="GW3" s="15"/>
      <c r="GX3" s="15"/>
      <c r="GY3" s="15"/>
      <c r="GZ3" s="15"/>
      <c r="HA3" s="15"/>
      <c r="HB3" s="15"/>
      <c r="HC3" s="15"/>
      <c r="HD3" s="15"/>
      <c r="HE3" s="15"/>
      <c r="HF3" s="15"/>
      <c r="HG3" s="15"/>
      <c r="HH3" s="15"/>
      <c r="HI3" s="15"/>
      <c r="HJ3" s="15"/>
      <c r="HK3" s="15"/>
      <c r="HL3" s="16"/>
      <c r="HM3" s="16"/>
      <c r="HN3" s="15"/>
      <c r="HO3" s="15"/>
      <c r="HP3" s="16"/>
      <c r="HQ3" s="15"/>
      <c r="HR3" s="15"/>
      <c r="HS3" s="16"/>
      <c r="HT3" s="15"/>
      <c r="HU3" s="15"/>
      <c r="HV3" s="16"/>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6"/>
      <c r="IX3" s="16"/>
      <c r="IY3" s="16"/>
      <c r="IZ3" s="15"/>
      <c r="JA3" s="15"/>
      <c r="JB3" s="15"/>
      <c r="JC3" s="16"/>
      <c r="JD3" s="15"/>
      <c r="JE3" s="15"/>
      <c r="JF3" s="15"/>
      <c r="JG3" s="15"/>
      <c r="JH3" s="15"/>
      <c r="JI3" s="15"/>
      <c r="JJ3" s="15"/>
      <c r="JK3" s="15"/>
      <c r="JL3" s="15"/>
      <c r="JM3" s="15"/>
      <c r="JN3" s="15"/>
      <c r="JO3" s="15"/>
      <c r="JP3" s="15"/>
      <c r="JQ3" s="15"/>
      <c r="JR3" s="15"/>
      <c r="JS3" s="15"/>
      <c r="JT3" s="15"/>
      <c r="JU3" s="16"/>
      <c r="JV3" s="16"/>
      <c r="JW3" s="16"/>
      <c r="JX3" s="15"/>
      <c r="JY3" s="15"/>
      <c r="JZ3" s="15"/>
      <c r="KA3" s="15"/>
      <c r="KB3" s="15"/>
      <c r="KC3" s="15"/>
      <c r="KD3" s="15"/>
      <c r="KE3" s="15"/>
      <c r="KF3" s="15"/>
      <c r="KG3" s="14"/>
      <c r="KH3" s="14"/>
      <c r="KI3" s="13"/>
      <c r="KJ3" s="14"/>
      <c r="KK3" s="15"/>
      <c r="KL3" s="16"/>
      <c r="KM3" s="15"/>
      <c r="KN3" s="15"/>
      <c r="KO3" s="15"/>
      <c r="KP3" s="15"/>
      <c r="KQ3" s="15"/>
      <c r="KR3" s="15"/>
      <c r="KS3" s="15"/>
      <c r="KT3" s="15"/>
      <c r="KU3" s="15"/>
      <c r="KV3" s="15"/>
      <c r="KW3" s="14"/>
      <c r="KX3" s="13"/>
      <c r="KY3" s="13"/>
      <c r="KZ3" s="14"/>
      <c r="LA3" s="15"/>
      <c r="LB3" s="15"/>
      <c r="LC3" s="15"/>
      <c r="LD3" s="15"/>
      <c r="LE3" s="15"/>
      <c r="LF3" s="15"/>
      <c r="LG3" s="16"/>
      <c r="LH3" s="16"/>
      <c r="LI3" s="16"/>
      <c r="LJ3" s="15"/>
      <c r="LK3" s="15"/>
      <c r="LL3" s="15"/>
      <c r="LM3" s="16"/>
      <c r="LN3" s="15"/>
      <c r="LO3" s="15"/>
      <c r="LP3" s="15"/>
      <c r="LQ3" s="13"/>
      <c r="LR3" s="13"/>
      <c r="LS3" s="13"/>
      <c r="LT3" s="13"/>
      <c r="LU3" s="13"/>
      <c r="LV3" s="14"/>
      <c r="LW3" s="14"/>
      <c r="LX3" s="14"/>
      <c r="LY3" s="15"/>
      <c r="LZ3" s="15"/>
      <c r="MA3" s="15"/>
      <c r="MB3" s="15"/>
      <c r="MC3" s="15"/>
      <c r="MD3" s="15"/>
      <c r="ME3" s="15"/>
      <c r="MF3" s="15"/>
      <c r="MG3" s="13"/>
      <c r="MH3" s="14"/>
      <c r="MI3" s="14"/>
      <c r="MJ3" s="14"/>
      <c r="MK3" s="15"/>
      <c r="ML3" s="15"/>
      <c r="MM3" s="15"/>
      <c r="MN3" s="15"/>
      <c r="MO3" s="15"/>
      <c r="MP3" s="15"/>
      <c r="MQ3" s="15"/>
      <c r="MR3" s="15"/>
      <c r="MS3" s="14"/>
      <c r="MT3" s="14"/>
      <c r="MU3" s="14"/>
      <c r="MV3" s="13"/>
      <c r="MW3" s="15"/>
      <c r="MX3" s="15"/>
      <c r="MY3" s="15"/>
      <c r="MZ3" s="15"/>
      <c r="NA3" s="15"/>
      <c r="NB3" s="15"/>
      <c r="NC3" s="15"/>
      <c r="ND3" s="15"/>
      <c r="NE3" s="16"/>
      <c r="NF3" s="15"/>
      <c r="NG3" s="15"/>
      <c r="NH3" s="15"/>
      <c r="NI3" s="16"/>
      <c r="NJ3" s="16"/>
      <c r="NK3" s="16"/>
      <c r="NL3" s="15"/>
      <c r="NM3" s="15"/>
      <c r="NN3" s="15"/>
      <c r="NO3" s="15"/>
      <c r="NP3" s="15"/>
      <c r="NQ3" s="15"/>
      <c r="NR3" s="15"/>
      <c r="NS3" s="15"/>
      <c r="NT3" s="15"/>
      <c r="NU3" s="15"/>
      <c r="NV3" s="15"/>
      <c r="NW3" s="15"/>
      <c r="NX3" s="15"/>
      <c r="NY3" s="16"/>
      <c r="NZ3" s="15"/>
      <c r="OA3" s="15"/>
      <c r="OB3" s="15"/>
      <c r="OC3" s="15"/>
      <c r="OD3" s="15"/>
      <c r="OE3" s="15"/>
      <c r="OF3" s="15"/>
      <c r="OG3" s="15"/>
      <c r="OH3" s="16"/>
      <c r="OI3" s="15"/>
      <c r="OJ3" s="15"/>
      <c r="OK3" s="16"/>
      <c r="OL3" s="16"/>
      <c r="OM3" s="16" t="s">
        <v>563</v>
      </c>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3"/>
      <c r="PR3" s="13"/>
      <c r="PS3" s="13"/>
      <c r="PT3" s="13"/>
      <c r="PU3" s="15"/>
      <c r="PV3" s="15"/>
      <c r="PW3" s="15"/>
      <c r="PX3" s="15"/>
      <c r="PY3" s="15"/>
      <c r="PZ3" s="15"/>
      <c r="QA3" s="15"/>
      <c r="QB3" s="16"/>
      <c r="QC3" s="15"/>
      <c r="QD3" s="15"/>
      <c r="QE3" s="15"/>
      <c r="QF3" s="15"/>
      <c r="QG3" s="15"/>
      <c r="QH3" s="15"/>
      <c r="QI3" s="15"/>
    </row>
    <row r="4" spans="1:451" ht="45.6" customHeight="1" x14ac:dyDescent="0.45">
      <c r="A4" s="17" t="s">
        <v>542</v>
      </c>
      <c r="B4" s="39" t="s">
        <v>543</v>
      </c>
      <c r="C4" s="39" t="s">
        <v>543</v>
      </c>
      <c r="D4" s="39" t="s">
        <v>543</v>
      </c>
      <c r="E4" s="40" t="s">
        <v>543</v>
      </c>
      <c r="F4" s="39" t="s">
        <v>543</v>
      </c>
      <c r="G4" s="39" t="s">
        <v>543</v>
      </c>
      <c r="H4" s="41" t="s">
        <v>543</v>
      </c>
      <c r="I4" s="42" t="s">
        <v>3155</v>
      </c>
      <c r="J4" s="39" t="s">
        <v>565</v>
      </c>
      <c r="K4" s="39" t="s">
        <v>566</v>
      </c>
      <c r="L4" s="41" t="s">
        <v>566</v>
      </c>
      <c r="M4" s="43" t="s">
        <v>566</v>
      </c>
      <c r="N4" s="39" t="s">
        <v>566</v>
      </c>
      <c r="O4" s="39" t="s">
        <v>566</v>
      </c>
      <c r="P4" s="41" t="s">
        <v>566</v>
      </c>
      <c r="Q4" s="43" t="s">
        <v>566</v>
      </c>
      <c r="R4" s="39" t="s">
        <v>566</v>
      </c>
      <c r="S4" s="39" t="s">
        <v>566</v>
      </c>
      <c r="T4" s="41" t="s">
        <v>566</v>
      </c>
      <c r="U4" s="43" t="s">
        <v>566</v>
      </c>
      <c r="V4" s="39" t="s">
        <v>566</v>
      </c>
      <c r="W4" s="39" t="s">
        <v>566</v>
      </c>
      <c r="X4" s="41" t="s">
        <v>566</v>
      </c>
      <c r="Y4" s="43" t="s">
        <v>566</v>
      </c>
      <c r="Z4" s="39" t="s">
        <v>566</v>
      </c>
      <c r="AA4" s="39" t="s">
        <v>566</v>
      </c>
      <c r="AB4" s="41" t="s">
        <v>566</v>
      </c>
      <c r="AC4" s="43" t="s">
        <v>566</v>
      </c>
      <c r="AD4" s="39" t="s">
        <v>566</v>
      </c>
      <c r="AE4" s="39" t="s">
        <v>566</v>
      </c>
      <c r="AF4" s="41" t="s">
        <v>566</v>
      </c>
      <c r="AG4" s="43" t="s">
        <v>566</v>
      </c>
      <c r="AH4" s="39" t="s">
        <v>566</v>
      </c>
      <c r="AI4" s="39" t="s">
        <v>566</v>
      </c>
      <c r="AJ4" s="41" t="s">
        <v>566</v>
      </c>
      <c r="AK4" s="43" t="s">
        <v>566</v>
      </c>
      <c r="AL4" s="39" t="s">
        <v>566</v>
      </c>
      <c r="AM4" s="39" t="s">
        <v>567</v>
      </c>
      <c r="AN4" s="41" t="s">
        <v>567</v>
      </c>
      <c r="AO4" s="43" t="s">
        <v>567</v>
      </c>
      <c r="AP4" s="39" t="s">
        <v>567</v>
      </c>
      <c r="AQ4" s="39" t="s">
        <v>568</v>
      </c>
      <c r="AR4" s="41" t="s">
        <v>569</v>
      </c>
      <c r="AS4" s="43" t="s">
        <v>570</v>
      </c>
      <c r="AT4" s="39" t="s">
        <v>569</v>
      </c>
      <c r="AU4" s="39" t="s">
        <v>571</v>
      </c>
      <c r="AV4" s="41" t="s">
        <v>573</v>
      </c>
      <c r="AW4" s="43" t="s">
        <v>573</v>
      </c>
      <c r="AX4" s="39" t="s">
        <v>573</v>
      </c>
      <c r="AY4" s="41" t="s">
        <v>573</v>
      </c>
      <c r="AZ4" s="44" t="s">
        <v>573</v>
      </c>
      <c r="BA4" s="43" t="s">
        <v>573</v>
      </c>
      <c r="BB4" s="45" t="s">
        <v>588</v>
      </c>
      <c r="BC4" s="41" t="s">
        <v>576</v>
      </c>
      <c r="BD4" s="44" t="s">
        <v>576</v>
      </c>
      <c r="BE4" s="43" t="s">
        <v>576</v>
      </c>
      <c r="BF4" s="39" t="s">
        <v>576</v>
      </c>
      <c r="BG4" s="41" t="s">
        <v>576</v>
      </c>
      <c r="BH4" s="46" t="s">
        <v>589</v>
      </c>
      <c r="BI4" s="43" t="s">
        <v>578</v>
      </c>
      <c r="BJ4" s="47" t="s">
        <v>607</v>
      </c>
      <c r="BK4" s="41" t="s">
        <v>580</v>
      </c>
      <c r="BL4" s="44" t="s">
        <v>581</v>
      </c>
      <c r="BM4" s="43" t="s">
        <v>581</v>
      </c>
      <c r="BN4" s="39" t="s">
        <v>581</v>
      </c>
      <c r="BO4" s="41" t="s">
        <v>581</v>
      </c>
      <c r="BP4" s="44" t="s">
        <v>581</v>
      </c>
      <c r="BQ4" s="43" t="s">
        <v>581</v>
      </c>
      <c r="BR4" s="39" t="s">
        <v>581</v>
      </c>
      <c r="BS4" s="41" t="s">
        <v>581</v>
      </c>
      <c r="BT4" s="44" t="s">
        <v>581</v>
      </c>
      <c r="BU4" s="43" t="s">
        <v>581</v>
      </c>
      <c r="BV4" s="39" t="s">
        <v>3156</v>
      </c>
      <c r="BW4" s="41" t="s">
        <v>583</v>
      </c>
      <c r="BX4" s="44" t="s">
        <v>583</v>
      </c>
      <c r="BY4" s="43" t="s">
        <v>3156</v>
      </c>
      <c r="BZ4" s="39" t="s">
        <v>584</v>
      </c>
      <c r="CA4" s="41" t="s">
        <v>584</v>
      </c>
      <c r="CB4" s="44" t="s">
        <v>584</v>
      </c>
      <c r="CC4" s="43" t="s">
        <v>584</v>
      </c>
      <c r="CD4" s="39" t="s">
        <v>584</v>
      </c>
      <c r="CE4" s="41" t="s">
        <v>584</v>
      </c>
      <c r="CF4" s="44" t="s">
        <v>584</v>
      </c>
      <c r="CG4" s="43" t="s">
        <v>585</v>
      </c>
      <c r="CH4" s="39" t="s">
        <v>585</v>
      </c>
      <c r="CI4" s="41" t="s">
        <v>3157</v>
      </c>
      <c r="CJ4" s="44" t="s">
        <v>586</v>
      </c>
      <c r="CK4" s="42" t="s">
        <v>3158</v>
      </c>
      <c r="CL4" s="48" t="s">
        <v>3159</v>
      </c>
      <c r="CM4" s="41" t="s">
        <v>3160</v>
      </c>
      <c r="CN4" s="44" t="s">
        <v>591</v>
      </c>
      <c r="CO4" s="43" t="s">
        <v>3161</v>
      </c>
      <c r="CP4" s="39" t="s">
        <v>543</v>
      </c>
      <c r="CQ4" s="48" t="s">
        <v>543</v>
      </c>
      <c r="CR4" s="39" t="s">
        <v>543</v>
      </c>
      <c r="CS4" s="40" t="s">
        <v>543</v>
      </c>
      <c r="CT4" s="39" t="s">
        <v>595</v>
      </c>
      <c r="CU4" s="39" t="s">
        <v>595</v>
      </c>
      <c r="CV4" s="39" t="s">
        <v>596</v>
      </c>
      <c r="CW4" s="40" t="s">
        <v>596</v>
      </c>
      <c r="CX4" s="39" t="s">
        <v>566</v>
      </c>
      <c r="CY4" s="39" t="s">
        <v>566</v>
      </c>
      <c r="CZ4" s="39" t="s">
        <v>566</v>
      </c>
      <c r="DA4" s="40" t="s">
        <v>566</v>
      </c>
      <c r="DB4" s="39" t="s">
        <v>566</v>
      </c>
      <c r="DC4" s="39" t="s">
        <v>566</v>
      </c>
      <c r="DD4" s="39" t="s">
        <v>566</v>
      </c>
      <c r="DE4" s="40" t="s">
        <v>597</v>
      </c>
      <c r="DF4" s="39" t="s">
        <v>568</v>
      </c>
      <c r="DG4" s="39" t="s">
        <v>568</v>
      </c>
      <c r="DH4" s="39" t="s">
        <v>568</v>
      </c>
      <c r="DI4" s="40" t="s">
        <v>568</v>
      </c>
      <c r="DJ4" s="39" t="s">
        <v>598</v>
      </c>
      <c r="DK4" s="39" t="s">
        <v>569</v>
      </c>
      <c r="DL4" s="39" t="s">
        <v>569</v>
      </c>
      <c r="DM4" s="40" t="s">
        <v>569</v>
      </c>
      <c r="DN4" s="39" t="s">
        <v>573</v>
      </c>
      <c r="DO4" s="39" t="s">
        <v>573</v>
      </c>
      <c r="DP4" s="39" t="s">
        <v>573</v>
      </c>
      <c r="DQ4" s="40" t="s">
        <v>3162</v>
      </c>
      <c r="DR4" s="48" t="s">
        <v>3163</v>
      </c>
      <c r="DS4" s="39" t="s">
        <v>599</v>
      </c>
      <c r="DT4" s="39" t="s">
        <v>599</v>
      </c>
      <c r="DU4" s="40" t="s">
        <v>575</v>
      </c>
      <c r="DV4" s="48" t="s">
        <v>3164</v>
      </c>
      <c r="DW4" s="39" t="s">
        <v>576</v>
      </c>
      <c r="DX4" s="39" t="s">
        <v>576</v>
      </c>
      <c r="DY4" s="40" t="s">
        <v>592</v>
      </c>
      <c r="DZ4" s="39" t="s">
        <v>590</v>
      </c>
      <c r="EA4" s="48" t="s">
        <v>3165</v>
      </c>
      <c r="EB4" s="39" t="s">
        <v>578</v>
      </c>
      <c r="EC4" s="40" t="s">
        <v>578</v>
      </c>
      <c r="ED4" s="39" t="s">
        <v>581</v>
      </c>
      <c r="EE4" s="39" t="s">
        <v>581</v>
      </c>
      <c r="EF4" s="39" t="s">
        <v>581</v>
      </c>
      <c r="EG4" s="40" t="s">
        <v>581</v>
      </c>
      <c r="EH4" s="39" t="s">
        <v>581</v>
      </c>
      <c r="EI4" s="39" t="s">
        <v>581</v>
      </c>
      <c r="EJ4" s="39" t="s">
        <v>581</v>
      </c>
      <c r="EK4" s="40" t="s">
        <v>581</v>
      </c>
      <c r="EL4" s="39" t="s">
        <v>3166</v>
      </c>
      <c r="EM4" s="39" t="s">
        <v>601</v>
      </c>
      <c r="EN4" s="48" t="s">
        <v>601</v>
      </c>
      <c r="EO4" s="48" t="s">
        <v>601</v>
      </c>
      <c r="EP4" s="39" t="s">
        <v>602</v>
      </c>
      <c r="EQ4" s="39" t="s">
        <v>602</v>
      </c>
      <c r="ER4" s="39" t="s">
        <v>602</v>
      </c>
      <c r="ES4" s="40" t="s">
        <v>603</v>
      </c>
      <c r="ET4" s="39" t="s">
        <v>594</v>
      </c>
      <c r="EU4" s="39" t="s">
        <v>3167</v>
      </c>
      <c r="EV4" s="48" t="s">
        <v>3167</v>
      </c>
      <c r="EW4" s="48" t="s">
        <v>3167</v>
      </c>
      <c r="EX4" s="43" t="s">
        <v>3168</v>
      </c>
      <c r="EY4" s="39" t="s">
        <v>543</v>
      </c>
      <c r="EZ4" s="39" t="s">
        <v>543</v>
      </c>
      <c r="FA4" s="39" t="s">
        <v>543</v>
      </c>
      <c r="FB4" s="40" t="s">
        <v>543</v>
      </c>
      <c r="FC4" s="39" t="s">
        <v>543</v>
      </c>
      <c r="FD4" s="39" t="s">
        <v>543</v>
      </c>
      <c r="FE4" s="39" t="s">
        <v>543</v>
      </c>
      <c r="FF4" s="49" t="s">
        <v>3169</v>
      </c>
      <c r="FG4" s="39" t="s">
        <v>566</v>
      </c>
      <c r="FH4" s="39" t="s">
        <v>566</v>
      </c>
      <c r="FI4" s="39" t="s">
        <v>566</v>
      </c>
      <c r="FJ4" s="40" t="s">
        <v>566</v>
      </c>
      <c r="FK4" s="39" t="s">
        <v>566</v>
      </c>
      <c r="FL4" s="39" t="s">
        <v>566</v>
      </c>
      <c r="FM4" s="39" t="s">
        <v>566</v>
      </c>
      <c r="FN4" s="40" t="s">
        <v>566</v>
      </c>
      <c r="FO4" s="39" t="s">
        <v>587</v>
      </c>
      <c r="FP4" s="48" t="s">
        <v>3170</v>
      </c>
      <c r="FQ4" s="39" t="s">
        <v>567</v>
      </c>
      <c r="FR4" s="49" t="s">
        <v>3171</v>
      </c>
      <c r="FS4" s="39" t="s">
        <v>573</v>
      </c>
      <c r="FT4" s="39" t="s">
        <v>573</v>
      </c>
      <c r="FU4" s="39" t="s">
        <v>573</v>
      </c>
      <c r="FV4" s="40" t="s">
        <v>609</v>
      </c>
      <c r="FW4" s="48" t="s">
        <v>3172</v>
      </c>
      <c r="FX4" s="39" t="s">
        <v>607</v>
      </c>
      <c r="FY4" s="39" t="s">
        <v>607</v>
      </c>
      <c r="FZ4" s="40" t="s">
        <v>607</v>
      </c>
      <c r="GA4" s="39" t="s">
        <v>607</v>
      </c>
      <c r="GB4" s="39" t="s">
        <v>577</v>
      </c>
      <c r="GC4" s="39" t="s">
        <v>610</v>
      </c>
      <c r="GD4" s="40" t="s">
        <v>610</v>
      </c>
      <c r="GE4" s="39" t="s">
        <v>610</v>
      </c>
      <c r="GF4" s="39" t="s">
        <v>581</v>
      </c>
      <c r="GG4" s="39" t="s">
        <v>581</v>
      </c>
      <c r="GH4" s="40" t="s">
        <v>581</v>
      </c>
      <c r="GI4" s="39" t="s">
        <v>581</v>
      </c>
      <c r="GJ4" s="39" t="s">
        <v>581</v>
      </c>
      <c r="GK4" s="39" t="s">
        <v>581</v>
      </c>
      <c r="GL4" s="40" t="s">
        <v>584</v>
      </c>
      <c r="GM4" s="48" t="s">
        <v>3173</v>
      </c>
      <c r="GN4" s="48" t="s">
        <v>3174</v>
      </c>
      <c r="GO4" s="48" t="s">
        <v>3173</v>
      </c>
      <c r="GP4" s="50" t="s">
        <v>3175</v>
      </c>
      <c r="GQ4" s="43" t="s">
        <v>611</v>
      </c>
      <c r="GR4" s="39" t="s">
        <v>543</v>
      </c>
      <c r="GS4" s="39" t="s">
        <v>543</v>
      </c>
      <c r="GT4" s="39" t="s">
        <v>566</v>
      </c>
      <c r="GU4" s="40" t="s">
        <v>566</v>
      </c>
      <c r="GV4" s="39" t="s">
        <v>3176</v>
      </c>
      <c r="GW4" s="39" t="s">
        <v>569</v>
      </c>
      <c r="GX4" s="39" t="s">
        <v>3177</v>
      </c>
      <c r="GY4" s="49" t="s">
        <v>3178</v>
      </c>
      <c r="GZ4" s="39" t="s">
        <v>592</v>
      </c>
      <c r="HA4" s="39" t="s">
        <v>592</v>
      </c>
      <c r="HB4" s="39" t="s">
        <v>3165</v>
      </c>
      <c r="HC4" s="40" t="s">
        <v>593</v>
      </c>
      <c r="HD4" s="48" t="s">
        <v>3179</v>
      </c>
      <c r="HE4" s="39" t="s">
        <v>3180</v>
      </c>
      <c r="HF4" s="39" t="s">
        <v>577</v>
      </c>
      <c r="HG4" s="40" t="s">
        <v>578</v>
      </c>
      <c r="HH4" s="39" t="s">
        <v>581</v>
      </c>
      <c r="HI4" s="39" t="s">
        <v>581</v>
      </c>
      <c r="HJ4" s="39" t="s">
        <v>581</v>
      </c>
      <c r="HK4" s="40" t="s">
        <v>581</v>
      </c>
      <c r="HL4" s="39" t="s">
        <v>581</v>
      </c>
      <c r="HM4" s="39" t="s">
        <v>581</v>
      </c>
      <c r="HN4" s="39" t="s">
        <v>581</v>
      </c>
      <c r="HO4" s="40" t="s">
        <v>581</v>
      </c>
      <c r="HP4" s="39" t="s">
        <v>581</v>
      </c>
      <c r="HQ4" s="48" t="s">
        <v>3181</v>
      </c>
      <c r="HR4" s="39" t="s">
        <v>3182</v>
      </c>
      <c r="HS4" s="40" t="s">
        <v>585</v>
      </c>
      <c r="HT4" s="39" t="s">
        <v>3183</v>
      </c>
      <c r="HU4" s="39" t="s">
        <v>3184</v>
      </c>
      <c r="HV4" s="43" t="s">
        <v>3185</v>
      </c>
      <c r="HW4" s="39" t="s">
        <v>543</v>
      </c>
      <c r="HX4" s="39" t="s">
        <v>564</v>
      </c>
      <c r="HY4" s="39" t="s">
        <v>564</v>
      </c>
      <c r="HZ4" s="40" t="s">
        <v>565</v>
      </c>
      <c r="IA4" s="39" t="s">
        <v>565</v>
      </c>
      <c r="IB4" s="39" t="s">
        <v>3186</v>
      </c>
      <c r="IC4" s="39" t="s">
        <v>566</v>
      </c>
      <c r="ID4" s="40" t="s">
        <v>605</v>
      </c>
      <c r="IE4" s="39" t="s">
        <v>605</v>
      </c>
      <c r="IF4" s="39" t="s">
        <v>3187</v>
      </c>
      <c r="IG4" s="48" t="s">
        <v>3187</v>
      </c>
      <c r="IH4" s="40" t="s">
        <v>573</v>
      </c>
      <c r="II4" s="39" t="s">
        <v>3162</v>
      </c>
      <c r="IJ4" s="48" t="s">
        <v>3162</v>
      </c>
      <c r="IK4" s="48" t="s">
        <v>3177</v>
      </c>
      <c r="IL4" s="40" t="s">
        <v>606</v>
      </c>
      <c r="IM4" s="48" t="s">
        <v>3188</v>
      </c>
      <c r="IN4" s="39" t="s">
        <v>607</v>
      </c>
      <c r="IO4" s="39" t="s">
        <v>607</v>
      </c>
      <c r="IP4" s="40" t="s">
        <v>607</v>
      </c>
      <c r="IQ4" s="39" t="s">
        <v>607</v>
      </c>
      <c r="IR4" s="39" t="s">
        <v>607</v>
      </c>
      <c r="IS4" s="39" t="s">
        <v>607</v>
      </c>
      <c r="IT4" s="40" t="s">
        <v>607</v>
      </c>
      <c r="IU4" s="39" t="s">
        <v>607</v>
      </c>
      <c r="IV4" s="39" t="s">
        <v>607</v>
      </c>
      <c r="IW4" s="48" t="s">
        <v>579</v>
      </c>
      <c r="IX4" s="40" t="s">
        <v>581</v>
      </c>
      <c r="IY4" s="39" t="s">
        <v>581</v>
      </c>
      <c r="IZ4" s="48" t="s">
        <v>3189</v>
      </c>
      <c r="JA4" s="39" t="s">
        <v>581</v>
      </c>
      <c r="JB4" s="40" t="s">
        <v>581</v>
      </c>
      <c r="JC4" s="39" t="s">
        <v>581</v>
      </c>
      <c r="JD4" s="39" t="s">
        <v>581</v>
      </c>
      <c r="JE4" s="39" t="s">
        <v>581</v>
      </c>
      <c r="JF4" s="43" t="s">
        <v>581</v>
      </c>
      <c r="JG4" s="39" t="s">
        <v>581</v>
      </c>
      <c r="JH4" s="39" t="s">
        <v>581</v>
      </c>
      <c r="JI4" s="39" t="s">
        <v>582</v>
      </c>
      <c r="JJ4" s="42" t="s">
        <v>3190</v>
      </c>
      <c r="JK4" s="48" t="s">
        <v>3191</v>
      </c>
      <c r="JL4" s="39" t="s">
        <v>608</v>
      </c>
      <c r="JM4" s="48" t="s">
        <v>3192</v>
      </c>
      <c r="JN4" s="42" t="s">
        <v>3193</v>
      </c>
      <c r="JO4" s="42" t="s">
        <v>3194</v>
      </c>
      <c r="JP4" s="39" t="s">
        <v>543</v>
      </c>
      <c r="JQ4" s="39" t="s">
        <v>566</v>
      </c>
      <c r="JR4" s="39" t="s">
        <v>3195</v>
      </c>
      <c r="JS4" s="40" t="s">
        <v>612</v>
      </c>
      <c r="JT4" s="39" t="s">
        <v>612</v>
      </c>
      <c r="JU4" s="39" t="s">
        <v>3187</v>
      </c>
      <c r="JV4" s="39" t="s">
        <v>3187</v>
      </c>
      <c r="JW4" s="40" t="s">
        <v>573</v>
      </c>
      <c r="JX4" s="39" t="s">
        <v>573</v>
      </c>
      <c r="JY4" s="39" t="s">
        <v>573</v>
      </c>
      <c r="JZ4" s="39" t="s">
        <v>3196</v>
      </c>
      <c r="KA4" s="49" t="s">
        <v>3197</v>
      </c>
      <c r="KB4" s="39" t="s">
        <v>606</v>
      </c>
      <c r="KC4" s="39" t="s">
        <v>606</v>
      </c>
      <c r="KD4" s="39" t="s">
        <v>3198</v>
      </c>
      <c r="KE4" s="40" t="s">
        <v>590</v>
      </c>
      <c r="KF4" s="39" t="s">
        <v>590</v>
      </c>
      <c r="KG4" s="39" t="s">
        <v>590</v>
      </c>
      <c r="KH4" s="39" t="s">
        <v>590</v>
      </c>
      <c r="KI4" s="40" t="s">
        <v>590</v>
      </c>
      <c r="KJ4" s="39" t="s">
        <v>590</v>
      </c>
      <c r="KK4" s="39" t="s">
        <v>590</v>
      </c>
      <c r="KL4" s="39" t="s">
        <v>581</v>
      </c>
      <c r="KM4" s="40" t="s">
        <v>3190</v>
      </c>
      <c r="KN4" s="39" t="s">
        <v>613</v>
      </c>
      <c r="KO4" s="48" t="s">
        <v>3199</v>
      </c>
      <c r="KP4" s="39" t="s">
        <v>614</v>
      </c>
      <c r="KQ4" s="40" t="s">
        <v>3200</v>
      </c>
      <c r="KR4" s="39" t="s">
        <v>543</v>
      </c>
      <c r="KS4" s="39" t="s">
        <v>543</v>
      </c>
      <c r="KT4" s="39" t="s">
        <v>543</v>
      </c>
      <c r="KU4" s="40" t="s">
        <v>3186</v>
      </c>
      <c r="KV4" s="48" t="s">
        <v>3201</v>
      </c>
      <c r="KW4" s="39" t="s">
        <v>3186</v>
      </c>
      <c r="KX4" s="39" t="s">
        <v>567</v>
      </c>
      <c r="KY4" s="49" t="s">
        <v>3202</v>
      </c>
      <c r="KZ4" s="39" t="s">
        <v>569</v>
      </c>
      <c r="LA4" s="39" t="s">
        <v>569</v>
      </c>
      <c r="LB4" s="39" t="s">
        <v>572</v>
      </c>
      <c r="LC4" s="40" t="s">
        <v>572</v>
      </c>
      <c r="LD4" s="39" t="s">
        <v>572</v>
      </c>
      <c r="LE4" s="39" t="s">
        <v>572</v>
      </c>
      <c r="LF4" s="39" t="s">
        <v>618</v>
      </c>
      <c r="LG4" s="40" t="s">
        <v>609</v>
      </c>
      <c r="LH4" s="39" t="s">
        <v>609</v>
      </c>
      <c r="LI4" s="39" t="s">
        <v>3177</v>
      </c>
      <c r="LJ4" s="39" t="s">
        <v>577</v>
      </c>
      <c r="LK4" s="40" t="s">
        <v>577</v>
      </c>
      <c r="LL4" s="39" t="s">
        <v>577</v>
      </c>
      <c r="LM4" s="39" t="s">
        <v>580</v>
      </c>
      <c r="LN4" s="39" t="s">
        <v>3189</v>
      </c>
      <c r="LO4" s="40" t="s">
        <v>3203</v>
      </c>
      <c r="LP4" s="39" t="s">
        <v>3203</v>
      </c>
      <c r="LQ4" s="39" t="s">
        <v>3204</v>
      </c>
      <c r="LR4" s="39" t="s">
        <v>3203</v>
      </c>
      <c r="LS4" s="40" t="s">
        <v>600</v>
      </c>
      <c r="LT4" s="48" t="s">
        <v>3205</v>
      </c>
      <c r="LU4" s="48" t="s">
        <v>3205</v>
      </c>
      <c r="LV4" s="39" t="s">
        <v>619</v>
      </c>
      <c r="LW4" s="40" t="s">
        <v>3206</v>
      </c>
      <c r="LX4" s="51" t="s">
        <v>3207</v>
      </c>
      <c r="LY4" s="39" t="s">
        <v>543</v>
      </c>
      <c r="LZ4" s="39" t="s">
        <v>543</v>
      </c>
      <c r="MA4" s="39" t="s">
        <v>595</v>
      </c>
      <c r="MB4" s="40" t="s">
        <v>566</v>
      </c>
      <c r="MC4" s="39" t="s">
        <v>566</v>
      </c>
      <c r="MD4" s="39" t="s">
        <v>604</v>
      </c>
      <c r="ME4" s="39" t="s">
        <v>567</v>
      </c>
      <c r="MF4" s="40" t="s">
        <v>567</v>
      </c>
      <c r="MG4" s="39" t="s">
        <v>567</v>
      </c>
      <c r="MH4" s="39" t="s">
        <v>3208</v>
      </c>
      <c r="MI4" s="39" t="s">
        <v>567</v>
      </c>
      <c r="MJ4" s="40" t="s">
        <v>3208</v>
      </c>
      <c r="MK4" s="48" t="s">
        <v>567</v>
      </c>
      <c r="ML4" s="39" t="s">
        <v>620</v>
      </c>
      <c r="MM4" s="39" t="s">
        <v>568</v>
      </c>
      <c r="MN4" s="49" t="s">
        <v>620</v>
      </c>
      <c r="MO4" s="39" t="s">
        <v>3209</v>
      </c>
      <c r="MP4" s="39" t="s">
        <v>3210</v>
      </c>
      <c r="MQ4" s="48" t="s">
        <v>3211</v>
      </c>
      <c r="MR4" s="40" t="s">
        <v>3212</v>
      </c>
      <c r="MS4" s="39" t="s">
        <v>576</v>
      </c>
      <c r="MT4" s="39" t="s">
        <v>579</v>
      </c>
      <c r="MU4" s="48" t="s">
        <v>578</v>
      </c>
      <c r="MV4" s="40" t="s">
        <v>3213</v>
      </c>
      <c r="MW4" s="43" t="s">
        <v>3214</v>
      </c>
      <c r="MX4" s="39" t="s">
        <v>595</v>
      </c>
      <c r="MY4" s="48" t="s">
        <v>3215</v>
      </c>
      <c r="MZ4" s="39" t="s">
        <v>566</v>
      </c>
      <c r="NA4" s="49" t="s">
        <v>587</v>
      </c>
      <c r="NB4" s="48" t="s">
        <v>587</v>
      </c>
      <c r="NC4" s="39" t="s">
        <v>620</v>
      </c>
      <c r="ND4" s="48" t="s">
        <v>598</v>
      </c>
      <c r="NE4" s="49" t="s">
        <v>598</v>
      </c>
      <c r="NF4" s="48" t="s">
        <v>3216</v>
      </c>
      <c r="NG4" s="39" t="s">
        <v>621</v>
      </c>
      <c r="NH4" s="39" t="s">
        <v>621</v>
      </c>
      <c r="NI4" s="40" t="s">
        <v>621</v>
      </c>
      <c r="NJ4" s="48" t="s">
        <v>3217</v>
      </c>
      <c r="NK4" s="48" t="s">
        <v>3217</v>
      </c>
      <c r="NL4" s="39" t="s">
        <v>575</v>
      </c>
      <c r="NM4" s="49" t="s">
        <v>3218</v>
      </c>
      <c r="NN4" s="48" t="s">
        <v>3219</v>
      </c>
      <c r="NO4" s="39" t="s">
        <v>592</v>
      </c>
      <c r="NP4" s="48" t="s">
        <v>3220</v>
      </c>
      <c r="NQ4" s="40" t="s">
        <v>3194</v>
      </c>
      <c r="NR4" s="48" t="s">
        <v>3221</v>
      </c>
      <c r="NS4" s="39" t="s">
        <v>622</v>
      </c>
      <c r="NT4" s="39" t="s">
        <v>622</v>
      </c>
      <c r="NU4" s="49" t="s">
        <v>3222</v>
      </c>
      <c r="NV4" s="39" t="s">
        <v>566</v>
      </c>
      <c r="NW4" s="39" t="s">
        <v>566</v>
      </c>
      <c r="NX4" s="39" t="s">
        <v>566</v>
      </c>
      <c r="NY4" s="49" t="s">
        <v>3223</v>
      </c>
      <c r="NZ4" s="48" t="s">
        <v>3207</v>
      </c>
      <c r="OA4" s="39" t="s">
        <v>567</v>
      </c>
      <c r="OB4" s="48" t="s">
        <v>3176</v>
      </c>
      <c r="OC4" s="40" t="s">
        <v>567</v>
      </c>
      <c r="OD4" s="39" t="s">
        <v>3224</v>
      </c>
      <c r="OE4" s="39" t="s">
        <v>574</v>
      </c>
      <c r="OF4" s="39" t="s">
        <v>590</v>
      </c>
      <c r="OG4" s="40" t="s">
        <v>581</v>
      </c>
      <c r="OH4" s="39" t="s">
        <v>581</v>
      </c>
      <c r="OI4" s="48" t="s">
        <v>3225</v>
      </c>
      <c r="OJ4" s="39" t="s">
        <v>585</v>
      </c>
      <c r="OK4" s="40" t="s">
        <v>617</v>
      </c>
      <c r="OL4" s="48" t="s">
        <v>3226</v>
      </c>
      <c r="OM4" s="48" t="s">
        <v>3227</v>
      </c>
      <c r="ON4" s="39" t="s">
        <v>3228</v>
      </c>
      <c r="OO4" s="40" t="s">
        <v>3229</v>
      </c>
      <c r="OP4" s="48" t="s">
        <v>3229</v>
      </c>
      <c r="OQ4" s="42" t="s">
        <v>3230</v>
      </c>
      <c r="OR4" s="48" t="s">
        <v>3231</v>
      </c>
      <c r="OS4" s="48" t="s">
        <v>3232</v>
      </c>
      <c r="OT4" s="48" t="s">
        <v>3232</v>
      </c>
      <c r="OU4" s="49" t="s">
        <v>3233</v>
      </c>
      <c r="OV4" s="39" t="s">
        <v>606</v>
      </c>
      <c r="OW4" s="47" t="s">
        <v>3234</v>
      </c>
      <c r="OX4" s="39" t="s">
        <v>624</v>
      </c>
      <c r="OY4" s="40" t="s">
        <v>581</v>
      </c>
      <c r="OZ4" s="48" t="s">
        <v>3235</v>
      </c>
      <c r="PA4" s="48" t="s">
        <v>3236</v>
      </c>
      <c r="PB4" s="48" t="s">
        <v>3236</v>
      </c>
      <c r="PC4" s="49" t="s">
        <v>3236</v>
      </c>
      <c r="PD4" s="39" t="s">
        <v>3237</v>
      </c>
      <c r="PE4" s="42" t="s">
        <v>3238</v>
      </c>
      <c r="PF4" s="39" t="s">
        <v>565</v>
      </c>
      <c r="PG4" s="39" t="s">
        <v>565</v>
      </c>
      <c r="PH4" s="39" t="s">
        <v>565</v>
      </c>
      <c r="PI4" s="40" t="s">
        <v>565</v>
      </c>
      <c r="PJ4" s="39" t="s">
        <v>566</v>
      </c>
      <c r="PK4" s="39" t="s">
        <v>566</v>
      </c>
      <c r="PL4" s="39" t="s">
        <v>3195</v>
      </c>
      <c r="PM4" s="40" t="s">
        <v>571</v>
      </c>
      <c r="PN4" s="39" t="s">
        <v>3224</v>
      </c>
      <c r="PO4" s="39" t="s">
        <v>3224</v>
      </c>
      <c r="PP4" s="39" t="s">
        <v>615</v>
      </c>
      <c r="PQ4" s="40" t="s">
        <v>575</v>
      </c>
      <c r="PR4" s="39" t="s">
        <v>575</v>
      </c>
      <c r="PS4" s="39" t="s">
        <v>575</v>
      </c>
      <c r="PT4" s="39" t="s">
        <v>606</v>
      </c>
      <c r="PU4" s="40" t="s">
        <v>606</v>
      </c>
      <c r="PV4" s="47" t="s">
        <v>606</v>
      </c>
      <c r="PW4" s="48" t="s">
        <v>3239</v>
      </c>
      <c r="PX4" s="48" t="s">
        <v>3240</v>
      </c>
      <c r="PY4" s="40" t="s">
        <v>3198</v>
      </c>
      <c r="PZ4" s="39" t="s">
        <v>581</v>
      </c>
      <c r="QA4" s="39" t="s">
        <v>584</v>
      </c>
      <c r="QB4" s="39" t="s">
        <v>3241</v>
      </c>
      <c r="QC4" s="40" t="s">
        <v>616</v>
      </c>
      <c r="QD4" s="39" t="s">
        <v>3241</v>
      </c>
      <c r="QE4" s="48" t="s">
        <v>3242</v>
      </c>
      <c r="QF4" s="39" t="s">
        <v>623</v>
      </c>
      <c r="QG4" s="49" t="s">
        <v>3243</v>
      </c>
      <c r="QH4" s="48" t="s">
        <v>421</v>
      </c>
      <c r="QI4" s="42" t="s">
        <v>3244</v>
      </c>
    </row>
    <row r="5" spans="1:451" ht="45.6" customHeight="1" x14ac:dyDescent="0.45">
      <c r="A5" s="18" t="s">
        <v>1</v>
      </c>
      <c r="B5" s="52" t="s">
        <v>625</v>
      </c>
      <c r="C5" s="53" t="s">
        <v>626</v>
      </c>
      <c r="D5" s="52" t="s">
        <v>3245</v>
      </c>
      <c r="E5" s="54" t="s">
        <v>629</v>
      </c>
      <c r="F5" s="53" t="s">
        <v>692</v>
      </c>
      <c r="G5" s="52" t="s">
        <v>3246</v>
      </c>
      <c r="H5" s="55" t="s">
        <v>693</v>
      </c>
      <c r="I5" s="56" t="s">
        <v>3247</v>
      </c>
      <c r="J5" s="53" t="s">
        <v>631</v>
      </c>
      <c r="K5" s="52" t="s">
        <v>3248</v>
      </c>
      <c r="L5" s="55" t="s">
        <v>632</v>
      </c>
      <c r="M5" s="57" t="s">
        <v>633</v>
      </c>
      <c r="N5" s="52" t="s">
        <v>634</v>
      </c>
      <c r="O5" s="52" t="s">
        <v>3249</v>
      </c>
      <c r="P5" s="55" t="s">
        <v>635</v>
      </c>
      <c r="Q5" s="57" t="s">
        <v>636</v>
      </c>
      <c r="R5" s="53" t="s">
        <v>637</v>
      </c>
      <c r="S5" s="52" t="s">
        <v>3250</v>
      </c>
      <c r="T5" s="55" t="s">
        <v>638</v>
      </c>
      <c r="U5" s="58" t="s">
        <v>639</v>
      </c>
      <c r="V5" s="53" t="s">
        <v>640</v>
      </c>
      <c r="W5" s="53" t="s">
        <v>3251</v>
      </c>
      <c r="X5" s="59" t="s">
        <v>641</v>
      </c>
      <c r="Y5" s="58" t="s">
        <v>642</v>
      </c>
      <c r="Z5" s="53" t="s">
        <v>642</v>
      </c>
      <c r="AA5" s="52" t="s">
        <v>3252</v>
      </c>
      <c r="AB5" s="55" t="s">
        <v>643</v>
      </c>
      <c r="AC5" s="58" t="s">
        <v>642</v>
      </c>
      <c r="AD5" s="52" t="s">
        <v>644</v>
      </c>
      <c r="AE5" s="52" t="s">
        <v>3253</v>
      </c>
      <c r="AF5" s="55" t="s">
        <v>645</v>
      </c>
      <c r="AG5" s="57" t="s">
        <v>646</v>
      </c>
      <c r="AH5" s="53" t="s">
        <v>647</v>
      </c>
      <c r="AI5" s="52" t="s">
        <v>3254</v>
      </c>
      <c r="AJ5" s="55" t="s">
        <v>648</v>
      </c>
      <c r="AK5" s="57" t="s">
        <v>649</v>
      </c>
      <c r="AL5" s="53" t="s">
        <v>650</v>
      </c>
      <c r="AM5" s="52" t="s">
        <v>3255</v>
      </c>
      <c r="AN5" s="55" t="s">
        <v>652</v>
      </c>
      <c r="AO5" s="57" t="s">
        <v>653</v>
      </c>
      <c r="AP5" s="53" t="s">
        <v>654</v>
      </c>
      <c r="AQ5" s="52" t="s">
        <v>3256</v>
      </c>
      <c r="AR5" s="55" t="s">
        <v>655</v>
      </c>
      <c r="AS5" s="57" t="s">
        <v>657</v>
      </c>
      <c r="AT5" s="52" t="s">
        <v>656</v>
      </c>
      <c r="AU5" s="52" t="s">
        <v>3257</v>
      </c>
      <c r="AV5" s="60" t="s">
        <v>658</v>
      </c>
      <c r="AW5" s="58" t="s">
        <v>660</v>
      </c>
      <c r="AX5" s="52" t="s">
        <v>3258</v>
      </c>
      <c r="AY5" s="59" t="s">
        <v>659</v>
      </c>
      <c r="AZ5" s="61" t="s">
        <v>663</v>
      </c>
      <c r="BA5" s="58" t="s">
        <v>662</v>
      </c>
      <c r="BB5" s="52" t="s">
        <v>3259</v>
      </c>
      <c r="BC5" s="55" t="s">
        <v>665</v>
      </c>
      <c r="BD5" s="61" t="s">
        <v>664</v>
      </c>
      <c r="BE5" s="58" t="s">
        <v>664</v>
      </c>
      <c r="BF5" s="52" t="s">
        <v>3260</v>
      </c>
      <c r="BG5" s="55" t="s">
        <v>666</v>
      </c>
      <c r="BH5" s="61" t="s">
        <v>695</v>
      </c>
      <c r="BI5" s="57" t="s">
        <v>668</v>
      </c>
      <c r="BJ5" s="52" t="s">
        <v>3261</v>
      </c>
      <c r="BK5" s="55" t="s">
        <v>670</v>
      </c>
      <c r="BL5" s="61" t="s">
        <v>671</v>
      </c>
      <c r="BM5" s="58" t="s">
        <v>672</v>
      </c>
      <c r="BN5" s="52" t="s">
        <v>3262</v>
      </c>
      <c r="BO5" s="55" t="s">
        <v>674</v>
      </c>
      <c r="BP5" s="61" t="s">
        <v>675</v>
      </c>
      <c r="BQ5" s="58" t="s">
        <v>673</v>
      </c>
      <c r="BR5" s="52" t="s">
        <v>3263</v>
      </c>
      <c r="BS5" s="55" t="s">
        <v>677</v>
      </c>
      <c r="BT5" s="61" t="s">
        <v>678</v>
      </c>
      <c r="BU5" s="58" t="s">
        <v>676</v>
      </c>
      <c r="BV5" s="52" t="s">
        <v>679</v>
      </c>
      <c r="BW5" s="55" t="s">
        <v>680</v>
      </c>
      <c r="BX5" s="61" t="s">
        <v>681</v>
      </c>
      <c r="BY5" s="58" t="s">
        <v>679</v>
      </c>
      <c r="BZ5" s="52" t="s">
        <v>3264</v>
      </c>
      <c r="CA5" s="55" t="s">
        <v>683</v>
      </c>
      <c r="CB5" s="61" t="s">
        <v>684</v>
      </c>
      <c r="CC5" s="58" t="s">
        <v>685</v>
      </c>
      <c r="CD5" s="52" t="s">
        <v>686</v>
      </c>
      <c r="CE5" s="55" t="s">
        <v>687</v>
      </c>
      <c r="CF5" s="61" t="s">
        <v>682</v>
      </c>
      <c r="CG5" s="58" t="s">
        <v>688</v>
      </c>
      <c r="CH5" s="52" t="s">
        <v>689</v>
      </c>
      <c r="CI5" s="55" t="s">
        <v>690</v>
      </c>
      <c r="CJ5" s="61" t="s">
        <v>691</v>
      </c>
      <c r="CK5" s="62" t="s">
        <v>3265</v>
      </c>
      <c r="CL5" s="63" t="s">
        <v>3266</v>
      </c>
      <c r="CM5" s="55" t="s">
        <v>696</v>
      </c>
      <c r="CN5" s="61" t="s">
        <v>697</v>
      </c>
      <c r="CO5" s="58" t="s">
        <v>698</v>
      </c>
      <c r="CP5" s="52" t="s">
        <v>717</v>
      </c>
      <c r="CQ5" s="63" t="s">
        <v>718</v>
      </c>
      <c r="CR5" s="52" t="s">
        <v>3267</v>
      </c>
      <c r="CS5" s="54" t="s">
        <v>719</v>
      </c>
      <c r="CT5" s="52" t="s">
        <v>630</v>
      </c>
      <c r="CU5" s="53" t="s">
        <v>630</v>
      </c>
      <c r="CV5" s="52" t="s">
        <v>3250</v>
      </c>
      <c r="CW5" s="54" t="s">
        <v>720</v>
      </c>
      <c r="CX5" s="52" t="s">
        <v>721</v>
      </c>
      <c r="CY5" s="53" t="s">
        <v>722</v>
      </c>
      <c r="CZ5" s="52" t="s">
        <v>3268</v>
      </c>
      <c r="DA5" s="54" t="s">
        <v>723</v>
      </c>
      <c r="DB5" s="52" t="s">
        <v>724</v>
      </c>
      <c r="DC5" s="53" t="s">
        <v>725</v>
      </c>
      <c r="DD5" s="53" t="s">
        <v>726</v>
      </c>
      <c r="DE5" s="64" t="s">
        <v>727</v>
      </c>
      <c r="DF5" s="52" t="s">
        <v>728</v>
      </c>
      <c r="DG5" s="53" t="s">
        <v>729</v>
      </c>
      <c r="DH5" s="53" t="s">
        <v>730</v>
      </c>
      <c r="DI5" s="65" t="s">
        <v>731</v>
      </c>
      <c r="DJ5" s="52" t="s">
        <v>732</v>
      </c>
      <c r="DK5" s="53" t="s">
        <v>732</v>
      </c>
      <c r="DL5" s="52" t="s">
        <v>3269</v>
      </c>
      <c r="DM5" s="54" t="s">
        <v>733</v>
      </c>
      <c r="DN5" s="52" t="s">
        <v>734</v>
      </c>
      <c r="DO5" s="53" t="s">
        <v>661</v>
      </c>
      <c r="DP5" s="52" t="s">
        <v>3270</v>
      </c>
      <c r="DQ5" s="54" t="s">
        <v>736</v>
      </c>
      <c r="DR5" s="66" t="s">
        <v>3271</v>
      </c>
      <c r="DS5" s="53" t="s">
        <v>737</v>
      </c>
      <c r="DT5" s="52" t="s">
        <v>3272</v>
      </c>
      <c r="DU5" s="54" t="s">
        <v>738</v>
      </c>
      <c r="DV5" s="66" t="s">
        <v>3273</v>
      </c>
      <c r="DW5" s="53" t="s">
        <v>739</v>
      </c>
      <c r="DX5" s="52" t="s">
        <v>3274</v>
      </c>
      <c r="DY5" s="54" t="s">
        <v>740</v>
      </c>
      <c r="DZ5" s="52" t="s">
        <v>741</v>
      </c>
      <c r="EA5" s="63" t="s">
        <v>3275</v>
      </c>
      <c r="EB5" s="52" t="s">
        <v>3276</v>
      </c>
      <c r="EC5" s="54" t="s">
        <v>669</v>
      </c>
      <c r="ED5" s="52" t="s">
        <v>742</v>
      </c>
      <c r="EE5" s="53" t="s">
        <v>675</v>
      </c>
      <c r="EF5" s="52" t="s">
        <v>3277</v>
      </c>
      <c r="EG5" s="54" t="s">
        <v>743</v>
      </c>
      <c r="EH5" s="52" t="s">
        <v>674</v>
      </c>
      <c r="EI5" s="53" t="s">
        <v>674</v>
      </c>
      <c r="EJ5" s="52" t="s">
        <v>3278</v>
      </c>
      <c r="EK5" s="54" t="s">
        <v>744</v>
      </c>
      <c r="EL5" s="53" t="s">
        <v>745</v>
      </c>
      <c r="EM5" s="53" t="s">
        <v>746</v>
      </c>
      <c r="EN5" s="66" t="s">
        <v>3279</v>
      </c>
      <c r="EO5" s="67" t="s">
        <v>3280</v>
      </c>
      <c r="EP5" s="52" t="s">
        <v>747</v>
      </c>
      <c r="EQ5" s="53" t="s">
        <v>748</v>
      </c>
      <c r="ER5" s="52" t="s">
        <v>3281</v>
      </c>
      <c r="ES5" s="54" t="s">
        <v>750</v>
      </c>
      <c r="ET5" s="52" t="s">
        <v>749</v>
      </c>
      <c r="EU5" s="53" t="s">
        <v>3282</v>
      </c>
      <c r="EV5" s="66" t="s">
        <v>3283</v>
      </c>
      <c r="EW5" s="67" t="s">
        <v>3284</v>
      </c>
      <c r="EX5" s="57" t="s">
        <v>751</v>
      </c>
      <c r="EY5" s="52" t="s">
        <v>773</v>
      </c>
      <c r="EZ5" s="53" t="s">
        <v>774</v>
      </c>
      <c r="FA5" s="52" t="s">
        <v>3285</v>
      </c>
      <c r="FB5" s="54" t="s">
        <v>775</v>
      </c>
      <c r="FC5" s="52" t="s">
        <v>776</v>
      </c>
      <c r="FD5" s="52" t="s">
        <v>777</v>
      </c>
      <c r="FE5" s="52" t="s">
        <v>778</v>
      </c>
      <c r="FF5" s="67" t="s">
        <v>3286</v>
      </c>
      <c r="FG5" s="53" t="s">
        <v>779</v>
      </c>
      <c r="FH5" s="53" t="s">
        <v>642</v>
      </c>
      <c r="FI5" s="53" t="s">
        <v>780</v>
      </c>
      <c r="FJ5" s="54" t="s">
        <v>781</v>
      </c>
      <c r="FK5" s="52" t="s">
        <v>782</v>
      </c>
      <c r="FL5" s="53" t="s">
        <v>783</v>
      </c>
      <c r="FM5" s="52" t="s">
        <v>784</v>
      </c>
      <c r="FN5" s="54" t="s">
        <v>785</v>
      </c>
      <c r="FO5" s="52" t="s">
        <v>651</v>
      </c>
      <c r="FP5" s="63" t="s">
        <v>3287</v>
      </c>
      <c r="FQ5" s="52" t="s">
        <v>786</v>
      </c>
      <c r="FR5" s="67" t="s">
        <v>3288</v>
      </c>
      <c r="FS5" s="53" t="s">
        <v>787</v>
      </c>
      <c r="FT5" s="53" t="s">
        <v>735</v>
      </c>
      <c r="FU5" s="53" t="s">
        <v>3289</v>
      </c>
      <c r="FV5" s="65" t="s">
        <v>788</v>
      </c>
      <c r="FW5" s="66" t="s">
        <v>3290</v>
      </c>
      <c r="FX5" s="53" t="s">
        <v>789</v>
      </c>
      <c r="FY5" s="53" t="s">
        <v>790</v>
      </c>
      <c r="FZ5" s="54" t="s">
        <v>791</v>
      </c>
      <c r="GA5" s="52" t="s">
        <v>792</v>
      </c>
      <c r="GB5" s="53" t="s">
        <v>667</v>
      </c>
      <c r="GC5" s="52" t="s">
        <v>3291</v>
      </c>
      <c r="GD5" s="54" t="s">
        <v>793</v>
      </c>
      <c r="GE5" s="52" t="s">
        <v>794</v>
      </c>
      <c r="GF5" s="53" t="s">
        <v>795</v>
      </c>
      <c r="GG5" s="52" t="s">
        <v>3262</v>
      </c>
      <c r="GH5" s="54" t="s">
        <v>674</v>
      </c>
      <c r="GI5" s="52" t="s">
        <v>742</v>
      </c>
      <c r="GJ5" s="53" t="s">
        <v>796</v>
      </c>
      <c r="GK5" s="52" t="s">
        <v>3262</v>
      </c>
      <c r="GL5" s="54" t="s">
        <v>797</v>
      </c>
      <c r="GM5" s="66" t="s">
        <v>3292</v>
      </c>
      <c r="GN5" s="63" t="s">
        <v>3293</v>
      </c>
      <c r="GO5" s="66" t="s">
        <v>3294</v>
      </c>
      <c r="GP5" s="67" t="s">
        <v>3295</v>
      </c>
      <c r="GQ5" s="57" t="s">
        <v>798</v>
      </c>
      <c r="GR5" s="53" t="s">
        <v>628</v>
      </c>
      <c r="GS5" s="53" t="s">
        <v>699</v>
      </c>
      <c r="GT5" s="52" t="s">
        <v>700</v>
      </c>
      <c r="GU5" s="54" t="s">
        <v>701</v>
      </c>
      <c r="GV5" s="52" t="s">
        <v>694</v>
      </c>
      <c r="GW5" s="53" t="s">
        <v>702</v>
      </c>
      <c r="GX5" s="52" t="s">
        <v>704</v>
      </c>
      <c r="GY5" s="67" t="s">
        <v>3296</v>
      </c>
      <c r="GZ5" s="52" t="s">
        <v>705</v>
      </c>
      <c r="HA5" s="53" t="s">
        <v>706</v>
      </c>
      <c r="HB5" s="52" t="s">
        <v>3297</v>
      </c>
      <c r="HC5" s="54" t="s">
        <v>707</v>
      </c>
      <c r="HD5" s="66" t="s">
        <v>3298</v>
      </c>
      <c r="HE5" s="53" t="s">
        <v>3299</v>
      </c>
      <c r="HF5" s="53" t="s">
        <v>3300</v>
      </c>
      <c r="HG5" s="54" t="s">
        <v>709</v>
      </c>
      <c r="HH5" s="52" t="s">
        <v>675</v>
      </c>
      <c r="HI5" s="53" t="s">
        <v>710</v>
      </c>
      <c r="HJ5" s="52" t="s">
        <v>772</v>
      </c>
      <c r="HK5" s="54" t="s">
        <v>710</v>
      </c>
      <c r="HL5" s="52" t="s">
        <v>711</v>
      </c>
      <c r="HM5" s="53" t="s">
        <v>675</v>
      </c>
      <c r="HN5" s="52" t="s">
        <v>3301</v>
      </c>
      <c r="HO5" s="54" t="s">
        <v>712</v>
      </c>
      <c r="HP5" s="52" t="s">
        <v>712</v>
      </c>
      <c r="HQ5" s="68" t="s">
        <v>3302</v>
      </c>
      <c r="HR5" s="52" t="s">
        <v>713</v>
      </c>
      <c r="HS5" s="54" t="s">
        <v>714</v>
      </c>
      <c r="HT5" s="52" t="s">
        <v>715</v>
      </c>
      <c r="HU5" s="53" t="s">
        <v>716</v>
      </c>
      <c r="HV5" s="57" t="s">
        <v>3303</v>
      </c>
      <c r="HW5" s="52" t="s">
        <v>752</v>
      </c>
      <c r="HX5" s="53" t="s">
        <v>753</v>
      </c>
      <c r="HY5" s="52" t="s">
        <v>3304</v>
      </c>
      <c r="HZ5" s="54" t="s">
        <v>754</v>
      </c>
      <c r="IA5" s="52" t="s">
        <v>755</v>
      </c>
      <c r="IB5" s="53" t="s">
        <v>756</v>
      </c>
      <c r="IC5" s="52" t="s">
        <v>757</v>
      </c>
      <c r="ID5" s="54" t="s">
        <v>758</v>
      </c>
      <c r="IE5" s="53" t="s">
        <v>759</v>
      </c>
      <c r="IF5" s="53" t="s">
        <v>760</v>
      </c>
      <c r="IG5" s="66" t="s">
        <v>3305</v>
      </c>
      <c r="IH5" s="54" t="s">
        <v>735</v>
      </c>
      <c r="II5" s="52" t="s">
        <v>761</v>
      </c>
      <c r="IJ5" s="63" t="s">
        <v>3306</v>
      </c>
      <c r="IK5" s="66" t="s">
        <v>3307</v>
      </c>
      <c r="IL5" s="54" t="s">
        <v>762</v>
      </c>
      <c r="IM5" s="66" t="s">
        <v>3308</v>
      </c>
      <c r="IN5" s="53" t="s">
        <v>763</v>
      </c>
      <c r="IO5" s="52" t="s">
        <v>764</v>
      </c>
      <c r="IP5" s="54" t="s">
        <v>765</v>
      </c>
      <c r="IQ5" s="52" t="s">
        <v>766</v>
      </c>
      <c r="IR5" s="53" t="s">
        <v>767</v>
      </c>
      <c r="IS5" s="52" t="s">
        <v>3309</v>
      </c>
      <c r="IT5" s="65" t="s">
        <v>768</v>
      </c>
      <c r="IU5" s="53" t="s">
        <v>769</v>
      </c>
      <c r="IV5" s="53" t="s">
        <v>770</v>
      </c>
      <c r="IW5" s="66" t="s">
        <v>3310</v>
      </c>
      <c r="IX5" s="54" t="s">
        <v>712</v>
      </c>
      <c r="IY5" s="52" t="s">
        <v>771</v>
      </c>
      <c r="IZ5" s="63" t="s">
        <v>3311</v>
      </c>
      <c r="JA5" s="52" t="s">
        <v>3262</v>
      </c>
      <c r="JB5" s="54" t="s">
        <v>674</v>
      </c>
      <c r="JC5" s="52" t="s">
        <v>674</v>
      </c>
      <c r="JD5" s="53" t="s">
        <v>772</v>
      </c>
      <c r="JE5" s="52" t="s">
        <v>772</v>
      </c>
      <c r="JF5" s="58" t="s">
        <v>772</v>
      </c>
      <c r="JG5" s="52" t="s">
        <v>772</v>
      </c>
      <c r="JH5" s="53" t="s">
        <v>3312</v>
      </c>
      <c r="JI5" s="52" t="s">
        <v>3313</v>
      </c>
      <c r="JJ5" s="62" t="s">
        <v>3314</v>
      </c>
      <c r="JK5" s="66" t="s">
        <v>3315</v>
      </c>
      <c r="JL5" s="53" t="s">
        <v>3316</v>
      </c>
      <c r="JM5" s="66" t="s">
        <v>3317</v>
      </c>
      <c r="JN5" s="62" t="s">
        <v>3318</v>
      </c>
      <c r="JO5" s="56" t="s">
        <v>3319</v>
      </c>
      <c r="JP5" s="52" t="s">
        <v>627</v>
      </c>
      <c r="JQ5" s="53" t="s">
        <v>642</v>
      </c>
      <c r="JR5" s="52" t="s">
        <v>3320</v>
      </c>
      <c r="JS5" s="54" t="s">
        <v>799</v>
      </c>
      <c r="JT5" s="52" t="s">
        <v>800</v>
      </c>
      <c r="JU5" s="53" t="s">
        <v>801</v>
      </c>
      <c r="JV5" s="52" t="s">
        <v>802</v>
      </c>
      <c r="JW5" s="54" t="s">
        <v>803</v>
      </c>
      <c r="JX5" s="52" t="s">
        <v>803</v>
      </c>
      <c r="JY5" s="53" t="s">
        <v>804</v>
      </c>
      <c r="JZ5" s="52" t="s">
        <v>805</v>
      </c>
      <c r="KA5" s="67" t="s">
        <v>3321</v>
      </c>
      <c r="KB5" s="52" t="s">
        <v>806</v>
      </c>
      <c r="KC5" s="53" t="s">
        <v>807</v>
      </c>
      <c r="KD5" s="52" t="s">
        <v>808</v>
      </c>
      <c r="KE5" s="54" t="s">
        <v>809</v>
      </c>
      <c r="KF5" s="52" t="s">
        <v>810</v>
      </c>
      <c r="KG5" s="53" t="s">
        <v>810</v>
      </c>
      <c r="KH5" s="52" t="s">
        <v>3322</v>
      </c>
      <c r="KI5" s="54" t="s">
        <v>810</v>
      </c>
      <c r="KJ5" s="52" t="s">
        <v>811</v>
      </c>
      <c r="KK5" s="53" t="s">
        <v>812</v>
      </c>
      <c r="KL5" s="52" t="s">
        <v>3323</v>
      </c>
      <c r="KM5" s="54" t="s">
        <v>813</v>
      </c>
      <c r="KN5" s="52" t="s">
        <v>814</v>
      </c>
      <c r="KO5" s="63" t="s">
        <v>3324</v>
      </c>
      <c r="KP5" s="52" t="s">
        <v>3325</v>
      </c>
      <c r="KQ5" s="54" t="s">
        <v>815</v>
      </c>
      <c r="KR5" s="52" t="s">
        <v>843</v>
      </c>
      <c r="KS5" s="53" t="s">
        <v>843</v>
      </c>
      <c r="KT5" s="52" t="s">
        <v>843</v>
      </c>
      <c r="KU5" s="54" t="s">
        <v>3326</v>
      </c>
      <c r="KV5" s="66" t="s">
        <v>3327</v>
      </c>
      <c r="KW5" s="53" t="s">
        <v>844</v>
      </c>
      <c r="KX5" s="52" t="s">
        <v>3328</v>
      </c>
      <c r="KY5" s="67" t="s">
        <v>3329</v>
      </c>
      <c r="KZ5" s="53" t="s">
        <v>845</v>
      </c>
      <c r="LA5" s="52" t="s">
        <v>703</v>
      </c>
      <c r="LB5" s="52" t="s">
        <v>846</v>
      </c>
      <c r="LC5" s="54" t="s">
        <v>847</v>
      </c>
      <c r="LD5" s="52" t="s">
        <v>848</v>
      </c>
      <c r="LE5" s="53" t="s">
        <v>849</v>
      </c>
      <c r="LF5" s="52" t="s">
        <v>850</v>
      </c>
      <c r="LG5" s="54" t="s">
        <v>851</v>
      </c>
      <c r="LH5" s="52" t="s">
        <v>852</v>
      </c>
      <c r="LI5" s="53" t="s">
        <v>853</v>
      </c>
      <c r="LJ5" s="52" t="s">
        <v>3330</v>
      </c>
      <c r="LK5" s="54" t="s">
        <v>708</v>
      </c>
      <c r="LL5" s="53" t="s">
        <v>708</v>
      </c>
      <c r="LM5" s="53" t="s">
        <v>854</v>
      </c>
      <c r="LN5" s="52" t="s">
        <v>3263</v>
      </c>
      <c r="LO5" s="54" t="s">
        <v>855</v>
      </c>
      <c r="LP5" s="53" t="s">
        <v>856</v>
      </c>
      <c r="LQ5" s="52" t="s">
        <v>857</v>
      </c>
      <c r="LR5" s="52" t="s">
        <v>3331</v>
      </c>
      <c r="LS5" s="54" t="s">
        <v>858</v>
      </c>
      <c r="LT5" s="66" t="s">
        <v>3332</v>
      </c>
      <c r="LU5" s="63" t="s">
        <v>3333</v>
      </c>
      <c r="LV5" s="52" t="s">
        <v>859</v>
      </c>
      <c r="LW5" s="54" t="s">
        <v>860</v>
      </c>
      <c r="LX5" s="69" t="s">
        <v>3334</v>
      </c>
      <c r="LY5" s="52" t="s">
        <v>834</v>
      </c>
      <c r="LZ5" s="53" t="s">
        <v>835</v>
      </c>
      <c r="MA5" s="53" t="s">
        <v>3335</v>
      </c>
      <c r="MB5" s="54" t="s">
        <v>836</v>
      </c>
      <c r="MC5" s="52" t="s">
        <v>837</v>
      </c>
      <c r="MD5" s="53" t="s">
        <v>838</v>
      </c>
      <c r="ME5" s="52" t="s">
        <v>839</v>
      </c>
      <c r="MF5" s="54" t="s">
        <v>840</v>
      </c>
      <c r="MG5" s="52" t="s">
        <v>3336</v>
      </c>
      <c r="MH5" s="53" t="s">
        <v>3337</v>
      </c>
      <c r="MI5" s="52" t="s">
        <v>3338</v>
      </c>
      <c r="MJ5" s="54" t="s">
        <v>3339</v>
      </c>
      <c r="MK5" s="63" t="s">
        <v>3340</v>
      </c>
      <c r="ML5" s="53" t="s">
        <v>3341</v>
      </c>
      <c r="MM5" s="52" t="s">
        <v>3341</v>
      </c>
      <c r="MN5" s="70" t="s">
        <v>3342</v>
      </c>
      <c r="MO5" s="53" t="s">
        <v>3343</v>
      </c>
      <c r="MP5" s="53" t="s">
        <v>841</v>
      </c>
      <c r="MQ5" s="66" t="s">
        <v>3344</v>
      </c>
      <c r="MR5" s="65" t="s">
        <v>3260</v>
      </c>
      <c r="MS5" s="53" t="s">
        <v>3345</v>
      </c>
      <c r="MT5" s="53" t="s">
        <v>3346</v>
      </c>
      <c r="MU5" s="66" t="s">
        <v>3347</v>
      </c>
      <c r="MV5" s="54" t="s">
        <v>3348</v>
      </c>
      <c r="MW5" s="57" t="s">
        <v>842</v>
      </c>
      <c r="MX5" s="52" t="s">
        <v>630</v>
      </c>
      <c r="MY5" s="63" t="s">
        <v>3349</v>
      </c>
      <c r="MZ5" s="52" t="s">
        <v>3252</v>
      </c>
      <c r="NA5" s="67" t="s">
        <v>3350</v>
      </c>
      <c r="NB5" s="66" t="s">
        <v>3351</v>
      </c>
      <c r="NC5" s="53" t="s">
        <v>861</v>
      </c>
      <c r="ND5" s="66" t="s">
        <v>3352</v>
      </c>
      <c r="NE5" s="67" t="s">
        <v>3353</v>
      </c>
      <c r="NF5" s="66" t="s">
        <v>3353</v>
      </c>
      <c r="NG5" s="53" t="s">
        <v>862</v>
      </c>
      <c r="NH5" s="52" t="s">
        <v>3354</v>
      </c>
      <c r="NI5" s="54" t="s">
        <v>863</v>
      </c>
      <c r="NJ5" s="66" t="s">
        <v>3355</v>
      </c>
      <c r="NK5" s="66" t="s">
        <v>3355</v>
      </c>
      <c r="NL5" s="52" t="s">
        <v>3356</v>
      </c>
      <c r="NM5" s="67" t="s">
        <v>3357</v>
      </c>
      <c r="NN5" s="66" t="s">
        <v>3358</v>
      </c>
      <c r="NO5" s="52" t="s">
        <v>864</v>
      </c>
      <c r="NP5" s="66" t="s">
        <v>3359</v>
      </c>
      <c r="NQ5" s="54" t="s">
        <v>865</v>
      </c>
      <c r="NR5" s="66" t="s">
        <v>3360</v>
      </c>
      <c r="NS5" s="53" t="s">
        <v>866</v>
      </c>
      <c r="NT5" s="52" t="s">
        <v>3361</v>
      </c>
      <c r="NU5" s="67" t="s">
        <v>3362</v>
      </c>
      <c r="NV5" s="52" t="s">
        <v>825</v>
      </c>
      <c r="NW5" s="53" t="s">
        <v>826</v>
      </c>
      <c r="NX5" s="52" t="s">
        <v>3363</v>
      </c>
      <c r="NY5" s="67" t="s">
        <v>3364</v>
      </c>
      <c r="NZ5" s="66" t="s">
        <v>3365</v>
      </c>
      <c r="OA5" s="53" t="s">
        <v>827</v>
      </c>
      <c r="OB5" s="63" t="s">
        <v>3366</v>
      </c>
      <c r="OC5" s="65" t="s">
        <v>828</v>
      </c>
      <c r="OD5" s="53" t="s">
        <v>829</v>
      </c>
      <c r="OE5" s="53" t="s">
        <v>830</v>
      </c>
      <c r="OF5" s="52" t="s">
        <v>3367</v>
      </c>
      <c r="OG5" s="54" t="s">
        <v>742</v>
      </c>
      <c r="OH5" s="52" t="s">
        <v>831</v>
      </c>
      <c r="OI5" s="63" t="s">
        <v>3368</v>
      </c>
      <c r="OJ5" s="52" t="s">
        <v>3369</v>
      </c>
      <c r="OK5" s="54" t="s">
        <v>832</v>
      </c>
      <c r="OL5" s="66" t="s">
        <v>3370</v>
      </c>
      <c r="OM5" s="63" t="s">
        <v>3371</v>
      </c>
      <c r="ON5" s="52" t="s">
        <v>3372</v>
      </c>
      <c r="OO5" s="54" t="s">
        <v>833</v>
      </c>
      <c r="OP5" s="66" t="s">
        <v>3373</v>
      </c>
      <c r="OQ5" s="62" t="s">
        <v>3374</v>
      </c>
      <c r="OR5" s="66" t="s">
        <v>3375</v>
      </c>
      <c r="OS5" s="63" t="s">
        <v>3376</v>
      </c>
      <c r="OT5" s="66" t="s">
        <v>3377</v>
      </c>
      <c r="OU5" s="67" t="s">
        <v>3378</v>
      </c>
      <c r="OV5" s="52" t="s">
        <v>869</v>
      </c>
      <c r="OW5" s="53" t="s">
        <v>870</v>
      </c>
      <c r="OX5" s="52" t="s">
        <v>3379</v>
      </c>
      <c r="OY5" s="54" t="s">
        <v>710</v>
      </c>
      <c r="OZ5" s="66" t="s">
        <v>3380</v>
      </c>
      <c r="PA5" s="63" t="s">
        <v>3381</v>
      </c>
      <c r="PB5" s="63" t="s">
        <v>3381</v>
      </c>
      <c r="PC5" s="62" t="s">
        <v>3381</v>
      </c>
      <c r="PD5" s="52" t="s">
        <v>3382</v>
      </c>
      <c r="PE5" s="62" t="s">
        <v>3383</v>
      </c>
      <c r="PF5" s="52" t="s">
        <v>816</v>
      </c>
      <c r="PG5" s="53" t="s">
        <v>816</v>
      </c>
      <c r="PH5" s="52" t="s">
        <v>3384</v>
      </c>
      <c r="PI5" s="54" t="s">
        <v>816</v>
      </c>
      <c r="PJ5" s="52" t="s">
        <v>642</v>
      </c>
      <c r="PK5" s="53" t="s">
        <v>817</v>
      </c>
      <c r="PL5" s="52" t="s">
        <v>3385</v>
      </c>
      <c r="PM5" s="54" t="s">
        <v>818</v>
      </c>
      <c r="PN5" s="52" t="s">
        <v>819</v>
      </c>
      <c r="PO5" s="53" t="s">
        <v>820</v>
      </c>
      <c r="PP5" s="52" t="s">
        <v>3386</v>
      </c>
      <c r="PQ5" s="54" t="s">
        <v>821</v>
      </c>
      <c r="PR5" s="52" t="s">
        <v>821</v>
      </c>
      <c r="PS5" s="53" t="s">
        <v>821</v>
      </c>
      <c r="PT5" s="53" t="s">
        <v>3387</v>
      </c>
      <c r="PU5" s="65" t="s">
        <v>867</v>
      </c>
      <c r="PV5" s="53" t="s">
        <v>868</v>
      </c>
      <c r="PW5" s="63" t="s">
        <v>3388</v>
      </c>
      <c r="PX5" s="66" t="s">
        <v>3389</v>
      </c>
      <c r="PY5" s="65" t="s">
        <v>822</v>
      </c>
      <c r="PZ5" s="52" t="s">
        <v>742</v>
      </c>
      <c r="QA5" s="53" t="s">
        <v>823</v>
      </c>
      <c r="QB5" s="52" t="s">
        <v>3390</v>
      </c>
      <c r="QC5" s="54" t="s">
        <v>3391</v>
      </c>
      <c r="QD5" s="52" t="s">
        <v>824</v>
      </c>
      <c r="QE5" s="63" t="s">
        <v>93</v>
      </c>
      <c r="QF5" s="52" t="s">
        <v>3392</v>
      </c>
      <c r="QG5" s="67" t="s">
        <v>3393</v>
      </c>
      <c r="QH5" s="66" t="s">
        <v>3394</v>
      </c>
      <c r="QI5" s="62" t="s">
        <v>3395</v>
      </c>
    </row>
    <row r="6" spans="1:451" ht="45.6" customHeight="1" x14ac:dyDescent="0.45">
      <c r="A6" s="17"/>
      <c r="B6" s="71" t="s">
        <v>871</v>
      </c>
      <c r="C6" s="71" t="s">
        <v>872</v>
      </c>
      <c r="D6" s="71" t="s">
        <v>3396</v>
      </c>
      <c r="E6" s="72" t="s">
        <v>875</v>
      </c>
      <c r="F6" s="71" t="s">
        <v>930</v>
      </c>
      <c r="G6" s="71" t="s">
        <v>3397</v>
      </c>
      <c r="H6" s="73" t="s">
        <v>931</v>
      </c>
      <c r="I6" s="74" t="s">
        <v>695</v>
      </c>
      <c r="J6" s="71" t="s">
        <v>876</v>
      </c>
      <c r="K6" s="71" t="s">
        <v>3398</v>
      </c>
      <c r="L6" s="73" t="s">
        <v>877</v>
      </c>
      <c r="M6" s="75" t="s">
        <v>878</v>
      </c>
      <c r="N6" s="71" t="s">
        <v>879</v>
      </c>
      <c r="O6" s="71" t="s">
        <v>3399</v>
      </c>
      <c r="P6" s="73" t="s">
        <v>880</v>
      </c>
      <c r="Q6" s="75" t="s">
        <v>881</v>
      </c>
      <c r="R6" s="71" t="s">
        <v>882</v>
      </c>
      <c r="S6" s="71" t="s">
        <v>883</v>
      </c>
      <c r="T6" s="73" t="s">
        <v>884</v>
      </c>
      <c r="U6" s="75" t="s">
        <v>885</v>
      </c>
      <c r="V6" s="76" t="s">
        <v>886</v>
      </c>
      <c r="W6" s="71" t="s">
        <v>3400</v>
      </c>
      <c r="X6" s="77" t="s">
        <v>887</v>
      </c>
      <c r="Y6" s="78" t="s">
        <v>889</v>
      </c>
      <c r="Z6" s="76" t="s">
        <v>890</v>
      </c>
      <c r="AA6" s="71" t="s">
        <v>3401</v>
      </c>
      <c r="AB6" s="73" t="s">
        <v>888</v>
      </c>
      <c r="AC6" s="75" t="s">
        <v>891</v>
      </c>
      <c r="AD6" s="71" t="s">
        <v>892</v>
      </c>
      <c r="AE6" s="76" t="s">
        <v>3402</v>
      </c>
      <c r="AF6" s="73" t="s">
        <v>893</v>
      </c>
      <c r="AG6" s="78" t="s">
        <v>894</v>
      </c>
      <c r="AH6" s="71" t="s">
        <v>895</v>
      </c>
      <c r="AI6" s="71" t="s">
        <v>3403</v>
      </c>
      <c r="AJ6" s="73" t="s">
        <v>896</v>
      </c>
      <c r="AK6" s="75" t="s">
        <v>897</v>
      </c>
      <c r="AL6" s="71" t="s">
        <v>898</v>
      </c>
      <c r="AM6" s="71"/>
      <c r="AN6" s="73" t="s">
        <v>899</v>
      </c>
      <c r="AO6" s="75" t="s">
        <v>900</v>
      </c>
      <c r="AP6" s="71" t="s">
        <v>901</v>
      </c>
      <c r="AQ6" s="71"/>
      <c r="AR6" s="73" t="s">
        <v>902</v>
      </c>
      <c r="AS6" s="75" t="s">
        <v>903</v>
      </c>
      <c r="AT6" s="71"/>
      <c r="AU6" s="71" t="s">
        <v>904</v>
      </c>
      <c r="AV6" s="73" t="s">
        <v>905</v>
      </c>
      <c r="AW6" s="78" t="s">
        <v>908</v>
      </c>
      <c r="AX6" s="71" t="s">
        <v>3404</v>
      </c>
      <c r="AY6" s="73" t="s">
        <v>906</v>
      </c>
      <c r="AZ6" s="79" t="s">
        <v>910</v>
      </c>
      <c r="BA6" s="75" t="s">
        <v>909</v>
      </c>
      <c r="BB6" s="71" t="s">
        <v>3405</v>
      </c>
      <c r="BC6" s="73" t="s">
        <v>913</v>
      </c>
      <c r="BD6" s="79" t="s">
        <v>911</v>
      </c>
      <c r="BE6" s="75" t="s">
        <v>912</v>
      </c>
      <c r="BF6" s="71" t="s">
        <v>3406</v>
      </c>
      <c r="BG6" s="73" t="s">
        <v>914</v>
      </c>
      <c r="BH6" s="79"/>
      <c r="BI6" s="75"/>
      <c r="BJ6" s="71" t="s">
        <v>3405</v>
      </c>
      <c r="BK6" s="73"/>
      <c r="BL6" s="79" t="s">
        <v>916</v>
      </c>
      <c r="BM6" s="75" t="s">
        <v>917</v>
      </c>
      <c r="BN6" s="71" t="s">
        <v>3407</v>
      </c>
      <c r="BO6" s="73" t="s">
        <v>919</v>
      </c>
      <c r="BP6" s="79" t="s">
        <v>920</v>
      </c>
      <c r="BQ6" s="75" t="s">
        <v>918</v>
      </c>
      <c r="BR6" s="71" t="s">
        <v>3408</v>
      </c>
      <c r="BS6" s="73"/>
      <c r="BT6" s="79" t="s">
        <v>922</v>
      </c>
      <c r="BU6" s="75" t="s">
        <v>921</v>
      </c>
      <c r="BV6" s="71" t="s">
        <v>3409</v>
      </c>
      <c r="BW6" s="73" t="s">
        <v>924</v>
      </c>
      <c r="BX6" s="79" t="s">
        <v>925</v>
      </c>
      <c r="BY6" s="75" t="s">
        <v>923</v>
      </c>
      <c r="BZ6" s="71" t="s">
        <v>3410</v>
      </c>
      <c r="CA6" s="73" t="s">
        <v>926</v>
      </c>
      <c r="CB6" s="79"/>
      <c r="CC6" s="75" t="s">
        <v>927</v>
      </c>
      <c r="CD6" s="71"/>
      <c r="CE6" s="73"/>
      <c r="CF6" s="79"/>
      <c r="CG6" s="75" t="s">
        <v>928</v>
      </c>
      <c r="CH6" s="71" t="s">
        <v>3411</v>
      </c>
      <c r="CI6" s="73"/>
      <c r="CJ6" s="79" t="s">
        <v>929</v>
      </c>
      <c r="CK6" s="74"/>
      <c r="CL6" s="80" t="s">
        <v>3412</v>
      </c>
      <c r="CM6" s="73" t="s">
        <v>932</v>
      </c>
      <c r="CN6" s="79" t="s">
        <v>933</v>
      </c>
      <c r="CO6" s="75" t="s">
        <v>934</v>
      </c>
      <c r="CP6" s="71" t="s">
        <v>949</v>
      </c>
      <c r="CQ6" s="81" t="s">
        <v>950</v>
      </c>
      <c r="CR6" s="71"/>
      <c r="CS6" s="72"/>
      <c r="CT6" s="71" t="s">
        <v>951</v>
      </c>
      <c r="CU6" s="71" t="s">
        <v>952</v>
      </c>
      <c r="CV6" s="76" t="s">
        <v>3413</v>
      </c>
      <c r="CW6" s="72" t="s">
        <v>953</v>
      </c>
      <c r="CX6" s="71" t="s">
        <v>954</v>
      </c>
      <c r="CY6" s="71" t="s">
        <v>955</v>
      </c>
      <c r="CZ6" s="71" t="s">
        <v>3414</v>
      </c>
      <c r="DA6" s="72" t="s">
        <v>956</v>
      </c>
      <c r="DB6" s="71" t="s">
        <v>957</v>
      </c>
      <c r="DC6" s="71" t="s">
        <v>958</v>
      </c>
      <c r="DD6" s="71" t="s">
        <v>959</v>
      </c>
      <c r="DE6" s="72" t="s">
        <v>960</v>
      </c>
      <c r="DF6" s="71"/>
      <c r="DG6" s="71"/>
      <c r="DH6" s="71" t="s">
        <v>962</v>
      </c>
      <c r="DI6" s="72" t="s">
        <v>961</v>
      </c>
      <c r="DJ6" s="76" t="s">
        <v>963</v>
      </c>
      <c r="DK6" s="71" t="s">
        <v>964</v>
      </c>
      <c r="DL6" s="71" t="s">
        <v>3415</v>
      </c>
      <c r="DM6" s="72" t="s">
        <v>965</v>
      </c>
      <c r="DN6" s="71" t="s">
        <v>966</v>
      </c>
      <c r="DO6" s="71" t="s">
        <v>967</v>
      </c>
      <c r="DP6" s="71" t="s">
        <v>3416</v>
      </c>
      <c r="DQ6" s="72" t="s">
        <v>968</v>
      </c>
      <c r="DR6" s="81" t="s">
        <v>3417</v>
      </c>
      <c r="DS6" s="71" t="s">
        <v>3418</v>
      </c>
      <c r="DT6" s="71" t="s">
        <v>3419</v>
      </c>
      <c r="DU6" s="72" t="s">
        <v>969</v>
      </c>
      <c r="DV6" s="81" t="s">
        <v>3420</v>
      </c>
      <c r="DW6" s="71" t="s">
        <v>970</v>
      </c>
      <c r="DX6" s="71" t="s">
        <v>971</v>
      </c>
      <c r="DY6" s="72"/>
      <c r="DZ6" s="71" t="s">
        <v>972</v>
      </c>
      <c r="EA6" s="82" t="s">
        <v>3421</v>
      </c>
      <c r="EB6" s="71" t="s">
        <v>973</v>
      </c>
      <c r="EC6" s="72" t="s">
        <v>974</v>
      </c>
      <c r="ED6" s="71" t="s">
        <v>975</v>
      </c>
      <c r="EE6" s="71" t="s">
        <v>976</v>
      </c>
      <c r="EF6" s="71" t="s">
        <v>977</v>
      </c>
      <c r="EG6" s="72"/>
      <c r="EH6" s="71" t="s">
        <v>978</v>
      </c>
      <c r="EI6" s="71" t="s">
        <v>979</v>
      </c>
      <c r="EJ6" s="71" t="s">
        <v>3422</v>
      </c>
      <c r="EK6" s="72" t="s">
        <v>980</v>
      </c>
      <c r="EL6" s="71" t="s">
        <v>981</v>
      </c>
      <c r="EM6" s="71" t="s">
        <v>982</v>
      </c>
      <c r="EN6" s="81" t="s">
        <v>3423</v>
      </c>
      <c r="EO6" s="83" t="s">
        <v>3424</v>
      </c>
      <c r="EP6" s="71"/>
      <c r="EQ6" s="71"/>
      <c r="ER6" s="71"/>
      <c r="ES6" s="72" t="s">
        <v>984</v>
      </c>
      <c r="ET6" s="71" t="s">
        <v>983</v>
      </c>
      <c r="EU6" s="71" t="s">
        <v>3425</v>
      </c>
      <c r="EV6" s="81" t="s">
        <v>3426</v>
      </c>
      <c r="EW6" s="83" t="s">
        <v>3427</v>
      </c>
      <c r="EX6" s="75"/>
      <c r="EY6" s="71" t="s">
        <v>1015</v>
      </c>
      <c r="EZ6" s="71" t="s">
        <v>1016</v>
      </c>
      <c r="FA6" s="71" t="s">
        <v>3428</v>
      </c>
      <c r="FB6" s="72" t="s">
        <v>1017</v>
      </c>
      <c r="FC6" s="71" t="s">
        <v>1018</v>
      </c>
      <c r="FD6" s="71" t="s">
        <v>1019</v>
      </c>
      <c r="FE6" s="76" t="s">
        <v>3429</v>
      </c>
      <c r="FF6" s="83" t="s">
        <v>3430</v>
      </c>
      <c r="FG6" s="71"/>
      <c r="FH6" s="71" t="s">
        <v>1020</v>
      </c>
      <c r="FI6" s="76" t="s">
        <v>1081</v>
      </c>
      <c r="FJ6" s="72" t="s">
        <v>1021</v>
      </c>
      <c r="FK6" s="76" t="s">
        <v>1022</v>
      </c>
      <c r="FL6" s="76" t="s">
        <v>1023</v>
      </c>
      <c r="FM6" s="71" t="s">
        <v>3431</v>
      </c>
      <c r="FN6" s="72" t="s">
        <v>1024</v>
      </c>
      <c r="FO6" s="71" t="s">
        <v>1025</v>
      </c>
      <c r="FP6" s="81" t="s">
        <v>3432</v>
      </c>
      <c r="FQ6" s="71"/>
      <c r="FR6" s="84" t="s">
        <v>3433</v>
      </c>
      <c r="FS6" s="76" t="s">
        <v>1026</v>
      </c>
      <c r="FT6" s="71" t="s">
        <v>1027</v>
      </c>
      <c r="FU6" s="71" t="s">
        <v>907</v>
      </c>
      <c r="FV6" s="72" t="s">
        <v>1028</v>
      </c>
      <c r="FW6" s="81" t="s">
        <v>3434</v>
      </c>
      <c r="FX6" s="71" t="s">
        <v>1001</v>
      </c>
      <c r="FY6" s="71" t="s">
        <v>3435</v>
      </c>
      <c r="FZ6" s="72" t="s">
        <v>1029</v>
      </c>
      <c r="GA6" s="71" t="s">
        <v>1030</v>
      </c>
      <c r="GB6" s="71" t="s">
        <v>915</v>
      </c>
      <c r="GC6" s="71" t="s">
        <v>3436</v>
      </c>
      <c r="GD6" s="72" t="s">
        <v>1031</v>
      </c>
      <c r="GE6" s="76" t="s">
        <v>1032</v>
      </c>
      <c r="GF6" s="71"/>
      <c r="GG6" s="71" t="s">
        <v>1033</v>
      </c>
      <c r="GH6" s="72" t="s">
        <v>1034</v>
      </c>
      <c r="GI6" s="71" t="s">
        <v>1012</v>
      </c>
      <c r="GJ6" s="71" t="s">
        <v>1036</v>
      </c>
      <c r="GK6" s="71" t="s">
        <v>3437</v>
      </c>
      <c r="GL6" s="72" t="s">
        <v>1037</v>
      </c>
      <c r="GM6" s="81" t="s">
        <v>3438</v>
      </c>
      <c r="GN6" s="81" t="s">
        <v>3439</v>
      </c>
      <c r="GO6" s="81" t="s">
        <v>3440</v>
      </c>
      <c r="GP6" s="83"/>
      <c r="GQ6" s="75"/>
      <c r="GR6" s="71" t="s">
        <v>874</v>
      </c>
      <c r="GS6" s="71" t="s">
        <v>935</v>
      </c>
      <c r="GT6" s="71" t="s">
        <v>936</v>
      </c>
      <c r="GU6" s="72" t="s">
        <v>937</v>
      </c>
      <c r="GV6" s="71" t="s">
        <v>690</v>
      </c>
      <c r="GW6" s="71" t="s">
        <v>938</v>
      </c>
      <c r="GX6" s="76" t="s">
        <v>3441</v>
      </c>
      <c r="GY6" s="83"/>
      <c r="GZ6" s="71"/>
      <c r="HA6" s="71"/>
      <c r="HB6" s="71" t="s">
        <v>3442</v>
      </c>
      <c r="HC6" s="85" t="s">
        <v>939</v>
      </c>
      <c r="HD6" s="81"/>
      <c r="HE6" s="71"/>
      <c r="HF6" s="71" t="s">
        <v>3443</v>
      </c>
      <c r="HG6" s="72" t="s">
        <v>940</v>
      </c>
      <c r="HH6" s="76" t="s">
        <v>941</v>
      </c>
      <c r="HI6" s="71" t="s">
        <v>942</v>
      </c>
      <c r="HJ6" s="71" t="s">
        <v>3444</v>
      </c>
      <c r="HK6" s="72" t="s">
        <v>943</v>
      </c>
      <c r="HL6" s="71" t="s">
        <v>944</v>
      </c>
      <c r="HM6" s="71" t="s">
        <v>945</v>
      </c>
      <c r="HN6" s="71" t="s">
        <v>3445</v>
      </c>
      <c r="HO6" s="72" t="s">
        <v>946</v>
      </c>
      <c r="HP6" s="71" t="s">
        <v>947</v>
      </c>
      <c r="HQ6" s="81"/>
      <c r="HR6" s="71" t="s">
        <v>3446</v>
      </c>
      <c r="HS6" s="72"/>
      <c r="HT6" s="71"/>
      <c r="HU6" s="71" t="s">
        <v>948</v>
      </c>
      <c r="HV6" s="75"/>
      <c r="HW6" s="71" t="s">
        <v>985</v>
      </c>
      <c r="HX6" s="71" t="s">
        <v>986</v>
      </c>
      <c r="HY6" s="71" t="s">
        <v>987</v>
      </c>
      <c r="HZ6" s="72" t="s">
        <v>988</v>
      </c>
      <c r="IA6" s="71" t="s">
        <v>989</v>
      </c>
      <c r="IB6" s="71" t="s">
        <v>990</v>
      </c>
      <c r="IC6" s="71" t="s">
        <v>3447</v>
      </c>
      <c r="ID6" s="72" t="s">
        <v>991</v>
      </c>
      <c r="IE6" s="71" t="s">
        <v>991</v>
      </c>
      <c r="IF6" s="71" t="s">
        <v>992</v>
      </c>
      <c r="IG6" s="81" t="s">
        <v>3448</v>
      </c>
      <c r="IH6" s="72" t="s">
        <v>993</v>
      </c>
      <c r="II6" s="71"/>
      <c r="IJ6" s="81"/>
      <c r="IK6" s="81" t="s">
        <v>3449</v>
      </c>
      <c r="IL6" s="85" t="s">
        <v>994</v>
      </c>
      <c r="IM6" s="81"/>
      <c r="IN6" s="71" t="s">
        <v>995</v>
      </c>
      <c r="IO6" s="71" t="s">
        <v>3450</v>
      </c>
      <c r="IP6" s="72" t="s">
        <v>996</v>
      </c>
      <c r="IQ6" s="71" t="s">
        <v>997</v>
      </c>
      <c r="IR6" s="71" t="s">
        <v>998</v>
      </c>
      <c r="IS6" s="71" t="s">
        <v>3451</v>
      </c>
      <c r="IT6" s="72" t="s">
        <v>999</v>
      </c>
      <c r="IU6" s="71" t="s">
        <v>1000</v>
      </c>
      <c r="IV6" s="71" t="s">
        <v>1002</v>
      </c>
      <c r="IW6" s="81" t="s">
        <v>3452</v>
      </c>
      <c r="IX6" s="72" t="s">
        <v>1003</v>
      </c>
      <c r="IY6" s="71" t="s">
        <v>1004</v>
      </c>
      <c r="IZ6" s="81" t="s">
        <v>3453</v>
      </c>
      <c r="JA6" s="71" t="s">
        <v>3454</v>
      </c>
      <c r="JB6" s="72" t="s">
        <v>1005</v>
      </c>
      <c r="JC6" s="71" t="s">
        <v>1006</v>
      </c>
      <c r="JD6" s="71" t="s">
        <v>1007</v>
      </c>
      <c r="JE6" s="71" t="s">
        <v>1008</v>
      </c>
      <c r="JF6" s="75" t="s">
        <v>1009</v>
      </c>
      <c r="JG6" s="71" t="s">
        <v>1010</v>
      </c>
      <c r="JH6" s="71" t="s">
        <v>1011</v>
      </c>
      <c r="JI6" s="71" t="s">
        <v>1013</v>
      </c>
      <c r="JJ6" s="74" t="s">
        <v>3455</v>
      </c>
      <c r="JK6" s="81" t="s">
        <v>3456</v>
      </c>
      <c r="JL6" s="71" t="s">
        <v>1014</v>
      </c>
      <c r="JM6" s="81" t="s">
        <v>3457</v>
      </c>
      <c r="JN6" s="74" t="s">
        <v>3457</v>
      </c>
      <c r="JO6" s="74"/>
      <c r="JP6" s="71" t="s">
        <v>873</v>
      </c>
      <c r="JQ6" s="71" t="s">
        <v>1038</v>
      </c>
      <c r="JR6" s="71" t="s">
        <v>3458</v>
      </c>
      <c r="JS6" s="72"/>
      <c r="JT6" s="71"/>
      <c r="JU6" s="71" t="s">
        <v>1039</v>
      </c>
      <c r="JV6" s="71" t="s">
        <v>3459</v>
      </c>
      <c r="JW6" s="72" t="s">
        <v>1040</v>
      </c>
      <c r="JX6" s="71" t="s">
        <v>1041</v>
      </c>
      <c r="JY6" s="71" t="s">
        <v>1042</v>
      </c>
      <c r="JZ6" s="71" t="s">
        <v>3460</v>
      </c>
      <c r="KA6" s="83" t="s">
        <v>3461</v>
      </c>
      <c r="KB6" s="76" t="s">
        <v>1043</v>
      </c>
      <c r="KC6" s="71" t="s">
        <v>1044</v>
      </c>
      <c r="KD6" s="71"/>
      <c r="KE6" s="72" t="s">
        <v>1045</v>
      </c>
      <c r="KF6" s="71" t="s">
        <v>1046</v>
      </c>
      <c r="KG6" s="71" t="s">
        <v>1047</v>
      </c>
      <c r="KH6" s="71" t="s">
        <v>3462</v>
      </c>
      <c r="KI6" s="72" t="s">
        <v>1048</v>
      </c>
      <c r="KJ6" s="71" t="s">
        <v>1049</v>
      </c>
      <c r="KK6" s="71" t="s">
        <v>1050</v>
      </c>
      <c r="KL6" s="76" t="s">
        <v>1051</v>
      </c>
      <c r="KM6" s="72" t="s">
        <v>1052</v>
      </c>
      <c r="KN6" s="71"/>
      <c r="KO6" s="81" t="s">
        <v>3463</v>
      </c>
      <c r="KP6" s="71"/>
      <c r="KQ6" s="72" t="s">
        <v>1053</v>
      </c>
      <c r="KR6" s="71" t="s">
        <v>1089</v>
      </c>
      <c r="KS6" s="71" t="s">
        <v>1090</v>
      </c>
      <c r="KT6" s="71" t="s">
        <v>3464</v>
      </c>
      <c r="KU6" s="72" t="s">
        <v>1091</v>
      </c>
      <c r="KV6" s="81" t="s">
        <v>3465</v>
      </c>
      <c r="KW6" s="71" t="s">
        <v>1092</v>
      </c>
      <c r="KX6" s="71"/>
      <c r="KY6" s="84" t="s">
        <v>3466</v>
      </c>
      <c r="KZ6" s="76" t="s">
        <v>1093</v>
      </c>
      <c r="LA6" s="71"/>
      <c r="LB6" s="71" t="s">
        <v>3467</v>
      </c>
      <c r="LC6" s="72" t="s">
        <v>1094</v>
      </c>
      <c r="LD6" s="71" t="s">
        <v>1095</v>
      </c>
      <c r="LE6" s="71" t="s">
        <v>1096</v>
      </c>
      <c r="LF6" s="71" t="s">
        <v>3468</v>
      </c>
      <c r="LG6" s="72" t="s">
        <v>1097</v>
      </c>
      <c r="LH6" s="71" t="s">
        <v>1098</v>
      </c>
      <c r="LI6" s="71" t="s">
        <v>1099</v>
      </c>
      <c r="LJ6" s="71" t="s">
        <v>3469</v>
      </c>
      <c r="LK6" s="85" t="s">
        <v>1100</v>
      </c>
      <c r="LL6" s="71" t="s">
        <v>3470</v>
      </c>
      <c r="LM6" s="71" t="s">
        <v>1101</v>
      </c>
      <c r="LN6" s="76" t="s">
        <v>3471</v>
      </c>
      <c r="LO6" s="72"/>
      <c r="LP6" s="71"/>
      <c r="LQ6" s="71"/>
      <c r="LR6" s="71"/>
      <c r="LS6" s="72" t="s">
        <v>1102</v>
      </c>
      <c r="LT6" s="80" t="s">
        <v>3472</v>
      </c>
      <c r="LU6" s="80" t="s">
        <v>3473</v>
      </c>
      <c r="LV6" s="76" t="s">
        <v>1103</v>
      </c>
      <c r="LW6" s="72" t="s">
        <v>1104</v>
      </c>
      <c r="LX6" s="86" t="s">
        <v>3474</v>
      </c>
      <c r="LY6" s="71" t="s">
        <v>1077</v>
      </c>
      <c r="LZ6" s="71" t="s">
        <v>1078</v>
      </c>
      <c r="MA6" s="71"/>
      <c r="MB6" s="72" t="s">
        <v>1079</v>
      </c>
      <c r="MC6" s="71" t="s">
        <v>1080</v>
      </c>
      <c r="MD6" s="71" t="s">
        <v>1082</v>
      </c>
      <c r="ME6" s="71" t="s">
        <v>1083</v>
      </c>
      <c r="MF6" s="72" t="s">
        <v>1084</v>
      </c>
      <c r="MG6" s="71" t="s">
        <v>1085</v>
      </c>
      <c r="MH6" s="71" t="s">
        <v>3475</v>
      </c>
      <c r="MI6" s="71" t="s">
        <v>1086</v>
      </c>
      <c r="MJ6" s="72" t="s">
        <v>1087</v>
      </c>
      <c r="MK6" s="80" t="s">
        <v>3476</v>
      </c>
      <c r="ML6" s="71" t="s">
        <v>3477</v>
      </c>
      <c r="MM6" s="71" t="s">
        <v>3478</v>
      </c>
      <c r="MN6" s="83" t="s">
        <v>3479</v>
      </c>
      <c r="MO6" s="76" t="s">
        <v>3480</v>
      </c>
      <c r="MP6" s="71" t="s">
        <v>3481</v>
      </c>
      <c r="MQ6" s="81"/>
      <c r="MR6" s="72" t="s">
        <v>3482</v>
      </c>
      <c r="MS6" s="76" t="s">
        <v>3483</v>
      </c>
      <c r="MT6" s="71" t="s">
        <v>1088</v>
      </c>
      <c r="MU6" s="81" t="s">
        <v>3479</v>
      </c>
      <c r="MV6" s="72"/>
      <c r="MW6" s="75" t="s">
        <v>3484</v>
      </c>
      <c r="MX6" s="71" t="s">
        <v>1105</v>
      </c>
      <c r="MY6" s="81" t="s">
        <v>3485</v>
      </c>
      <c r="MZ6" s="71" t="s">
        <v>1106</v>
      </c>
      <c r="NA6" s="83" t="s">
        <v>3486</v>
      </c>
      <c r="NB6" s="81" t="s">
        <v>891</v>
      </c>
      <c r="NC6" s="71" t="s">
        <v>1107</v>
      </c>
      <c r="ND6" s="81" t="s">
        <v>3487</v>
      </c>
      <c r="NE6" s="83" t="s">
        <v>3488</v>
      </c>
      <c r="NF6" s="81" t="s">
        <v>3489</v>
      </c>
      <c r="NG6" s="71" t="s">
        <v>1108</v>
      </c>
      <c r="NH6" s="71" t="s">
        <v>1109</v>
      </c>
      <c r="NI6" s="72" t="s">
        <v>1110</v>
      </c>
      <c r="NJ6" s="81" t="s">
        <v>3490</v>
      </c>
      <c r="NK6" s="81" t="s">
        <v>3491</v>
      </c>
      <c r="NL6" s="71"/>
      <c r="NM6" s="83" t="s">
        <v>3492</v>
      </c>
      <c r="NN6" s="81" t="s">
        <v>3493</v>
      </c>
      <c r="NO6" s="71"/>
      <c r="NP6" s="81"/>
      <c r="NQ6" s="72" t="s">
        <v>1111</v>
      </c>
      <c r="NR6" s="81" t="s">
        <v>3494</v>
      </c>
      <c r="NS6" s="71"/>
      <c r="NT6" s="71" t="s">
        <v>3495</v>
      </c>
      <c r="NU6" s="83" t="s">
        <v>3496</v>
      </c>
      <c r="NV6" s="71" t="s">
        <v>1067</v>
      </c>
      <c r="NW6" s="71" t="s">
        <v>1068</v>
      </c>
      <c r="NX6" s="71" t="s">
        <v>1069</v>
      </c>
      <c r="NY6" s="83" t="s">
        <v>3497</v>
      </c>
      <c r="NZ6" s="81" t="s">
        <v>3498</v>
      </c>
      <c r="OA6" s="71" t="s">
        <v>1070</v>
      </c>
      <c r="OB6" s="81"/>
      <c r="OC6" s="72" t="s">
        <v>1071</v>
      </c>
      <c r="OD6" s="71" t="s">
        <v>1072</v>
      </c>
      <c r="OE6" s="76" t="s">
        <v>1073</v>
      </c>
      <c r="OF6" s="71" t="s">
        <v>3499</v>
      </c>
      <c r="OG6" s="72" t="s">
        <v>3500</v>
      </c>
      <c r="OH6" s="71" t="s">
        <v>1074</v>
      </c>
      <c r="OI6" s="80" t="s">
        <v>3501</v>
      </c>
      <c r="OJ6" s="71" t="s">
        <v>3502</v>
      </c>
      <c r="OK6" s="72" t="s">
        <v>1076</v>
      </c>
      <c r="OL6" s="81" t="s">
        <v>3503</v>
      </c>
      <c r="OM6" s="81" t="s">
        <v>3504</v>
      </c>
      <c r="ON6" s="71" t="s">
        <v>3505</v>
      </c>
      <c r="OO6" s="72"/>
      <c r="OP6" s="81" t="s">
        <v>3506</v>
      </c>
      <c r="OQ6" s="74"/>
      <c r="OR6" s="81"/>
      <c r="OS6" s="81" t="s">
        <v>3507</v>
      </c>
      <c r="OT6" s="81" t="s">
        <v>3508</v>
      </c>
      <c r="OU6" s="83"/>
      <c r="OV6" s="71" t="s">
        <v>1114</v>
      </c>
      <c r="OW6" s="71" t="s">
        <v>1115</v>
      </c>
      <c r="OX6" s="71"/>
      <c r="OY6" s="72" t="s">
        <v>1075</v>
      </c>
      <c r="OZ6" s="81"/>
      <c r="PA6" s="80" t="s">
        <v>3509</v>
      </c>
      <c r="PB6" s="80" t="s">
        <v>3510</v>
      </c>
      <c r="PC6" s="87" t="s">
        <v>3511</v>
      </c>
      <c r="PD6" s="71" t="s">
        <v>3512</v>
      </c>
      <c r="PE6" s="74" t="s">
        <v>3513</v>
      </c>
      <c r="PF6" s="71" t="s">
        <v>1054</v>
      </c>
      <c r="PG6" s="71" t="s">
        <v>1055</v>
      </c>
      <c r="PH6" s="71" t="s">
        <v>3514</v>
      </c>
      <c r="PI6" s="72" t="s">
        <v>1056</v>
      </c>
      <c r="PJ6" s="76" t="s">
        <v>1057</v>
      </c>
      <c r="PK6" s="71" t="s">
        <v>1058</v>
      </c>
      <c r="PL6" s="71" t="s">
        <v>3515</v>
      </c>
      <c r="PM6" s="72" t="s">
        <v>1059</v>
      </c>
      <c r="PN6" s="71" t="s">
        <v>1060</v>
      </c>
      <c r="PO6" s="76" t="s">
        <v>1061</v>
      </c>
      <c r="PP6" s="76" t="s">
        <v>3516</v>
      </c>
      <c r="PQ6" s="72" t="s">
        <v>1062</v>
      </c>
      <c r="PR6" s="71" t="s">
        <v>1063</v>
      </c>
      <c r="PS6" s="71" t="s">
        <v>1064</v>
      </c>
      <c r="PT6" s="76" t="s">
        <v>3517</v>
      </c>
      <c r="PU6" s="85" t="s">
        <v>1112</v>
      </c>
      <c r="PV6" s="71" t="s">
        <v>1113</v>
      </c>
      <c r="PW6" s="81" t="s">
        <v>3518</v>
      </c>
      <c r="PX6" s="81" t="s">
        <v>3519</v>
      </c>
      <c r="PY6" s="72"/>
      <c r="PZ6" s="71" t="s">
        <v>1035</v>
      </c>
      <c r="QA6" s="76" t="s">
        <v>1065</v>
      </c>
      <c r="QB6" s="71" t="s">
        <v>1116</v>
      </c>
      <c r="QC6" s="72" t="s">
        <v>1066</v>
      </c>
      <c r="QD6" s="71"/>
      <c r="QE6" s="81"/>
      <c r="QF6" s="71" t="s">
        <v>3520</v>
      </c>
      <c r="QG6" s="83" t="s">
        <v>3521</v>
      </c>
      <c r="QH6" s="81" t="s">
        <v>3522</v>
      </c>
      <c r="QI6" s="74" t="s">
        <v>3523</v>
      </c>
    </row>
    <row r="7" spans="1:451" ht="34.950000000000003" customHeight="1" x14ac:dyDescent="0.45">
      <c r="A7" s="18" t="s">
        <v>544</v>
      </c>
      <c r="B7" s="88" t="s">
        <v>1117</v>
      </c>
      <c r="C7" s="88" t="s">
        <v>1118</v>
      </c>
      <c r="D7" s="88" t="s">
        <v>1120</v>
      </c>
      <c r="E7" s="89" t="s">
        <v>1122</v>
      </c>
      <c r="F7" s="88" t="s">
        <v>1177</v>
      </c>
      <c r="G7" s="88" t="s">
        <v>1178</v>
      </c>
      <c r="H7" s="90" t="s">
        <v>1178</v>
      </c>
      <c r="I7" s="91" t="s">
        <v>3524</v>
      </c>
      <c r="J7" s="88" t="s">
        <v>1124</v>
      </c>
      <c r="K7" s="88" t="s">
        <v>1138</v>
      </c>
      <c r="L7" s="90" t="s">
        <v>1123</v>
      </c>
      <c r="M7" s="92" t="s">
        <v>1123</v>
      </c>
      <c r="N7" s="88" t="s">
        <v>1123</v>
      </c>
      <c r="O7" s="88" t="s">
        <v>1123</v>
      </c>
      <c r="P7" s="90" t="s">
        <v>1123</v>
      </c>
      <c r="Q7" s="92" t="s">
        <v>1123</v>
      </c>
      <c r="R7" s="88" t="s">
        <v>1123</v>
      </c>
      <c r="S7" s="88" t="s">
        <v>1123</v>
      </c>
      <c r="T7" s="90" t="s">
        <v>1123</v>
      </c>
      <c r="U7" s="92" t="s">
        <v>1125</v>
      </c>
      <c r="V7" s="88" t="s">
        <v>1125</v>
      </c>
      <c r="W7" s="88" t="s">
        <v>1125</v>
      </c>
      <c r="X7" s="90" t="s">
        <v>1125</v>
      </c>
      <c r="Y7" s="92" t="s">
        <v>1128</v>
      </c>
      <c r="Z7" s="88" t="s">
        <v>1129</v>
      </c>
      <c r="AA7" s="88" t="s">
        <v>1126</v>
      </c>
      <c r="AB7" s="90" t="s">
        <v>1127</v>
      </c>
      <c r="AC7" s="92" t="s">
        <v>1130</v>
      </c>
      <c r="AD7" s="88" t="s">
        <v>1131</v>
      </c>
      <c r="AE7" s="88" t="s">
        <v>1131</v>
      </c>
      <c r="AF7" s="90" t="s">
        <v>1131</v>
      </c>
      <c r="AG7" s="92" t="s">
        <v>1131</v>
      </c>
      <c r="AH7" s="88" t="s">
        <v>1132</v>
      </c>
      <c r="AI7" s="88" t="s">
        <v>1134</v>
      </c>
      <c r="AJ7" s="90" t="s">
        <v>1135</v>
      </c>
      <c r="AK7" s="92" t="s">
        <v>1136</v>
      </c>
      <c r="AL7" s="88" t="s">
        <v>1137</v>
      </c>
      <c r="AM7" s="88" t="s">
        <v>1139</v>
      </c>
      <c r="AN7" s="90" t="s">
        <v>1140</v>
      </c>
      <c r="AO7" s="92" t="s">
        <v>1141</v>
      </c>
      <c r="AP7" s="88" t="s">
        <v>1139</v>
      </c>
      <c r="AQ7" s="88" t="s">
        <v>1142</v>
      </c>
      <c r="AR7" s="90" t="s">
        <v>1143</v>
      </c>
      <c r="AS7" s="92" t="s">
        <v>1145</v>
      </c>
      <c r="AT7" s="88" t="s">
        <v>1144</v>
      </c>
      <c r="AU7" s="88" t="s">
        <v>1147</v>
      </c>
      <c r="AV7" s="90" t="s">
        <v>1148</v>
      </c>
      <c r="AW7" s="92" t="s">
        <v>1148</v>
      </c>
      <c r="AX7" s="88" t="s">
        <v>1149</v>
      </c>
      <c r="AY7" s="90" t="s">
        <v>1148</v>
      </c>
      <c r="AZ7" s="93" t="s">
        <v>1150</v>
      </c>
      <c r="BA7" s="92" t="s">
        <v>1149</v>
      </c>
      <c r="BB7" s="88" t="s">
        <v>1180</v>
      </c>
      <c r="BC7" s="90" t="s">
        <v>1153</v>
      </c>
      <c r="BD7" s="93" t="s">
        <v>1152</v>
      </c>
      <c r="BE7" s="92" t="s">
        <v>1152</v>
      </c>
      <c r="BF7" s="88" t="s">
        <v>1155</v>
      </c>
      <c r="BG7" s="90" t="s">
        <v>1155</v>
      </c>
      <c r="BH7" s="93" t="s">
        <v>1181</v>
      </c>
      <c r="BI7" s="92" t="s">
        <v>1157</v>
      </c>
      <c r="BJ7" s="88" t="s">
        <v>1182</v>
      </c>
      <c r="BK7" s="90" t="s">
        <v>1155</v>
      </c>
      <c r="BL7" s="93" t="s">
        <v>1158</v>
      </c>
      <c r="BM7" s="92" t="s">
        <v>1159</v>
      </c>
      <c r="BN7" s="88" t="s">
        <v>1123</v>
      </c>
      <c r="BO7" s="90" t="s">
        <v>1161</v>
      </c>
      <c r="BP7" s="93" t="s">
        <v>1163</v>
      </c>
      <c r="BQ7" s="92" t="s">
        <v>1160</v>
      </c>
      <c r="BR7" s="88" t="s">
        <v>1165</v>
      </c>
      <c r="BS7" s="90" t="s">
        <v>1166</v>
      </c>
      <c r="BT7" s="93" t="s">
        <v>1167</v>
      </c>
      <c r="BU7" s="92" t="s">
        <v>1164</v>
      </c>
      <c r="BV7" s="88" t="s">
        <v>1123</v>
      </c>
      <c r="BW7" s="90" t="s">
        <v>1151</v>
      </c>
      <c r="BX7" s="93" t="s">
        <v>1168</v>
      </c>
      <c r="BY7" s="92" t="s">
        <v>1123</v>
      </c>
      <c r="BZ7" s="88" t="s">
        <v>1170</v>
      </c>
      <c r="CA7" s="90" t="s">
        <v>1171</v>
      </c>
      <c r="CB7" s="93" t="s">
        <v>1172</v>
      </c>
      <c r="CC7" s="92" t="s">
        <v>1172</v>
      </c>
      <c r="CD7" s="88" t="s">
        <v>1173</v>
      </c>
      <c r="CE7" s="90" t="s">
        <v>1173</v>
      </c>
      <c r="CF7" s="93" t="s">
        <v>1169</v>
      </c>
      <c r="CG7" s="92" t="s">
        <v>1174</v>
      </c>
      <c r="CH7" s="88" t="s">
        <v>1174</v>
      </c>
      <c r="CI7" s="90" t="s">
        <v>1175</v>
      </c>
      <c r="CJ7" s="93" t="s">
        <v>1176</v>
      </c>
      <c r="CK7" s="91" t="s">
        <v>3525</v>
      </c>
      <c r="CL7" s="94" t="s">
        <v>3526</v>
      </c>
      <c r="CM7" s="90" t="s">
        <v>1183</v>
      </c>
      <c r="CN7" s="93" t="s">
        <v>1184</v>
      </c>
      <c r="CO7" s="92" t="s">
        <v>1185</v>
      </c>
      <c r="CP7" s="88" t="s">
        <v>1177</v>
      </c>
      <c r="CQ7" s="94" t="s">
        <v>1178</v>
      </c>
      <c r="CR7" s="88" t="s">
        <v>1209</v>
      </c>
      <c r="CS7" s="89" t="s">
        <v>1210</v>
      </c>
      <c r="CT7" s="88" t="s">
        <v>1123</v>
      </c>
      <c r="CU7" s="88" t="s">
        <v>1123</v>
      </c>
      <c r="CV7" s="88" t="s">
        <v>1123</v>
      </c>
      <c r="CW7" s="89" t="s">
        <v>1123</v>
      </c>
      <c r="CX7" s="88" t="s">
        <v>1123</v>
      </c>
      <c r="CY7" s="88" t="s">
        <v>1211</v>
      </c>
      <c r="CZ7" s="88" t="s">
        <v>1211</v>
      </c>
      <c r="DA7" s="89" t="s">
        <v>1212</v>
      </c>
      <c r="DB7" s="88" t="s">
        <v>1131</v>
      </c>
      <c r="DC7" s="88" t="s">
        <v>1213</v>
      </c>
      <c r="DD7" s="88" t="s">
        <v>1214</v>
      </c>
      <c r="DE7" s="89" t="s">
        <v>1215</v>
      </c>
      <c r="DF7" s="88" t="s">
        <v>1216</v>
      </c>
      <c r="DG7" s="88" t="s">
        <v>1217</v>
      </c>
      <c r="DH7" s="88" t="s">
        <v>1218</v>
      </c>
      <c r="DI7" s="89" t="s">
        <v>1219</v>
      </c>
      <c r="DJ7" s="88" t="s">
        <v>1146</v>
      </c>
      <c r="DK7" s="88" t="s">
        <v>1146</v>
      </c>
      <c r="DL7" s="88" t="s">
        <v>1220</v>
      </c>
      <c r="DM7" s="89" t="s">
        <v>1221</v>
      </c>
      <c r="DN7" s="88" t="s">
        <v>1151</v>
      </c>
      <c r="DO7" s="88" t="s">
        <v>1148</v>
      </c>
      <c r="DP7" s="88" t="s">
        <v>1222</v>
      </c>
      <c r="DQ7" s="89" t="s">
        <v>1223</v>
      </c>
      <c r="DR7" s="94" t="s">
        <v>3527</v>
      </c>
      <c r="DS7" s="88" t="s">
        <v>1224</v>
      </c>
      <c r="DT7" s="88" t="s">
        <v>1225</v>
      </c>
      <c r="DU7" s="89" t="s">
        <v>1226</v>
      </c>
      <c r="DV7" s="94" t="s">
        <v>3528</v>
      </c>
      <c r="DW7" s="88" t="s">
        <v>1227</v>
      </c>
      <c r="DX7" s="88" t="s">
        <v>1227</v>
      </c>
      <c r="DY7" s="89" t="s">
        <v>1181</v>
      </c>
      <c r="DZ7" s="88" t="s">
        <v>1228</v>
      </c>
      <c r="EA7" s="94" t="s">
        <v>3529</v>
      </c>
      <c r="EB7" s="88" t="s">
        <v>1215</v>
      </c>
      <c r="EC7" s="89" t="s">
        <v>1215</v>
      </c>
      <c r="ED7" s="88" t="s">
        <v>1229</v>
      </c>
      <c r="EE7" s="88" t="s">
        <v>1230</v>
      </c>
      <c r="EF7" s="88" t="s">
        <v>1220</v>
      </c>
      <c r="EG7" s="89" t="s">
        <v>1166</v>
      </c>
      <c r="EH7" s="88" t="s">
        <v>1231</v>
      </c>
      <c r="EI7" s="88" t="s">
        <v>1211</v>
      </c>
      <c r="EJ7" s="88" t="s">
        <v>1232</v>
      </c>
      <c r="EK7" s="89" t="s">
        <v>1233</v>
      </c>
      <c r="EL7" s="88" t="s">
        <v>1119</v>
      </c>
      <c r="EM7" s="88" t="s">
        <v>1234</v>
      </c>
      <c r="EN7" s="94" t="s">
        <v>3530</v>
      </c>
      <c r="EO7" s="95" t="s">
        <v>3530</v>
      </c>
      <c r="EP7" s="88" t="s">
        <v>1227</v>
      </c>
      <c r="EQ7" s="88" t="s">
        <v>1227</v>
      </c>
      <c r="ER7" s="88" t="s">
        <v>1227</v>
      </c>
      <c r="ES7" s="89" t="s">
        <v>1236</v>
      </c>
      <c r="ET7" s="88" t="s">
        <v>1235</v>
      </c>
      <c r="EU7" s="88" t="s">
        <v>3531</v>
      </c>
      <c r="EV7" s="94" t="s">
        <v>3532</v>
      </c>
      <c r="EW7" s="95" t="s">
        <v>3533</v>
      </c>
      <c r="EX7" s="92" t="s">
        <v>1237</v>
      </c>
      <c r="EY7" s="88" t="s">
        <v>1264</v>
      </c>
      <c r="EZ7" s="88" t="s">
        <v>1265</v>
      </c>
      <c r="FA7" s="88" t="s">
        <v>1266</v>
      </c>
      <c r="FB7" s="89" t="s">
        <v>1267</v>
      </c>
      <c r="FC7" s="88" t="s">
        <v>1178</v>
      </c>
      <c r="FD7" s="88" t="s">
        <v>1186</v>
      </c>
      <c r="FE7" s="88" t="s">
        <v>1186</v>
      </c>
      <c r="FF7" s="95" t="s">
        <v>3534</v>
      </c>
      <c r="FG7" s="88" t="s">
        <v>1131</v>
      </c>
      <c r="FH7" s="88" t="s">
        <v>1130</v>
      </c>
      <c r="FI7" s="88" t="s">
        <v>1268</v>
      </c>
      <c r="FJ7" s="89" t="s">
        <v>1269</v>
      </c>
      <c r="FK7" s="88" t="s">
        <v>1144</v>
      </c>
      <c r="FL7" s="88" t="s">
        <v>1144</v>
      </c>
      <c r="FM7" s="88" t="s">
        <v>1144</v>
      </c>
      <c r="FN7" s="89" t="s">
        <v>1270</v>
      </c>
      <c r="FO7" s="88" t="s">
        <v>1271</v>
      </c>
      <c r="FP7" s="94" t="s">
        <v>3535</v>
      </c>
      <c r="FQ7" s="88" t="s">
        <v>1273</v>
      </c>
      <c r="FR7" s="95" t="s">
        <v>3536</v>
      </c>
      <c r="FS7" s="88" t="s">
        <v>1148</v>
      </c>
      <c r="FT7" s="88" t="s">
        <v>1222</v>
      </c>
      <c r="FU7" s="88" t="s">
        <v>1148</v>
      </c>
      <c r="FV7" s="89" t="s">
        <v>1274</v>
      </c>
      <c r="FW7" s="94" t="s">
        <v>1155</v>
      </c>
      <c r="FX7" s="88" t="s">
        <v>1193</v>
      </c>
      <c r="FY7" s="88" t="s">
        <v>1275</v>
      </c>
      <c r="FZ7" s="89" t="s">
        <v>1194</v>
      </c>
      <c r="GA7" s="88" t="s">
        <v>1194</v>
      </c>
      <c r="GB7" s="88" t="s">
        <v>1156</v>
      </c>
      <c r="GC7" s="88" t="s">
        <v>1276</v>
      </c>
      <c r="GD7" s="89" t="s">
        <v>1277</v>
      </c>
      <c r="GE7" s="88" t="s">
        <v>1278</v>
      </c>
      <c r="GF7" s="88" t="s">
        <v>1279</v>
      </c>
      <c r="GG7" s="88" t="s">
        <v>1160</v>
      </c>
      <c r="GH7" s="89" t="s">
        <v>1271</v>
      </c>
      <c r="GI7" s="88" t="s">
        <v>1262</v>
      </c>
      <c r="GJ7" s="88" t="s">
        <v>1270</v>
      </c>
      <c r="GK7" s="88" t="s">
        <v>1255</v>
      </c>
      <c r="GL7" s="89" t="s">
        <v>1280</v>
      </c>
      <c r="GM7" s="94" t="s">
        <v>3537</v>
      </c>
      <c r="GN7" s="94" t="s">
        <v>3538</v>
      </c>
      <c r="GO7" s="94" t="s">
        <v>3539</v>
      </c>
      <c r="GP7" s="95" t="s">
        <v>3540</v>
      </c>
      <c r="GQ7" s="92" t="s">
        <v>1281</v>
      </c>
      <c r="GR7" s="88" t="s">
        <v>1121</v>
      </c>
      <c r="GS7" s="88" t="s">
        <v>1186</v>
      </c>
      <c r="GT7" s="88" t="s">
        <v>1188</v>
      </c>
      <c r="GU7" s="89" t="s">
        <v>1189</v>
      </c>
      <c r="GV7" s="88" t="s">
        <v>1179</v>
      </c>
      <c r="GW7" s="96" t="s">
        <v>1190</v>
      </c>
      <c r="GX7" s="88" t="s">
        <v>1192</v>
      </c>
      <c r="GY7" s="95" t="s">
        <v>3541</v>
      </c>
      <c r="GZ7" s="88" t="s">
        <v>1181</v>
      </c>
      <c r="HA7" s="88" t="s">
        <v>1181</v>
      </c>
      <c r="HB7" s="88" t="s">
        <v>1194</v>
      </c>
      <c r="HC7" s="89" t="s">
        <v>1195</v>
      </c>
      <c r="HD7" s="94" t="s">
        <v>3542</v>
      </c>
      <c r="HE7" s="88" t="s">
        <v>1196</v>
      </c>
      <c r="HF7" s="88" t="s">
        <v>1197</v>
      </c>
      <c r="HG7" s="89" t="s">
        <v>1187</v>
      </c>
      <c r="HH7" s="88" t="s">
        <v>1198</v>
      </c>
      <c r="HI7" s="88" t="s">
        <v>1199</v>
      </c>
      <c r="HJ7" s="88" t="s">
        <v>1200</v>
      </c>
      <c r="HK7" s="89" t="s">
        <v>1154</v>
      </c>
      <c r="HL7" s="88" t="s">
        <v>1201</v>
      </c>
      <c r="HM7" s="88" t="s">
        <v>1202</v>
      </c>
      <c r="HN7" s="88" t="s">
        <v>1203</v>
      </c>
      <c r="HO7" s="89" t="s">
        <v>1204</v>
      </c>
      <c r="HP7" s="88" t="s">
        <v>1205</v>
      </c>
      <c r="HQ7" s="94" t="s">
        <v>3543</v>
      </c>
      <c r="HR7" s="88" t="s">
        <v>1206</v>
      </c>
      <c r="HS7" s="89" t="s">
        <v>1174</v>
      </c>
      <c r="HT7" s="88" t="s">
        <v>1207</v>
      </c>
      <c r="HU7" s="88" t="s">
        <v>1196</v>
      </c>
      <c r="HV7" s="92" t="s">
        <v>1208</v>
      </c>
      <c r="HW7" s="88" t="s">
        <v>1238</v>
      </c>
      <c r="HX7" s="88" t="s">
        <v>1239</v>
      </c>
      <c r="HY7" s="88" t="s">
        <v>1240</v>
      </c>
      <c r="HZ7" s="89" t="s">
        <v>1240</v>
      </c>
      <c r="IA7" s="88" t="s">
        <v>1241</v>
      </c>
      <c r="IB7" s="88" t="s">
        <v>1242</v>
      </c>
      <c r="IC7" s="88" t="s">
        <v>1242</v>
      </c>
      <c r="ID7" s="89" t="s">
        <v>1243</v>
      </c>
      <c r="IE7" s="88" t="s">
        <v>1243</v>
      </c>
      <c r="IF7" s="88" t="s">
        <v>1244</v>
      </c>
      <c r="IG7" s="94" t="s">
        <v>3544</v>
      </c>
      <c r="IH7" s="89" t="s">
        <v>1222</v>
      </c>
      <c r="II7" s="88" t="s">
        <v>1245</v>
      </c>
      <c r="IJ7" s="94" t="s">
        <v>3545</v>
      </c>
      <c r="IK7" s="94" t="s">
        <v>3546</v>
      </c>
      <c r="IL7" s="89" t="s">
        <v>1246</v>
      </c>
      <c r="IM7" s="94" t="s">
        <v>3547</v>
      </c>
      <c r="IN7" s="88" t="s">
        <v>1247</v>
      </c>
      <c r="IO7" s="88" t="s">
        <v>1248</v>
      </c>
      <c r="IP7" s="89" t="s">
        <v>1249</v>
      </c>
      <c r="IQ7" s="88" t="s">
        <v>1193</v>
      </c>
      <c r="IR7" s="88" t="s">
        <v>1194</v>
      </c>
      <c r="IS7" s="88" t="s">
        <v>1249</v>
      </c>
      <c r="IT7" s="89" t="s">
        <v>1250</v>
      </c>
      <c r="IU7" s="88" t="s">
        <v>1251</v>
      </c>
      <c r="IV7" s="88" t="s">
        <v>1252</v>
      </c>
      <c r="IW7" s="94" t="s">
        <v>3548</v>
      </c>
      <c r="IX7" s="89" t="s">
        <v>1253</v>
      </c>
      <c r="IY7" s="88" t="s">
        <v>1254</v>
      </c>
      <c r="IZ7" s="94" t="s">
        <v>3549</v>
      </c>
      <c r="JA7" s="88" t="s">
        <v>1255</v>
      </c>
      <c r="JB7" s="89" t="s">
        <v>1256</v>
      </c>
      <c r="JC7" s="88" t="s">
        <v>1256</v>
      </c>
      <c r="JD7" s="88" t="s">
        <v>1257</v>
      </c>
      <c r="JE7" s="88" t="s">
        <v>1258</v>
      </c>
      <c r="JF7" s="92" t="s">
        <v>1259</v>
      </c>
      <c r="JG7" s="88" t="s">
        <v>1260</v>
      </c>
      <c r="JH7" s="88" t="s">
        <v>1261</v>
      </c>
      <c r="JI7" s="88" t="s">
        <v>1151</v>
      </c>
      <c r="JJ7" s="91" t="s">
        <v>3550</v>
      </c>
      <c r="JK7" s="94" t="s">
        <v>3551</v>
      </c>
      <c r="JL7" s="88" t="s">
        <v>1263</v>
      </c>
      <c r="JM7" s="94" t="s">
        <v>3552</v>
      </c>
      <c r="JN7" s="91" t="s">
        <v>3553</v>
      </c>
      <c r="JO7" s="91" t="s">
        <v>3554</v>
      </c>
      <c r="JP7" s="88" t="s">
        <v>1119</v>
      </c>
      <c r="JQ7" s="88" t="s">
        <v>1212</v>
      </c>
      <c r="JR7" s="88" t="s">
        <v>1282</v>
      </c>
      <c r="JS7" s="89" t="s">
        <v>1283</v>
      </c>
      <c r="JT7" s="88" t="s">
        <v>1283</v>
      </c>
      <c r="JU7" s="88" t="s">
        <v>1284</v>
      </c>
      <c r="JV7" s="88" t="s">
        <v>1284</v>
      </c>
      <c r="JW7" s="89" t="s">
        <v>1285</v>
      </c>
      <c r="JX7" s="88" t="s">
        <v>1285</v>
      </c>
      <c r="JY7" s="88" t="s">
        <v>1285</v>
      </c>
      <c r="JZ7" s="88" t="s">
        <v>1286</v>
      </c>
      <c r="KA7" s="97" t="s">
        <v>3555</v>
      </c>
      <c r="KB7" s="88" t="s">
        <v>1287</v>
      </c>
      <c r="KC7" s="88" t="s">
        <v>1288</v>
      </c>
      <c r="KD7" s="88" t="s">
        <v>1174</v>
      </c>
      <c r="KE7" s="89" t="s">
        <v>1289</v>
      </c>
      <c r="KF7" s="88" t="s">
        <v>1249</v>
      </c>
      <c r="KG7" s="88" t="s">
        <v>1249</v>
      </c>
      <c r="KH7" s="88" t="s">
        <v>1249</v>
      </c>
      <c r="KI7" s="89" t="s">
        <v>1249</v>
      </c>
      <c r="KJ7" s="88" t="s">
        <v>1249</v>
      </c>
      <c r="KK7" s="88" t="s">
        <v>1290</v>
      </c>
      <c r="KL7" s="88" t="s">
        <v>1291</v>
      </c>
      <c r="KM7" s="89" t="s">
        <v>1133</v>
      </c>
      <c r="KN7" s="88" t="s">
        <v>1292</v>
      </c>
      <c r="KO7" s="94" t="s">
        <v>3556</v>
      </c>
      <c r="KP7" s="88" t="s">
        <v>1293</v>
      </c>
      <c r="KQ7" s="89" t="s">
        <v>1294</v>
      </c>
      <c r="KR7" s="88" t="s">
        <v>1325</v>
      </c>
      <c r="KS7" s="88" t="s">
        <v>1325</v>
      </c>
      <c r="KT7" s="88" t="s">
        <v>1325</v>
      </c>
      <c r="KU7" s="89" t="s">
        <v>1125</v>
      </c>
      <c r="KV7" s="94" t="s">
        <v>3557</v>
      </c>
      <c r="KW7" s="88" t="s">
        <v>1326</v>
      </c>
      <c r="KX7" s="88" t="s">
        <v>1327</v>
      </c>
      <c r="KY7" s="95" t="s">
        <v>3558</v>
      </c>
      <c r="KZ7" s="88" t="s">
        <v>1328</v>
      </c>
      <c r="LA7" s="88" t="s">
        <v>1191</v>
      </c>
      <c r="LB7" s="88" t="s">
        <v>1329</v>
      </c>
      <c r="LC7" s="89" t="s">
        <v>1329</v>
      </c>
      <c r="LD7" s="88" t="s">
        <v>1329</v>
      </c>
      <c r="LE7" s="88" t="s">
        <v>1329</v>
      </c>
      <c r="LF7" s="88" t="s">
        <v>1274</v>
      </c>
      <c r="LG7" s="89" t="s">
        <v>1274</v>
      </c>
      <c r="LH7" s="88" t="s">
        <v>1274</v>
      </c>
      <c r="LI7" s="88" t="s">
        <v>1330</v>
      </c>
      <c r="LJ7" s="96" t="s">
        <v>1331</v>
      </c>
      <c r="LK7" s="89" t="s">
        <v>1332</v>
      </c>
      <c r="LL7" s="88" t="s">
        <v>1333</v>
      </c>
      <c r="LM7" s="88" t="s">
        <v>1334</v>
      </c>
      <c r="LN7" s="88" t="s">
        <v>1335</v>
      </c>
      <c r="LO7" s="89" t="s">
        <v>1123</v>
      </c>
      <c r="LP7" s="88" t="s">
        <v>1336</v>
      </c>
      <c r="LQ7" s="88" t="s">
        <v>1336</v>
      </c>
      <c r="LR7" s="88" t="s">
        <v>1336</v>
      </c>
      <c r="LS7" s="89" t="s">
        <v>1337</v>
      </c>
      <c r="LT7" s="94" t="s">
        <v>3559</v>
      </c>
      <c r="LU7" s="94" t="s">
        <v>3559</v>
      </c>
      <c r="LV7" s="88" t="s">
        <v>1338</v>
      </c>
      <c r="LW7" s="89" t="s">
        <v>1339</v>
      </c>
      <c r="LX7" s="95" t="s">
        <v>3560</v>
      </c>
      <c r="LY7" s="88" t="s">
        <v>1318</v>
      </c>
      <c r="LZ7" s="88" t="s">
        <v>1265</v>
      </c>
      <c r="MA7" s="88" t="s">
        <v>1124</v>
      </c>
      <c r="MB7" s="89" t="s">
        <v>1131</v>
      </c>
      <c r="MC7" s="88" t="s">
        <v>1319</v>
      </c>
      <c r="MD7" s="88" t="s">
        <v>1320</v>
      </c>
      <c r="ME7" s="88" t="s">
        <v>1321</v>
      </c>
      <c r="MF7" s="89" t="s">
        <v>1213</v>
      </c>
      <c r="MG7" s="88" t="s">
        <v>1322</v>
      </c>
      <c r="MH7" s="88" t="s">
        <v>3561</v>
      </c>
      <c r="MI7" s="88" t="s">
        <v>1272</v>
      </c>
      <c r="MJ7" s="89" t="s">
        <v>3562</v>
      </c>
      <c r="MK7" s="98" t="s">
        <v>3563</v>
      </c>
      <c r="ML7" s="88" t="s">
        <v>3564</v>
      </c>
      <c r="MM7" s="88" t="s">
        <v>1323</v>
      </c>
      <c r="MN7" s="99" t="s">
        <v>3565</v>
      </c>
      <c r="MO7" s="100" t="s">
        <v>3566</v>
      </c>
      <c r="MP7" s="88" t="s">
        <v>3567</v>
      </c>
      <c r="MQ7" s="94" t="s">
        <v>3568</v>
      </c>
      <c r="MR7" s="101" t="s">
        <v>3569</v>
      </c>
      <c r="MS7" s="100" t="s">
        <v>3570</v>
      </c>
      <c r="MT7" s="88" t="s">
        <v>3571</v>
      </c>
      <c r="MU7" s="94" t="s">
        <v>3572</v>
      </c>
      <c r="MV7" s="101" t="s">
        <v>3573</v>
      </c>
      <c r="MW7" s="92" t="s">
        <v>1324</v>
      </c>
      <c r="MX7" s="88" t="s">
        <v>1123</v>
      </c>
      <c r="MY7" s="94" t="s">
        <v>3574</v>
      </c>
      <c r="MZ7" s="88" t="s">
        <v>1212</v>
      </c>
      <c r="NA7" s="95" t="s">
        <v>3575</v>
      </c>
      <c r="NB7" s="94" t="s">
        <v>3576</v>
      </c>
      <c r="NC7" s="88" t="s">
        <v>1340</v>
      </c>
      <c r="ND7" s="94" t="s">
        <v>3577</v>
      </c>
      <c r="NE7" s="95" t="s">
        <v>3578</v>
      </c>
      <c r="NF7" s="94" t="s">
        <v>3578</v>
      </c>
      <c r="NG7" s="88" t="s">
        <v>1341</v>
      </c>
      <c r="NH7" s="88" t="s">
        <v>1342</v>
      </c>
      <c r="NI7" s="89" t="s">
        <v>1342</v>
      </c>
      <c r="NJ7" s="94" t="s">
        <v>3579</v>
      </c>
      <c r="NK7" s="94" t="s">
        <v>3579</v>
      </c>
      <c r="NL7" s="88" t="s">
        <v>1343</v>
      </c>
      <c r="NM7" s="97" t="s">
        <v>3580</v>
      </c>
      <c r="NN7" s="98" t="s">
        <v>3581</v>
      </c>
      <c r="NO7" s="88" t="s">
        <v>1181</v>
      </c>
      <c r="NP7" s="94" t="s">
        <v>3582</v>
      </c>
      <c r="NQ7" s="89" t="s">
        <v>1344</v>
      </c>
      <c r="NR7" s="94" t="s">
        <v>3583</v>
      </c>
      <c r="NS7" s="88" t="s">
        <v>1345</v>
      </c>
      <c r="NT7" s="88" t="s">
        <v>1346</v>
      </c>
      <c r="NU7" s="95" t="s">
        <v>3584</v>
      </c>
      <c r="NV7" s="88" t="s">
        <v>1307</v>
      </c>
      <c r="NW7" s="88" t="s">
        <v>1307</v>
      </c>
      <c r="NX7" s="88" t="s">
        <v>1308</v>
      </c>
      <c r="NY7" s="95" t="s">
        <v>3585</v>
      </c>
      <c r="NZ7" s="94" t="s">
        <v>3586</v>
      </c>
      <c r="OA7" s="88" t="s">
        <v>1309</v>
      </c>
      <c r="OB7" s="94" t="s">
        <v>3587</v>
      </c>
      <c r="OC7" s="89" t="s">
        <v>1272</v>
      </c>
      <c r="OD7" s="88" t="s">
        <v>1310</v>
      </c>
      <c r="OE7" s="96" t="s">
        <v>1311</v>
      </c>
      <c r="OF7" s="88" t="s">
        <v>1193</v>
      </c>
      <c r="OG7" s="89" t="s">
        <v>1313</v>
      </c>
      <c r="OH7" s="88" t="s">
        <v>1312</v>
      </c>
      <c r="OI7" s="94" t="s">
        <v>3588</v>
      </c>
      <c r="OJ7" s="88" t="s">
        <v>1314</v>
      </c>
      <c r="OK7" s="89" t="s">
        <v>1315</v>
      </c>
      <c r="OL7" s="94" t="s">
        <v>3589</v>
      </c>
      <c r="OM7" s="94" t="s">
        <v>3590</v>
      </c>
      <c r="ON7" s="88" t="s">
        <v>1316</v>
      </c>
      <c r="OO7" s="89" t="s">
        <v>1317</v>
      </c>
      <c r="OP7" s="94" t="s">
        <v>3591</v>
      </c>
      <c r="OQ7" s="91" t="s">
        <v>3592</v>
      </c>
      <c r="OR7" s="94" t="s">
        <v>3593</v>
      </c>
      <c r="OS7" s="94" t="s">
        <v>3594</v>
      </c>
      <c r="OT7" s="94" t="s">
        <v>3594</v>
      </c>
      <c r="OU7" s="95" t="s">
        <v>3595</v>
      </c>
      <c r="OV7" s="88" t="s">
        <v>1349</v>
      </c>
      <c r="OW7" s="88" t="s">
        <v>1350</v>
      </c>
      <c r="OX7" s="88" t="s">
        <v>1351</v>
      </c>
      <c r="OY7" s="89" t="s">
        <v>1199</v>
      </c>
      <c r="OZ7" s="94" t="s">
        <v>3596</v>
      </c>
      <c r="PA7" s="102" t="s">
        <v>3597</v>
      </c>
      <c r="PB7" s="102" t="s">
        <v>3597</v>
      </c>
      <c r="PC7" s="99" t="s">
        <v>3597</v>
      </c>
      <c r="PD7" s="88" t="s">
        <v>1353</v>
      </c>
      <c r="PE7" s="91" t="s">
        <v>3598</v>
      </c>
      <c r="PF7" s="88" t="s">
        <v>1295</v>
      </c>
      <c r="PG7" s="88" t="s">
        <v>1296</v>
      </c>
      <c r="PH7" s="88" t="s">
        <v>1297</v>
      </c>
      <c r="PI7" s="89" t="s">
        <v>1296</v>
      </c>
      <c r="PJ7" s="88" t="s">
        <v>1212</v>
      </c>
      <c r="PK7" s="88" t="s">
        <v>1162</v>
      </c>
      <c r="PL7" s="88" t="s">
        <v>1298</v>
      </c>
      <c r="PM7" s="89" t="s">
        <v>1299</v>
      </c>
      <c r="PN7" s="88" t="s">
        <v>1300</v>
      </c>
      <c r="PO7" s="88" t="s">
        <v>1300</v>
      </c>
      <c r="PP7" s="88" t="s">
        <v>1301</v>
      </c>
      <c r="PQ7" s="89" t="s">
        <v>1302</v>
      </c>
      <c r="PR7" s="88" t="s">
        <v>1302</v>
      </c>
      <c r="PS7" s="88" t="s">
        <v>1302</v>
      </c>
      <c r="PT7" s="88" t="s">
        <v>1303</v>
      </c>
      <c r="PU7" s="89" t="s">
        <v>1348</v>
      </c>
      <c r="PV7" s="88" t="s">
        <v>1242</v>
      </c>
      <c r="PW7" s="94" t="s">
        <v>3599</v>
      </c>
      <c r="PX7" s="94" t="s">
        <v>3599</v>
      </c>
      <c r="PY7" s="89" t="s">
        <v>1304</v>
      </c>
      <c r="PZ7" s="88" t="s">
        <v>1262</v>
      </c>
      <c r="QA7" s="88" t="s">
        <v>1305</v>
      </c>
      <c r="QB7" s="88" t="s">
        <v>1352</v>
      </c>
      <c r="QC7" s="89" t="s">
        <v>1305</v>
      </c>
      <c r="QD7" s="88" t="s">
        <v>1306</v>
      </c>
      <c r="QE7" s="94" t="s">
        <v>3600</v>
      </c>
      <c r="QF7" s="88" t="s">
        <v>1347</v>
      </c>
      <c r="QG7" s="95" t="s">
        <v>3601</v>
      </c>
      <c r="QH7" s="94" t="s">
        <v>3602</v>
      </c>
      <c r="QI7" s="91" t="s">
        <v>3603</v>
      </c>
    </row>
    <row r="8" spans="1:451" ht="34.950000000000003" customHeight="1" x14ac:dyDescent="0.45">
      <c r="A8" s="17"/>
      <c r="B8" s="103"/>
      <c r="C8" s="103"/>
      <c r="D8" s="103"/>
      <c r="E8" s="104"/>
      <c r="F8" s="103"/>
      <c r="G8" s="103" t="s">
        <v>1378</v>
      </c>
      <c r="H8" s="105" t="s">
        <v>1378</v>
      </c>
      <c r="I8" s="106" t="s">
        <v>3604</v>
      </c>
      <c r="J8" s="103" t="s">
        <v>1354</v>
      </c>
      <c r="K8" s="103" t="s">
        <v>1363</v>
      </c>
      <c r="L8" s="105"/>
      <c r="M8" s="107"/>
      <c r="N8" s="103"/>
      <c r="O8" s="103"/>
      <c r="P8" s="105"/>
      <c r="Q8" s="107"/>
      <c r="R8" s="103"/>
      <c r="S8" s="103"/>
      <c r="T8" s="105"/>
      <c r="U8" s="107"/>
      <c r="V8" s="103"/>
      <c r="W8" s="103"/>
      <c r="X8" s="105"/>
      <c r="Y8" s="107" t="s">
        <v>1355</v>
      </c>
      <c r="Z8" s="103" t="s">
        <v>1355</v>
      </c>
      <c r="AA8" s="103" t="s">
        <v>1355</v>
      </c>
      <c r="AB8" s="105" t="s">
        <v>1356</v>
      </c>
      <c r="AC8" s="107" t="s">
        <v>1357</v>
      </c>
      <c r="AD8" s="103"/>
      <c r="AE8" s="103"/>
      <c r="AF8" s="105"/>
      <c r="AG8" s="107"/>
      <c r="AH8" s="103" t="s">
        <v>1358</v>
      </c>
      <c r="AI8" s="103" t="s">
        <v>1359</v>
      </c>
      <c r="AJ8" s="105" t="s">
        <v>1360</v>
      </c>
      <c r="AK8" s="107" t="s">
        <v>1361</v>
      </c>
      <c r="AL8" s="103" t="s">
        <v>1362</v>
      </c>
      <c r="AM8" s="103" t="s">
        <v>1364</v>
      </c>
      <c r="AN8" s="105"/>
      <c r="AO8" s="107"/>
      <c r="AP8" s="103" t="s">
        <v>1364</v>
      </c>
      <c r="AQ8" s="103"/>
      <c r="AR8" s="105"/>
      <c r="AS8" s="107" t="s">
        <v>1366</v>
      </c>
      <c r="AT8" s="103" t="s">
        <v>1365</v>
      </c>
      <c r="AU8" s="103" t="s">
        <v>1366</v>
      </c>
      <c r="AV8" s="105"/>
      <c r="AW8" s="107"/>
      <c r="AX8" s="103"/>
      <c r="AY8" s="105"/>
      <c r="AZ8" s="108" t="s">
        <v>1285</v>
      </c>
      <c r="BA8" s="107"/>
      <c r="BB8" s="103"/>
      <c r="BC8" s="105" t="s">
        <v>1368</v>
      </c>
      <c r="BD8" s="108"/>
      <c r="BE8" s="107"/>
      <c r="BF8" s="103" t="s">
        <v>1369</v>
      </c>
      <c r="BG8" s="105" t="s">
        <v>1369</v>
      </c>
      <c r="BH8" s="108"/>
      <c r="BI8" s="107" t="s">
        <v>1370</v>
      </c>
      <c r="BJ8" s="103" t="s">
        <v>1379</v>
      </c>
      <c r="BK8" s="105" t="s">
        <v>1369</v>
      </c>
      <c r="BL8" s="108"/>
      <c r="BM8" s="107"/>
      <c r="BN8" s="103"/>
      <c r="BO8" s="105" t="s">
        <v>1372</v>
      </c>
      <c r="BP8" s="108"/>
      <c r="BQ8" s="107" t="s">
        <v>545</v>
      </c>
      <c r="BR8" s="103"/>
      <c r="BS8" s="105" t="s">
        <v>1373</v>
      </c>
      <c r="BT8" s="108" t="s">
        <v>1374</v>
      </c>
      <c r="BU8" s="107"/>
      <c r="BV8" s="103"/>
      <c r="BW8" s="105"/>
      <c r="BX8" s="108" t="s">
        <v>1375</v>
      </c>
      <c r="BY8" s="107"/>
      <c r="BZ8" s="103"/>
      <c r="CA8" s="105"/>
      <c r="CB8" s="108"/>
      <c r="CC8" s="107"/>
      <c r="CD8" s="103" t="s">
        <v>1367</v>
      </c>
      <c r="CE8" s="105" t="s">
        <v>1367</v>
      </c>
      <c r="CF8" s="108"/>
      <c r="CG8" s="107"/>
      <c r="CH8" s="103"/>
      <c r="CI8" s="105" t="s">
        <v>1376</v>
      </c>
      <c r="CJ8" s="108" t="s">
        <v>1377</v>
      </c>
      <c r="CK8" s="106" t="s">
        <v>3605</v>
      </c>
      <c r="CL8" s="109" t="s">
        <v>3606</v>
      </c>
      <c r="CM8" s="105" t="s">
        <v>1380</v>
      </c>
      <c r="CN8" s="108"/>
      <c r="CO8" s="107"/>
      <c r="CP8" s="103"/>
      <c r="CQ8" s="109" t="s">
        <v>1391</v>
      </c>
      <c r="CR8" s="103"/>
      <c r="CS8" s="104" t="s">
        <v>1392</v>
      </c>
      <c r="CT8" s="103"/>
      <c r="CU8" s="103"/>
      <c r="CV8" s="103"/>
      <c r="CW8" s="104"/>
      <c r="CX8" s="103"/>
      <c r="CY8" s="103"/>
      <c r="CZ8" s="103"/>
      <c r="DA8" s="104"/>
      <c r="DB8" s="103"/>
      <c r="DC8" s="103"/>
      <c r="DD8" s="103"/>
      <c r="DE8" s="104"/>
      <c r="DF8" s="103" t="s">
        <v>1393</v>
      </c>
      <c r="DG8" s="103"/>
      <c r="DH8" s="103"/>
      <c r="DI8" s="104"/>
      <c r="DJ8" s="103"/>
      <c r="DK8" s="103"/>
      <c r="DL8" s="103"/>
      <c r="DM8" s="104" t="s">
        <v>1394</v>
      </c>
      <c r="DN8" s="103"/>
      <c r="DO8" s="103"/>
      <c r="DP8" s="103"/>
      <c r="DQ8" s="104"/>
      <c r="DR8" s="109" t="s">
        <v>3607</v>
      </c>
      <c r="DS8" s="103"/>
      <c r="DT8" s="103"/>
      <c r="DU8" s="104"/>
      <c r="DV8" s="109" t="s">
        <v>3608</v>
      </c>
      <c r="DW8" s="103" t="s">
        <v>1395</v>
      </c>
      <c r="DX8" s="103" t="s">
        <v>1396</v>
      </c>
      <c r="DY8" s="104"/>
      <c r="DZ8" s="103"/>
      <c r="EA8" s="109" t="s">
        <v>3609</v>
      </c>
      <c r="EB8" s="103"/>
      <c r="EC8" s="104"/>
      <c r="ED8" s="103" t="s">
        <v>1227</v>
      </c>
      <c r="EE8" s="103"/>
      <c r="EF8" s="103"/>
      <c r="EG8" s="104" t="s">
        <v>1373</v>
      </c>
      <c r="EH8" s="103"/>
      <c r="EI8" s="103"/>
      <c r="EJ8" s="103"/>
      <c r="EK8" s="104" t="s">
        <v>1397</v>
      </c>
      <c r="EL8" s="103"/>
      <c r="EM8" s="103"/>
      <c r="EN8" s="109" t="s">
        <v>3610</v>
      </c>
      <c r="EO8" s="110" t="s">
        <v>3610</v>
      </c>
      <c r="EP8" s="103"/>
      <c r="EQ8" s="103"/>
      <c r="ER8" s="103"/>
      <c r="ES8" s="104"/>
      <c r="ET8" s="103"/>
      <c r="EU8" s="103"/>
      <c r="EV8" s="109" t="s">
        <v>3611</v>
      </c>
      <c r="EW8" s="110" t="s">
        <v>3612</v>
      </c>
      <c r="EX8" s="107"/>
      <c r="EY8" s="103" t="s">
        <v>1406</v>
      </c>
      <c r="EZ8" s="103" t="s">
        <v>1407</v>
      </c>
      <c r="FA8" s="103" t="s">
        <v>1408</v>
      </c>
      <c r="FB8" s="104"/>
      <c r="FC8" s="103" t="s">
        <v>1391</v>
      </c>
      <c r="FD8" s="103"/>
      <c r="FE8" s="103"/>
      <c r="FF8" s="110" t="s">
        <v>3613</v>
      </c>
      <c r="FG8" s="103"/>
      <c r="FH8" s="103" t="s">
        <v>1409</v>
      </c>
      <c r="FI8" s="103"/>
      <c r="FJ8" s="104" t="s">
        <v>1410</v>
      </c>
      <c r="FK8" s="103" t="s">
        <v>1411</v>
      </c>
      <c r="FL8" s="103" t="s">
        <v>1371</v>
      </c>
      <c r="FM8" s="103" t="s">
        <v>1371</v>
      </c>
      <c r="FN8" s="104"/>
      <c r="FO8" s="103" t="s">
        <v>1412</v>
      </c>
      <c r="FP8" s="109"/>
      <c r="FQ8" s="103" t="s">
        <v>1414</v>
      </c>
      <c r="FR8" s="110" t="s">
        <v>1413</v>
      </c>
      <c r="FS8" s="103"/>
      <c r="FT8" s="103"/>
      <c r="FU8" s="103"/>
      <c r="FV8" s="104"/>
      <c r="FW8" s="109" t="s">
        <v>3614</v>
      </c>
      <c r="FX8" s="103"/>
      <c r="FY8" s="103" t="s">
        <v>1415</v>
      </c>
      <c r="FZ8" s="104"/>
      <c r="GA8" s="103"/>
      <c r="GB8" s="103"/>
      <c r="GC8" s="103" t="s">
        <v>1417</v>
      </c>
      <c r="GD8" s="104"/>
      <c r="GE8" s="103"/>
      <c r="GF8" s="103"/>
      <c r="GG8" s="103" t="s">
        <v>545</v>
      </c>
      <c r="GH8" s="104" t="s">
        <v>1418</v>
      </c>
      <c r="GI8" s="103"/>
      <c r="GJ8" s="103"/>
      <c r="GK8" s="103"/>
      <c r="GL8" s="104"/>
      <c r="GM8" s="109"/>
      <c r="GN8" s="109"/>
      <c r="GO8" s="109" t="s">
        <v>3615</v>
      </c>
      <c r="GP8" s="110"/>
      <c r="GQ8" s="107"/>
      <c r="GR8" s="103"/>
      <c r="GS8" s="103"/>
      <c r="GT8" s="103" t="s">
        <v>1381</v>
      </c>
      <c r="GU8" s="104"/>
      <c r="GV8" s="103"/>
      <c r="GW8" s="111" t="s">
        <v>1382</v>
      </c>
      <c r="GX8" s="103"/>
      <c r="GY8" s="110"/>
      <c r="GZ8" s="103"/>
      <c r="HA8" s="103"/>
      <c r="HB8" s="103"/>
      <c r="HC8" s="104" t="s">
        <v>1384</v>
      </c>
      <c r="HD8" s="109" t="s">
        <v>3616</v>
      </c>
      <c r="HE8" s="103"/>
      <c r="HF8" s="103" t="s">
        <v>1385</v>
      </c>
      <c r="HG8" s="104"/>
      <c r="HH8" s="103" t="s">
        <v>1386</v>
      </c>
      <c r="HI8" s="103" t="s">
        <v>1387</v>
      </c>
      <c r="HJ8" s="103" t="s">
        <v>1388</v>
      </c>
      <c r="HK8" s="104"/>
      <c r="HL8" s="103"/>
      <c r="HM8" s="103" t="s">
        <v>1374</v>
      </c>
      <c r="HN8" s="103" t="s">
        <v>1389</v>
      </c>
      <c r="HO8" s="104"/>
      <c r="HP8" s="103" t="s">
        <v>1390</v>
      </c>
      <c r="HQ8" s="109" t="s">
        <v>3617</v>
      </c>
      <c r="HR8" s="103"/>
      <c r="HS8" s="104"/>
      <c r="HT8" s="103"/>
      <c r="HU8" s="103"/>
      <c r="HV8" s="107"/>
      <c r="HW8" s="103"/>
      <c r="HX8" s="103" t="s">
        <v>1398</v>
      </c>
      <c r="HY8" s="103"/>
      <c r="HZ8" s="104"/>
      <c r="IA8" s="103"/>
      <c r="IB8" s="103" t="s">
        <v>1400</v>
      </c>
      <c r="IC8" s="103" t="s">
        <v>1400</v>
      </c>
      <c r="ID8" s="104"/>
      <c r="IE8" s="103"/>
      <c r="IF8" s="103"/>
      <c r="IG8" s="109"/>
      <c r="IH8" s="104"/>
      <c r="II8" s="103"/>
      <c r="IJ8" s="109" t="s">
        <v>3618</v>
      </c>
      <c r="IK8" s="109"/>
      <c r="IL8" s="104"/>
      <c r="IM8" s="109"/>
      <c r="IN8" s="103"/>
      <c r="IO8" s="103"/>
      <c r="IP8" s="104" t="s">
        <v>1194</v>
      </c>
      <c r="IQ8" s="103"/>
      <c r="IR8" s="103"/>
      <c r="IS8" s="103" t="s">
        <v>1194</v>
      </c>
      <c r="IT8" s="104" t="s">
        <v>1401</v>
      </c>
      <c r="IU8" s="103"/>
      <c r="IV8" s="103"/>
      <c r="IW8" s="109" t="s">
        <v>3619</v>
      </c>
      <c r="IX8" s="104" t="s">
        <v>1399</v>
      </c>
      <c r="IY8" s="103" t="s">
        <v>1402</v>
      </c>
      <c r="IZ8" s="109" t="s">
        <v>3620</v>
      </c>
      <c r="JA8" s="103"/>
      <c r="JB8" s="104"/>
      <c r="JC8" s="103"/>
      <c r="JD8" s="103" t="s">
        <v>1402</v>
      </c>
      <c r="JE8" s="103"/>
      <c r="JF8" s="107" t="s">
        <v>1403</v>
      </c>
      <c r="JG8" s="103"/>
      <c r="JH8" s="103" t="s">
        <v>1404</v>
      </c>
      <c r="JI8" s="103"/>
      <c r="JJ8" s="106" t="s">
        <v>3621</v>
      </c>
      <c r="JK8" s="109"/>
      <c r="JL8" s="103" t="s">
        <v>1405</v>
      </c>
      <c r="JM8" s="109"/>
      <c r="JN8" s="106"/>
      <c r="JO8" s="112" t="s">
        <v>3622</v>
      </c>
      <c r="JP8" s="103"/>
      <c r="JQ8" s="103"/>
      <c r="JR8" s="103"/>
      <c r="JS8" s="104"/>
      <c r="JT8" s="103"/>
      <c r="JU8" s="103" t="s">
        <v>1419</v>
      </c>
      <c r="JV8" s="103" t="s">
        <v>1419</v>
      </c>
      <c r="JW8" s="104"/>
      <c r="JX8" s="103"/>
      <c r="JY8" s="103"/>
      <c r="JZ8" s="103" t="s">
        <v>1420</v>
      </c>
      <c r="KA8" s="110" t="s">
        <v>3623</v>
      </c>
      <c r="KB8" s="103"/>
      <c r="KC8" s="103"/>
      <c r="KD8" s="103"/>
      <c r="KE8" s="104"/>
      <c r="KF8" s="103"/>
      <c r="KG8" s="103"/>
      <c r="KH8" s="103"/>
      <c r="KI8" s="104"/>
      <c r="KJ8" s="103"/>
      <c r="KK8" s="103" t="s">
        <v>1421</v>
      </c>
      <c r="KL8" s="103"/>
      <c r="KM8" s="104"/>
      <c r="KN8" s="103" t="s">
        <v>1422</v>
      </c>
      <c r="KO8" s="109" t="s">
        <v>3624</v>
      </c>
      <c r="KP8" s="103"/>
      <c r="KQ8" s="104" t="s">
        <v>1423</v>
      </c>
      <c r="KR8" s="103" t="s">
        <v>1439</v>
      </c>
      <c r="KS8" s="103" t="s">
        <v>1439</v>
      </c>
      <c r="KT8" s="103" t="s">
        <v>1440</v>
      </c>
      <c r="KU8" s="104"/>
      <c r="KV8" s="109"/>
      <c r="KW8" s="103" t="s">
        <v>1441</v>
      </c>
      <c r="KX8" s="103" t="s">
        <v>1442</v>
      </c>
      <c r="KY8" s="110" t="s">
        <v>3625</v>
      </c>
      <c r="KZ8" s="103" t="s">
        <v>1443</v>
      </c>
      <c r="LA8" s="103" t="s">
        <v>1383</v>
      </c>
      <c r="LB8" s="103"/>
      <c r="LC8" s="104"/>
      <c r="LD8" s="103"/>
      <c r="LE8" s="103"/>
      <c r="LF8" s="103"/>
      <c r="LG8" s="104"/>
      <c r="LH8" s="103"/>
      <c r="LI8" s="103"/>
      <c r="LJ8" s="103" t="s">
        <v>1444</v>
      </c>
      <c r="LK8" s="113" t="s">
        <v>1445</v>
      </c>
      <c r="LL8" s="103" t="s">
        <v>1416</v>
      </c>
      <c r="LM8" s="103"/>
      <c r="LN8" s="103" t="s">
        <v>1446</v>
      </c>
      <c r="LO8" s="104"/>
      <c r="LP8" s="103"/>
      <c r="LQ8" s="103"/>
      <c r="LR8" s="103"/>
      <c r="LS8" s="104" t="s">
        <v>1447</v>
      </c>
      <c r="LT8" s="109" t="s">
        <v>3626</v>
      </c>
      <c r="LU8" s="109" t="s">
        <v>3626</v>
      </c>
      <c r="LV8" s="103" t="s">
        <v>1448</v>
      </c>
      <c r="LW8" s="104" t="s">
        <v>1449</v>
      </c>
      <c r="LX8" s="110" t="s">
        <v>3627</v>
      </c>
      <c r="LY8" s="103" t="s">
        <v>1435</v>
      </c>
      <c r="LZ8" s="103" t="s">
        <v>1436</v>
      </c>
      <c r="MA8" s="103" t="s">
        <v>1437</v>
      </c>
      <c r="MB8" s="104"/>
      <c r="MC8" s="103" t="s">
        <v>1438</v>
      </c>
      <c r="MD8" s="103"/>
      <c r="ME8" s="103"/>
      <c r="MF8" s="104"/>
      <c r="MG8" s="103" t="s">
        <v>1413</v>
      </c>
      <c r="MH8" s="103" t="s">
        <v>3628</v>
      </c>
      <c r="MI8" s="103" t="s">
        <v>1413</v>
      </c>
      <c r="MJ8" s="104" t="s">
        <v>1413</v>
      </c>
      <c r="MK8" s="109" t="s">
        <v>3629</v>
      </c>
      <c r="ML8" s="103"/>
      <c r="MM8" s="103"/>
      <c r="MN8" s="114" t="s">
        <v>3630</v>
      </c>
      <c r="MO8" s="103"/>
      <c r="MP8" s="103"/>
      <c r="MQ8" s="109"/>
      <c r="MR8" s="113" t="s">
        <v>3631</v>
      </c>
      <c r="MS8" s="103"/>
      <c r="MT8" s="103"/>
      <c r="MU8" s="109" t="s">
        <v>3632</v>
      </c>
      <c r="MV8" s="113" t="s">
        <v>3633</v>
      </c>
      <c r="MW8" s="107" t="s">
        <v>1413</v>
      </c>
      <c r="MX8" s="103"/>
      <c r="MY8" s="109" t="s">
        <v>3634</v>
      </c>
      <c r="MZ8" s="103"/>
      <c r="NA8" s="110"/>
      <c r="NB8" s="109"/>
      <c r="NC8" s="103"/>
      <c r="ND8" s="109" t="s">
        <v>3635</v>
      </c>
      <c r="NE8" s="110"/>
      <c r="NF8" s="109"/>
      <c r="NG8" s="103"/>
      <c r="NH8" s="103" t="s">
        <v>1450</v>
      </c>
      <c r="NI8" s="104" t="s">
        <v>1450</v>
      </c>
      <c r="NJ8" s="109"/>
      <c r="NK8" s="109"/>
      <c r="NL8" s="103"/>
      <c r="NM8" s="110" t="s">
        <v>3636</v>
      </c>
      <c r="NN8" s="109" t="s">
        <v>3637</v>
      </c>
      <c r="NO8" s="103"/>
      <c r="NP8" s="109" t="s">
        <v>3638</v>
      </c>
      <c r="NQ8" s="104"/>
      <c r="NR8" s="109"/>
      <c r="NS8" s="103"/>
      <c r="NT8" s="103"/>
      <c r="NU8" s="110" t="s">
        <v>3639</v>
      </c>
      <c r="NV8" s="103" t="s">
        <v>1428</v>
      </c>
      <c r="NW8" s="103" t="s">
        <v>1428</v>
      </c>
      <c r="NX8" s="103" t="s">
        <v>1429</v>
      </c>
      <c r="NY8" s="110"/>
      <c r="NZ8" s="109" t="s">
        <v>3640</v>
      </c>
      <c r="OA8" s="103"/>
      <c r="OB8" s="109" t="s">
        <v>3625</v>
      </c>
      <c r="OC8" s="104" t="s">
        <v>1413</v>
      </c>
      <c r="OD8" s="103"/>
      <c r="OE8" s="103" t="s">
        <v>1430</v>
      </c>
      <c r="OF8" s="103"/>
      <c r="OG8" s="104" t="s">
        <v>1432</v>
      </c>
      <c r="OH8" s="103" t="s">
        <v>1431</v>
      </c>
      <c r="OI8" s="109" t="s">
        <v>3641</v>
      </c>
      <c r="OJ8" s="103" t="s">
        <v>1433</v>
      </c>
      <c r="OK8" s="104" t="s">
        <v>1434</v>
      </c>
      <c r="OL8" s="109"/>
      <c r="OM8" s="109" t="s">
        <v>3642</v>
      </c>
      <c r="ON8" s="103"/>
      <c r="OO8" s="104"/>
      <c r="OP8" s="109" t="s">
        <v>3643</v>
      </c>
      <c r="OQ8" s="106"/>
      <c r="OR8" s="109"/>
      <c r="OS8" s="109"/>
      <c r="OT8" s="109"/>
      <c r="OU8" s="110"/>
      <c r="OV8" s="103"/>
      <c r="OW8" s="103"/>
      <c r="OX8" s="103" t="s">
        <v>1451</v>
      </c>
      <c r="OY8" s="104" t="s">
        <v>1387</v>
      </c>
      <c r="OZ8" s="109"/>
      <c r="PA8" s="115" t="s">
        <v>3644</v>
      </c>
      <c r="PB8" s="115" t="s">
        <v>3644</v>
      </c>
      <c r="PC8" s="116" t="s">
        <v>3644</v>
      </c>
      <c r="PD8" s="103" t="s">
        <v>1452</v>
      </c>
      <c r="PE8" s="106"/>
      <c r="PF8" s="103" t="s">
        <v>1424</v>
      </c>
      <c r="PG8" s="103"/>
      <c r="PH8" s="103" t="s">
        <v>1425</v>
      </c>
      <c r="PI8" s="104"/>
      <c r="PJ8" s="103"/>
      <c r="PK8" s="103"/>
      <c r="PL8" s="103"/>
      <c r="PM8" s="104" t="s">
        <v>1366</v>
      </c>
      <c r="PN8" s="103"/>
      <c r="PO8" s="103"/>
      <c r="PP8" s="103" t="s">
        <v>1426</v>
      </c>
      <c r="PQ8" s="104"/>
      <c r="PR8" s="103"/>
      <c r="PS8" s="103"/>
      <c r="PT8" s="103"/>
      <c r="PU8" s="104"/>
      <c r="PV8" s="103"/>
      <c r="PW8" s="109"/>
      <c r="PX8" s="109"/>
      <c r="PY8" s="104"/>
      <c r="PZ8" s="103"/>
      <c r="QA8" s="103"/>
      <c r="QB8" s="103"/>
      <c r="QC8" s="104" t="s">
        <v>1427</v>
      </c>
      <c r="QD8" s="103" t="s">
        <v>1366</v>
      </c>
      <c r="QE8" s="109"/>
      <c r="QF8" s="103"/>
      <c r="QG8" s="110"/>
      <c r="QH8" s="109" t="s">
        <v>3645</v>
      </c>
      <c r="QI8" s="106"/>
    </row>
    <row r="9" spans="1:451" ht="36" customHeight="1" x14ac:dyDescent="0.45">
      <c r="A9" s="18" t="s">
        <v>546</v>
      </c>
      <c r="B9" s="117" t="s">
        <v>1453</v>
      </c>
      <c r="C9" s="117" t="s">
        <v>1453</v>
      </c>
      <c r="D9" s="117" t="s">
        <v>1454</v>
      </c>
      <c r="E9" s="118" t="s">
        <v>1455</v>
      </c>
      <c r="F9" s="117" t="s">
        <v>1455</v>
      </c>
      <c r="G9" s="117" t="s">
        <v>1454</v>
      </c>
      <c r="H9" s="119" t="s">
        <v>1454</v>
      </c>
      <c r="I9" s="120" t="s">
        <v>3646</v>
      </c>
      <c r="J9" s="117" t="s">
        <v>1457</v>
      </c>
      <c r="K9" s="117" t="s">
        <v>1459</v>
      </c>
      <c r="L9" s="119" t="s">
        <v>1458</v>
      </c>
      <c r="M9" s="121" t="s">
        <v>1458</v>
      </c>
      <c r="N9" s="117" t="s">
        <v>1458</v>
      </c>
      <c r="O9" s="117" t="s">
        <v>1458</v>
      </c>
      <c r="P9" s="119" t="s">
        <v>1458</v>
      </c>
      <c r="Q9" s="121" t="s">
        <v>1458</v>
      </c>
      <c r="R9" s="117" t="s">
        <v>1458</v>
      </c>
      <c r="S9" s="117" t="s">
        <v>1459</v>
      </c>
      <c r="T9" s="119" t="s">
        <v>1459</v>
      </c>
      <c r="U9" s="121" t="s">
        <v>1460</v>
      </c>
      <c r="V9" s="117" t="s">
        <v>1460</v>
      </c>
      <c r="W9" s="117" t="s">
        <v>1460</v>
      </c>
      <c r="X9" s="119" t="s">
        <v>1460</v>
      </c>
      <c r="Y9" s="121" t="s">
        <v>1462</v>
      </c>
      <c r="Z9" s="117" t="s">
        <v>1463</v>
      </c>
      <c r="AA9" s="117" t="s">
        <v>1454</v>
      </c>
      <c r="AB9" s="119" t="s">
        <v>1461</v>
      </c>
      <c r="AC9" s="121" t="s">
        <v>1459</v>
      </c>
      <c r="AD9" s="117" t="s">
        <v>1464</v>
      </c>
      <c r="AE9" s="117" t="s">
        <v>1464</v>
      </c>
      <c r="AF9" s="119" t="s">
        <v>1458</v>
      </c>
      <c r="AG9" s="121" t="s">
        <v>1464</v>
      </c>
      <c r="AH9" s="117" t="s">
        <v>1465</v>
      </c>
      <c r="AI9" s="117" t="s">
        <v>1459</v>
      </c>
      <c r="AJ9" s="119" t="s">
        <v>1454</v>
      </c>
      <c r="AK9" s="121" t="s">
        <v>1454</v>
      </c>
      <c r="AL9" s="117" t="s">
        <v>1459</v>
      </c>
      <c r="AM9" s="117" t="s">
        <v>1454</v>
      </c>
      <c r="AN9" s="119" t="s">
        <v>1454</v>
      </c>
      <c r="AO9" s="121" t="s">
        <v>1456</v>
      </c>
      <c r="AP9" s="117" t="s">
        <v>1454</v>
      </c>
      <c r="AQ9" s="117" t="s">
        <v>1456</v>
      </c>
      <c r="AR9" s="119" t="s">
        <v>1453</v>
      </c>
      <c r="AS9" s="121" t="s">
        <v>1467</v>
      </c>
      <c r="AT9" s="117" t="s">
        <v>1459</v>
      </c>
      <c r="AU9" s="117" t="s">
        <v>1468</v>
      </c>
      <c r="AV9" s="119" t="s">
        <v>1465</v>
      </c>
      <c r="AW9" s="121" t="s">
        <v>1465</v>
      </c>
      <c r="AX9" s="117" t="s">
        <v>1459</v>
      </c>
      <c r="AY9" s="119" t="s">
        <v>1465</v>
      </c>
      <c r="AZ9" s="122" t="s">
        <v>1461</v>
      </c>
      <c r="BA9" s="121" t="s">
        <v>1454</v>
      </c>
      <c r="BB9" s="117" t="s">
        <v>1473</v>
      </c>
      <c r="BC9" s="119" t="s">
        <v>1465</v>
      </c>
      <c r="BD9" s="122" t="s">
        <v>1454</v>
      </c>
      <c r="BE9" s="121" t="s">
        <v>1454</v>
      </c>
      <c r="BF9" s="117" t="s">
        <v>1456</v>
      </c>
      <c r="BG9" s="119" t="s">
        <v>1456</v>
      </c>
      <c r="BH9" s="122" t="s">
        <v>1467</v>
      </c>
      <c r="BI9" s="121" t="s">
        <v>1459</v>
      </c>
      <c r="BJ9" s="117" t="s">
        <v>1459</v>
      </c>
      <c r="BK9" s="119" t="s">
        <v>1459</v>
      </c>
      <c r="BL9" s="122" t="s">
        <v>1459</v>
      </c>
      <c r="BM9" s="121" t="s">
        <v>1465</v>
      </c>
      <c r="BN9" s="117" t="s">
        <v>1461</v>
      </c>
      <c r="BO9" s="119" t="s">
        <v>1461</v>
      </c>
      <c r="BP9" s="122" t="s">
        <v>1461</v>
      </c>
      <c r="BQ9" s="121" t="s">
        <v>1461</v>
      </c>
      <c r="BR9" s="117" t="s">
        <v>1461</v>
      </c>
      <c r="BS9" s="119" t="s">
        <v>1470</v>
      </c>
      <c r="BT9" s="122" t="s">
        <v>1456</v>
      </c>
      <c r="BU9" s="121" t="s">
        <v>1461</v>
      </c>
      <c r="BV9" s="117" t="s">
        <v>1464</v>
      </c>
      <c r="BW9" s="119" t="s">
        <v>1469</v>
      </c>
      <c r="BX9" s="122" t="s">
        <v>1456</v>
      </c>
      <c r="BY9" s="121" t="s">
        <v>1464</v>
      </c>
      <c r="BZ9" s="117" t="s">
        <v>1454</v>
      </c>
      <c r="CA9" s="119" t="s">
        <v>1454</v>
      </c>
      <c r="CB9" s="122" t="s">
        <v>1459</v>
      </c>
      <c r="CC9" s="121" t="s">
        <v>1459</v>
      </c>
      <c r="CD9" s="117" t="s">
        <v>1459</v>
      </c>
      <c r="CE9" s="119" t="s">
        <v>1459</v>
      </c>
      <c r="CF9" s="122" t="s">
        <v>1454</v>
      </c>
      <c r="CG9" s="121" t="s">
        <v>1471</v>
      </c>
      <c r="CH9" s="117" t="s">
        <v>1463</v>
      </c>
      <c r="CI9" s="119" t="s">
        <v>1456</v>
      </c>
      <c r="CJ9" s="122" t="s">
        <v>1454</v>
      </c>
      <c r="CK9" s="120" t="s">
        <v>3647</v>
      </c>
      <c r="CL9" s="123" t="s">
        <v>3648</v>
      </c>
      <c r="CM9" s="119" t="s">
        <v>1453</v>
      </c>
      <c r="CN9" s="122" t="s">
        <v>1475</v>
      </c>
      <c r="CO9" s="121" t="s">
        <v>1453</v>
      </c>
      <c r="CP9" s="117" t="s">
        <v>1455</v>
      </c>
      <c r="CQ9" s="123" t="s">
        <v>1459</v>
      </c>
      <c r="CR9" s="117" t="s">
        <v>1453</v>
      </c>
      <c r="CS9" s="118" t="s">
        <v>1454</v>
      </c>
      <c r="CT9" s="117" t="s">
        <v>1456</v>
      </c>
      <c r="CU9" s="117" t="s">
        <v>1456</v>
      </c>
      <c r="CV9" s="117" t="s">
        <v>1456</v>
      </c>
      <c r="CW9" s="118" t="s">
        <v>1454</v>
      </c>
      <c r="CX9" s="117" t="s">
        <v>1459</v>
      </c>
      <c r="CY9" s="117" t="s">
        <v>1464</v>
      </c>
      <c r="CZ9" s="117" t="s">
        <v>1459</v>
      </c>
      <c r="DA9" s="118" t="s">
        <v>1454</v>
      </c>
      <c r="DB9" s="117" t="s">
        <v>1464</v>
      </c>
      <c r="DC9" s="117" t="s">
        <v>1469</v>
      </c>
      <c r="DD9" s="117" t="s">
        <v>1454</v>
      </c>
      <c r="DE9" s="118" t="s">
        <v>1482</v>
      </c>
      <c r="DF9" s="117" t="s">
        <v>1459</v>
      </c>
      <c r="DG9" s="117" t="s">
        <v>1458</v>
      </c>
      <c r="DH9" s="117" t="s">
        <v>1472</v>
      </c>
      <c r="DI9" s="118" t="s">
        <v>1472</v>
      </c>
      <c r="DJ9" s="117" t="s">
        <v>1474</v>
      </c>
      <c r="DK9" s="117" t="s">
        <v>1474</v>
      </c>
      <c r="DL9" s="117" t="s">
        <v>1455</v>
      </c>
      <c r="DM9" s="118" t="s">
        <v>1453</v>
      </c>
      <c r="DN9" s="117" t="s">
        <v>1459</v>
      </c>
      <c r="DO9" s="117" t="s">
        <v>1465</v>
      </c>
      <c r="DP9" s="117" t="s">
        <v>1465</v>
      </c>
      <c r="DQ9" s="118" t="s">
        <v>1454</v>
      </c>
      <c r="DR9" s="123" t="s">
        <v>3649</v>
      </c>
      <c r="DS9" s="117" t="s">
        <v>1454</v>
      </c>
      <c r="DT9" s="117" t="s">
        <v>1483</v>
      </c>
      <c r="DU9" s="118" t="s">
        <v>1484</v>
      </c>
      <c r="DV9" s="123" t="s">
        <v>3650</v>
      </c>
      <c r="DW9" s="117" t="s">
        <v>1456</v>
      </c>
      <c r="DX9" s="117" t="s">
        <v>1456</v>
      </c>
      <c r="DY9" s="118" t="s">
        <v>1485</v>
      </c>
      <c r="DZ9" s="117" t="s">
        <v>1454</v>
      </c>
      <c r="EA9" s="123" t="s">
        <v>3650</v>
      </c>
      <c r="EB9" s="117" t="s">
        <v>1465</v>
      </c>
      <c r="EC9" s="118" t="s">
        <v>1455</v>
      </c>
      <c r="ED9" s="117" t="s">
        <v>1461</v>
      </c>
      <c r="EE9" s="117" t="s">
        <v>1461</v>
      </c>
      <c r="EF9" s="117" t="s">
        <v>1475</v>
      </c>
      <c r="EG9" s="118" t="s">
        <v>1464</v>
      </c>
      <c r="EH9" s="117" t="s">
        <v>1461</v>
      </c>
      <c r="EI9" s="117" t="s">
        <v>1461</v>
      </c>
      <c r="EJ9" s="117" t="s">
        <v>1465</v>
      </c>
      <c r="EK9" s="118" t="s">
        <v>1466</v>
      </c>
      <c r="EL9" s="117" t="s">
        <v>1477</v>
      </c>
      <c r="EM9" s="117" t="s">
        <v>1469</v>
      </c>
      <c r="EN9" s="123" t="s">
        <v>3651</v>
      </c>
      <c r="EO9" s="124" t="s">
        <v>3651</v>
      </c>
      <c r="EP9" s="117" t="s">
        <v>1465</v>
      </c>
      <c r="EQ9" s="117" t="s">
        <v>1461</v>
      </c>
      <c r="ER9" s="117" t="s">
        <v>1461</v>
      </c>
      <c r="ES9" s="118" t="s">
        <v>1488</v>
      </c>
      <c r="ET9" s="117" t="s">
        <v>1454</v>
      </c>
      <c r="EU9" s="117" t="s">
        <v>3652</v>
      </c>
      <c r="EV9" s="123" t="s">
        <v>3653</v>
      </c>
      <c r="EW9" s="124" t="s">
        <v>3654</v>
      </c>
      <c r="EX9" s="121" t="s">
        <v>1489</v>
      </c>
      <c r="EY9" s="117" t="s">
        <v>1492</v>
      </c>
      <c r="EZ9" s="117" t="s">
        <v>1492</v>
      </c>
      <c r="FA9" s="117" t="s">
        <v>1456</v>
      </c>
      <c r="FB9" s="118" t="s">
        <v>1465</v>
      </c>
      <c r="FC9" s="117" t="s">
        <v>1459</v>
      </c>
      <c r="FD9" s="117" t="s">
        <v>1459</v>
      </c>
      <c r="FE9" s="117" t="s">
        <v>1459</v>
      </c>
      <c r="FF9" s="124" t="s">
        <v>3655</v>
      </c>
      <c r="FG9" s="117" t="s">
        <v>1464</v>
      </c>
      <c r="FH9" s="117" t="s">
        <v>1469</v>
      </c>
      <c r="FI9" s="117" t="s">
        <v>1460</v>
      </c>
      <c r="FJ9" s="118" t="s">
        <v>1454</v>
      </c>
      <c r="FK9" s="117" t="s">
        <v>1469</v>
      </c>
      <c r="FL9" s="117" t="s">
        <v>1459</v>
      </c>
      <c r="FM9" s="117" t="s">
        <v>1454</v>
      </c>
      <c r="FN9" s="118" t="s">
        <v>1454</v>
      </c>
      <c r="FO9" s="117" t="s">
        <v>1459</v>
      </c>
      <c r="FP9" s="123" t="s">
        <v>1466</v>
      </c>
      <c r="FQ9" s="117" t="s">
        <v>1453</v>
      </c>
      <c r="FR9" s="124" t="s">
        <v>1456</v>
      </c>
      <c r="FS9" s="117" t="s">
        <v>1465</v>
      </c>
      <c r="FT9" s="117" t="s">
        <v>1461</v>
      </c>
      <c r="FU9" s="117" t="s">
        <v>1465</v>
      </c>
      <c r="FV9" s="118" t="s">
        <v>1458</v>
      </c>
      <c r="FW9" s="123" t="s">
        <v>1454</v>
      </c>
      <c r="FX9" s="117" t="s">
        <v>1459</v>
      </c>
      <c r="FY9" s="117" t="s">
        <v>1464</v>
      </c>
      <c r="FZ9" s="118" t="s">
        <v>1478</v>
      </c>
      <c r="GA9" s="117" t="s">
        <v>1478</v>
      </c>
      <c r="GB9" s="117" t="s">
        <v>1454</v>
      </c>
      <c r="GC9" s="117" t="s">
        <v>1456</v>
      </c>
      <c r="GD9" s="118" t="s">
        <v>1454</v>
      </c>
      <c r="GE9" s="117" t="s">
        <v>1454</v>
      </c>
      <c r="GF9" s="117" t="s">
        <v>1493</v>
      </c>
      <c r="GG9" s="117" t="s">
        <v>1461</v>
      </c>
      <c r="GH9" s="118" t="s">
        <v>1461</v>
      </c>
      <c r="GI9" s="117" t="s">
        <v>1461</v>
      </c>
      <c r="GJ9" s="117" t="s">
        <v>1461</v>
      </c>
      <c r="GK9" s="117" t="s">
        <v>1461</v>
      </c>
      <c r="GL9" s="118" t="s">
        <v>1456</v>
      </c>
      <c r="GM9" s="123" t="s">
        <v>1459</v>
      </c>
      <c r="GN9" s="123" t="s">
        <v>3656</v>
      </c>
      <c r="GO9" s="123" t="s">
        <v>1453</v>
      </c>
      <c r="GP9" s="124" t="s">
        <v>3657</v>
      </c>
      <c r="GQ9" s="121" t="s">
        <v>1458</v>
      </c>
      <c r="GR9" s="117" t="s">
        <v>1454</v>
      </c>
      <c r="GS9" s="117" t="s">
        <v>1459</v>
      </c>
      <c r="GT9" s="117" t="s">
        <v>1469</v>
      </c>
      <c r="GU9" s="118" t="s">
        <v>1476</v>
      </c>
      <c r="GV9" s="117" t="s">
        <v>1473</v>
      </c>
      <c r="GW9" s="117" t="s">
        <v>1453</v>
      </c>
      <c r="GX9" s="117" t="s">
        <v>1453</v>
      </c>
      <c r="GY9" s="124" t="s">
        <v>3653</v>
      </c>
      <c r="GZ9" s="117" t="s">
        <v>1467</v>
      </c>
      <c r="HA9" s="117" t="s">
        <v>1467</v>
      </c>
      <c r="HB9" s="117" t="s">
        <v>1478</v>
      </c>
      <c r="HC9" s="118" t="s">
        <v>1456</v>
      </c>
      <c r="HD9" s="123" t="s">
        <v>3653</v>
      </c>
      <c r="HE9" s="117" t="s">
        <v>1456</v>
      </c>
      <c r="HF9" s="117" t="s">
        <v>1453</v>
      </c>
      <c r="HG9" s="118" t="s">
        <v>1454</v>
      </c>
      <c r="HH9" s="117" t="s">
        <v>1461</v>
      </c>
      <c r="HI9" s="117" t="s">
        <v>1453</v>
      </c>
      <c r="HJ9" s="117" t="s">
        <v>1479</v>
      </c>
      <c r="HK9" s="118" t="s">
        <v>1480</v>
      </c>
      <c r="HL9" s="117" t="s">
        <v>1481</v>
      </c>
      <c r="HM9" s="117" t="s">
        <v>1461</v>
      </c>
      <c r="HN9" s="117" t="s">
        <v>1461</v>
      </c>
      <c r="HO9" s="118" t="s">
        <v>1454</v>
      </c>
      <c r="HP9" s="117" t="s">
        <v>1456</v>
      </c>
      <c r="HQ9" s="123" t="s">
        <v>3658</v>
      </c>
      <c r="HR9" s="117" t="s">
        <v>1479</v>
      </c>
      <c r="HS9" s="118" t="s">
        <v>1467</v>
      </c>
      <c r="HT9" s="117" t="s">
        <v>1467</v>
      </c>
      <c r="HU9" s="117" t="s">
        <v>1458</v>
      </c>
      <c r="HV9" s="121" t="s">
        <v>1456</v>
      </c>
      <c r="HW9" s="117" t="s">
        <v>1453</v>
      </c>
      <c r="HX9" s="117" t="s">
        <v>1456</v>
      </c>
      <c r="HY9" s="117" t="s">
        <v>1453</v>
      </c>
      <c r="HZ9" s="118" t="s">
        <v>1453</v>
      </c>
      <c r="IA9" s="117" t="s">
        <v>1453</v>
      </c>
      <c r="IB9" s="117" t="s">
        <v>1455</v>
      </c>
      <c r="IC9" s="117" t="s">
        <v>1455</v>
      </c>
      <c r="ID9" s="118" t="s">
        <v>1453</v>
      </c>
      <c r="IE9" s="117" t="s">
        <v>1453</v>
      </c>
      <c r="IF9" s="117" t="s">
        <v>1455</v>
      </c>
      <c r="IG9" s="123" t="s">
        <v>3651</v>
      </c>
      <c r="IH9" s="118" t="s">
        <v>1461</v>
      </c>
      <c r="II9" s="117" t="s">
        <v>1456</v>
      </c>
      <c r="IJ9" s="123" t="s">
        <v>1453</v>
      </c>
      <c r="IK9" s="123" t="s">
        <v>3651</v>
      </c>
      <c r="IL9" s="118" t="s">
        <v>1456</v>
      </c>
      <c r="IM9" s="123" t="s">
        <v>3659</v>
      </c>
      <c r="IN9" s="117" t="s">
        <v>1465</v>
      </c>
      <c r="IO9" s="117" t="s">
        <v>1465</v>
      </c>
      <c r="IP9" s="118" t="s">
        <v>1478</v>
      </c>
      <c r="IQ9" s="117" t="s">
        <v>1478</v>
      </c>
      <c r="IR9" s="117" t="s">
        <v>1478</v>
      </c>
      <c r="IS9" s="117" t="s">
        <v>1478</v>
      </c>
      <c r="IT9" s="118" t="s">
        <v>1459</v>
      </c>
      <c r="IU9" s="117" t="s">
        <v>1459</v>
      </c>
      <c r="IV9" s="117" t="s">
        <v>1459</v>
      </c>
      <c r="IW9" s="123" t="s">
        <v>3655</v>
      </c>
      <c r="IX9" s="118" t="s">
        <v>1456</v>
      </c>
      <c r="IY9" s="117" t="s">
        <v>1453</v>
      </c>
      <c r="IZ9" s="123" t="s">
        <v>1491</v>
      </c>
      <c r="JA9" s="117" t="s">
        <v>1461</v>
      </c>
      <c r="JB9" s="118" t="s">
        <v>1459</v>
      </c>
      <c r="JC9" s="117" t="s">
        <v>1459</v>
      </c>
      <c r="JD9" s="117" t="s">
        <v>1453</v>
      </c>
      <c r="JE9" s="117" t="s">
        <v>1455</v>
      </c>
      <c r="JF9" s="121" t="s">
        <v>1453</v>
      </c>
      <c r="JG9" s="117" t="s">
        <v>1453</v>
      </c>
      <c r="JH9" s="117" t="s">
        <v>1461</v>
      </c>
      <c r="JI9" s="117" t="s">
        <v>1465</v>
      </c>
      <c r="JJ9" s="120" t="s">
        <v>3660</v>
      </c>
      <c r="JK9" s="123" t="s">
        <v>3661</v>
      </c>
      <c r="JL9" s="117" t="s">
        <v>1467</v>
      </c>
      <c r="JM9" s="123" t="s">
        <v>3662</v>
      </c>
      <c r="JN9" s="120" t="s">
        <v>3663</v>
      </c>
      <c r="JO9" s="120" t="s">
        <v>3664</v>
      </c>
      <c r="JP9" s="117" t="s">
        <v>1453</v>
      </c>
      <c r="JQ9" s="117" t="s">
        <v>1458</v>
      </c>
      <c r="JR9" s="117" t="s">
        <v>1453</v>
      </c>
      <c r="JS9" s="118" t="s">
        <v>1453</v>
      </c>
      <c r="JT9" s="117" t="s">
        <v>1453</v>
      </c>
      <c r="JU9" s="117" t="s">
        <v>1473</v>
      </c>
      <c r="JV9" s="117" t="s">
        <v>1473</v>
      </c>
      <c r="JW9" s="118" t="s">
        <v>1454</v>
      </c>
      <c r="JX9" s="117" t="s">
        <v>1454</v>
      </c>
      <c r="JY9" s="117" t="s">
        <v>1458</v>
      </c>
      <c r="JZ9" s="117" t="s">
        <v>1467</v>
      </c>
      <c r="KA9" s="124" t="s">
        <v>3651</v>
      </c>
      <c r="KB9" s="117" t="s">
        <v>1494</v>
      </c>
      <c r="KC9" s="117" t="s">
        <v>1455</v>
      </c>
      <c r="KD9" s="117" t="s">
        <v>1456</v>
      </c>
      <c r="KE9" s="118" t="s">
        <v>1467</v>
      </c>
      <c r="KF9" s="117" t="s">
        <v>1459</v>
      </c>
      <c r="KG9" s="117" t="s">
        <v>1459</v>
      </c>
      <c r="KH9" s="117" t="s">
        <v>1459</v>
      </c>
      <c r="KI9" s="118" t="s">
        <v>1459</v>
      </c>
      <c r="KJ9" s="117" t="s">
        <v>1490</v>
      </c>
      <c r="KK9" s="117" t="s">
        <v>1467</v>
      </c>
      <c r="KL9" s="117" t="s">
        <v>1456</v>
      </c>
      <c r="KM9" s="118" t="s">
        <v>1454</v>
      </c>
      <c r="KN9" s="117" t="s">
        <v>1455</v>
      </c>
      <c r="KO9" s="123" t="s">
        <v>3665</v>
      </c>
      <c r="KP9" s="117" t="s">
        <v>1467</v>
      </c>
      <c r="KQ9" s="118" t="s">
        <v>1495</v>
      </c>
      <c r="KR9" s="117" t="s">
        <v>1492</v>
      </c>
      <c r="KS9" s="117" t="s">
        <v>1492</v>
      </c>
      <c r="KT9" s="117" t="s">
        <v>1492</v>
      </c>
      <c r="KU9" s="118" t="s">
        <v>1466</v>
      </c>
      <c r="KV9" s="123" t="s">
        <v>3666</v>
      </c>
      <c r="KW9" s="117" t="s">
        <v>1459</v>
      </c>
      <c r="KX9" s="117" t="s">
        <v>1458</v>
      </c>
      <c r="KY9" s="124" t="s">
        <v>3660</v>
      </c>
      <c r="KZ9" s="117" t="s">
        <v>1454</v>
      </c>
      <c r="LA9" s="117" t="s">
        <v>1456</v>
      </c>
      <c r="LB9" s="117" t="s">
        <v>1503</v>
      </c>
      <c r="LC9" s="118" t="s">
        <v>1503</v>
      </c>
      <c r="LD9" s="117" t="s">
        <v>1503</v>
      </c>
      <c r="LE9" s="117" t="s">
        <v>1503</v>
      </c>
      <c r="LF9" s="117" t="s">
        <v>1505</v>
      </c>
      <c r="LG9" s="118" t="s">
        <v>1505</v>
      </c>
      <c r="LH9" s="117" t="s">
        <v>1505</v>
      </c>
      <c r="LI9" s="117" t="s">
        <v>1456</v>
      </c>
      <c r="LJ9" s="117" t="s">
        <v>1454</v>
      </c>
      <c r="LK9" s="118" t="s">
        <v>1458</v>
      </c>
      <c r="LL9" s="117" t="s">
        <v>1456</v>
      </c>
      <c r="LM9" s="117" t="s">
        <v>1455</v>
      </c>
      <c r="LN9" s="117" t="s">
        <v>1456</v>
      </c>
      <c r="LO9" s="118" t="s">
        <v>1458</v>
      </c>
      <c r="LP9" s="117" t="s">
        <v>1458</v>
      </c>
      <c r="LQ9" s="117" t="s">
        <v>1458</v>
      </c>
      <c r="LR9" s="117" t="s">
        <v>1458</v>
      </c>
      <c r="LS9" s="118" t="s">
        <v>1454</v>
      </c>
      <c r="LT9" s="123" t="s">
        <v>3667</v>
      </c>
      <c r="LU9" s="123" t="s">
        <v>3667</v>
      </c>
      <c r="LV9" s="117" t="s">
        <v>1453</v>
      </c>
      <c r="LW9" s="118" t="s">
        <v>1463</v>
      </c>
      <c r="LX9" s="125" t="s">
        <v>3656</v>
      </c>
      <c r="LY9" s="117" t="s">
        <v>1456</v>
      </c>
      <c r="LZ9" s="117" t="s">
        <v>1503</v>
      </c>
      <c r="MA9" s="117" t="s">
        <v>1456</v>
      </c>
      <c r="MB9" s="118" t="s">
        <v>1464</v>
      </c>
      <c r="MC9" s="117" t="s">
        <v>1454</v>
      </c>
      <c r="MD9" s="117" t="s">
        <v>1482</v>
      </c>
      <c r="ME9" s="117" t="s">
        <v>1469</v>
      </c>
      <c r="MF9" s="118" t="s">
        <v>1454</v>
      </c>
      <c r="MG9" s="117" t="s">
        <v>1454</v>
      </c>
      <c r="MH9" s="117" t="s">
        <v>3659</v>
      </c>
      <c r="MI9" s="117" t="s">
        <v>1456</v>
      </c>
      <c r="MJ9" s="118" t="s">
        <v>3655</v>
      </c>
      <c r="MK9" s="123" t="s">
        <v>1456</v>
      </c>
      <c r="ML9" s="117" t="s">
        <v>3668</v>
      </c>
      <c r="MM9" s="117" t="s">
        <v>1504</v>
      </c>
      <c r="MN9" s="124" t="s">
        <v>3662</v>
      </c>
      <c r="MO9" s="117" t="s">
        <v>1486</v>
      </c>
      <c r="MP9" s="117" t="s">
        <v>3669</v>
      </c>
      <c r="MQ9" s="123" t="s">
        <v>3670</v>
      </c>
      <c r="MR9" s="118" t="s">
        <v>3655</v>
      </c>
      <c r="MS9" s="117" t="s">
        <v>1465</v>
      </c>
      <c r="MT9" s="117" t="s">
        <v>3671</v>
      </c>
      <c r="MU9" s="123" t="s">
        <v>3672</v>
      </c>
      <c r="MV9" s="118" t="s">
        <v>3661</v>
      </c>
      <c r="MW9" s="121" t="s">
        <v>1500</v>
      </c>
      <c r="MX9" s="117" t="s">
        <v>1454</v>
      </c>
      <c r="MY9" s="123" t="s">
        <v>3673</v>
      </c>
      <c r="MZ9" s="117" t="s">
        <v>1455</v>
      </c>
      <c r="NA9" s="124" t="s">
        <v>3672</v>
      </c>
      <c r="NB9" s="123" t="s">
        <v>3662</v>
      </c>
      <c r="NC9" s="117" t="s">
        <v>1500</v>
      </c>
      <c r="ND9" s="123" t="s">
        <v>3653</v>
      </c>
      <c r="NE9" s="124" t="s">
        <v>3669</v>
      </c>
      <c r="NF9" s="123" t="s">
        <v>3669</v>
      </c>
      <c r="NG9" s="117" t="s">
        <v>1473</v>
      </c>
      <c r="NH9" s="117" t="s">
        <v>1486</v>
      </c>
      <c r="NI9" s="118" t="s">
        <v>1486</v>
      </c>
      <c r="NJ9" s="123" t="s">
        <v>3674</v>
      </c>
      <c r="NK9" s="123" t="s">
        <v>3675</v>
      </c>
      <c r="NL9" s="117" t="s">
        <v>1456</v>
      </c>
      <c r="NM9" s="124" t="s">
        <v>1459</v>
      </c>
      <c r="NN9" s="123" t="s">
        <v>3676</v>
      </c>
      <c r="NO9" s="117" t="s">
        <v>1473</v>
      </c>
      <c r="NP9" s="123" t="s">
        <v>3660</v>
      </c>
      <c r="NQ9" s="118" t="s">
        <v>1501</v>
      </c>
      <c r="NR9" s="123" t="s">
        <v>3677</v>
      </c>
      <c r="NS9" s="117" t="s">
        <v>1465</v>
      </c>
      <c r="NT9" s="117" t="s">
        <v>1474</v>
      </c>
      <c r="NU9" s="124" t="s">
        <v>3669</v>
      </c>
      <c r="NV9" s="117" t="s">
        <v>1458</v>
      </c>
      <c r="NW9" s="117" t="s">
        <v>1458</v>
      </c>
      <c r="NX9" s="117" t="s">
        <v>1454</v>
      </c>
      <c r="NY9" s="124" t="s">
        <v>3656</v>
      </c>
      <c r="NZ9" s="123" t="s">
        <v>3672</v>
      </c>
      <c r="OA9" s="117" t="s">
        <v>1498</v>
      </c>
      <c r="OB9" s="123" t="s">
        <v>3660</v>
      </c>
      <c r="OC9" s="118" t="s">
        <v>1456</v>
      </c>
      <c r="OD9" s="117" t="s">
        <v>1492</v>
      </c>
      <c r="OE9" s="117" t="s">
        <v>1499</v>
      </c>
      <c r="OF9" s="117" t="s">
        <v>1478</v>
      </c>
      <c r="OG9" s="118" t="s">
        <v>1461</v>
      </c>
      <c r="OH9" s="117" t="s">
        <v>1456</v>
      </c>
      <c r="OI9" s="123" t="s">
        <v>3672</v>
      </c>
      <c r="OJ9" s="117" t="s">
        <v>1467</v>
      </c>
      <c r="OK9" s="118" t="s">
        <v>1475</v>
      </c>
      <c r="OL9" s="123" t="s">
        <v>3678</v>
      </c>
      <c r="OM9" s="123" t="s">
        <v>1467</v>
      </c>
      <c r="ON9" s="117" t="s">
        <v>1453</v>
      </c>
      <c r="OO9" s="118" t="s">
        <v>1502</v>
      </c>
      <c r="OP9" s="123" t="s">
        <v>3658</v>
      </c>
      <c r="OQ9" s="120" t="s">
        <v>3679</v>
      </c>
      <c r="OR9" s="123" t="s">
        <v>3680</v>
      </c>
      <c r="OS9" s="123" t="s">
        <v>3681</v>
      </c>
      <c r="OT9" s="123" t="s">
        <v>3681</v>
      </c>
      <c r="OU9" s="124" t="s">
        <v>3682</v>
      </c>
      <c r="OV9" s="117" t="s">
        <v>1494</v>
      </c>
      <c r="OW9" s="117" t="s">
        <v>1454</v>
      </c>
      <c r="OX9" s="117" t="s">
        <v>1455</v>
      </c>
      <c r="OY9" s="118" t="s">
        <v>1453</v>
      </c>
      <c r="OZ9" s="123" t="s">
        <v>3683</v>
      </c>
      <c r="PA9" s="123" t="s">
        <v>3684</v>
      </c>
      <c r="PB9" s="123" t="s">
        <v>3684</v>
      </c>
      <c r="PC9" s="124" t="s">
        <v>3684</v>
      </c>
      <c r="PD9" s="117" t="s">
        <v>1458</v>
      </c>
      <c r="PE9" s="120" t="s">
        <v>3685</v>
      </c>
      <c r="PF9" s="117" t="s">
        <v>1458</v>
      </c>
      <c r="PG9" s="117" t="s">
        <v>1456</v>
      </c>
      <c r="PH9" s="117" t="s">
        <v>1456</v>
      </c>
      <c r="PI9" s="118" t="s">
        <v>1456</v>
      </c>
      <c r="PJ9" s="117" t="s">
        <v>1453</v>
      </c>
      <c r="PK9" s="117" t="s">
        <v>1458</v>
      </c>
      <c r="PL9" s="117" t="s">
        <v>1487</v>
      </c>
      <c r="PM9" s="118" t="s">
        <v>1496</v>
      </c>
      <c r="PN9" s="117" t="s">
        <v>1486</v>
      </c>
      <c r="PO9" s="117" t="s">
        <v>1486</v>
      </c>
      <c r="PP9" s="117" t="s">
        <v>1456</v>
      </c>
      <c r="PQ9" s="118" t="s">
        <v>1497</v>
      </c>
      <c r="PR9" s="117" t="s">
        <v>1497</v>
      </c>
      <c r="PS9" s="117" t="s">
        <v>1497</v>
      </c>
      <c r="PT9" s="117" t="s">
        <v>1467</v>
      </c>
      <c r="PU9" s="118" t="s">
        <v>1467</v>
      </c>
      <c r="PV9" s="117" t="s">
        <v>1467</v>
      </c>
      <c r="PW9" s="123" t="s">
        <v>3686</v>
      </c>
      <c r="PX9" s="123" t="s">
        <v>3686</v>
      </c>
      <c r="PY9" s="118" t="s">
        <v>1453</v>
      </c>
      <c r="PZ9" s="117" t="s">
        <v>1461</v>
      </c>
      <c r="QA9" s="117" t="s">
        <v>1454</v>
      </c>
      <c r="QB9" s="117" t="s">
        <v>1506</v>
      </c>
      <c r="QC9" s="118" t="s">
        <v>1453</v>
      </c>
      <c r="QD9" s="117" t="s">
        <v>1456</v>
      </c>
      <c r="QE9" s="123" t="s">
        <v>3687</v>
      </c>
      <c r="QF9" s="117" t="s">
        <v>1461</v>
      </c>
      <c r="QG9" s="124" t="s">
        <v>3688</v>
      </c>
      <c r="QH9" s="123" t="s">
        <v>3689</v>
      </c>
      <c r="QI9" s="120" t="s">
        <v>3690</v>
      </c>
    </row>
    <row r="10" spans="1:451" ht="36" customHeight="1" x14ac:dyDescent="0.45">
      <c r="A10" s="17" t="s">
        <v>547</v>
      </c>
      <c r="B10" s="126" t="s">
        <v>548</v>
      </c>
      <c r="C10" s="127" t="s">
        <v>548</v>
      </c>
      <c r="D10" s="126" t="s">
        <v>1509</v>
      </c>
      <c r="E10" s="128" t="s">
        <v>1510</v>
      </c>
      <c r="F10" s="127" t="s">
        <v>1529</v>
      </c>
      <c r="G10" s="126" t="s">
        <v>1525</v>
      </c>
      <c r="H10" s="129" t="s">
        <v>1525</v>
      </c>
      <c r="I10" s="130" t="s">
        <v>1535</v>
      </c>
      <c r="J10" s="127" t="s">
        <v>548</v>
      </c>
      <c r="K10" s="126" t="s">
        <v>1511</v>
      </c>
      <c r="L10" s="129" t="s">
        <v>1513</v>
      </c>
      <c r="M10" s="131" t="s">
        <v>1513</v>
      </c>
      <c r="N10" s="127" t="s">
        <v>1513</v>
      </c>
      <c r="O10" s="126" t="s">
        <v>1513</v>
      </c>
      <c r="P10" s="129" t="s">
        <v>1513</v>
      </c>
      <c r="Q10" s="131" t="s">
        <v>1513</v>
      </c>
      <c r="R10" s="127" t="s">
        <v>1513</v>
      </c>
      <c r="S10" s="126" t="s">
        <v>548</v>
      </c>
      <c r="T10" s="129" t="s">
        <v>1513</v>
      </c>
      <c r="U10" s="131" t="s">
        <v>1514</v>
      </c>
      <c r="V10" s="127" t="s">
        <v>1514</v>
      </c>
      <c r="W10" s="126" t="s">
        <v>1514</v>
      </c>
      <c r="X10" s="129" t="s">
        <v>1514</v>
      </c>
      <c r="Y10" s="131" t="s">
        <v>1516</v>
      </c>
      <c r="Z10" s="127" t="s">
        <v>1507</v>
      </c>
      <c r="AA10" s="126" t="s">
        <v>1515</v>
      </c>
      <c r="AB10" s="129" t="s">
        <v>1509</v>
      </c>
      <c r="AC10" s="131" t="s">
        <v>1515</v>
      </c>
      <c r="AD10" s="127" t="s">
        <v>548</v>
      </c>
      <c r="AE10" s="126" t="s">
        <v>548</v>
      </c>
      <c r="AF10" s="129" t="s">
        <v>1517</v>
      </c>
      <c r="AG10" s="131" t="s">
        <v>548</v>
      </c>
      <c r="AH10" s="127" t="s">
        <v>548</v>
      </c>
      <c r="AI10" s="126" t="s">
        <v>1509</v>
      </c>
      <c r="AJ10" s="129" t="s">
        <v>548</v>
      </c>
      <c r="AK10" s="131" t="s">
        <v>548</v>
      </c>
      <c r="AL10" s="127" t="s">
        <v>1518</v>
      </c>
      <c r="AM10" s="126" t="s">
        <v>548</v>
      </c>
      <c r="AN10" s="129" t="s">
        <v>548</v>
      </c>
      <c r="AO10" s="131" t="s">
        <v>1509</v>
      </c>
      <c r="AP10" s="127" t="s">
        <v>548</v>
      </c>
      <c r="AQ10" s="126" t="s">
        <v>1507</v>
      </c>
      <c r="AR10" s="129" t="s">
        <v>548</v>
      </c>
      <c r="AS10" s="131" t="s">
        <v>1512</v>
      </c>
      <c r="AT10" s="127" t="s">
        <v>1511</v>
      </c>
      <c r="AU10" s="126" t="s">
        <v>548</v>
      </c>
      <c r="AV10" s="129" t="s">
        <v>1520</v>
      </c>
      <c r="AW10" s="132" t="s">
        <v>1520</v>
      </c>
      <c r="AX10" s="126" t="s">
        <v>1507</v>
      </c>
      <c r="AY10" s="129" t="s">
        <v>1520</v>
      </c>
      <c r="AZ10" s="133" t="s">
        <v>1509</v>
      </c>
      <c r="BA10" s="132" t="s">
        <v>1507</v>
      </c>
      <c r="BB10" s="126" t="s">
        <v>1533</v>
      </c>
      <c r="BC10" s="129" t="s">
        <v>1512</v>
      </c>
      <c r="BD10" s="133" t="s">
        <v>548</v>
      </c>
      <c r="BE10" s="132" t="s">
        <v>548</v>
      </c>
      <c r="BF10" s="126" t="s">
        <v>548</v>
      </c>
      <c r="BG10" s="129" t="s">
        <v>548</v>
      </c>
      <c r="BH10" s="133" t="s">
        <v>1534</v>
      </c>
      <c r="BI10" s="132" t="s">
        <v>548</v>
      </c>
      <c r="BJ10" s="126" t="s">
        <v>1535</v>
      </c>
      <c r="BK10" s="129" t="s">
        <v>1509</v>
      </c>
      <c r="BL10" s="133" t="s">
        <v>1523</v>
      </c>
      <c r="BM10" s="132" t="s">
        <v>1519</v>
      </c>
      <c r="BN10" s="126" t="s">
        <v>1509</v>
      </c>
      <c r="BO10" s="129" t="s">
        <v>1509</v>
      </c>
      <c r="BP10" s="133" t="s">
        <v>1512</v>
      </c>
      <c r="BQ10" s="132" t="s">
        <v>1509</v>
      </c>
      <c r="BR10" s="126" t="s">
        <v>1512</v>
      </c>
      <c r="BS10" s="129" t="s">
        <v>548</v>
      </c>
      <c r="BT10" s="133" t="s">
        <v>1507</v>
      </c>
      <c r="BU10" s="132" t="s">
        <v>1512</v>
      </c>
      <c r="BV10" s="126" t="s">
        <v>1509</v>
      </c>
      <c r="BW10" s="129" t="s">
        <v>1512</v>
      </c>
      <c r="BX10" s="133" t="s">
        <v>1514</v>
      </c>
      <c r="BY10" s="132" t="s">
        <v>1509</v>
      </c>
      <c r="BZ10" s="126" t="s">
        <v>1507</v>
      </c>
      <c r="CA10" s="129" t="s">
        <v>1524</v>
      </c>
      <c r="CB10" s="133" t="s">
        <v>548</v>
      </c>
      <c r="CC10" s="132" t="s">
        <v>1513</v>
      </c>
      <c r="CD10" s="126" t="s">
        <v>548</v>
      </c>
      <c r="CE10" s="129" t="s">
        <v>548</v>
      </c>
      <c r="CF10" s="133" t="s">
        <v>548</v>
      </c>
      <c r="CG10" s="132" t="s">
        <v>1526</v>
      </c>
      <c r="CH10" s="126" t="s">
        <v>1527</v>
      </c>
      <c r="CI10" s="129" t="s">
        <v>1528</v>
      </c>
      <c r="CJ10" s="133" t="s">
        <v>548</v>
      </c>
      <c r="CK10" s="134" t="s">
        <v>3691</v>
      </c>
      <c r="CL10" s="135" t="s">
        <v>548</v>
      </c>
      <c r="CM10" s="129" t="s">
        <v>1537</v>
      </c>
      <c r="CN10" s="133" t="s">
        <v>1532</v>
      </c>
      <c r="CO10" s="132" t="s">
        <v>1527</v>
      </c>
      <c r="CP10" s="126" t="s">
        <v>1537</v>
      </c>
      <c r="CQ10" s="136" t="s">
        <v>1509</v>
      </c>
      <c r="CR10" s="126" t="s">
        <v>1507</v>
      </c>
      <c r="CS10" s="128" t="s">
        <v>1512</v>
      </c>
      <c r="CT10" s="126" t="s">
        <v>548</v>
      </c>
      <c r="CU10" s="127" t="s">
        <v>548</v>
      </c>
      <c r="CV10" s="126" t="s">
        <v>1511</v>
      </c>
      <c r="CW10" s="128" t="s">
        <v>1508</v>
      </c>
      <c r="CX10" s="126" t="s">
        <v>1509</v>
      </c>
      <c r="CY10" s="127" t="s">
        <v>1509</v>
      </c>
      <c r="CZ10" s="126" t="s">
        <v>548</v>
      </c>
      <c r="DA10" s="128" t="s">
        <v>1539</v>
      </c>
      <c r="DB10" s="126" t="s">
        <v>1523</v>
      </c>
      <c r="DC10" s="127" t="s">
        <v>1509</v>
      </c>
      <c r="DD10" s="126" t="s">
        <v>548</v>
      </c>
      <c r="DE10" s="128" t="s">
        <v>1521</v>
      </c>
      <c r="DF10" s="126" t="s">
        <v>1508</v>
      </c>
      <c r="DG10" s="127" t="s">
        <v>1515</v>
      </c>
      <c r="DH10" s="126" t="s">
        <v>1520</v>
      </c>
      <c r="DI10" s="128" t="s">
        <v>1540</v>
      </c>
      <c r="DJ10" s="126" t="s">
        <v>1519</v>
      </c>
      <c r="DK10" s="127" t="s">
        <v>1519</v>
      </c>
      <c r="DL10" s="126" t="s">
        <v>1512</v>
      </c>
      <c r="DM10" s="128" t="s">
        <v>1515</v>
      </c>
      <c r="DN10" s="126" t="s">
        <v>1544</v>
      </c>
      <c r="DO10" s="127" t="s">
        <v>1520</v>
      </c>
      <c r="DP10" s="126" t="s">
        <v>1554</v>
      </c>
      <c r="DQ10" s="128" t="s">
        <v>1512</v>
      </c>
      <c r="DR10" s="135" t="s">
        <v>1580</v>
      </c>
      <c r="DS10" s="127" t="s">
        <v>1519</v>
      </c>
      <c r="DT10" s="126" t="s">
        <v>1544</v>
      </c>
      <c r="DU10" s="128" t="s">
        <v>548</v>
      </c>
      <c r="DV10" s="135" t="s">
        <v>1510</v>
      </c>
      <c r="DW10" s="127" t="s">
        <v>1511</v>
      </c>
      <c r="DX10" s="126" t="s">
        <v>1511</v>
      </c>
      <c r="DY10" s="128" t="s">
        <v>1555</v>
      </c>
      <c r="DZ10" s="126" t="s">
        <v>1507</v>
      </c>
      <c r="EA10" s="136" t="s">
        <v>1535</v>
      </c>
      <c r="EB10" s="126" t="s">
        <v>1516</v>
      </c>
      <c r="EC10" s="128" t="s">
        <v>1556</v>
      </c>
      <c r="ED10" s="126" t="s">
        <v>1508</v>
      </c>
      <c r="EE10" s="127" t="s">
        <v>1512</v>
      </c>
      <c r="EF10" s="126" t="s">
        <v>1558</v>
      </c>
      <c r="EG10" s="128" t="s">
        <v>1509</v>
      </c>
      <c r="EH10" s="126" t="s">
        <v>1508</v>
      </c>
      <c r="EI10" s="127" t="s">
        <v>548</v>
      </c>
      <c r="EJ10" s="126" t="s">
        <v>1519</v>
      </c>
      <c r="EK10" s="128" t="s">
        <v>1548</v>
      </c>
      <c r="EL10" s="126" t="s">
        <v>1559</v>
      </c>
      <c r="EM10" s="127" t="s">
        <v>1561</v>
      </c>
      <c r="EN10" s="135" t="s">
        <v>1523</v>
      </c>
      <c r="EO10" s="137" t="s">
        <v>1523</v>
      </c>
      <c r="EP10" s="126" t="s">
        <v>1562</v>
      </c>
      <c r="EQ10" s="127" t="s">
        <v>1563</v>
      </c>
      <c r="ER10" s="126" t="s">
        <v>1552</v>
      </c>
      <c r="ES10" s="128" t="s">
        <v>1527</v>
      </c>
      <c r="ET10" s="126" t="s">
        <v>1530</v>
      </c>
      <c r="EU10" s="127" t="s">
        <v>1540</v>
      </c>
      <c r="EV10" s="135" t="s">
        <v>1523</v>
      </c>
      <c r="EW10" s="137" t="s">
        <v>1523</v>
      </c>
      <c r="EX10" s="131" t="s">
        <v>1554</v>
      </c>
      <c r="EY10" s="126" t="s">
        <v>1533</v>
      </c>
      <c r="EZ10" s="127" t="s">
        <v>1533</v>
      </c>
      <c r="FA10" s="126" t="s">
        <v>1539</v>
      </c>
      <c r="FB10" s="128" t="s">
        <v>1508</v>
      </c>
      <c r="FC10" s="126" t="s">
        <v>1509</v>
      </c>
      <c r="FD10" s="127" t="s">
        <v>1539</v>
      </c>
      <c r="FE10" s="126" t="s">
        <v>1539</v>
      </c>
      <c r="FF10" s="137" t="s">
        <v>548</v>
      </c>
      <c r="FG10" s="126" t="s">
        <v>548</v>
      </c>
      <c r="FH10" s="127" t="s">
        <v>1515</v>
      </c>
      <c r="FI10" s="126" t="s">
        <v>1514</v>
      </c>
      <c r="FJ10" s="128" t="s">
        <v>1525</v>
      </c>
      <c r="FK10" s="126" t="s">
        <v>1509</v>
      </c>
      <c r="FL10" s="127" t="s">
        <v>1509</v>
      </c>
      <c r="FM10" s="126" t="s">
        <v>1575</v>
      </c>
      <c r="FN10" s="128" t="s">
        <v>1507</v>
      </c>
      <c r="FO10" s="126" t="s">
        <v>548</v>
      </c>
      <c r="FP10" s="136" t="s">
        <v>3692</v>
      </c>
      <c r="FQ10" s="126" t="s">
        <v>1576</v>
      </c>
      <c r="FR10" s="137" t="s">
        <v>3693</v>
      </c>
      <c r="FS10" s="126" t="s">
        <v>1577</v>
      </c>
      <c r="FT10" s="127" t="s">
        <v>1509</v>
      </c>
      <c r="FU10" s="126" t="s">
        <v>1577</v>
      </c>
      <c r="FV10" s="128" t="s">
        <v>1578</v>
      </c>
      <c r="FW10" s="135" t="s">
        <v>548</v>
      </c>
      <c r="FX10" s="127" t="s">
        <v>1536</v>
      </c>
      <c r="FY10" s="126" t="s">
        <v>1519</v>
      </c>
      <c r="FZ10" s="128" t="s">
        <v>1536</v>
      </c>
      <c r="GA10" s="126" t="s">
        <v>1536</v>
      </c>
      <c r="GB10" s="127" t="s">
        <v>1560</v>
      </c>
      <c r="GC10" s="126" t="s">
        <v>1539</v>
      </c>
      <c r="GD10" s="128" t="s">
        <v>1512</v>
      </c>
      <c r="GE10" s="126" t="s">
        <v>1512</v>
      </c>
      <c r="GF10" s="127" t="s">
        <v>548</v>
      </c>
      <c r="GG10" s="126" t="s">
        <v>1509</v>
      </c>
      <c r="GH10" s="128" t="s">
        <v>1509</v>
      </c>
      <c r="GI10" s="126" t="s">
        <v>1512</v>
      </c>
      <c r="GJ10" s="127" t="s">
        <v>1512</v>
      </c>
      <c r="GK10" s="126" t="s">
        <v>1509</v>
      </c>
      <c r="GL10" s="128" t="s">
        <v>1539</v>
      </c>
      <c r="GM10" s="135" t="s">
        <v>3694</v>
      </c>
      <c r="GN10" s="136" t="s">
        <v>3695</v>
      </c>
      <c r="GO10" s="135" t="s">
        <v>3696</v>
      </c>
      <c r="GP10" s="137" t="s">
        <v>3697</v>
      </c>
      <c r="GQ10" s="131" t="s">
        <v>1579</v>
      </c>
      <c r="GR10" s="126" t="s">
        <v>548</v>
      </c>
      <c r="GS10" s="127" t="s">
        <v>548</v>
      </c>
      <c r="GT10" s="126" t="s">
        <v>1508</v>
      </c>
      <c r="GU10" s="128" t="s">
        <v>1541</v>
      </c>
      <c r="GV10" s="126" t="s">
        <v>1534</v>
      </c>
      <c r="GW10" s="127" t="s">
        <v>1542</v>
      </c>
      <c r="GX10" s="126" t="s">
        <v>1545</v>
      </c>
      <c r="GY10" s="137" t="s">
        <v>3698</v>
      </c>
      <c r="GZ10" s="126" t="s">
        <v>1546</v>
      </c>
      <c r="HA10" s="127" t="s">
        <v>1546</v>
      </c>
      <c r="HB10" s="126" t="s">
        <v>1517</v>
      </c>
      <c r="HC10" s="128" t="s">
        <v>548</v>
      </c>
      <c r="HD10" s="135" t="s">
        <v>3699</v>
      </c>
      <c r="HE10" s="127" t="s">
        <v>1511</v>
      </c>
      <c r="HF10" s="126" t="s">
        <v>1547</v>
      </c>
      <c r="HG10" s="128" t="s">
        <v>1509</v>
      </c>
      <c r="HH10" s="126" t="s">
        <v>1548</v>
      </c>
      <c r="HI10" s="127" t="s">
        <v>1549</v>
      </c>
      <c r="HJ10" s="126" t="s">
        <v>1529</v>
      </c>
      <c r="HK10" s="128" t="s">
        <v>1531</v>
      </c>
      <c r="HL10" s="126" t="s">
        <v>1550</v>
      </c>
      <c r="HM10" s="127" t="s">
        <v>548</v>
      </c>
      <c r="HN10" s="126" t="s">
        <v>1548</v>
      </c>
      <c r="HO10" s="128" t="s">
        <v>1507</v>
      </c>
      <c r="HP10" s="126" t="s">
        <v>1537</v>
      </c>
      <c r="HQ10" s="136" t="s">
        <v>3700</v>
      </c>
      <c r="HR10" s="126" t="s">
        <v>1549</v>
      </c>
      <c r="HS10" s="128" t="s">
        <v>1551</v>
      </c>
      <c r="HT10" s="126" t="s">
        <v>1533</v>
      </c>
      <c r="HU10" s="127" t="s">
        <v>1507</v>
      </c>
      <c r="HV10" s="131" t="s">
        <v>1553</v>
      </c>
      <c r="HW10" s="126" t="s">
        <v>1564</v>
      </c>
      <c r="HX10" s="127" t="s">
        <v>1539</v>
      </c>
      <c r="HY10" s="126" t="s">
        <v>1533</v>
      </c>
      <c r="HZ10" s="128" t="s">
        <v>1541</v>
      </c>
      <c r="IA10" s="126" t="s">
        <v>1533</v>
      </c>
      <c r="IB10" s="127" t="s">
        <v>548</v>
      </c>
      <c r="IC10" s="126" t="s">
        <v>548</v>
      </c>
      <c r="ID10" s="128" t="s">
        <v>1511</v>
      </c>
      <c r="IE10" s="126" t="s">
        <v>1566</v>
      </c>
      <c r="IF10" s="127" t="s">
        <v>1567</v>
      </c>
      <c r="IG10" s="135" t="s">
        <v>3701</v>
      </c>
      <c r="IH10" s="128" t="s">
        <v>1508</v>
      </c>
      <c r="II10" s="126" t="s">
        <v>1557</v>
      </c>
      <c r="IJ10" s="136" t="s">
        <v>3702</v>
      </c>
      <c r="IK10" s="135" t="s">
        <v>3703</v>
      </c>
      <c r="IL10" s="128" t="s">
        <v>1568</v>
      </c>
      <c r="IM10" s="135" t="s">
        <v>3704</v>
      </c>
      <c r="IN10" s="127" t="s">
        <v>1569</v>
      </c>
      <c r="IO10" s="126" t="s">
        <v>1567</v>
      </c>
      <c r="IP10" s="128" t="s">
        <v>1536</v>
      </c>
      <c r="IQ10" s="126" t="s">
        <v>1536</v>
      </c>
      <c r="IR10" s="127" t="s">
        <v>1536</v>
      </c>
      <c r="IS10" s="126" t="s">
        <v>1536</v>
      </c>
      <c r="IT10" s="128" t="s">
        <v>1571</v>
      </c>
      <c r="IU10" s="126" t="s">
        <v>1571</v>
      </c>
      <c r="IV10" s="127" t="s">
        <v>1571</v>
      </c>
      <c r="IW10" s="135" t="s">
        <v>3705</v>
      </c>
      <c r="IX10" s="128" t="s">
        <v>1511</v>
      </c>
      <c r="IY10" s="126" t="s">
        <v>1541</v>
      </c>
      <c r="IZ10" s="136" t="s">
        <v>3706</v>
      </c>
      <c r="JA10" s="126" t="s">
        <v>1572</v>
      </c>
      <c r="JB10" s="128" t="s">
        <v>1533</v>
      </c>
      <c r="JC10" s="126" t="s">
        <v>1533</v>
      </c>
      <c r="JD10" s="127" t="s">
        <v>1533</v>
      </c>
      <c r="JE10" s="126" t="s">
        <v>1522</v>
      </c>
      <c r="JF10" s="132" t="s">
        <v>1573</v>
      </c>
      <c r="JG10" s="126" t="s">
        <v>1537</v>
      </c>
      <c r="JH10" s="127" t="s">
        <v>1509</v>
      </c>
      <c r="JI10" s="126" t="s">
        <v>1508</v>
      </c>
      <c r="JJ10" s="134" t="s">
        <v>3707</v>
      </c>
      <c r="JK10" s="135" t="s">
        <v>3708</v>
      </c>
      <c r="JL10" s="127" t="s">
        <v>1574</v>
      </c>
      <c r="JM10" s="135" t="s">
        <v>3709</v>
      </c>
      <c r="JN10" s="134" t="s">
        <v>3710</v>
      </c>
      <c r="JO10" s="130" t="s">
        <v>1511</v>
      </c>
      <c r="JP10" s="126" t="s">
        <v>548</v>
      </c>
      <c r="JQ10" s="127" t="s">
        <v>1512</v>
      </c>
      <c r="JR10" s="126" t="s">
        <v>1567</v>
      </c>
      <c r="JS10" s="128" t="s">
        <v>1533</v>
      </c>
      <c r="JT10" s="126" t="s">
        <v>1533</v>
      </c>
      <c r="JU10" s="127" t="s">
        <v>1580</v>
      </c>
      <c r="JV10" s="126" t="s">
        <v>1507</v>
      </c>
      <c r="JW10" s="128" t="s">
        <v>548</v>
      </c>
      <c r="JX10" s="126" t="s">
        <v>548</v>
      </c>
      <c r="JY10" s="127" t="s">
        <v>1511</v>
      </c>
      <c r="JZ10" s="126" t="s">
        <v>1567</v>
      </c>
      <c r="KA10" s="137" t="s">
        <v>3711</v>
      </c>
      <c r="KB10" s="126" t="s">
        <v>1569</v>
      </c>
      <c r="KC10" s="127" t="s">
        <v>1569</v>
      </c>
      <c r="KD10" s="126" t="s">
        <v>1508</v>
      </c>
      <c r="KE10" s="128" t="s">
        <v>1538</v>
      </c>
      <c r="KF10" s="126" t="s">
        <v>1557</v>
      </c>
      <c r="KG10" s="127" t="s">
        <v>1557</v>
      </c>
      <c r="KH10" s="126" t="s">
        <v>1557</v>
      </c>
      <c r="KI10" s="128" t="s">
        <v>1557</v>
      </c>
      <c r="KJ10" s="126" t="s">
        <v>1527</v>
      </c>
      <c r="KK10" s="127" t="s">
        <v>1538</v>
      </c>
      <c r="KL10" s="126" t="s">
        <v>1507</v>
      </c>
      <c r="KM10" s="128" t="s">
        <v>1508</v>
      </c>
      <c r="KN10" s="126" t="s">
        <v>1509</v>
      </c>
      <c r="KO10" s="136" t="s">
        <v>3712</v>
      </c>
      <c r="KP10" s="126" t="s">
        <v>1517</v>
      </c>
      <c r="KQ10" s="128" t="s">
        <v>1530</v>
      </c>
      <c r="KR10" s="126" t="s">
        <v>1511</v>
      </c>
      <c r="KS10" s="127" t="s">
        <v>1511</v>
      </c>
      <c r="KT10" s="126" t="s">
        <v>1511</v>
      </c>
      <c r="KU10" s="128" t="s">
        <v>1561</v>
      </c>
      <c r="KV10" s="135" t="s">
        <v>1509</v>
      </c>
      <c r="KW10" s="127" t="s">
        <v>548</v>
      </c>
      <c r="KX10" s="126" t="s">
        <v>1511</v>
      </c>
      <c r="KY10" s="137" t="s">
        <v>3712</v>
      </c>
      <c r="KZ10" s="126" t="s">
        <v>1512</v>
      </c>
      <c r="LA10" s="127" t="s">
        <v>1543</v>
      </c>
      <c r="LB10" s="126" t="s">
        <v>548</v>
      </c>
      <c r="LC10" s="128" t="s">
        <v>1525</v>
      </c>
      <c r="LD10" s="126" t="s">
        <v>548</v>
      </c>
      <c r="LE10" s="127" t="s">
        <v>548</v>
      </c>
      <c r="LF10" s="126" t="s">
        <v>1511</v>
      </c>
      <c r="LG10" s="128" t="s">
        <v>1511</v>
      </c>
      <c r="LH10" s="126" t="s">
        <v>1511</v>
      </c>
      <c r="LI10" s="127" t="s">
        <v>1539</v>
      </c>
      <c r="LJ10" s="126" t="s">
        <v>1539</v>
      </c>
      <c r="LK10" s="128" t="s">
        <v>548</v>
      </c>
      <c r="LL10" s="126" t="s">
        <v>1539</v>
      </c>
      <c r="LM10" s="127" t="s">
        <v>1533</v>
      </c>
      <c r="LN10" s="126" t="s">
        <v>1512</v>
      </c>
      <c r="LO10" s="128" t="s">
        <v>1539</v>
      </c>
      <c r="LP10" s="126" t="s">
        <v>1539</v>
      </c>
      <c r="LQ10" s="127" t="s">
        <v>1539</v>
      </c>
      <c r="LR10" s="126" t="s">
        <v>548</v>
      </c>
      <c r="LS10" s="128" t="s">
        <v>1539</v>
      </c>
      <c r="LT10" s="135" t="s">
        <v>3713</v>
      </c>
      <c r="LU10" s="136" t="s">
        <v>3713</v>
      </c>
      <c r="LV10" s="126" t="s">
        <v>1590</v>
      </c>
      <c r="LW10" s="128" t="s">
        <v>1518</v>
      </c>
      <c r="LX10" s="137" t="s">
        <v>548</v>
      </c>
      <c r="LY10" s="126" t="s">
        <v>1539</v>
      </c>
      <c r="LZ10" s="127" t="s">
        <v>1511</v>
      </c>
      <c r="MA10" s="126" t="s">
        <v>1586</v>
      </c>
      <c r="MB10" s="128" t="s">
        <v>1509</v>
      </c>
      <c r="MC10" s="126" t="s">
        <v>1525</v>
      </c>
      <c r="MD10" s="127" t="s">
        <v>1587</v>
      </c>
      <c r="ME10" s="126" t="s">
        <v>1588</v>
      </c>
      <c r="MF10" s="128" t="s">
        <v>1512</v>
      </c>
      <c r="MG10" s="126" t="s">
        <v>1512</v>
      </c>
      <c r="MH10" s="127" t="s">
        <v>3692</v>
      </c>
      <c r="MI10" s="126" t="s">
        <v>1539</v>
      </c>
      <c r="MJ10" s="128" t="s">
        <v>3702</v>
      </c>
      <c r="MK10" s="135" t="s">
        <v>1539</v>
      </c>
      <c r="ML10" s="127" t="s">
        <v>3714</v>
      </c>
      <c r="MM10" s="126" t="s">
        <v>1509</v>
      </c>
      <c r="MN10" s="137" t="s">
        <v>3715</v>
      </c>
      <c r="MO10" s="126" t="s">
        <v>1589</v>
      </c>
      <c r="MP10" s="127" t="s">
        <v>3716</v>
      </c>
      <c r="MQ10" s="135" t="s">
        <v>3717</v>
      </c>
      <c r="MR10" s="128" t="s">
        <v>3693</v>
      </c>
      <c r="MS10" s="126" t="s">
        <v>1509</v>
      </c>
      <c r="MT10" s="127" t="s">
        <v>3718</v>
      </c>
      <c r="MU10" s="135" t="s">
        <v>3719</v>
      </c>
      <c r="MV10" s="128" t="s">
        <v>3720</v>
      </c>
      <c r="MW10" s="131" t="s">
        <v>548</v>
      </c>
      <c r="MX10" s="126" t="s">
        <v>1511</v>
      </c>
      <c r="MY10" s="136" t="s">
        <v>3721</v>
      </c>
      <c r="MZ10" s="126" t="s">
        <v>1523</v>
      </c>
      <c r="NA10" s="137" t="s">
        <v>3722</v>
      </c>
      <c r="NB10" s="135" t="s">
        <v>1515</v>
      </c>
      <c r="NC10" s="127" t="s">
        <v>1511</v>
      </c>
      <c r="ND10" s="135" t="s">
        <v>3723</v>
      </c>
      <c r="NE10" s="137" t="s">
        <v>1530</v>
      </c>
      <c r="NF10" s="135" t="s">
        <v>1530</v>
      </c>
      <c r="NG10" s="127" t="s">
        <v>1557</v>
      </c>
      <c r="NH10" s="126" t="s">
        <v>1531</v>
      </c>
      <c r="NI10" s="128" t="s">
        <v>1531</v>
      </c>
      <c r="NJ10" s="135" t="s">
        <v>3724</v>
      </c>
      <c r="NK10" s="136" t="s">
        <v>3725</v>
      </c>
      <c r="NL10" s="126" t="s">
        <v>1562</v>
      </c>
      <c r="NM10" s="137" t="s">
        <v>1565</v>
      </c>
      <c r="NN10" s="135" t="s">
        <v>3726</v>
      </c>
      <c r="NO10" s="127" t="s">
        <v>1581</v>
      </c>
      <c r="NP10" s="135" t="s">
        <v>3727</v>
      </c>
      <c r="NQ10" s="128" t="s">
        <v>1591</v>
      </c>
      <c r="NR10" s="135" t="s">
        <v>1557</v>
      </c>
      <c r="NS10" s="127" t="s">
        <v>1567</v>
      </c>
      <c r="NT10" s="126" t="s">
        <v>1530</v>
      </c>
      <c r="NU10" s="137" t="s">
        <v>3728</v>
      </c>
      <c r="NV10" s="126" t="s">
        <v>548</v>
      </c>
      <c r="NW10" s="127" t="s">
        <v>548</v>
      </c>
      <c r="NX10" s="126" t="s">
        <v>548</v>
      </c>
      <c r="NY10" s="137" t="s">
        <v>3693</v>
      </c>
      <c r="NZ10" s="135" t="s">
        <v>3729</v>
      </c>
      <c r="OA10" s="127" t="s">
        <v>1541</v>
      </c>
      <c r="OB10" s="135" t="s">
        <v>3707</v>
      </c>
      <c r="OC10" s="128" t="s">
        <v>1539</v>
      </c>
      <c r="OD10" s="126" t="s">
        <v>1557</v>
      </c>
      <c r="OE10" s="127" t="s">
        <v>1561</v>
      </c>
      <c r="OF10" s="126" t="s">
        <v>1517</v>
      </c>
      <c r="OG10" s="128" t="s">
        <v>1548</v>
      </c>
      <c r="OH10" s="126" t="s">
        <v>1568</v>
      </c>
      <c r="OI10" s="136" t="s">
        <v>3730</v>
      </c>
      <c r="OJ10" s="126" t="s">
        <v>1551</v>
      </c>
      <c r="OK10" s="128" t="s">
        <v>1511</v>
      </c>
      <c r="OL10" s="135" t="s">
        <v>3731</v>
      </c>
      <c r="OM10" s="136" t="s">
        <v>3732</v>
      </c>
      <c r="ON10" s="126" t="s">
        <v>1536</v>
      </c>
      <c r="OO10" s="128" t="s">
        <v>1509</v>
      </c>
      <c r="OP10" s="135" t="s">
        <v>3733</v>
      </c>
      <c r="OQ10" s="134" t="s">
        <v>3734</v>
      </c>
      <c r="OR10" s="135" t="s">
        <v>3709</v>
      </c>
      <c r="OS10" s="136" t="s">
        <v>1557</v>
      </c>
      <c r="OT10" s="135" t="s">
        <v>3735</v>
      </c>
      <c r="OU10" s="137" t="s">
        <v>3736</v>
      </c>
      <c r="OV10" s="126" t="s">
        <v>1522</v>
      </c>
      <c r="OW10" s="127" t="s">
        <v>1509</v>
      </c>
      <c r="OX10" s="126" t="s">
        <v>1595</v>
      </c>
      <c r="OY10" s="128" t="s">
        <v>1549</v>
      </c>
      <c r="OZ10" s="135" t="s">
        <v>1507</v>
      </c>
      <c r="PA10" s="136" t="s">
        <v>3702</v>
      </c>
      <c r="PB10" s="135" t="s">
        <v>3702</v>
      </c>
      <c r="PC10" s="137" t="s">
        <v>3702</v>
      </c>
      <c r="PD10" s="126" t="s">
        <v>1567</v>
      </c>
      <c r="PE10" s="134" t="s">
        <v>3737</v>
      </c>
      <c r="PF10" s="126" t="s">
        <v>1512</v>
      </c>
      <c r="PG10" s="127" t="s">
        <v>1512</v>
      </c>
      <c r="PH10" s="126" t="s">
        <v>1512</v>
      </c>
      <c r="PI10" s="128" t="s">
        <v>1512</v>
      </c>
      <c r="PJ10" s="126" t="s">
        <v>1515</v>
      </c>
      <c r="PK10" s="127" t="s">
        <v>548</v>
      </c>
      <c r="PL10" s="126" t="s">
        <v>1508</v>
      </c>
      <c r="PM10" s="128" t="s">
        <v>1539</v>
      </c>
      <c r="PN10" s="126" t="s">
        <v>548</v>
      </c>
      <c r="PO10" s="127" t="s">
        <v>548</v>
      </c>
      <c r="PP10" s="126" t="s">
        <v>1557</v>
      </c>
      <c r="PQ10" s="128" t="s">
        <v>1517</v>
      </c>
      <c r="PR10" s="126" t="s">
        <v>1536</v>
      </c>
      <c r="PS10" s="127" t="s">
        <v>1582</v>
      </c>
      <c r="PT10" s="126" t="s">
        <v>1583</v>
      </c>
      <c r="PU10" s="128" t="s">
        <v>1593</v>
      </c>
      <c r="PV10" s="126" t="s">
        <v>1594</v>
      </c>
      <c r="PW10" s="136" t="s">
        <v>3702</v>
      </c>
      <c r="PX10" s="135" t="s">
        <v>3702</v>
      </c>
      <c r="PY10" s="128" t="s">
        <v>1584</v>
      </c>
      <c r="PZ10" s="126" t="s">
        <v>1512</v>
      </c>
      <c r="QA10" s="127" t="s">
        <v>1585</v>
      </c>
      <c r="QB10" s="126" t="s">
        <v>1557</v>
      </c>
      <c r="QC10" s="128" t="s">
        <v>1570</v>
      </c>
      <c r="QD10" s="126" t="s">
        <v>1517</v>
      </c>
      <c r="QE10" s="136" t="s">
        <v>3708</v>
      </c>
      <c r="QF10" s="126" t="s">
        <v>1592</v>
      </c>
      <c r="QG10" s="137" t="s">
        <v>3738</v>
      </c>
      <c r="QH10" s="135" t="s">
        <v>3739</v>
      </c>
      <c r="QI10" s="134" t="s">
        <v>3725</v>
      </c>
    </row>
    <row r="11" spans="1:451" ht="177" customHeight="1" x14ac:dyDescent="0.45">
      <c r="A11" s="11" t="s">
        <v>550</v>
      </c>
      <c r="B11" s="138" t="s">
        <v>3740</v>
      </c>
      <c r="C11" s="138" t="s">
        <v>3741</v>
      </c>
      <c r="D11" s="138" t="s">
        <v>3742</v>
      </c>
      <c r="E11" s="139" t="s">
        <v>3743</v>
      </c>
      <c r="F11" s="138" t="s">
        <v>3744</v>
      </c>
      <c r="G11" s="138" t="s">
        <v>3745</v>
      </c>
      <c r="H11" s="140" t="s">
        <v>3746</v>
      </c>
      <c r="I11" s="141" t="s">
        <v>3747</v>
      </c>
      <c r="J11" s="138" t="s">
        <v>3748</v>
      </c>
      <c r="K11" s="138" t="s">
        <v>3749</v>
      </c>
      <c r="L11" s="140" t="s">
        <v>3750</v>
      </c>
      <c r="M11" s="142" t="s">
        <v>3751</v>
      </c>
      <c r="N11" s="138" t="s">
        <v>3752</v>
      </c>
      <c r="O11" s="138" t="s">
        <v>3753</v>
      </c>
      <c r="P11" s="140" t="s">
        <v>3754</v>
      </c>
      <c r="Q11" s="142" t="s">
        <v>3752</v>
      </c>
      <c r="R11" s="138" t="s">
        <v>3755</v>
      </c>
      <c r="S11" s="138" t="s">
        <v>3756</v>
      </c>
      <c r="T11" s="140" t="s">
        <v>3757</v>
      </c>
      <c r="U11" s="142" t="s">
        <v>3758</v>
      </c>
      <c r="V11" s="138" t="s">
        <v>3759</v>
      </c>
      <c r="W11" s="138" t="s">
        <v>3760</v>
      </c>
      <c r="X11" s="140" t="s">
        <v>3761</v>
      </c>
      <c r="Y11" s="142" t="s">
        <v>3762</v>
      </c>
      <c r="Z11" s="138" t="s">
        <v>3763</v>
      </c>
      <c r="AA11" s="138" t="s">
        <v>3764</v>
      </c>
      <c r="AB11" s="140" t="s">
        <v>3764</v>
      </c>
      <c r="AC11" s="142" t="s">
        <v>3765</v>
      </c>
      <c r="AD11" s="138" t="s">
        <v>3766</v>
      </c>
      <c r="AE11" s="138" t="s">
        <v>3767</v>
      </c>
      <c r="AF11" s="140" t="s">
        <v>3768</v>
      </c>
      <c r="AG11" s="142" t="s">
        <v>3769</v>
      </c>
      <c r="AH11" s="138" t="s">
        <v>3770</v>
      </c>
      <c r="AI11" s="138" t="s">
        <v>3771</v>
      </c>
      <c r="AJ11" s="140" t="s">
        <v>3772</v>
      </c>
      <c r="AK11" s="142" t="s">
        <v>3773</v>
      </c>
      <c r="AL11" s="138" t="s">
        <v>3772</v>
      </c>
      <c r="AM11" s="138" t="s">
        <v>3774</v>
      </c>
      <c r="AN11" s="143" t="s">
        <v>3775</v>
      </c>
      <c r="AO11" s="142" t="s">
        <v>3776</v>
      </c>
      <c r="AP11" s="138" t="s">
        <v>3777</v>
      </c>
      <c r="AQ11" s="138" t="s">
        <v>3778</v>
      </c>
      <c r="AR11" s="143" t="s">
        <v>3779</v>
      </c>
      <c r="AS11" s="142" t="s">
        <v>3780</v>
      </c>
      <c r="AT11" s="138" t="s">
        <v>3781</v>
      </c>
      <c r="AU11" s="144" t="s">
        <v>3782</v>
      </c>
      <c r="AV11" s="140" t="s">
        <v>3783</v>
      </c>
      <c r="AW11" s="145" t="s">
        <v>3784</v>
      </c>
      <c r="AX11" s="138" t="s">
        <v>3785</v>
      </c>
      <c r="AY11" s="140" t="s">
        <v>3786</v>
      </c>
      <c r="AZ11" s="146" t="s">
        <v>3787</v>
      </c>
      <c r="BA11" s="142" t="s">
        <v>3788</v>
      </c>
      <c r="BB11" s="138" t="s">
        <v>3789</v>
      </c>
      <c r="BC11" s="140" t="s">
        <v>3790</v>
      </c>
      <c r="BD11" s="146" t="s">
        <v>3791</v>
      </c>
      <c r="BE11" s="142" t="s">
        <v>3792</v>
      </c>
      <c r="BF11" s="138" t="s">
        <v>3793</v>
      </c>
      <c r="BG11" s="140" t="s">
        <v>3794</v>
      </c>
      <c r="BH11" s="146" t="s">
        <v>3795</v>
      </c>
      <c r="BI11" s="142" t="s">
        <v>3796</v>
      </c>
      <c r="BJ11" s="138" t="s">
        <v>3797</v>
      </c>
      <c r="BK11" s="140" t="s">
        <v>3798</v>
      </c>
      <c r="BL11" s="146" t="s">
        <v>3799</v>
      </c>
      <c r="BM11" s="142" t="s">
        <v>3800</v>
      </c>
      <c r="BN11" s="138" t="s">
        <v>3801</v>
      </c>
      <c r="BO11" s="140" t="s">
        <v>3802</v>
      </c>
      <c r="BP11" s="146" t="s">
        <v>3803</v>
      </c>
      <c r="BQ11" s="142" t="s">
        <v>3804</v>
      </c>
      <c r="BR11" s="138" t="s">
        <v>3805</v>
      </c>
      <c r="BS11" s="143" t="s">
        <v>3806</v>
      </c>
      <c r="BT11" s="146" t="s">
        <v>3807</v>
      </c>
      <c r="BU11" s="142" t="s">
        <v>3808</v>
      </c>
      <c r="BV11" s="138" t="s">
        <v>3809</v>
      </c>
      <c r="BW11" s="140" t="s">
        <v>3810</v>
      </c>
      <c r="BX11" s="146" t="s">
        <v>3811</v>
      </c>
      <c r="BY11" s="142" t="s">
        <v>3812</v>
      </c>
      <c r="BZ11" s="138" t="s">
        <v>3813</v>
      </c>
      <c r="CA11" s="140" t="s">
        <v>3814</v>
      </c>
      <c r="CB11" s="146" t="s">
        <v>3772</v>
      </c>
      <c r="CC11" s="142" t="s">
        <v>3815</v>
      </c>
      <c r="CD11" s="138" t="s">
        <v>3816</v>
      </c>
      <c r="CE11" s="140" t="s">
        <v>3817</v>
      </c>
      <c r="CF11" s="146" t="s">
        <v>3818</v>
      </c>
      <c r="CG11" s="142" t="s">
        <v>3819</v>
      </c>
      <c r="CH11" s="138" t="s">
        <v>3820</v>
      </c>
      <c r="CI11" s="140" t="s">
        <v>3821</v>
      </c>
      <c r="CJ11" s="146" t="s">
        <v>3822</v>
      </c>
      <c r="CK11" s="141" t="s">
        <v>3823</v>
      </c>
      <c r="CL11" s="147" t="s">
        <v>3824</v>
      </c>
      <c r="CM11" s="140" t="s">
        <v>3825</v>
      </c>
      <c r="CN11" s="146" t="s">
        <v>3826</v>
      </c>
      <c r="CO11" s="142" t="s">
        <v>3827</v>
      </c>
      <c r="CP11" s="138" t="s">
        <v>3828</v>
      </c>
      <c r="CQ11" s="147" t="s">
        <v>3829</v>
      </c>
      <c r="CR11" s="138" t="s">
        <v>3830</v>
      </c>
      <c r="CS11" s="139" t="s">
        <v>3831</v>
      </c>
      <c r="CT11" s="138" t="s">
        <v>3832</v>
      </c>
      <c r="CU11" s="138" t="s">
        <v>3833</v>
      </c>
      <c r="CV11" s="138" t="s">
        <v>3834</v>
      </c>
      <c r="CW11" s="139" t="s">
        <v>3835</v>
      </c>
      <c r="CX11" s="138" t="s">
        <v>3836</v>
      </c>
      <c r="CY11" s="138" t="s">
        <v>3837</v>
      </c>
      <c r="CZ11" s="138" t="s">
        <v>3838</v>
      </c>
      <c r="DA11" s="139" t="s">
        <v>3839</v>
      </c>
      <c r="DB11" s="138" t="s">
        <v>3840</v>
      </c>
      <c r="DC11" s="138" t="s">
        <v>3841</v>
      </c>
      <c r="DD11" s="138" t="s">
        <v>3842</v>
      </c>
      <c r="DE11" s="139" t="s">
        <v>3843</v>
      </c>
      <c r="DF11" s="138" t="s">
        <v>3844</v>
      </c>
      <c r="DG11" s="138" t="s">
        <v>3845</v>
      </c>
      <c r="DH11" s="144" t="s">
        <v>3846</v>
      </c>
      <c r="DI11" s="139" t="s">
        <v>3847</v>
      </c>
      <c r="DJ11" s="138" t="s">
        <v>3848</v>
      </c>
      <c r="DK11" s="138" t="s">
        <v>3849</v>
      </c>
      <c r="DL11" s="138" t="s">
        <v>3850</v>
      </c>
      <c r="DM11" s="139" t="s">
        <v>3851</v>
      </c>
      <c r="DN11" s="138" t="s">
        <v>3852</v>
      </c>
      <c r="DO11" s="138" t="s">
        <v>3853</v>
      </c>
      <c r="DP11" s="138" t="s">
        <v>3854</v>
      </c>
      <c r="DQ11" s="139" t="s">
        <v>3855</v>
      </c>
      <c r="DR11" s="147" t="s">
        <v>3856</v>
      </c>
      <c r="DS11" s="138" t="s">
        <v>3857</v>
      </c>
      <c r="DT11" s="138" t="s">
        <v>3858</v>
      </c>
      <c r="DU11" s="139" t="s">
        <v>3859</v>
      </c>
      <c r="DV11" s="147" t="s">
        <v>3860</v>
      </c>
      <c r="DW11" s="138" t="s">
        <v>3861</v>
      </c>
      <c r="DX11" s="138" t="s">
        <v>3862</v>
      </c>
      <c r="DY11" s="139" t="s">
        <v>3863</v>
      </c>
      <c r="DZ11" s="138" t="s">
        <v>3864</v>
      </c>
      <c r="EA11" s="147" t="s">
        <v>3865</v>
      </c>
      <c r="EB11" s="138" t="s">
        <v>3866</v>
      </c>
      <c r="EC11" s="139" t="s">
        <v>3867</v>
      </c>
      <c r="ED11" s="138" t="s">
        <v>3868</v>
      </c>
      <c r="EE11" s="138" t="s">
        <v>3869</v>
      </c>
      <c r="EF11" s="138" t="s">
        <v>3870</v>
      </c>
      <c r="EG11" s="139" t="s">
        <v>3871</v>
      </c>
      <c r="EH11" s="138" t="s">
        <v>3872</v>
      </c>
      <c r="EI11" s="138" t="s">
        <v>3873</v>
      </c>
      <c r="EJ11" s="138" t="s">
        <v>3874</v>
      </c>
      <c r="EK11" s="139" t="s">
        <v>3875</v>
      </c>
      <c r="EL11" s="138" t="s">
        <v>3876</v>
      </c>
      <c r="EM11" s="138" t="s">
        <v>3877</v>
      </c>
      <c r="EN11" s="147" t="s">
        <v>3878</v>
      </c>
      <c r="EO11" s="148" t="s">
        <v>3879</v>
      </c>
      <c r="EP11" s="138" t="s">
        <v>3880</v>
      </c>
      <c r="EQ11" s="138" t="s">
        <v>3881</v>
      </c>
      <c r="ER11" s="138" t="s">
        <v>3882</v>
      </c>
      <c r="ES11" s="139" t="s">
        <v>3883</v>
      </c>
      <c r="ET11" s="138" t="s">
        <v>3884</v>
      </c>
      <c r="EU11" s="138" t="s">
        <v>3885</v>
      </c>
      <c r="EV11" s="147" t="s">
        <v>3886</v>
      </c>
      <c r="EW11" s="148" t="s">
        <v>3887</v>
      </c>
      <c r="EX11" s="142" t="s">
        <v>3888</v>
      </c>
      <c r="EY11" s="138" t="s">
        <v>3889</v>
      </c>
      <c r="EZ11" s="138" t="s">
        <v>3890</v>
      </c>
      <c r="FA11" s="138" t="s">
        <v>3891</v>
      </c>
      <c r="FB11" s="139" t="s">
        <v>3892</v>
      </c>
      <c r="FC11" s="138" t="s">
        <v>3893</v>
      </c>
      <c r="FD11" s="138" t="s">
        <v>3894</v>
      </c>
      <c r="FE11" s="138" t="s">
        <v>3895</v>
      </c>
      <c r="FF11" s="148" t="s">
        <v>3896</v>
      </c>
      <c r="FG11" s="138" t="s">
        <v>3897</v>
      </c>
      <c r="FH11" s="138" t="s">
        <v>3898</v>
      </c>
      <c r="FI11" s="138" t="s">
        <v>3899</v>
      </c>
      <c r="FJ11" s="139" t="s">
        <v>3900</v>
      </c>
      <c r="FK11" s="138" t="s">
        <v>3901</v>
      </c>
      <c r="FL11" s="138" t="s">
        <v>3902</v>
      </c>
      <c r="FM11" s="138" t="s">
        <v>3903</v>
      </c>
      <c r="FN11" s="139" t="s">
        <v>3904</v>
      </c>
      <c r="FO11" s="138" t="s">
        <v>3905</v>
      </c>
      <c r="FP11" s="147" t="s">
        <v>3906</v>
      </c>
      <c r="FQ11" s="138" t="s">
        <v>3907</v>
      </c>
      <c r="FR11" s="148" t="s">
        <v>3908</v>
      </c>
      <c r="FS11" s="138" t="s">
        <v>3909</v>
      </c>
      <c r="FT11" s="138" t="s">
        <v>3910</v>
      </c>
      <c r="FU11" s="138" t="s">
        <v>3911</v>
      </c>
      <c r="FV11" s="139" t="s">
        <v>3912</v>
      </c>
      <c r="FW11" s="147" t="s">
        <v>3913</v>
      </c>
      <c r="FX11" s="138" t="s">
        <v>3914</v>
      </c>
      <c r="FY11" s="138" t="s">
        <v>3915</v>
      </c>
      <c r="FZ11" s="139" t="s">
        <v>3916</v>
      </c>
      <c r="GA11" s="138" t="s">
        <v>3917</v>
      </c>
      <c r="GB11" s="138" t="s">
        <v>3918</v>
      </c>
      <c r="GC11" s="138" t="s">
        <v>3919</v>
      </c>
      <c r="GD11" s="139" t="s">
        <v>3920</v>
      </c>
      <c r="GE11" s="138" t="s">
        <v>3921</v>
      </c>
      <c r="GF11" s="138" t="s">
        <v>3922</v>
      </c>
      <c r="GG11" s="138" t="s">
        <v>3923</v>
      </c>
      <c r="GH11" s="139" t="s">
        <v>3924</v>
      </c>
      <c r="GI11" s="138" t="s">
        <v>3925</v>
      </c>
      <c r="GJ11" s="138" t="s">
        <v>3926</v>
      </c>
      <c r="GK11" s="138" t="s">
        <v>3927</v>
      </c>
      <c r="GL11" s="139" t="s">
        <v>3928</v>
      </c>
      <c r="GM11" s="147" t="s">
        <v>3929</v>
      </c>
      <c r="GN11" s="147" t="s">
        <v>3930</v>
      </c>
      <c r="GO11" s="147" t="s">
        <v>3931</v>
      </c>
      <c r="GP11" s="148" t="s">
        <v>3932</v>
      </c>
      <c r="GQ11" s="142" t="s">
        <v>3933</v>
      </c>
      <c r="GR11" s="138" t="s">
        <v>3934</v>
      </c>
      <c r="GS11" s="138" t="s">
        <v>3935</v>
      </c>
      <c r="GT11" s="138" t="s">
        <v>3936</v>
      </c>
      <c r="GU11" s="139" t="s">
        <v>3937</v>
      </c>
      <c r="GV11" s="138" t="s">
        <v>3938</v>
      </c>
      <c r="GW11" s="138" t="s">
        <v>3939</v>
      </c>
      <c r="GX11" s="138" t="s">
        <v>3940</v>
      </c>
      <c r="GY11" s="148" t="s">
        <v>3941</v>
      </c>
      <c r="GZ11" s="138" t="s">
        <v>3942</v>
      </c>
      <c r="HA11" s="138" t="s">
        <v>3943</v>
      </c>
      <c r="HB11" s="138" t="s">
        <v>3944</v>
      </c>
      <c r="HC11" s="139" t="s">
        <v>3945</v>
      </c>
      <c r="HD11" s="147" t="s">
        <v>3946</v>
      </c>
      <c r="HE11" s="138" t="s">
        <v>3947</v>
      </c>
      <c r="HF11" s="138" t="s">
        <v>3948</v>
      </c>
      <c r="HG11" s="139" t="s">
        <v>3949</v>
      </c>
      <c r="HH11" s="138" t="s">
        <v>3950</v>
      </c>
      <c r="HI11" s="138" t="s">
        <v>3951</v>
      </c>
      <c r="HJ11" s="138" t="s">
        <v>3952</v>
      </c>
      <c r="HK11" s="139" t="s">
        <v>3953</v>
      </c>
      <c r="HL11" s="138" t="s">
        <v>3954</v>
      </c>
      <c r="HM11" s="138" t="s">
        <v>3955</v>
      </c>
      <c r="HN11" s="138" t="s">
        <v>3956</v>
      </c>
      <c r="HO11" s="139" t="s">
        <v>3957</v>
      </c>
      <c r="HP11" s="138" t="s">
        <v>3958</v>
      </c>
      <c r="HQ11" s="147" t="s">
        <v>3959</v>
      </c>
      <c r="HR11" s="138" t="s">
        <v>3960</v>
      </c>
      <c r="HS11" s="139" t="s">
        <v>3961</v>
      </c>
      <c r="HT11" s="138" t="s">
        <v>3962</v>
      </c>
      <c r="HU11" s="138" t="s">
        <v>3963</v>
      </c>
      <c r="HV11" s="142" t="s">
        <v>3964</v>
      </c>
      <c r="HW11" s="138" t="s">
        <v>3965</v>
      </c>
      <c r="HX11" s="138" t="s">
        <v>3966</v>
      </c>
      <c r="HY11" s="138" t="s">
        <v>3967</v>
      </c>
      <c r="HZ11" s="139" t="s">
        <v>3968</v>
      </c>
      <c r="IA11" s="138" t="s">
        <v>3969</v>
      </c>
      <c r="IB11" s="138" t="s">
        <v>3970</v>
      </c>
      <c r="IC11" s="138" t="s">
        <v>3971</v>
      </c>
      <c r="ID11" s="139" t="s">
        <v>3972</v>
      </c>
      <c r="IE11" s="138" t="s">
        <v>3972</v>
      </c>
      <c r="IF11" s="138" t="s">
        <v>3973</v>
      </c>
      <c r="IG11" s="147" t="s">
        <v>3974</v>
      </c>
      <c r="IH11" s="139" t="s">
        <v>3975</v>
      </c>
      <c r="II11" s="138" t="s">
        <v>3976</v>
      </c>
      <c r="IJ11" s="147" t="s">
        <v>3977</v>
      </c>
      <c r="IK11" s="147" t="s">
        <v>3978</v>
      </c>
      <c r="IL11" s="139" t="s">
        <v>3979</v>
      </c>
      <c r="IM11" s="147" t="s">
        <v>3980</v>
      </c>
      <c r="IN11" s="138" t="s">
        <v>3981</v>
      </c>
      <c r="IO11" s="138" t="s">
        <v>3982</v>
      </c>
      <c r="IP11" s="139" t="s">
        <v>3983</v>
      </c>
      <c r="IQ11" s="138" t="s">
        <v>3984</v>
      </c>
      <c r="IR11" s="138" t="s">
        <v>3985</v>
      </c>
      <c r="IS11" s="138" t="s">
        <v>3986</v>
      </c>
      <c r="IT11" s="139" t="s">
        <v>3987</v>
      </c>
      <c r="IU11" s="138" t="s">
        <v>3988</v>
      </c>
      <c r="IV11" s="138" t="s">
        <v>3989</v>
      </c>
      <c r="IW11" s="147" t="s">
        <v>3990</v>
      </c>
      <c r="IX11" s="139" t="s">
        <v>3991</v>
      </c>
      <c r="IY11" s="138" t="s">
        <v>3992</v>
      </c>
      <c r="IZ11" s="147" t="s">
        <v>3993</v>
      </c>
      <c r="JA11" s="138" t="s">
        <v>3994</v>
      </c>
      <c r="JB11" s="138" t="s">
        <v>3995</v>
      </c>
      <c r="JC11" s="138" t="s">
        <v>3996</v>
      </c>
      <c r="JD11" s="138" t="s">
        <v>3997</v>
      </c>
      <c r="JE11" s="138" t="s">
        <v>3998</v>
      </c>
      <c r="JF11" s="142" t="s">
        <v>3999</v>
      </c>
      <c r="JG11" s="138" t="s">
        <v>4000</v>
      </c>
      <c r="JH11" s="138" t="s">
        <v>4001</v>
      </c>
      <c r="JI11" s="138" t="s">
        <v>4002</v>
      </c>
      <c r="JJ11" s="141" t="s">
        <v>4003</v>
      </c>
      <c r="JK11" s="147" t="s">
        <v>4004</v>
      </c>
      <c r="JL11" s="138" t="s">
        <v>4005</v>
      </c>
      <c r="JM11" s="147" t="s">
        <v>4006</v>
      </c>
      <c r="JN11" s="141" t="s">
        <v>4007</v>
      </c>
      <c r="JO11" s="141" t="s">
        <v>4008</v>
      </c>
      <c r="JP11" s="138" t="s">
        <v>4009</v>
      </c>
      <c r="JQ11" s="138" t="s">
        <v>4010</v>
      </c>
      <c r="JR11" s="138" t="s">
        <v>4011</v>
      </c>
      <c r="JS11" s="139" t="s">
        <v>4012</v>
      </c>
      <c r="JT11" s="138" t="s">
        <v>4012</v>
      </c>
      <c r="JU11" s="138" t="s">
        <v>4013</v>
      </c>
      <c r="JV11" s="138" t="s">
        <v>4014</v>
      </c>
      <c r="JW11" s="139" t="s">
        <v>4015</v>
      </c>
      <c r="JX11" s="138" t="s">
        <v>4015</v>
      </c>
      <c r="JY11" s="138" t="s">
        <v>4016</v>
      </c>
      <c r="JZ11" s="138" t="s">
        <v>4017</v>
      </c>
      <c r="KA11" s="148" t="s">
        <v>4018</v>
      </c>
      <c r="KB11" s="138" t="s">
        <v>4019</v>
      </c>
      <c r="KC11" s="138" t="s">
        <v>4020</v>
      </c>
      <c r="KD11" s="138" t="s">
        <v>4021</v>
      </c>
      <c r="KE11" s="149" t="s">
        <v>4022</v>
      </c>
      <c r="KF11" s="138" t="s">
        <v>4023</v>
      </c>
      <c r="KG11" s="138" t="s">
        <v>4024</v>
      </c>
      <c r="KH11" s="138" t="s">
        <v>4025</v>
      </c>
      <c r="KI11" s="139" t="s">
        <v>4026</v>
      </c>
      <c r="KJ11" s="138" t="s">
        <v>4027</v>
      </c>
      <c r="KK11" s="138" t="s">
        <v>4028</v>
      </c>
      <c r="KL11" s="138" t="s">
        <v>4029</v>
      </c>
      <c r="KM11" s="139" t="s">
        <v>4030</v>
      </c>
      <c r="KN11" s="138" t="s">
        <v>4031</v>
      </c>
      <c r="KO11" s="147" t="s">
        <v>4032</v>
      </c>
      <c r="KP11" s="138" t="s">
        <v>4033</v>
      </c>
      <c r="KQ11" s="139" t="s">
        <v>4034</v>
      </c>
      <c r="KR11" s="138" t="s">
        <v>4035</v>
      </c>
      <c r="KS11" s="138" t="s">
        <v>4036</v>
      </c>
      <c r="KT11" s="138" t="s">
        <v>4037</v>
      </c>
      <c r="KU11" s="139" t="s">
        <v>4038</v>
      </c>
      <c r="KV11" s="147" t="s">
        <v>4039</v>
      </c>
      <c r="KW11" s="138" t="s">
        <v>4040</v>
      </c>
      <c r="KX11" s="138" t="s">
        <v>4041</v>
      </c>
      <c r="KY11" s="148" t="s">
        <v>4042</v>
      </c>
      <c r="KZ11" s="138" t="s">
        <v>4043</v>
      </c>
      <c r="LA11" s="138" t="s">
        <v>4044</v>
      </c>
      <c r="LB11" s="138" t="s">
        <v>4045</v>
      </c>
      <c r="LC11" s="139" t="s">
        <v>4046</v>
      </c>
      <c r="LD11" s="138" t="s">
        <v>4047</v>
      </c>
      <c r="LE11" s="138" t="s">
        <v>4048</v>
      </c>
      <c r="LF11" s="138" t="s">
        <v>4049</v>
      </c>
      <c r="LG11" s="139" t="s">
        <v>4050</v>
      </c>
      <c r="LH11" s="138" t="s">
        <v>4051</v>
      </c>
      <c r="LI11" s="138" t="s">
        <v>4052</v>
      </c>
      <c r="LJ11" s="138" t="s">
        <v>4053</v>
      </c>
      <c r="LK11" s="139" t="s">
        <v>4054</v>
      </c>
      <c r="LL11" s="138" t="s">
        <v>4055</v>
      </c>
      <c r="LM11" s="138" t="s">
        <v>4056</v>
      </c>
      <c r="LN11" s="138" t="s">
        <v>4057</v>
      </c>
      <c r="LO11" s="139" t="s">
        <v>4058</v>
      </c>
      <c r="LP11" s="138" t="s">
        <v>4059</v>
      </c>
      <c r="LQ11" s="138" t="s">
        <v>4060</v>
      </c>
      <c r="LR11" s="138" t="s">
        <v>4061</v>
      </c>
      <c r="LS11" s="139" t="s">
        <v>4062</v>
      </c>
      <c r="LT11" s="147" t="s">
        <v>4063</v>
      </c>
      <c r="LU11" s="147" t="s">
        <v>4064</v>
      </c>
      <c r="LV11" s="138" t="s">
        <v>4065</v>
      </c>
      <c r="LW11" s="139" t="s">
        <v>4066</v>
      </c>
      <c r="LX11" s="148" t="s">
        <v>4067</v>
      </c>
      <c r="LY11" s="138" t="s">
        <v>4068</v>
      </c>
      <c r="LZ11" s="138" t="s">
        <v>4069</v>
      </c>
      <c r="MA11" s="138" t="s">
        <v>4070</v>
      </c>
      <c r="MB11" s="139" t="s">
        <v>4071</v>
      </c>
      <c r="MC11" s="138" t="s">
        <v>4072</v>
      </c>
      <c r="MD11" s="138" t="s">
        <v>4073</v>
      </c>
      <c r="ME11" s="138" t="s">
        <v>4074</v>
      </c>
      <c r="MF11" s="139" t="s">
        <v>4075</v>
      </c>
      <c r="MG11" s="138" t="s">
        <v>4076</v>
      </c>
      <c r="MH11" s="138" t="s">
        <v>4077</v>
      </c>
      <c r="MI11" s="138" t="s">
        <v>4078</v>
      </c>
      <c r="MJ11" s="139" t="s">
        <v>4079</v>
      </c>
      <c r="MK11" s="147" t="s">
        <v>4080</v>
      </c>
      <c r="ML11" s="138" t="s">
        <v>4081</v>
      </c>
      <c r="MM11" s="138" t="s">
        <v>4082</v>
      </c>
      <c r="MN11" s="148" t="s">
        <v>4083</v>
      </c>
      <c r="MO11" s="138" t="s">
        <v>4084</v>
      </c>
      <c r="MP11" s="138" t="s">
        <v>4085</v>
      </c>
      <c r="MQ11" s="147" t="s">
        <v>4086</v>
      </c>
      <c r="MR11" s="139" t="s">
        <v>4087</v>
      </c>
      <c r="MS11" s="138" t="s">
        <v>4088</v>
      </c>
      <c r="MT11" s="138" t="s">
        <v>4089</v>
      </c>
      <c r="MU11" s="147" t="s">
        <v>4090</v>
      </c>
      <c r="MV11" s="139" t="s">
        <v>4091</v>
      </c>
      <c r="MW11" s="142" t="s">
        <v>4092</v>
      </c>
      <c r="MX11" s="138" t="s">
        <v>4093</v>
      </c>
      <c r="MY11" s="147" t="s">
        <v>4094</v>
      </c>
      <c r="MZ11" s="138" t="s">
        <v>4095</v>
      </c>
      <c r="NA11" s="148" t="s">
        <v>4096</v>
      </c>
      <c r="NB11" s="147" t="s">
        <v>4097</v>
      </c>
      <c r="NC11" s="138" t="s">
        <v>4098</v>
      </c>
      <c r="ND11" s="147" t="s">
        <v>4099</v>
      </c>
      <c r="NE11" s="148" t="s">
        <v>4100</v>
      </c>
      <c r="NF11" s="147" t="s">
        <v>4100</v>
      </c>
      <c r="NG11" s="138" t="s">
        <v>4101</v>
      </c>
      <c r="NH11" s="138" t="s">
        <v>4102</v>
      </c>
      <c r="NI11" s="149" t="s">
        <v>4103</v>
      </c>
      <c r="NJ11" s="147" t="s">
        <v>4104</v>
      </c>
      <c r="NK11" s="147" t="s">
        <v>4104</v>
      </c>
      <c r="NL11" s="138" t="s">
        <v>4105</v>
      </c>
      <c r="NM11" s="148" t="s">
        <v>4106</v>
      </c>
      <c r="NN11" s="147" t="s">
        <v>4107</v>
      </c>
      <c r="NO11" s="138" t="s">
        <v>4108</v>
      </c>
      <c r="NP11" s="147" t="s">
        <v>4109</v>
      </c>
      <c r="NQ11" s="139" t="s">
        <v>4110</v>
      </c>
      <c r="NR11" s="147" t="s">
        <v>4111</v>
      </c>
      <c r="NS11" s="138" t="s">
        <v>4112</v>
      </c>
      <c r="NT11" s="138" t="s">
        <v>4112</v>
      </c>
      <c r="NU11" s="148" t="s">
        <v>4113</v>
      </c>
      <c r="NV11" s="138" t="s">
        <v>4114</v>
      </c>
      <c r="NW11" s="138" t="s">
        <v>4115</v>
      </c>
      <c r="NX11" s="138" t="s">
        <v>4116</v>
      </c>
      <c r="NY11" s="148" t="s">
        <v>4117</v>
      </c>
      <c r="NZ11" s="147" t="s">
        <v>4118</v>
      </c>
      <c r="OA11" s="138" t="s">
        <v>4119</v>
      </c>
      <c r="OB11" s="147" t="s">
        <v>4120</v>
      </c>
      <c r="OC11" s="139" t="s">
        <v>4121</v>
      </c>
      <c r="OD11" s="138" t="s">
        <v>4122</v>
      </c>
      <c r="OE11" s="138" t="s">
        <v>4123</v>
      </c>
      <c r="OF11" s="138" t="s">
        <v>4124</v>
      </c>
      <c r="OG11" s="139" t="s">
        <v>4125</v>
      </c>
      <c r="OH11" s="138" t="s">
        <v>4126</v>
      </c>
      <c r="OI11" s="147" t="s">
        <v>4127</v>
      </c>
      <c r="OJ11" s="138" t="s">
        <v>4128</v>
      </c>
      <c r="OK11" s="139" t="s">
        <v>4129</v>
      </c>
      <c r="OL11" s="147" t="s">
        <v>4130</v>
      </c>
      <c r="OM11" s="147" t="s">
        <v>4131</v>
      </c>
      <c r="ON11" s="138" t="s">
        <v>4132</v>
      </c>
      <c r="OO11" s="139" t="s">
        <v>4133</v>
      </c>
      <c r="OP11" s="147" t="s">
        <v>4134</v>
      </c>
      <c r="OQ11" s="141" t="s">
        <v>4135</v>
      </c>
      <c r="OR11" s="147" t="s">
        <v>4136</v>
      </c>
      <c r="OS11" s="147" t="s">
        <v>4137</v>
      </c>
      <c r="OT11" s="147" t="s">
        <v>4138</v>
      </c>
      <c r="OU11" s="148" t="s">
        <v>4139</v>
      </c>
      <c r="OV11" s="138" t="s">
        <v>4140</v>
      </c>
      <c r="OW11" s="138" t="s">
        <v>4141</v>
      </c>
      <c r="OX11" s="138" t="s">
        <v>4142</v>
      </c>
      <c r="OY11" s="139" t="s">
        <v>4143</v>
      </c>
      <c r="OZ11" s="147" t="s">
        <v>4144</v>
      </c>
      <c r="PA11" s="147" t="s">
        <v>4145</v>
      </c>
      <c r="PB11" s="147" t="s">
        <v>4145</v>
      </c>
      <c r="PC11" s="148" t="s">
        <v>4145</v>
      </c>
      <c r="PD11" s="138" t="s">
        <v>4146</v>
      </c>
      <c r="PE11" s="141" t="s">
        <v>4147</v>
      </c>
      <c r="PF11" s="138" t="s">
        <v>4148</v>
      </c>
      <c r="PG11" s="138" t="s">
        <v>4149</v>
      </c>
      <c r="PH11" s="138" t="s">
        <v>4150</v>
      </c>
      <c r="PI11" s="139" t="s">
        <v>4151</v>
      </c>
      <c r="PJ11" s="138" t="s">
        <v>4152</v>
      </c>
      <c r="PK11" s="138" t="s">
        <v>4153</v>
      </c>
      <c r="PL11" s="138" t="s">
        <v>4154</v>
      </c>
      <c r="PM11" s="139" t="s">
        <v>4155</v>
      </c>
      <c r="PN11" s="138" t="s">
        <v>4156</v>
      </c>
      <c r="PO11" s="138" t="s">
        <v>4157</v>
      </c>
      <c r="PP11" s="138" t="s">
        <v>4158</v>
      </c>
      <c r="PQ11" s="139" t="s">
        <v>4159</v>
      </c>
      <c r="PR11" s="138" t="s">
        <v>4159</v>
      </c>
      <c r="PS11" s="138" t="s">
        <v>4159</v>
      </c>
      <c r="PT11" s="138" t="s">
        <v>4160</v>
      </c>
      <c r="PU11" s="139" t="s">
        <v>4161</v>
      </c>
      <c r="PV11" s="138" t="s">
        <v>4162</v>
      </c>
      <c r="PW11" s="147" t="s">
        <v>4163</v>
      </c>
      <c r="PX11" s="147" t="s">
        <v>4163</v>
      </c>
      <c r="PY11" s="139" t="s">
        <v>4164</v>
      </c>
      <c r="PZ11" s="138" t="s">
        <v>4165</v>
      </c>
      <c r="QA11" s="138" t="s">
        <v>4166</v>
      </c>
      <c r="QB11" s="138" t="s">
        <v>4167</v>
      </c>
      <c r="QC11" s="139" t="s">
        <v>4168</v>
      </c>
      <c r="QD11" s="138" t="s">
        <v>4169</v>
      </c>
      <c r="QE11" s="147" t="s">
        <v>4170</v>
      </c>
      <c r="QF11" s="138" t="s">
        <v>4171</v>
      </c>
      <c r="QG11" s="148" t="s">
        <v>4172</v>
      </c>
      <c r="QH11" s="147" t="s">
        <v>4173</v>
      </c>
      <c r="QI11" s="141" t="s">
        <v>4174</v>
      </c>
    </row>
    <row r="12" spans="1:451" ht="177" customHeight="1" x14ac:dyDescent="0.45">
      <c r="A12" s="11" t="s">
        <v>551</v>
      </c>
      <c r="B12" s="138" t="s">
        <v>4175</v>
      </c>
      <c r="C12" s="138" t="s">
        <v>4175</v>
      </c>
      <c r="D12" s="138" t="s">
        <v>4175</v>
      </c>
      <c r="E12" s="142" t="s">
        <v>4175</v>
      </c>
      <c r="F12" s="138" t="s">
        <v>4175</v>
      </c>
      <c r="G12" s="138" t="s">
        <v>4175</v>
      </c>
      <c r="H12" s="146" t="s">
        <v>4175</v>
      </c>
      <c r="I12" s="141" t="s">
        <v>4175</v>
      </c>
      <c r="J12" s="138" t="s">
        <v>4175</v>
      </c>
      <c r="K12" s="138" t="s">
        <v>4175</v>
      </c>
      <c r="L12" s="146" t="s">
        <v>4175</v>
      </c>
      <c r="M12" s="142" t="s">
        <v>4175</v>
      </c>
      <c r="N12" s="138" t="s">
        <v>4175</v>
      </c>
      <c r="O12" s="138" t="s">
        <v>4175</v>
      </c>
      <c r="P12" s="146" t="s">
        <v>4175</v>
      </c>
      <c r="Q12" s="142" t="s">
        <v>4175</v>
      </c>
      <c r="R12" s="138" t="s">
        <v>4175</v>
      </c>
      <c r="S12" s="138" t="s">
        <v>4175</v>
      </c>
      <c r="T12" s="146" t="s">
        <v>4175</v>
      </c>
      <c r="U12" s="142" t="s">
        <v>4175</v>
      </c>
      <c r="V12" s="138" t="s">
        <v>4175</v>
      </c>
      <c r="W12" s="138" t="s">
        <v>4175</v>
      </c>
      <c r="X12" s="146" t="s">
        <v>4175</v>
      </c>
      <c r="Y12" s="142" t="s">
        <v>4175</v>
      </c>
      <c r="Z12" s="138" t="s">
        <v>4175</v>
      </c>
      <c r="AA12" s="138" t="s">
        <v>4175</v>
      </c>
      <c r="AB12" s="146" t="s">
        <v>4175</v>
      </c>
      <c r="AC12" s="142" t="s">
        <v>4175</v>
      </c>
      <c r="AD12" s="138" t="s">
        <v>4175</v>
      </c>
      <c r="AE12" s="138" t="s">
        <v>4175</v>
      </c>
      <c r="AF12" s="146" t="s">
        <v>4175</v>
      </c>
      <c r="AG12" s="142" t="s">
        <v>4175</v>
      </c>
      <c r="AH12" s="138" t="s">
        <v>4175</v>
      </c>
      <c r="AI12" s="138" t="s">
        <v>4175</v>
      </c>
      <c r="AJ12" s="146" t="s">
        <v>4175</v>
      </c>
      <c r="AK12" s="142" t="s">
        <v>4175</v>
      </c>
      <c r="AL12" s="138" t="s">
        <v>4175</v>
      </c>
      <c r="AM12" s="138" t="s">
        <v>4175</v>
      </c>
      <c r="AN12" s="146" t="s">
        <v>4175</v>
      </c>
      <c r="AO12" s="142" t="s">
        <v>4175</v>
      </c>
      <c r="AP12" s="138" t="s">
        <v>4175</v>
      </c>
      <c r="AQ12" s="138" t="s">
        <v>4175</v>
      </c>
      <c r="AR12" s="146" t="s">
        <v>4175</v>
      </c>
      <c r="AS12" s="142" t="s">
        <v>4175</v>
      </c>
      <c r="AT12" s="138" t="s">
        <v>4175</v>
      </c>
      <c r="AU12" s="138" t="s">
        <v>4175</v>
      </c>
      <c r="AV12" s="146" t="s">
        <v>4175</v>
      </c>
      <c r="AW12" s="142" t="s">
        <v>4175</v>
      </c>
      <c r="AX12" s="138" t="s">
        <v>4175</v>
      </c>
      <c r="AY12" s="146" t="s">
        <v>4175</v>
      </c>
      <c r="AZ12" s="146" t="s">
        <v>4175</v>
      </c>
      <c r="BA12" s="142" t="s">
        <v>4175</v>
      </c>
      <c r="BB12" s="138" t="s">
        <v>4175</v>
      </c>
      <c r="BC12" s="146" t="s">
        <v>4175</v>
      </c>
      <c r="BD12" s="146" t="s">
        <v>4175</v>
      </c>
      <c r="BE12" s="142" t="s">
        <v>4175</v>
      </c>
      <c r="BF12" s="138" t="s">
        <v>4175</v>
      </c>
      <c r="BG12" s="146" t="s">
        <v>4175</v>
      </c>
      <c r="BH12" s="146" t="s">
        <v>4175</v>
      </c>
      <c r="BI12" s="142" t="s">
        <v>4175</v>
      </c>
      <c r="BJ12" s="138" t="s">
        <v>4175</v>
      </c>
      <c r="BK12" s="146" t="s">
        <v>4175</v>
      </c>
      <c r="BL12" s="146" t="s">
        <v>4175</v>
      </c>
      <c r="BM12" s="142" t="s">
        <v>4175</v>
      </c>
      <c r="BN12" s="138" t="s">
        <v>4175</v>
      </c>
      <c r="BO12" s="146" t="s">
        <v>4175</v>
      </c>
      <c r="BP12" s="146" t="s">
        <v>4175</v>
      </c>
      <c r="BQ12" s="142" t="s">
        <v>4175</v>
      </c>
      <c r="BR12" s="138" t="s">
        <v>4175</v>
      </c>
      <c r="BS12" s="146" t="s">
        <v>4175</v>
      </c>
      <c r="BT12" s="146" t="s">
        <v>4175</v>
      </c>
      <c r="BU12" s="142" t="s">
        <v>4175</v>
      </c>
      <c r="BV12" s="138" t="s">
        <v>4175</v>
      </c>
      <c r="BW12" s="146" t="s">
        <v>4175</v>
      </c>
      <c r="BX12" s="146" t="s">
        <v>4175</v>
      </c>
      <c r="BY12" s="142" t="s">
        <v>4175</v>
      </c>
      <c r="BZ12" s="138" t="s">
        <v>4175</v>
      </c>
      <c r="CA12" s="146" t="s">
        <v>4175</v>
      </c>
      <c r="CB12" s="146" t="s">
        <v>4175</v>
      </c>
      <c r="CC12" s="142" t="s">
        <v>4175</v>
      </c>
      <c r="CD12" s="138" t="s">
        <v>4175</v>
      </c>
      <c r="CE12" s="146" t="s">
        <v>4175</v>
      </c>
      <c r="CF12" s="146" t="s">
        <v>4175</v>
      </c>
      <c r="CG12" s="142" t="s">
        <v>4175</v>
      </c>
      <c r="CH12" s="138" t="s">
        <v>4175</v>
      </c>
      <c r="CI12" s="146" t="s">
        <v>4175</v>
      </c>
      <c r="CJ12" s="146" t="s">
        <v>4175</v>
      </c>
      <c r="CK12" s="141" t="s">
        <v>4175</v>
      </c>
      <c r="CL12" s="147" t="s">
        <v>4175</v>
      </c>
      <c r="CM12" s="146" t="s">
        <v>4175</v>
      </c>
      <c r="CN12" s="146" t="s">
        <v>4175</v>
      </c>
      <c r="CO12" s="142" t="s">
        <v>4175</v>
      </c>
      <c r="CP12" s="138" t="s">
        <v>4175</v>
      </c>
      <c r="CQ12" s="147" t="s">
        <v>4175</v>
      </c>
      <c r="CR12" s="138" t="s">
        <v>4175</v>
      </c>
      <c r="CS12" s="142" t="s">
        <v>4175</v>
      </c>
      <c r="CT12" s="138" t="s">
        <v>4175</v>
      </c>
      <c r="CU12" s="138" t="s">
        <v>4175</v>
      </c>
      <c r="CV12" s="138" t="s">
        <v>4175</v>
      </c>
      <c r="CW12" s="142" t="s">
        <v>4175</v>
      </c>
      <c r="CX12" s="138" t="s">
        <v>4175</v>
      </c>
      <c r="CY12" s="138" t="s">
        <v>4175</v>
      </c>
      <c r="CZ12" s="138" t="s">
        <v>4175</v>
      </c>
      <c r="DA12" s="142" t="s">
        <v>4175</v>
      </c>
      <c r="DB12" s="138" t="s">
        <v>4175</v>
      </c>
      <c r="DC12" s="138" t="s">
        <v>4175</v>
      </c>
      <c r="DD12" s="138" t="s">
        <v>4175</v>
      </c>
      <c r="DE12" s="142" t="s">
        <v>4175</v>
      </c>
      <c r="DF12" s="138" t="s">
        <v>4175</v>
      </c>
      <c r="DG12" s="138" t="s">
        <v>4175</v>
      </c>
      <c r="DH12" s="138" t="s">
        <v>4175</v>
      </c>
      <c r="DI12" s="142" t="s">
        <v>4175</v>
      </c>
      <c r="DJ12" s="138" t="s">
        <v>4175</v>
      </c>
      <c r="DK12" s="138" t="s">
        <v>4175</v>
      </c>
      <c r="DL12" s="138" t="s">
        <v>4175</v>
      </c>
      <c r="DM12" s="142" t="s">
        <v>4175</v>
      </c>
      <c r="DN12" s="138" t="s">
        <v>4175</v>
      </c>
      <c r="DO12" s="138" t="s">
        <v>4175</v>
      </c>
      <c r="DP12" s="138" t="s">
        <v>4175</v>
      </c>
      <c r="DQ12" s="142" t="s">
        <v>4175</v>
      </c>
      <c r="DR12" s="147" t="s">
        <v>4175</v>
      </c>
      <c r="DS12" s="138" t="s">
        <v>4175</v>
      </c>
      <c r="DT12" s="138" t="s">
        <v>4175</v>
      </c>
      <c r="DU12" s="142" t="s">
        <v>4175</v>
      </c>
      <c r="DV12" s="147" t="s">
        <v>4175</v>
      </c>
      <c r="DW12" s="138" t="s">
        <v>4175</v>
      </c>
      <c r="DX12" s="138" t="s">
        <v>4175</v>
      </c>
      <c r="DY12" s="142" t="s">
        <v>4175</v>
      </c>
      <c r="DZ12" s="138" t="s">
        <v>4175</v>
      </c>
      <c r="EA12" s="147" t="s">
        <v>4175</v>
      </c>
      <c r="EB12" s="138" t="s">
        <v>4175</v>
      </c>
      <c r="EC12" s="142" t="s">
        <v>4175</v>
      </c>
      <c r="ED12" s="138" t="s">
        <v>4175</v>
      </c>
      <c r="EE12" s="138" t="s">
        <v>4175</v>
      </c>
      <c r="EF12" s="138" t="s">
        <v>4175</v>
      </c>
      <c r="EG12" s="142" t="s">
        <v>4175</v>
      </c>
      <c r="EH12" s="138" t="s">
        <v>4175</v>
      </c>
      <c r="EI12" s="138" t="s">
        <v>4175</v>
      </c>
      <c r="EJ12" s="138" t="s">
        <v>4175</v>
      </c>
      <c r="EK12" s="142" t="s">
        <v>4175</v>
      </c>
      <c r="EL12" s="138" t="s">
        <v>4175</v>
      </c>
      <c r="EM12" s="138" t="s">
        <v>4175</v>
      </c>
      <c r="EN12" s="147" t="s">
        <v>4175</v>
      </c>
      <c r="EO12" s="141" t="s">
        <v>4175</v>
      </c>
      <c r="EP12" s="138" t="s">
        <v>4175</v>
      </c>
      <c r="EQ12" s="138" t="s">
        <v>4175</v>
      </c>
      <c r="ER12" s="138" t="s">
        <v>4175</v>
      </c>
      <c r="ES12" s="142" t="s">
        <v>4175</v>
      </c>
      <c r="ET12" s="138" t="s">
        <v>4175</v>
      </c>
      <c r="EU12" s="138" t="s">
        <v>4175</v>
      </c>
      <c r="EV12" s="147" t="s">
        <v>4175</v>
      </c>
      <c r="EW12" s="141" t="s">
        <v>4175</v>
      </c>
      <c r="EX12" s="142" t="s">
        <v>4175</v>
      </c>
      <c r="EY12" s="138" t="s">
        <v>4175</v>
      </c>
      <c r="EZ12" s="138" t="s">
        <v>4175</v>
      </c>
      <c r="FA12" s="138" t="s">
        <v>4175</v>
      </c>
      <c r="FB12" s="142" t="s">
        <v>4175</v>
      </c>
      <c r="FC12" s="138" t="s">
        <v>4175</v>
      </c>
      <c r="FD12" s="138" t="s">
        <v>4175</v>
      </c>
      <c r="FE12" s="138" t="s">
        <v>4175</v>
      </c>
      <c r="FF12" s="141" t="s">
        <v>4176</v>
      </c>
      <c r="FG12" s="138" t="s">
        <v>4175</v>
      </c>
      <c r="FH12" s="138" t="s">
        <v>4175</v>
      </c>
      <c r="FI12" s="138" t="s">
        <v>4175</v>
      </c>
      <c r="FJ12" s="142" t="s">
        <v>4175</v>
      </c>
      <c r="FK12" s="138" t="s">
        <v>4175</v>
      </c>
      <c r="FL12" s="138" t="s">
        <v>4175</v>
      </c>
      <c r="FM12" s="138" t="s">
        <v>4175</v>
      </c>
      <c r="FN12" s="142" t="s">
        <v>4175</v>
      </c>
      <c r="FO12" s="138" t="s">
        <v>4175</v>
      </c>
      <c r="FP12" s="147" t="s">
        <v>4175</v>
      </c>
      <c r="FQ12" s="138" t="s">
        <v>4175</v>
      </c>
      <c r="FR12" s="141" t="s">
        <v>4175</v>
      </c>
      <c r="FS12" s="138" t="s">
        <v>4175</v>
      </c>
      <c r="FT12" s="138" t="s">
        <v>4175</v>
      </c>
      <c r="FU12" s="138" t="s">
        <v>4175</v>
      </c>
      <c r="FV12" s="142" t="s">
        <v>4175</v>
      </c>
      <c r="FW12" s="147" t="s">
        <v>4175</v>
      </c>
      <c r="FX12" s="138" t="s">
        <v>4175</v>
      </c>
      <c r="FY12" s="138" t="s">
        <v>4175</v>
      </c>
      <c r="FZ12" s="142" t="s">
        <v>4175</v>
      </c>
      <c r="GA12" s="138" t="s">
        <v>4175</v>
      </c>
      <c r="GB12" s="138" t="s">
        <v>4175</v>
      </c>
      <c r="GC12" s="138" t="s">
        <v>4175</v>
      </c>
      <c r="GD12" s="142" t="s">
        <v>4175</v>
      </c>
      <c r="GE12" s="138" t="s">
        <v>4175</v>
      </c>
      <c r="GF12" s="138" t="s">
        <v>4175</v>
      </c>
      <c r="GG12" s="138" t="s">
        <v>4175</v>
      </c>
      <c r="GH12" s="142" t="s">
        <v>4175</v>
      </c>
      <c r="GI12" s="138" t="s">
        <v>4175</v>
      </c>
      <c r="GJ12" s="138" t="s">
        <v>4175</v>
      </c>
      <c r="GK12" s="138" t="s">
        <v>4175</v>
      </c>
      <c r="GL12" s="142" t="s">
        <v>4175</v>
      </c>
      <c r="GM12" s="147" t="s">
        <v>4175</v>
      </c>
      <c r="GN12" s="147" t="s">
        <v>4175</v>
      </c>
      <c r="GO12" s="147" t="s">
        <v>4175</v>
      </c>
      <c r="GP12" s="141" t="s">
        <v>4175</v>
      </c>
      <c r="GQ12" s="142" t="s">
        <v>4175</v>
      </c>
      <c r="GR12" s="138" t="s">
        <v>4175</v>
      </c>
      <c r="GS12" s="138" t="s">
        <v>4175</v>
      </c>
      <c r="GT12" s="138" t="s">
        <v>4175</v>
      </c>
      <c r="GU12" s="142" t="s">
        <v>4175</v>
      </c>
      <c r="GV12" s="138" t="s">
        <v>4175</v>
      </c>
      <c r="GW12" s="138" t="s">
        <v>4175</v>
      </c>
      <c r="GX12" s="138" t="s">
        <v>4175</v>
      </c>
      <c r="GY12" s="141" t="s">
        <v>4175</v>
      </c>
      <c r="GZ12" s="138" t="s">
        <v>4175</v>
      </c>
      <c r="HA12" s="138" t="s">
        <v>4175</v>
      </c>
      <c r="HB12" s="138" t="s">
        <v>4175</v>
      </c>
      <c r="HC12" s="142" t="s">
        <v>4175</v>
      </c>
      <c r="HD12" s="147" t="s">
        <v>4175</v>
      </c>
      <c r="HE12" s="138" t="s">
        <v>4175</v>
      </c>
      <c r="HF12" s="138" t="s">
        <v>4175</v>
      </c>
      <c r="HG12" s="142" t="s">
        <v>4175</v>
      </c>
      <c r="HH12" s="138" t="s">
        <v>4175</v>
      </c>
      <c r="HI12" s="138" t="s">
        <v>4175</v>
      </c>
      <c r="HJ12" s="138" t="s">
        <v>4175</v>
      </c>
      <c r="HK12" s="142" t="s">
        <v>4175</v>
      </c>
      <c r="HL12" s="138" t="s">
        <v>4175</v>
      </c>
      <c r="HM12" s="138" t="s">
        <v>4175</v>
      </c>
      <c r="HN12" s="138" t="s">
        <v>4175</v>
      </c>
      <c r="HO12" s="142" t="s">
        <v>4175</v>
      </c>
      <c r="HP12" s="138" t="s">
        <v>4175</v>
      </c>
      <c r="HQ12" s="147" t="s">
        <v>4175</v>
      </c>
      <c r="HR12" s="138" t="s">
        <v>4175</v>
      </c>
      <c r="HS12" s="142" t="s">
        <v>4175</v>
      </c>
      <c r="HT12" s="138" t="s">
        <v>4175</v>
      </c>
      <c r="HU12" s="138" t="s">
        <v>4175</v>
      </c>
      <c r="HV12" s="142" t="s">
        <v>4175</v>
      </c>
      <c r="HW12" s="138" t="s">
        <v>4175</v>
      </c>
      <c r="HX12" s="138" t="s">
        <v>4175</v>
      </c>
      <c r="HY12" s="138" t="s">
        <v>4175</v>
      </c>
      <c r="HZ12" s="142" t="s">
        <v>4175</v>
      </c>
      <c r="IA12" s="138" t="s">
        <v>4175</v>
      </c>
      <c r="IB12" s="138" t="s">
        <v>4175</v>
      </c>
      <c r="IC12" s="138" t="s">
        <v>4175</v>
      </c>
      <c r="ID12" s="142" t="s">
        <v>4175</v>
      </c>
      <c r="IE12" s="138" t="s">
        <v>4175</v>
      </c>
      <c r="IF12" s="138" t="s">
        <v>4175</v>
      </c>
      <c r="IG12" s="147" t="s">
        <v>4175</v>
      </c>
      <c r="IH12" s="142" t="s">
        <v>4175</v>
      </c>
      <c r="II12" s="138" t="s">
        <v>4175</v>
      </c>
      <c r="IJ12" s="147" t="s">
        <v>4175</v>
      </c>
      <c r="IK12" s="147" t="s">
        <v>4175</v>
      </c>
      <c r="IL12" s="142" t="s">
        <v>4175</v>
      </c>
      <c r="IM12" s="147" t="s">
        <v>4175</v>
      </c>
      <c r="IN12" s="138" t="s">
        <v>4175</v>
      </c>
      <c r="IO12" s="138" t="s">
        <v>4175</v>
      </c>
      <c r="IP12" s="142" t="s">
        <v>4175</v>
      </c>
      <c r="IQ12" s="138" t="s">
        <v>4175</v>
      </c>
      <c r="IR12" s="138" t="s">
        <v>4175</v>
      </c>
      <c r="IS12" s="138" t="s">
        <v>4175</v>
      </c>
      <c r="IT12" s="142" t="s">
        <v>4175</v>
      </c>
      <c r="IU12" s="138" t="s">
        <v>4175</v>
      </c>
      <c r="IV12" s="138" t="s">
        <v>4175</v>
      </c>
      <c r="IW12" s="147" t="s">
        <v>4175</v>
      </c>
      <c r="IX12" s="142" t="s">
        <v>4175</v>
      </c>
      <c r="IY12" s="138" t="s">
        <v>4175</v>
      </c>
      <c r="IZ12" s="147" t="s">
        <v>4175</v>
      </c>
      <c r="JA12" s="138" t="s">
        <v>4175</v>
      </c>
      <c r="JB12" s="142" t="s">
        <v>4175</v>
      </c>
      <c r="JC12" s="138" t="s">
        <v>4175</v>
      </c>
      <c r="JD12" s="138" t="s">
        <v>4175</v>
      </c>
      <c r="JE12" s="138" t="s">
        <v>4175</v>
      </c>
      <c r="JF12" s="142" t="s">
        <v>4175</v>
      </c>
      <c r="JG12" s="138" t="s">
        <v>4175</v>
      </c>
      <c r="JH12" s="138" t="s">
        <v>4175</v>
      </c>
      <c r="JI12" s="138" t="s">
        <v>4175</v>
      </c>
      <c r="JJ12" s="141" t="s">
        <v>4175</v>
      </c>
      <c r="JK12" s="147" t="s">
        <v>4175</v>
      </c>
      <c r="JL12" s="138" t="s">
        <v>4175</v>
      </c>
      <c r="JM12" s="147" t="s">
        <v>4175</v>
      </c>
      <c r="JN12" s="141" t="s">
        <v>4175</v>
      </c>
      <c r="JO12" s="141" t="s">
        <v>4175</v>
      </c>
      <c r="JP12" s="138" t="s">
        <v>4175</v>
      </c>
      <c r="JQ12" s="138" t="s">
        <v>4175</v>
      </c>
      <c r="JR12" s="138" t="s">
        <v>4175</v>
      </c>
      <c r="JS12" s="142" t="s">
        <v>4175</v>
      </c>
      <c r="JT12" s="138" t="s">
        <v>4175</v>
      </c>
      <c r="JU12" s="138" t="s">
        <v>4175</v>
      </c>
      <c r="JV12" s="138" t="s">
        <v>4175</v>
      </c>
      <c r="JW12" s="142" t="s">
        <v>4175</v>
      </c>
      <c r="JX12" s="138" t="s">
        <v>4175</v>
      </c>
      <c r="JY12" s="138" t="s">
        <v>4175</v>
      </c>
      <c r="JZ12" s="138" t="s">
        <v>4175</v>
      </c>
      <c r="KA12" s="141" t="s">
        <v>4175</v>
      </c>
      <c r="KB12" s="138" t="s">
        <v>4175</v>
      </c>
      <c r="KC12" s="138" t="s">
        <v>4175</v>
      </c>
      <c r="KD12" s="138" t="s">
        <v>4175</v>
      </c>
      <c r="KE12" s="142" t="s">
        <v>4175</v>
      </c>
      <c r="KF12" s="138" t="s">
        <v>4175</v>
      </c>
      <c r="KG12" s="138" t="s">
        <v>4175</v>
      </c>
      <c r="KH12" s="138" t="s">
        <v>4175</v>
      </c>
      <c r="KI12" s="142" t="s">
        <v>4175</v>
      </c>
      <c r="KJ12" s="138" t="s">
        <v>4175</v>
      </c>
      <c r="KK12" s="138" t="s">
        <v>4175</v>
      </c>
      <c r="KL12" s="138" t="s">
        <v>4175</v>
      </c>
      <c r="KM12" s="142" t="s">
        <v>4175</v>
      </c>
      <c r="KN12" s="138" t="s">
        <v>4175</v>
      </c>
      <c r="KO12" s="147" t="s">
        <v>4175</v>
      </c>
      <c r="KP12" s="138" t="s">
        <v>4175</v>
      </c>
      <c r="KQ12" s="142" t="s">
        <v>4175</v>
      </c>
      <c r="KR12" s="138" t="s">
        <v>4175</v>
      </c>
      <c r="KS12" s="138" t="s">
        <v>4175</v>
      </c>
      <c r="KT12" s="138" t="s">
        <v>4175</v>
      </c>
      <c r="KU12" s="142" t="s">
        <v>4175</v>
      </c>
      <c r="KV12" s="147" t="s">
        <v>4175</v>
      </c>
      <c r="KW12" s="138" t="s">
        <v>4175</v>
      </c>
      <c r="KX12" s="138" t="s">
        <v>4175</v>
      </c>
      <c r="KY12" s="141" t="s">
        <v>4175</v>
      </c>
      <c r="KZ12" s="138" t="s">
        <v>4175</v>
      </c>
      <c r="LA12" s="138" t="s">
        <v>4175</v>
      </c>
      <c r="LB12" s="138" t="s">
        <v>4175</v>
      </c>
      <c r="LC12" s="142" t="s">
        <v>4175</v>
      </c>
      <c r="LD12" s="138" t="s">
        <v>4175</v>
      </c>
      <c r="LE12" s="138" t="s">
        <v>4175</v>
      </c>
      <c r="LF12" s="138" t="s">
        <v>4175</v>
      </c>
      <c r="LG12" s="142" t="s">
        <v>4175</v>
      </c>
      <c r="LH12" s="138" t="s">
        <v>4175</v>
      </c>
      <c r="LI12" s="138" t="s">
        <v>4175</v>
      </c>
      <c r="LJ12" s="138" t="s">
        <v>4175</v>
      </c>
      <c r="LK12" s="142" t="s">
        <v>4175</v>
      </c>
      <c r="LL12" s="138" t="s">
        <v>4175</v>
      </c>
      <c r="LM12" s="138" t="s">
        <v>4175</v>
      </c>
      <c r="LN12" s="138" t="s">
        <v>4175</v>
      </c>
      <c r="LO12" s="142" t="s">
        <v>4175</v>
      </c>
      <c r="LP12" s="138" t="s">
        <v>4175</v>
      </c>
      <c r="LQ12" s="138" t="s">
        <v>4175</v>
      </c>
      <c r="LR12" s="138" t="s">
        <v>4175</v>
      </c>
      <c r="LS12" s="142" t="s">
        <v>4175</v>
      </c>
      <c r="LT12" s="147" t="s">
        <v>4175</v>
      </c>
      <c r="LU12" s="147" t="s">
        <v>4175</v>
      </c>
      <c r="LV12" s="138" t="s">
        <v>4175</v>
      </c>
      <c r="LW12" s="142" t="s">
        <v>4175</v>
      </c>
      <c r="LX12" s="148" t="s">
        <v>552</v>
      </c>
      <c r="LY12" s="138" t="s">
        <v>4175</v>
      </c>
      <c r="LZ12" s="138" t="s">
        <v>4175</v>
      </c>
      <c r="MA12" s="138" t="s">
        <v>4175</v>
      </c>
      <c r="MB12" s="142" t="s">
        <v>4175</v>
      </c>
      <c r="MC12" s="138" t="s">
        <v>4175</v>
      </c>
      <c r="MD12" s="138" t="s">
        <v>4175</v>
      </c>
      <c r="ME12" s="138" t="s">
        <v>4175</v>
      </c>
      <c r="MF12" s="142" t="s">
        <v>4175</v>
      </c>
      <c r="MG12" s="138" t="s">
        <v>4175</v>
      </c>
      <c r="MH12" s="138" t="s">
        <v>4175</v>
      </c>
      <c r="MI12" s="138" t="s">
        <v>4175</v>
      </c>
      <c r="MJ12" s="142" t="s">
        <v>4175</v>
      </c>
      <c r="MK12" s="147" t="s">
        <v>4175</v>
      </c>
      <c r="ML12" s="138" t="s">
        <v>4175</v>
      </c>
      <c r="MM12" s="138" t="s">
        <v>4175</v>
      </c>
      <c r="MN12" s="141" t="s">
        <v>4175</v>
      </c>
      <c r="MO12" s="138" t="s">
        <v>4175</v>
      </c>
      <c r="MP12" s="138" t="s">
        <v>4175</v>
      </c>
      <c r="MQ12" s="147" t="s">
        <v>4175</v>
      </c>
      <c r="MR12" s="142" t="s">
        <v>4175</v>
      </c>
      <c r="MS12" s="138" t="s">
        <v>4175</v>
      </c>
      <c r="MT12" s="138" t="s">
        <v>4175</v>
      </c>
      <c r="MU12" s="147" t="s">
        <v>4175</v>
      </c>
      <c r="MV12" s="142" t="s">
        <v>4175</v>
      </c>
      <c r="MW12" s="142" t="s">
        <v>4175</v>
      </c>
      <c r="MX12" s="138" t="s">
        <v>4175</v>
      </c>
      <c r="MY12" s="147" t="s">
        <v>4175</v>
      </c>
      <c r="MZ12" s="138" t="s">
        <v>4175</v>
      </c>
      <c r="NA12" s="141" t="s">
        <v>4175</v>
      </c>
      <c r="NB12" s="147" t="s">
        <v>4175</v>
      </c>
      <c r="NC12" s="138" t="s">
        <v>4175</v>
      </c>
      <c r="ND12" s="147" t="s">
        <v>4175</v>
      </c>
      <c r="NE12" s="141" t="s">
        <v>4175</v>
      </c>
      <c r="NF12" s="147" t="s">
        <v>4175</v>
      </c>
      <c r="NG12" s="138" t="s">
        <v>4175</v>
      </c>
      <c r="NH12" s="138" t="s">
        <v>4175</v>
      </c>
      <c r="NI12" s="142" t="s">
        <v>4175</v>
      </c>
      <c r="NJ12" s="147" t="s">
        <v>4175</v>
      </c>
      <c r="NK12" s="147" t="s">
        <v>4175</v>
      </c>
      <c r="NL12" s="138" t="s">
        <v>4175</v>
      </c>
      <c r="NM12" s="141" t="s">
        <v>4175</v>
      </c>
      <c r="NN12" s="147" t="s">
        <v>4175</v>
      </c>
      <c r="NO12" s="138" t="s">
        <v>4175</v>
      </c>
      <c r="NP12" s="147" t="s">
        <v>4175</v>
      </c>
      <c r="NQ12" s="142" t="s">
        <v>4175</v>
      </c>
      <c r="NR12" s="147" t="s">
        <v>4175</v>
      </c>
      <c r="NS12" s="138" t="s">
        <v>4175</v>
      </c>
      <c r="NT12" s="138" t="s">
        <v>4175</v>
      </c>
      <c r="NU12" s="141" t="s">
        <v>4175</v>
      </c>
      <c r="NV12" s="138" t="s">
        <v>4175</v>
      </c>
      <c r="NW12" s="138" t="s">
        <v>4175</v>
      </c>
      <c r="NX12" s="138" t="s">
        <v>4175</v>
      </c>
      <c r="NY12" s="141" t="s">
        <v>4175</v>
      </c>
      <c r="NZ12" s="147" t="s">
        <v>4175</v>
      </c>
      <c r="OA12" s="138" t="s">
        <v>4175</v>
      </c>
      <c r="OB12" s="147" t="s">
        <v>4175</v>
      </c>
      <c r="OC12" s="142" t="s">
        <v>4175</v>
      </c>
      <c r="OD12" s="138" t="s">
        <v>4175</v>
      </c>
      <c r="OE12" s="138" t="s">
        <v>4175</v>
      </c>
      <c r="OF12" s="138" t="s">
        <v>4175</v>
      </c>
      <c r="OG12" s="142" t="s">
        <v>4175</v>
      </c>
      <c r="OH12" s="138" t="s">
        <v>4175</v>
      </c>
      <c r="OI12" s="147" t="s">
        <v>4175</v>
      </c>
      <c r="OJ12" s="138" t="s">
        <v>4175</v>
      </c>
      <c r="OK12" s="142" t="s">
        <v>4175</v>
      </c>
      <c r="OL12" s="147" t="s">
        <v>4175</v>
      </c>
      <c r="OM12" s="147" t="s">
        <v>4175</v>
      </c>
      <c r="ON12" s="138" t="s">
        <v>4175</v>
      </c>
      <c r="OO12" s="142" t="s">
        <v>4175</v>
      </c>
      <c r="OP12" s="147" t="s">
        <v>4175</v>
      </c>
      <c r="OQ12" s="141" t="s">
        <v>4175</v>
      </c>
      <c r="OR12" s="147" t="s">
        <v>4175</v>
      </c>
      <c r="OS12" s="147" t="s">
        <v>4175</v>
      </c>
      <c r="OT12" s="147" t="s">
        <v>4175</v>
      </c>
      <c r="OU12" s="141" t="s">
        <v>4175</v>
      </c>
      <c r="OV12" s="138" t="s">
        <v>4175</v>
      </c>
      <c r="OW12" s="138" t="s">
        <v>4175</v>
      </c>
      <c r="OX12" s="138" t="s">
        <v>4175</v>
      </c>
      <c r="OY12" s="142" t="s">
        <v>4175</v>
      </c>
      <c r="OZ12" s="147" t="s">
        <v>4175</v>
      </c>
      <c r="PA12" s="147" t="s">
        <v>4175</v>
      </c>
      <c r="PB12" s="147" t="s">
        <v>4175</v>
      </c>
      <c r="PC12" s="141" t="s">
        <v>4175</v>
      </c>
      <c r="PD12" s="138" t="s">
        <v>4175</v>
      </c>
      <c r="PE12" s="141" t="s">
        <v>4175</v>
      </c>
      <c r="PF12" s="138" t="s">
        <v>4175</v>
      </c>
      <c r="PG12" s="138" t="s">
        <v>4175</v>
      </c>
      <c r="PH12" s="138" t="s">
        <v>4175</v>
      </c>
      <c r="PI12" s="142" t="s">
        <v>4175</v>
      </c>
      <c r="PJ12" s="138" t="s">
        <v>4175</v>
      </c>
      <c r="PK12" s="138" t="s">
        <v>4175</v>
      </c>
      <c r="PL12" s="138" t="s">
        <v>4175</v>
      </c>
      <c r="PM12" s="142" t="s">
        <v>4175</v>
      </c>
      <c r="PN12" s="138" t="s">
        <v>4175</v>
      </c>
      <c r="PO12" s="138" t="s">
        <v>4175</v>
      </c>
      <c r="PP12" s="138" t="s">
        <v>4175</v>
      </c>
      <c r="PQ12" s="142" t="s">
        <v>4175</v>
      </c>
      <c r="PR12" s="138" t="s">
        <v>4175</v>
      </c>
      <c r="PS12" s="138" t="s">
        <v>4175</v>
      </c>
      <c r="PT12" s="138" t="s">
        <v>4175</v>
      </c>
      <c r="PU12" s="142" t="s">
        <v>4175</v>
      </c>
      <c r="PV12" s="138" t="s">
        <v>4175</v>
      </c>
      <c r="PW12" s="147" t="s">
        <v>4175</v>
      </c>
      <c r="PX12" s="147" t="s">
        <v>4175</v>
      </c>
      <c r="PY12" s="142" t="s">
        <v>4175</v>
      </c>
      <c r="PZ12" s="138" t="s">
        <v>4175</v>
      </c>
      <c r="QA12" s="138" t="s">
        <v>4175</v>
      </c>
      <c r="QB12" s="138" t="s">
        <v>4175</v>
      </c>
      <c r="QC12" s="142" t="s">
        <v>4175</v>
      </c>
      <c r="QD12" s="138" t="s">
        <v>4175</v>
      </c>
      <c r="QE12" s="147" t="s">
        <v>4175</v>
      </c>
      <c r="QF12" s="138" t="s">
        <v>4175</v>
      </c>
      <c r="QG12" s="141" t="s">
        <v>4175</v>
      </c>
      <c r="QH12" s="147" t="s">
        <v>4175</v>
      </c>
      <c r="QI12" s="141" t="s">
        <v>4175</v>
      </c>
    </row>
    <row r="13" spans="1:451" ht="177" customHeight="1" x14ac:dyDescent="0.45">
      <c r="A13" s="11" t="s">
        <v>554</v>
      </c>
      <c r="B13" s="138" t="s">
        <v>4177</v>
      </c>
      <c r="C13" s="138" t="s">
        <v>4178</v>
      </c>
      <c r="D13" s="138" t="s">
        <v>4179</v>
      </c>
      <c r="E13" s="139" t="s">
        <v>4180</v>
      </c>
      <c r="F13" s="138" t="s">
        <v>4181</v>
      </c>
      <c r="G13" s="138" t="s">
        <v>4182</v>
      </c>
      <c r="H13" s="140" t="s">
        <v>4183</v>
      </c>
      <c r="I13" s="141" t="s">
        <v>4184</v>
      </c>
      <c r="J13" s="138" t="s">
        <v>4185</v>
      </c>
      <c r="K13" s="138" t="s">
        <v>4186</v>
      </c>
      <c r="L13" s="140" t="s">
        <v>4187</v>
      </c>
      <c r="M13" s="142" t="s">
        <v>4188</v>
      </c>
      <c r="N13" s="138" t="s">
        <v>4189</v>
      </c>
      <c r="O13" s="138" t="s">
        <v>4190</v>
      </c>
      <c r="P13" s="140" t="s">
        <v>4191</v>
      </c>
      <c r="Q13" s="142" t="s">
        <v>4192</v>
      </c>
      <c r="R13" s="138" t="s">
        <v>4193</v>
      </c>
      <c r="S13" s="138" t="s">
        <v>4194</v>
      </c>
      <c r="T13" s="140" t="s">
        <v>4195</v>
      </c>
      <c r="U13" s="142" t="s">
        <v>4196</v>
      </c>
      <c r="V13" s="138" t="s">
        <v>4196</v>
      </c>
      <c r="W13" s="138" t="s">
        <v>4196</v>
      </c>
      <c r="X13" s="140" t="s">
        <v>4196</v>
      </c>
      <c r="Y13" s="142" t="s">
        <v>4197</v>
      </c>
      <c r="Z13" s="138" t="s">
        <v>4198</v>
      </c>
      <c r="AA13" s="138" t="s">
        <v>4199</v>
      </c>
      <c r="AB13" s="140" t="s">
        <v>4200</v>
      </c>
      <c r="AC13" s="142" t="s">
        <v>4201</v>
      </c>
      <c r="AD13" s="138" t="s">
        <v>4202</v>
      </c>
      <c r="AE13" s="138" t="s">
        <v>4203</v>
      </c>
      <c r="AF13" s="140" t="s">
        <v>4204</v>
      </c>
      <c r="AG13" s="142" t="s">
        <v>4205</v>
      </c>
      <c r="AH13" s="138" t="s">
        <v>4206</v>
      </c>
      <c r="AI13" s="138" t="s">
        <v>4207</v>
      </c>
      <c r="AJ13" s="140" t="s">
        <v>4208</v>
      </c>
      <c r="AK13" s="142" t="s">
        <v>4209</v>
      </c>
      <c r="AL13" s="138" t="s">
        <v>4210</v>
      </c>
      <c r="AM13" s="138" t="s">
        <v>4211</v>
      </c>
      <c r="AN13" s="140" t="s">
        <v>4212</v>
      </c>
      <c r="AO13" s="142" t="s">
        <v>4213</v>
      </c>
      <c r="AP13" s="138" t="s">
        <v>4211</v>
      </c>
      <c r="AQ13" s="138" t="s">
        <v>4214</v>
      </c>
      <c r="AR13" s="140" t="s">
        <v>4215</v>
      </c>
      <c r="AS13" s="142" t="s">
        <v>4216</v>
      </c>
      <c r="AT13" s="138" t="s">
        <v>4217</v>
      </c>
      <c r="AU13" s="138" t="s">
        <v>4216</v>
      </c>
      <c r="AV13" s="140" t="s">
        <v>4218</v>
      </c>
      <c r="AW13" s="142" t="s">
        <v>4219</v>
      </c>
      <c r="AX13" s="138" t="s">
        <v>4220</v>
      </c>
      <c r="AY13" s="140" t="s">
        <v>4221</v>
      </c>
      <c r="AZ13" s="146" t="s">
        <v>4222</v>
      </c>
      <c r="BA13" s="142" t="s">
        <v>4223</v>
      </c>
      <c r="BB13" s="138" t="s">
        <v>4181</v>
      </c>
      <c r="BC13" s="140" t="s">
        <v>4224</v>
      </c>
      <c r="BD13" s="146" t="s">
        <v>4225</v>
      </c>
      <c r="BE13" s="142" t="s">
        <v>4225</v>
      </c>
      <c r="BF13" s="138" t="s">
        <v>4226</v>
      </c>
      <c r="BG13" s="140" t="s">
        <v>4227</v>
      </c>
      <c r="BH13" s="146" t="s">
        <v>4228</v>
      </c>
      <c r="BI13" s="142" t="s">
        <v>4229</v>
      </c>
      <c r="BJ13" s="138" t="s">
        <v>4230</v>
      </c>
      <c r="BK13" s="140" t="s">
        <v>4231</v>
      </c>
      <c r="BL13" s="146" t="s">
        <v>4232</v>
      </c>
      <c r="BM13" s="142" t="s">
        <v>4233</v>
      </c>
      <c r="BN13" s="138" t="s">
        <v>4234</v>
      </c>
      <c r="BO13" s="140" t="s">
        <v>4235</v>
      </c>
      <c r="BP13" s="146" t="s">
        <v>4236</v>
      </c>
      <c r="BQ13" s="142" t="s">
        <v>4237</v>
      </c>
      <c r="BR13" s="138" t="s">
        <v>4238</v>
      </c>
      <c r="BS13" s="140" t="s">
        <v>4239</v>
      </c>
      <c r="BT13" s="146" t="s">
        <v>4240</v>
      </c>
      <c r="BU13" s="142" t="s">
        <v>4241</v>
      </c>
      <c r="BV13" s="138" t="s">
        <v>4242</v>
      </c>
      <c r="BW13" s="140" t="s">
        <v>4243</v>
      </c>
      <c r="BX13" s="146" t="s">
        <v>4244</v>
      </c>
      <c r="BY13" s="142" t="s">
        <v>4245</v>
      </c>
      <c r="BZ13" s="138" t="s">
        <v>4246</v>
      </c>
      <c r="CA13" s="140" t="s">
        <v>4247</v>
      </c>
      <c r="CB13" s="146" t="s">
        <v>4248</v>
      </c>
      <c r="CC13" s="142" t="s">
        <v>4249</v>
      </c>
      <c r="CD13" s="138" t="s">
        <v>4250</v>
      </c>
      <c r="CE13" s="140" t="s">
        <v>4251</v>
      </c>
      <c r="CF13" s="146" t="s">
        <v>4252</v>
      </c>
      <c r="CG13" s="142" t="s">
        <v>4253</v>
      </c>
      <c r="CH13" s="138" t="s">
        <v>4254</v>
      </c>
      <c r="CI13" s="140" t="s">
        <v>4255</v>
      </c>
      <c r="CJ13" s="146" t="s">
        <v>4256</v>
      </c>
      <c r="CK13" s="141" t="s">
        <v>4257</v>
      </c>
      <c r="CL13" s="147" t="s">
        <v>4258</v>
      </c>
      <c r="CM13" s="140" t="s">
        <v>4259</v>
      </c>
      <c r="CN13" s="146" t="s">
        <v>4260</v>
      </c>
      <c r="CO13" s="142" t="s">
        <v>4261</v>
      </c>
      <c r="CP13" s="138" t="s">
        <v>4262</v>
      </c>
      <c r="CQ13" s="147" t="s">
        <v>4263</v>
      </c>
      <c r="CR13" s="138" t="s">
        <v>4264</v>
      </c>
      <c r="CS13" s="139" t="s">
        <v>4265</v>
      </c>
      <c r="CT13" s="138" t="s">
        <v>4266</v>
      </c>
      <c r="CU13" s="138" t="s">
        <v>4267</v>
      </c>
      <c r="CV13" s="138" t="s">
        <v>4268</v>
      </c>
      <c r="CW13" s="139" t="s">
        <v>4269</v>
      </c>
      <c r="CX13" s="138" t="s">
        <v>4270</v>
      </c>
      <c r="CY13" s="138" t="s">
        <v>4271</v>
      </c>
      <c r="CZ13" s="138" t="s">
        <v>4272</v>
      </c>
      <c r="DA13" s="139" t="s">
        <v>4273</v>
      </c>
      <c r="DB13" s="138" t="s">
        <v>4274</v>
      </c>
      <c r="DC13" s="138" t="s">
        <v>4275</v>
      </c>
      <c r="DD13" s="138" t="s">
        <v>4276</v>
      </c>
      <c r="DE13" s="139" t="s">
        <v>4277</v>
      </c>
      <c r="DF13" s="138" t="s">
        <v>4278</v>
      </c>
      <c r="DG13" s="138" t="s">
        <v>4279</v>
      </c>
      <c r="DH13" s="138" t="s">
        <v>4280</v>
      </c>
      <c r="DI13" s="139" t="s">
        <v>4281</v>
      </c>
      <c r="DJ13" s="138" t="s">
        <v>4282</v>
      </c>
      <c r="DK13" s="138" t="s">
        <v>4283</v>
      </c>
      <c r="DL13" s="138" t="s">
        <v>4284</v>
      </c>
      <c r="DM13" s="139" t="s">
        <v>4285</v>
      </c>
      <c r="DN13" s="138" t="s">
        <v>4286</v>
      </c>
      <c r="DO13" s="138" t="s">
        <v>4287</v>
      </c>
      <c r="DP13" s="138" t="s">
        <v>4288</v>
      </c>
      <c r="DQ13" s="139" t="s">
        <v>4289</v>
      </c>
      <c r="DR13" s="147" t="s">
        <v>4290</v>
      </c>
      <c r="DS13" s="138" t="s">
        <v>4291</v>
      </c>
      <c r="DT13" s="138" t="s">
        <v>4292</v>
      </c>
      <c r="DU13" s="139" t="s">
        <v>4293</v>
      </c>
      <c r="DV13" s="147" t="s">
        <v>4294</v>
      </c>
      <c r="DW13" s="138" t="s">
        <v>4295</v>
      </c>
      <c r="DX13" s="138" t="s">
        <v>4296</v>
      </c>
      <c r="DY13" s="139" t="s">
        <v>4297</v>
      </c>
      <c r="DZ13" s="138" t="s">
        <v>4298</v>
      </c>
      <c r="EA13" s="147" t="s">
        <v>4299</v>
      </c>
      <c r="EB13" s="138" t="s">
        <v>4300</v>
      </c>
      <c r="EC13" s="139" t="s">
        <v>4301</v>
      </c>
      <c r="ED13" s="138" t="s">
        <v>4302</v>
      </c>
      <c r="EE13" s="138" t="s">
        <v>4303</v>
      </c>
      <c r="EF13" s="138" t="s">
        <v>4304</v>
      </c>
      <c r="EG13" s="139" t="s">
        <v>4305</v>
      </c>
      <c r="EH13" s="138" t="s">
        <v>4306</v>
      </c>
      <c r="EI13" s="138" t="s">
        <v>4307</v>
      </c>
      <c r="EJ13" s="138" t="s">
        <v>4308</v>
      </c>
      <c r="EK13" s="139" t="s">
        <v>4309</v>
      </c>
      <c r="EL13" s="138" t="s">
        <v>4283</v>
      </c>
      <c r="EM13" s="138" t="s">
        <v>4310</v>
      </c>
      <c r="EN13" s="147" t="s">
        <v>4311</v>
      </c>
      <c r="EO13" s="148" t="s">
        <v>4312</v>
      </c>
      <c r="EP13" s="138" t="s">
        <v>4313</v>
      </c>
      <c r="EQ13" s="138" t="s">
        <v>4313</v>
      </c>
      <c r="ER13" s="138" t="s">
        <v>4313</v>
      </c>
      <c r="ES13" s="139" t="s">
        <v>4314</v>
      </c>
      <c r="ET13" s="138" t="s">
        <v>4315</v>
      </c>
      <c r="EU13" s="138" t="s">
        <v>4316</v>
      </c>
      <c r="EV13" s="147" t="s">
        <v>4317</v>
      </c>
      <c r="EW13" s="148" t="s">
        <v>4318</v>
      </c>
      <c r="EX13" s="142" t="s">
        <v>4319</v>
      </c>
      <c r="EY13" s="138" t="s">
        <v>4320</v>
      </c>
      <c r="EZ13" s="138" t="s">
        <v>4321</v>
      </c>
      <c r="FA13" s="138" t="s">
        <v>4322</v>
      </c>
      <c r="FB13" s="139" t="s">
        <v>4323</v>
      </c>
      <c r="FC13" s="138" t="s">
        <v>4324</v>
      </c>
      <c r="FD13" s="138" t="s">
        <v>4325</v>
      </c>
      <c r="FE13" s="138" t="s">
        <v>4326</v>
      </c>
      <c r="FF13" s="148" t="s">
        <v>4327</v>
      </c>
      <c r="FG13" s="138" t="s">
        <v>4328</v>
      </c>
      <c r="FH13" s="138" t="s">
        <v>4329</v>
      </c>
      <c r="FI13" s="138" t="s">
        <v>4330</v>
      </c>
      <c r="FJ13" s="139" t="s">
        <v>4331</v>
      </c>
      <c r="FK13" s="138" t="s">
        <v>4332</v>
      </c>
      <c r="FL13" s="138" t="s">
        <v>4333</v>
      </c>
      <c r="FM13" s="138" t="s">
        <v>4334</v>
      </c>
      <c r="FN13" s="139" t="s">
        <v>4335</v>
      </c>
      <c r="FO13" s="138" t="s">
        <v>4336</v>
      </c>
      <c r="FP13" s="147" t="s">
        <v>4337</v>
      </c>
      <c r="FQ13" s="138" t="s">
        <v>4338</v>
      </c>
      <c r="FR13" s="148" t="s">
        <v>4339</v>
      </c>
      <c r="FS13" s="138" t="s">
        <v>4340</v>
      </c>
      <c r="FT13" s="138" t="s">
        <v>4341</v>
      </c>
      <c r="FU13" s="138" t="s">
        <v>4342</v>
      </c>
      <c r="FV13" s="139" t="s">
        <v>4340</v>
      </c>
      <c r="FW13" s="147" t="s">
        <v>4343</v>
      </c>
      <c r="FX13" s="138" t="s">
        <v>4344</v>
      </c>
      <c r="FY13" s="138" t="s">
        <v>4345</v>
      </c>
      <c r="FZ13" s="139" t="s">
        <v>4346</v>
      </c>
      <c r="GA13" s="138" t="s">
        <v>4347</v>
      </c>
      <c r="GB13" s="138" t="s">
        <v>4348</v>
      </c>
      <c r="GC13" s="138" t="s">
        <v>4349</v>
      </c>
      <c r="GD13" s="139" t="s">
        <v>4350</v>
      </c>
      <c r="GE13" s="138" t="s">
        <v>4351</v>
      </c>
      <c r="GF13" s="138" t="s">
        <v>4352</v>
      </c>
      <c r="GG13" s="138" t="s">
        <v>4353</v>
      </c>
      <c r="GH13" s="139" t="s">
        <v>4354</v>
      </c>
      <c r="GI13" s="138" t="s">
        <v>4355</v>
      </c>
      <c r="GJ13" s="138" t="s">
        <v>4356</v>
      </c>
      <c r="GK13" s="138" t="s">
        <v>4357</v>
      </c>
      <c r="GL13" s="139" t="s">
        <v>4358</v>
      </c>
      <c r="GM13" s="147" t="s">
        <v>4359</v>
      </c>
      <c r="GN13" s="147" t="s">
        <v>4360</v>
      </c>
      <c r="GO13" s="147" t="s">
        <v>4361</v>
      </c>
      <c r="GP13" s="148" t="s">
        <v>4362</v>
      </c>
      <c r="GQ13" s="142" t="s">
        <v>4363</v>
      </c>
      <c r="GR13" s="138" t="s">
        <v>4364</v>
      </c>
      <c r="GS13" s="138" t="s">
        <v>4365</v>
      </c>
      <c r="GT13" s="138" t="s">
        <v>4366</v>
      </c>
      <c r="GU13" s="139" t="s">
        <v>4367</v>
      </c>
      <c r="GV13" s="138" t="s">
        <v>4368</v>
      </c>
      <c r="GW13" s="138" t="s">
        <v>4369</v>
      </c>
      <c r="GX13" s="138" t="s">
        <v>4370</v>
      </c>
      <c r="GY13" s="148" t="s">
        <v>4371</v>
      </c>
      <c r="GZ13" s="138" t="s">
        <v>4372</v>
      </c>
      <c r="HA13" s="138" t="s">
        <v>4373</v>
      </c>
      <c r="HB13" s="138" t="s">
        <v>4374</v>
      </c>
      <c r="HC13" s="139" t="s">
        <v>4375</v>
      </c>
      <c r="HD13" s="147" t="s">
        <v>4376</v>
      </c>
      <c r="HE13" s="138" t="s">
        <v>4377</v>
      </c>
      <c r="HF13" s="138" t="s">
        <v>4378</v>
      </c>
      <c r="HG13" s="139" t="s">
        <v>4379</v>
      </c>
      <c r="HH13" s="138" t="s">
        <v>4380</v>
      </c>
      <c r="HI13" s="138" t="s">
        <v>4381</v>
      </c>
      <c r="HJ13" s="138" t="s">
        <v>4382</v>
      </c>
      <c r="HK13" s="139" t="s">
        <v>4383</v>
      </c>
      <c r="HL13" s="138" t="s">
        <v>4384</v>
      </c>
      <c r="HM13" s="138" t="s">
        <v>4385</v>
      </c>
      <c r="HN13" s="138" t="s">
        <v>4386</v>
      </c>
      <c r="HO13" s="139" t="s">
        <v>4387</v>
      </c>
      <c r="HP13" s="138" t="s">
        <v>4388</v>
      </c>
      <c r="HQ13" s="147" t="s">
        <v>4389</v>
      </c>
      <c r="HR13" s="138" t="s">
        <v>4390</v>
      </c>
      <c r="HS13" s="139" t="s">
        <v>4391</v>
      </c>
      <c r="HT13" s="138" t="s">
        <v>4392</v>
      </c>
      <c r="HU13" s="138" t="s">
        <v>4393</v>
      </c>
      <c r="HV13" s="142" t="s">
        <v>4394</v>
      </c>
      <c r="HW13" s="138" t="s">
        <v>4395</v>
      </c>
      <c r="HX13" s="138" t="s">
        <v>4396</v>
      </c>
      <c r="HY13" s="138" t="s">
        <v>4397</v>
      </c>
      <c r="HZ13" s="139" t="s">
        <v>4398</v>
      </c>
      <c r="IA13" s="138" t="s">
        <v>4399</v>
      </c>
      <c r="IB13" s="138" t="s">
        <v>4400</v>
      </c>
      <c r="IC13" s="138" t="s">
        <v>4401</v>
      </c>
      <c r="ID13" s="139" t="s">
        <v>4402</v>
      </c>
      <c r="IE13" s="138" t="s">
        <v>4403</v>
      </c>
      <c r="IF13" s="138" t="s">
        <v>4404</v>
      </c>
      <c r="IG13" s="147" t="s">
        <v>4405</v>
      </c>
      <c r="IH13" s="139" t="s">
        <v>4406</v>
      </c>
      <c r="II13" s="138" t="s">
        <v>4407</v>
      </c>
      <c r="IJ13" s="147" t="s">
        <v>4408</v>
      </c>
      <c r="IK13" s="147" t="s">
        <v>4405</v>
      </c>
      <c r="IL13" s="139" t="s">
        <v>4409</v>
      </c>
      <c r="IM13" s="147" t="s">
        <v>4410</v>
      </c>
      <c r="IN13" s="138" t="s">
        <v>4411</v>
      </c>
      <c r="IO13" s="138" t="s">
        <v>4412</v>
      </c>
      <c r="IP13" s="139" t="s">
        <v>4413</v>
      </c>
      <c r="IQ13" s="138" t="s">
        <v>4414</v>
      </c>
      <c r="IR13" s="138" t="s">
        <v>4415</v>
      </c>
      <c r="IS13" s="138" t="s">
        <v>4416</v>
      </c>
      <c r="IT13" s="139" t="s">
        <v>4417</v>
      </c>
      <c r="IU13" s="138" t="s">
        <v>4418</v>
      </c>
      <c r="IV13" s="138" t="s">
        <v>4419</v>
      </c>
      <c r="IW13" s="147" t="s">
        <v>4420</v>
      </c>
      <c r="IX13" s="139" t="s">
        <v>4421</v>
      </c>
      <c r="IY13" s="138" t="s">
        <v>4422</v>
      </c>
      <c r="IZ13" s="147" t="s">
        <v>4423</v>
      </c>
      <c r="JA13" s="138" t="s">
        <v>4424</v>
      </c>
      <c r="JB13" s="139" t="s">
        <v>4424</v>
      </c>
      <c r="JC13" s="138" t="s">
        <v>4425</v>
      </c>
      <c r="JD13" s="138" t="s">
        <v>4426</v>
      </c>
      <c r="JE13" s="138" t="s">
        <v>4427</v>
      </c>
      <c r="JF13" s="142" t="s">
        <v>4428</v>
      </c>
      <c r="JG13" s="138" t="s">
        <v>4429</v>
      </c>
      <c r="JH13" s="138" t="s">
        <v>4430</v>
      </c>
      <c r="JI13" s="138" t="s">
        <v>4431</v>
      </c>
      <c r="JJ13" s="141" t="s">
        <v>4432</v>
      </c>
      <c r="JK13" s="147" t="s">
        <v>4433</v>
      </c>
      <c r="JL13" s="138" t="s">
        <v>4434</v>
      </c>
      <c r="JM13" s="147" t="s">
        <v>4435</v>
      </c>
      <c r="JN13" s="141" t="s">
        <v>4436</v>
      </c>
      <c r="JO13" s="141" t="s">
        <v>4437</v>
      </c>
      <c r="JP13" s="138" t="s">
        <v>4438</v>
      </c>
      <c r="JQ13" s="138" t="s">
        <v>4439</v>
      </c>
      <c r="JR13" s="138" t="s">
        <v>4440</v>
      </c>
      <c r="JS13" s="139" t="s">
        <v>4441</v>
      </c>
      <c r="JT13" s="138" t="s">
        <v>4441</v>
      </c>
      <c r="JU13" s="138" t="s">
        <v>4442</v>
      </c>
      <c r="JV13" s="138" t="s">
        <v>4443</v>
      </c>
      <c r="JW13" s="139" t="s">
        <v>4444</v>
      </c>
      <c r="JX13" s="138" t="s">
        <v>4445</v>
      </c>
      <c r="JY13" s="138" t="s">
        <v>4446</v>
      </c>
      <c r="JZ13" s="138" t="s">
        <v>4447</v>
      </c>
      <c r="KA13" s="148" t="s">
        <v>4448</v>
      </c>
      <c r="KB13" s="138" t="s">
        <v>4449</v>
      </c>
      <c r="KC13" s="138" t="s">
        <v>4450</v>
      </c>
      <c r="KD13" s="138" t="s">
        <v>4451</v>
      </c>
      <c r="KE13" s="139" t="s">
        <v>4452</v>
      </c>
      <c r="KF13" s="138" t="s">
        <v>4453</v>
      </c>
      <c r="KG13" s="138" t="s">
        <v>4454</v>
      </c>
      <c r="KH13" s="138" t="s">
        <v>4455</v>
      </c>
      <c r="KI13" s="139" t="s">
        <v>4456</v>
      </c>
      <c r="KJ13" s="138" t="s">
        <v>4457</v>
      </c>
      <c r="KK13" s="138" t="s">
        <v>4458</v>
      </c>
      <c r="KL13" s="138" t="s">
        <v>4459</v>
      </c>
      <c r="KM13" s="139" t="s">
        <v>4460</v>
      </c>
      <c r="KN13" s="138" t="s">
        <v>4461</v>
      </c>
      <c r="KO13" s="147" t="s">
        <v>4462</v>
      </c>
      <c r="KP13" s="138" t="s">
        <v>4463</v>
      </c>
      <c r="KQ13" s="139" t="s">
        <v>4464</v>
      </c>
      <c r="KR13" s="138" t="s">
        <v>4465</v>
      </c>
      <c r="KS13" s="138" t="s">
        <v>4465</v>
      </c>
      <c r="KT13" s="138" t="s">
        <v>4465</v>
      </c>
      <c r="KU13" s="139" t="s">
        <v>4466</v>
      </c>
      <c r="KV13" s="147" t="s">
        <v>4467</v>
      </c>
      <c r="KW13" s="138" t="s">
        <v>4468</v>
      </c>
      <c r="KX13" s="138" t="s">
        <v>4469</v>
      </c>
      <c r="KY13" s="148" t="s">
        <v>4470</v>
      </c>
      <c r="KZ13" s="138" t="s">
        <v>4471</v>
      </c>
      <c r="LA13" s="138" t="s">
        <v>4472</v>
      </c>
      <c r="LB13" s="138" t="s">
        <v>4473</v>
      </c>
      <c r="LC13" s="139" t="s">
        <v>4473</v>
      </c>
      <c r="LD13" s="138" t="s">
        <v>4474</v>
      </c>
      <c r="LE13" s="138" t="s">
        <v>4473</v>
      </c>
      <c r="LF13" s="138" t="s">
        <v>4475</v>
      </c>
      <c r="LG13" s="139" t="s">
        <v>4476</v>
      </c>
      <c r="LH13" s="138" t="s">
        <v>4477</v>
      </c>
      <c r="LI13" s="138" t="s">
        <v>4478</v>
      </c>
      <c r="LJ13" s="138" t="s">
        <v>4479</v>
      </c>
      <c r="LK13" s="139" t="s">
        <v>4480</v>
      </c>
      <c r="LL13" s="138" t="s">
        <v>4481</v>
      </c>
      <c r="LM13" s="138" t="s">
        <v>4482</v>
      </c>
      <c r="LN13" s="138" t="s">
        <v>4483</v>
      </c>
      <c r="LO13" s="139" t="s">
        <v>4484</v>
      </c>
      <c r="LP13" s="138" t="s">
        <v>4485</v>
      </c>
      <c r="LQ13" s="138" t="s">
        <v>4486</v>
      </c>
      <c r="LR13" s="138" t="s">
        <v>4487</v>
      </c>
      <c r="LS13" s="139" t="s">
        <v>4488</v>
      </c>
      <c r="LT13" s="147" t="s">
        <v>4489</v>
      </c>
      <c r="LU13" s="147" t="s">
        <v>4490</v>
      </c>
      <c r="LV13" s="138" t="s">
        <v>4491</v>
      </c>
      <c r="LW13" s="139" t="s">
        <v>4492</v>
      </c>
      <c r="LX13" s="148" t="s">
        <v>4493</v>
      </c>
      <c r="LY13" s="138" t="s">
        <v>4494</v>
      </c>
      <c r="LZ13" s="138" t="s">
        <v>4495</v>
      </c>
      <c r="MA13" s="138" t="s">
        <v>4496</v>
      </c>
      <c r="MB13" s="139" t="s">
        <v>4497</v>
      </c>
      <c r="MC13" s="138" t="s">
        <v>4498</v>
      </c>
      <c r="MD13" s="138" t="s">
        <v>4499</v>
      </c>
      <c r="ME13" s="138" t="s">
        <v>4500</v>
      </c>
      <c r="MF13" s="139" t="s">
        <v>4501</v>
      </c>
      <c r="MG13" s="138" t="s">
        <v>4502</v>
      </c>
      <c r="MH13" s="138" t="s">
        <v>4503</v>
      </c>
      <c r="MI13" s="138" t="s">
        <v>4504</v>
      </c>
      <c r="MJ13" s="139" t="s">
        <v>4504</v>
      </c>
      <c r="MK13" s="147" t="s">
        <v>4505</v>
      </c>
      <c r="ML13" s="138" t="s">
        <v>4506</v>
      </c>
      <c r="MM13" s="138" t="s">
        <v>4507</v>
      </c>
      <c r="MN13" s="148" t="s">
        <v>4508</v>
      </c>
      <c r="MO13" s="138" t="s">
        <v>4509</v>
      </c>
      <c r="MP13" s="138" t="s">
        <v>4510</v>
      </c>
      <c r="MQ13" s="147" t="s">
        <v>4511</v>
      </c>
      <c r="MR13" s="139" t="s">
        <v>4512</v>
      </c>
      <c r="MS13" s="138" t="s">
        <v>4513</v>
      </c>
      <c r="MT13" s="138" t="s">
        <v>4514</v>
      </c>
      <c r="MU13" s="147" t="s">
        <v>4515</v>
      </c>
      <c r="MV13" s="139" t="s">
        <v>4516</v>
      </c>
      <c r="MW13" s="142" t="s">
        <v>4517</v>
      </c>
      <c r="MX13" s="138" t="s">
        <v>4518</v>
      </c>
      <c r="MY13" s="147" t="s">
        <v>4519</v>
      </c>
      <c r="MZ13" s="138" t="s">
        <v>4520</v>
      </c>
      <c r="NA13" s="148" t="s">
        <v>4521</v>
      </c>
      <c r="NB13" s="147" t="s">
        <v>4522</v>
      </c>
      <c r="NC13" s="138" t="s">
        <v>4523</v>
      </c>
      <c r="ND13" s="147" t="s">
        <v>4524</v>
      </c>
      <c r="NE13" s="148" t="s">
        <v>4525</v>
      </c>
      <c r="NF13" s="147" t="s">
        <v>4526</v>
      </c>
      <c r="NG13" s="138" t="s">
        <v>4527</v>
      </c>
      <c r="NH13" s="138" t="s">
        <v>4528</v>
      </c>
      <c r="NI13" s="139" t="s">
        <v>4528</v>
      </c>
      <c r="NJ13" s="147" t="s">
        <v>4529</v>
      </c>
      <c r="NK13" s="147" t="s">
        <v>4529</v>
      </c>
      <c r="NL13" s="138" t="s">
        <v>4530</v>
      </c>
      <c r="NM13" s="148" t="s">
        <v>4531</v>
      </c>
      <c r="NN13" s="147" t="s">
        <v>4532</v>
      </c>
      <c r="NO13" s="138" t="s">
        <v>4533</v>
      </c>
      <c r="NP13" s="147" t="s">
        <v>4534</v>
      </c>
      <c r="NQ13" s="139" t="s">
        <v>4535</v>
      </c>
      <c r="NR13" s="147" t="s">
        <v>4536</v>
      </c>
      <c r="NS13" s="138" t="s">
        <v>4537</v>
      </c>
      <c r="NT13" s="138" t="s">
        <v>4538</v>
      </c>
      <c r="NU13" s="148" t="s">
        <v>4539</v>
      </c>
      <c r="NV13" s="138" t="s">
        <v>4540</v>
      </c>
      <c r="NW13" s="138" t="s">
        <v>4540</v>
      </c>
      <c r="NX13" s="138" t="s">
        <v>4541</v>
      </c>
      <c r="NY13" s="148" t="s">
        <v>4542</v>
      </c>
      <c r="NZ13" s="147" t="s">
        <v>4543</v>
      </c>
      <c r="OA13" s="138" t="s">
        <v>4544</v>
      </c>
      <c r="OB13" s="147" t="s">
        <v>4545</v>
      </c>
      <c r="OC13" s="139" t="s">
        <v>4546</v>
      </c>
      <c r="OD13" s="138" t="s">
        <v>4547</v>
      </c>
      <c r="OE13" s="138" t="s">
        <v>4548</v>
      </c>
      <c r="OF13" s="138" t="s">
        <v>4549</v>
      </c>
      <c r="OG13" s="139" t="s">
        <v>4550</v>
      </c>
      <c r="OH13" s="138" t="s">
        <v>4551</v>
      </c>
      <c r="OI13" s="147" t="s">
        <v>4552</v>
      </c>
      <c r="OJ13" s="138" t="s">
        <v>4553</v>
      </c>
      <c r="OK13" s="139" t="s">
        <v>4554</v>
      </c>
      <c r="OL13" s="147" t="s">
        <v>4555</v>
      </c>
      <c r="OM13" s="147" t="s">
        <v>4556</v>
      </c>
      <c r="ON13" s="138" t="s">
        <v>4557</v>
      </c>
      <c r="OO13" s="139" t="s">
        <v>4558</v>
      </c>
      <c r="OP13" s="147" t="s">
        <v>4559</v>
      </c>
      <c r="OQ13" s="141" t="s">
        <v>4560</v>
      </c>
      <c r="OR13" s="147" t="s">
        <v>4561</v>
      </c>
      <c r="OS13" s="147" t="s">
        <v>4562</v>
      </c>
      <c r="OT13" s="147" t="s">
        <v>4562</v>
      </c>
      <c r="OU13" s="148" t="s">
        <v>4563</v>
      </c>
      <c r="OV13" s="138" t="s">
        <v>4564</v>
      </c>
      <c r="OW13" s="138" t="s">
        <v>4565</v>
      </c>
      <c r="OX13" s="138" t="s">
        <v>4566</v>
      </c>
      <c r="OY13" s="139" t="s">
        <v>4567</v>
      </c>
      <c r="OZ13" s="147" t="s">
        <v>4568</v>
      </c>
      <c r="PA13" s="147" t="s">
        <v>4569</v>
      </c>
      <c r="PB13" s="147" t="s">
        <v>4570</v>
      </c>
      <c r="PC13" s="148" t="s">
        <v>4571</v>
      </c>
      <c r="PD13" s="138" t="s">
        <v>4572</v>
      </c>
      <c r="PE13" s="141" t="s">
        <v>4573</v>
      </c>
      <c r="PF13" s="138" t="s">
        <v>4574</v>
      </c>
      <c r="PG13" s="138" t="s">
        <v>4575</v>
      </c>
      <c r="PH13" s="138" t="s">
        <v>4576</v>
      </c>
      <c r="PI13" s="139" t="s">
        <v>4577</v>
      </c>
      <c r="PJ13" s="138" t="s">
        <v>4578</v>
      </c>
      <c r="PK13" s="138" t="s">
        <v>4579</v>
      </c>
      <c r="PL13" s="138" t="s">
        <v>4580</v>
      </c>
      <c r="PM13" s="139" t="s">
        <v>4578</v>
      </c>
      <c r="PN13" s="138" t="s">
        <v>4581</v>
      </c>
      <c r="PO13" s="138" t="s">
        <v>4582</v>
      </c>
      <c r="PP13" s="138" t="s">
        <v>4583</v>
      </c>
      <c r="PQ13" s="139" t="s">
        <v>4584</v>
      </c>
      <c r="PR13" s="138" t="s">
        <v>4584</v>
      </c>
      <c r="PS13" s="138" t="s">
        <v>4584</v>
      </c>
      <c r="PT13" s="138" t="s">
        <v>4585</v>
      </c>
      <c r="PU13" s="139" t="s">
        <v>4586</v>
      </c>
      <c r="PV13" s="138" t="s">
        <v>4587</v>
      </c>
      <c r="PW13" s="147" t="s">
        <v>4588</v>
      </c>
      <c r="PX13" s="147" t="s">
        <v>4589</v>
      </c>
      <c r="PY13" s="139" t="s">
        <v>4590</v>
      </c>
      <c r="PZ13" s="138" t="s">
        <v>4591</v>
      </c>
      <c r="QA13" s="138" t="s">
        <v>4592</v>
      </c>
      <c r="QB13" s="138" t="s">
        <v>4593</v>
      </c>
      <c r="QC13" s="139" t="s">
        <v>4594</v>
      </c>
      <c r="QD13" s="138" t="s">
        <v>4595</v>
      </c>
      <c r="QE13" s="147" t="s">
        <v>4596</v>
      </c>
      <c r="QF13" s="138" t="s">
        <v>4597</v>
      </c>
      <c r="QG13" s="148" t="s">
        <v>4598</v>
      </c>
      <c r="QH13" s="147" t="s">
        <v>4599</v>
      </c>
      <c r="QI13" s="141" t="s">
        <v>4600</v>
      </c>
    </row>
    <row r="14" spans="1:451" ht="177" customHeight="1" x14ac:dyDescent="0.45">
      <c r="A14" s="11" t="s">
        <v>555</v>
      </c>
      <c r="B14" s="138" t="s">
        <v>4601</v>
      </c>
      <c r="C14" s="138" t="s">
        <v>4602</v>
      </c>
      <c r="D14" s="138" t="s">
        <v>4603</v>
      </c>
      <c r="E14" s="139" t="s">
        <v>4604</v>
      </c>
      <c r="F14" s="138" t="s">
        <v>4605</v>
      </c>
      <c r="G14" s="138" t="s">
        <v>4606</v>
      </c>
      <c r="H14" s="140" t="s">
        <v>4606</v>
      </c>
      <c r="I14" s="141" t="s">
        <v>4607</v>
      </c>
      <c r="J14" s="138" t="s">
        <v>4608</v>
      </c>
      <c r="K14" s="138" t="s">
        <v>4609</v>
      </c>
      <c r="L14" s="140" t="s">
        <v>4610</v>
      </c>
      <c r="M14" s="142" t="s">
        <v>4611</v>
      </c>
      <c r="N14" s="138" t="s">
        <v>4612</v>
      </c>
      <c r="O14" s="138" t="s">
        <v>4613</v>
      </c>
      <c r="P14" s="140" t="s">
        <v>4614</v>
      </c>
      <c r="Q14" s="142" t="s">
        <v>4615</v>
      </c>
      <c r="R14" s="138" t="s">
        <v>4616</v>
      </c>
      <c r="S14" s="138" t="s">
        <v>4617</v>
      </c>
      <c r="T14" s="140" t="s">
        <v>4618</v>
      </c>
      <c r="U14" s="142" t="s">
        <v>4619</v>
      </c>
      <c r="V14" s="138" t="s">
        <v>4619</v>
      </c>
      <c r="W14" s="138" t="s">
        <v>4619</v>
      </c>
      <c r="X14" s="140" t="s">
        <v>4619</v>
      </c>
      <c r="Y14" s="142" t="s">
        <v>4620</v>
      </c>
      <c r="Z14" s="144" t="s">
        <v>4621</v>
      </c>
      <c r="AA14" s="138" t="s">
        <v>4622</v>
      </c>
      <c r="AB14" s="140" t="s">
        <v>4622</v>
      </c>
      <c r="AC14" s="142" t="s">
        <v>4623</v>
      </c>
      <c r="AD14" s="138" t="s">
        <v>4624</v>
      </c>
      <c r="AE14" s="138" t="s">
        <v>4624</v>
      </c>
      <c r="AF14" s="140" t="s">
        <v>4625</v>
      </c>
      <c r="AG14" s="142" t="s">
        <v>4626</v>
      </c>
      <c r="AH14" s="138" t="s">
        <v>4627</v>
      </c>
      <c r="AI14" s="138" t="s">
        <v>4628</v>
      </c>
      <c r="AJ14" s="140" t="s">
        <v>4629</v>
      </c>
      <c r="AK14" s="142" t="s">
        <v>4630</v>
      </c>
      <c r="AL14" s="138" t="s">
        <v>4629</v>
      </c>
      <c r="AM14" s="138" t="s">
        <v>4631</v>
      </c>
      <c r="AN14" s="140" t="s">
        <v>4632</v>
      </c>
      <c r="AO14" s="142" t="s">
        <v>4633</v>
      </c>
      <c r="AP14" s="138" t="s">
        <v>4631</v>
      </c>
      <c r="AQ14" s="138" t="s">
        <v>4634</v>
      </c>
      <c r="AR14" s="140" t="s">
        <v>4635</v>
      </c>
      <c r="AS14" s="142" t="s">
        <v>4636</v>
      </c>
      <c r="AT14" s="138" t="s">
        <v>4637</v>
      </c>
      <c r="AU14" s="138" t="s">
        <v>4636</v>
      </c>
      <c r="AV14" s="140" t="s">
        <v>4638</v>
      </c>
      <c r="AW14" s="142" t="s">
        <v>4639</v>
      </c>
      <c r="AX14" s="138" t="s">
        <v>4640</v>
      </c>
      <c r="AY14" s="140" t="s">
        <v>4638</v>
      </c>
      <c r="AZ14" s="146" t="s">
        <v>4641</v>
      </c>
      <c r="BA14" s="142" t="s">
        <v>4642</v>
      </c>
      <c r="BB14" s="138" t="s">
        <v>4643</v>
      </c>
      <c r="BC14" s="140" t="s">
        <v>4644</v>
      </c>
      <c r="BD14" s="146" t="s">
        <v>4645</v>
      </c>
      <c r="BE14" s="142" t="s">
        <v>4645</v>
      </c>
      <c r="BF14" s="138" t="s">
        <v>4646</v>
      </c>
      <c r="BG14" s="140" t="s">
        <v>4647</v>
      </c>
      <c r="BH14" s="146" t="s">
        <v>4648</v>
      </c>
      <c r="BI14" s="142" t="s">
        <v>4649</v>
      </c>
      <c r="BJ14" s="138" t="s">
        <v>4650</v>
      </c>
      <c r="BK14" s="140" t="s">
        <v>4651</v>
      </c>
      <c r="BL14" s="146" t="s">
        <v>4652</v>
      </c>
      <c r="BM14" s="142" t="s">
        <v>4653</v>
      </c>
      <c r="BN14" s="138" t="s">
        <v>4654</v>
      </c>
      <c r="BO14" s="140" t="s">
        <v>4655</v>
      </c>
      <c r="BP14" s="146" t="s">
        <v>4656</v>
      </c>
      <c r="BQ14" s="142" t="s">
        <v>4657</v>
      </c>
      <c r="BR14" s="138" t="s">
        <v>4658</v>
      </c>
      <c r="BS14" s="140" t="s">
        <v>4659</v>
      </c>
      <c r="BT14" s="146" t="s">
        <v>4660</v>
      </c>
      <c r="BU14" s="142" t="s">
        <v>4661</v>
      </c>
      <c r="BV14" s="138" t="s">
        <v>4662</v>
      </c>
      <c r="BW14" s="140" t="s">
        <v>4663</v>
      </c>
      <c r="BX14" s="146" t="s">
        <v>4664</v>
      </c>
      <c r="BY14" s="142" t="s">
        <v>4665</v>
      </c>
      <c r="BZ14" s="138" t="s">
        <v>4666</v>
      </c>
      <c r="CA14" s="140" t="s">
        <v>4667</v>
      </c>
      <c r="CB14" s="146" t="s">
        <v>4668</v>
      </c>
      <c r="CC14" s="142" t="s">
        <v>4668</v>
      </c>
      <c r="CD14" s="138" t="s">
        <v>4669</v>
      </c>
      <c r="CE14" s="140" t="s">
        <v>4670</v>
      </c>
      <c r="CF14" s="146" t="s">
        <v>4666</v>
      </c>
      <c r="CG14" s="142" t="s">
        <v>4671</v>
      </c>
      <c r="CH14" s="138" t="s">
        <v>4672</v>
      </c>
      <c r="CI14" s="140" t="s">
        <v>4673</v>
      </c>
      <c r="CJ14" s="146" t="s">
        <v>4666</v>
      </c>
      <c r="CK14" s="141" t="s">
        <v>4674</v>
      </c>
      <c r="CL14" s="147" t="s">
        <v>4675</v>
      </c>
      <c r="CM14" s="140" t="s">
        <v>4676</v>
      </c>
      <c r="CN14" s="146" t="s">
        <v>4677</v>
      </c>
      <c r="CO14" s="142" t="s">
        <v>4678</v>
      </c>
      <c r="CP14" s="138" t="s">
        <v>4679</v>
      </c>
      <c r="CQ14" s="147" t="s">
        <v>4680</v>
      </c>
      <c r="CR14" s="138" t="s">
        <v>4681</v>
      </c>
      <c r="CS14" s="139" t="s">
        <v>4682</v>
      </c>
      <c r="CT14" s="138" t="s">
        <v>4683</v>
      </c>
      <c r="CU14" s="138" t="s">
        <v>4684</v>
      </c>
      <c r="CV14" s="138" t="s">
        <v>4685</v>
      </c>
      <c r="CW14" s="139" t="s">
        <v>4686</v>
      </c>
      <c r="CX14" s="138" t="s">
        <v>4687</v>
      </c>
      <c r="CY14" s="138" t="s">
        <v>4688</v>
      </c>
      <c r="CZ14" s="138" t="s">
        <v>4689</v>
      </c>
      <c r="DA14" s="139" t="s">
        <v>4690</v>
      </c>
      <c r="DB14" s="138" t="s">
        <v>4691</v>
      </c>
      <c r="DC14" s="138" t="s">
        <v>4692</v>
      </c>
      <c r="DD14" s="138" t="s">
        <v>4693</v>
      </c>
      <c r="DE14" s="139" t="s">
        <v>4694</v>
      </c>
      <c r="DF14" s="138" t="s">
        <v>4695</v>
      </c>
      <c r="DG14" s="138" t="s">
        <v>4696</v>
      </c>
      <c r="DH14" s="138" t="s">
        <v>4691</v>
      </c>
      <c r="DI14" s="139" t="s">
        <v>4697</v>
      </c>
      <c r="DJ14" s="138" t="s">
        <v>4698</v>
      </c>
      <c r="DK14" s="138" t="s">
        <v>4699</v>
      </c>
      <c r="DL14" s="138" t="s">
        <v>4700</v>
      </c>
      <c r="DM14" s="139" t="s">
        <v>4701</v>
      </c>
      <c r="DN14" s="138" t="s">
        <v>4702</v>
      </c>
      <c r="DO14" s="138" t="s">
        <v>4703</v>
      </c>
      <c r="DP14" s="138" t="s">
        <v>4704</v>
      </c>
      <c r="DQ14" s="139" t="s">
        <v>4705</v>
      </c>
      <c r="DR14" s="147" t="s">
        <v>4706</v>
      </c>
      <c r="DS14" s="138" t="s">
        <v>4707</v>
      </c>
      <c r="DT14" s="138" t="s">
        <v>4708</v>
      </c>
      <c r="DU14" s="139" t="s">
        <v>4709</v>
      </c>
      <c r="DV14" s="147" t="s">
        <v>4710</v>
      </c>
      <c r="DW14" s="138" t="s">
        <v>4711</v>
      </c>
      <c r="DX14" s="138" t="s">
        <v>4712</v>
      </c>
      <c r="DY14" s="139" t="s">
        <v>4713</v>
      </c>
      <c r="DZ14" s="138" t="s">
        <v>4714</v>
      </c>
      <c r="EA14" s="147" t="s">
        <v>4715</v>
      </c>
      <c r="EB14" s="138" t="s">
        <v>4716</v>
      </c>
      <c r="EC14" s="139" t="s">
        <v>4717</v>
      </c>
      <c r="ED14" s="138" t="s">
        <v>4718</v>
      </c>
      <c r="EE14" s="138" t="s">
        <v>4719</v>
      </c>
      <c r="EF14" s="138" t="s">
        <v>4720</v>
      </c>
      <c r="EG14" s="139" t="s">
        <v>4721</v>
      </c>
      <c r="EH14" s="138" t="s">
        <v>4722</v>
      </c>
      <c r="EI14" s="138" t="s">
        <v>4723</v>
      </c>
      <c r="EJ14" s="138" t="s">
        <v>4724</v>
      </c>
      <c r="EK14" s="139" t="s">
        <v>4725</v>
      </c>
      <c r="EL14" s="138" t="s">
        <v>4726</v>
      </c>
      <c r="EM14" s="138" t="s">
        <v>4727</v>
      </c>
      <c r="EN14" s="147" t="s">
        <v>4728</v>
      </c>
      <c r="EO14" s="148" t="s">
        <v>4729</v>
      </c>
      <c r="EP14" s="138" t="s">
        <v>4730</v>
      </c>
      <c r="EQ14" s="138" t="s">
        <v>4730</v>
      </c>
      <c r="ER14" s="138" t="s">
        <v>4730</v>
      </c>
      <c r="ES14" s="139" t="s">
        <v>4731</v>
      </c>
      <c r="ET14" s="138" t="s">
        <v>4732</v>
      </c>
      <c r="EU14" s="138" t="s">
        <v>4733</v>
      </c>
      <c r="EV14" s="147" t="s">
        <v>4734</v>
      </c>
      <c r="EW14" s="148" t="s">
        <v>4735</v>
      </c>
      <c r="EX14" s="142" t="s">
        <v>4736</v>
      </c>
      <c r="EY14" s="138" t="s">
        <v>4737</v>
      </c>
      <c r="EZ14" s="138" t="s">
        <v>4737</v>
      </c>
      <c r="FA14" s="138" t="s">
        <v>4738</v>
      </c>
      <c r="FB14" s="139" t="s">
        <v>4739</v>
      </c>
      <c r="FC14" s="138" t="s">
        <v>4740</v>
      </c>
      <c r="FD14" s="138" t="s">
        <v>4741</v>
      </c>
      <c r="FE14" s="138" t="s">
        <v>4742</v>
      </c>
      <c r="FF14" s="148" t="s">
        <v>4743</v>
      </c>
      <c r="FG14" s="138" t="s">
        <v>4744</v>
      </c>
      <c r="FH14" s="138" t="s">
        <v>4745</v>
      </c>
      <c r="FI14" s="138" t="s">
        <v>4746</v>
      </c>
      <c r="FJ14" s="139" t="s">
        <v>4747</v>
      </c>
      <c r="FK14" s="138" t="s">
        <v>4748</v>
      </c>
      <c r="FL14" s="138" t="s">
        <v>4749</v>
      </c>
      <c r="FM14" s="138" t="s">
        <v>4750</v>
      </c>
      <c r="FN14" s="139" t="s">
        <v>4751</v>
      </c>
      <c r="FO14" s="138" t="s">
        <v>4752</v>
      </c>
      <c r="FP14" s="147" t="s">
        <v>4753</v>
      </c>
      <c r="FQ14" s="138" t="s">
        <v>4754</v>
      </c>
      <c r="FR14" s="148" t="s">
        <v>4755</v>
      </c>
      <c r="FS14" s="138" t="s">
        <v>4756</v>
      </c>
      <c r="FT14" s="138" t="s">
        <v>4757</v>
      </c>
      <c r="FU14" s="138" t="s">
        <v>4758</v>
      </c>
      <c r="FV14" s="139" t="s">
        <v>4756</v>
      </c>
      <c r="FW14" s="147" t="s">
        <v>4759</v>
      </c>
      <c r="FX14" s="138" t="s">
        <v>4760</v>
      </c>
      <c r="FY14" s="138" t="s">
        <v>4761</v>
      </c>
      <c r="FZ14" s="139" t="s">
        <v>4762</v>
      </c>
      <c r="GA14" s="138" t="s">
        <v>4763</v>
      </c>
      <c r="GB14" s="138" t="s">
        <v>4764</v>
      </c>
      <c r="GC14" s="138" t="s">
        <v>4765</v>
      </c>
      <c r="GD14" s="139" t="s">
        <v>4766</v>
      </c>
      <c r="GE14" s="138" t="s">
        <v>4767</v>
      </c>
      <c r="GF14" s="138" t="s">
        <v>4768</v>
      </c>
      <c r="GG14" s="138" t="s">
        <v>4769</v>
      </c>
      <c r="GH14" s="139" t="s">
        <v>4770</v>
      </c>
      <c r="GI14" s="138" t="s">
        <v>4771</v>
      </c>
      <c r="GJ14" s="138" t="s">
        <v>4772</v>
      </c>
      <c r="GK14" s="138" t="s">
        <v>4773</v>
      </c>
      <c r="GL14" s="139" t="s">
        <v>4774</v>
      </c>
      <c r="GM14" s="147" t="s">
        <v>4775</v>
      </c>
      <c r="GN14" s="147" t="s">
        <v>4776</v>
      </c>
      <c r="GO14" s="147" t="s">
        <v>4777</v>
      </c>
      <c r="GP14" s="148" t="s">
        <v>4778</v>
      </c>
      <c r="GQ14" s="142" t="s">
        <v>4779</v>
      </c>
      <c r="GR14" s="138" t="s">
        <v>4780</v>
      </c>
      <c r="GS14" s="138" t="s">
        <v>4781</v>
      </c>
      <c r="GT14" s="138" t="s">
        <v>4782</v>
      </c>
      <c r="GU14" s="139" t="s">
        <v>4783</v>
      </c>
      <c r="GV14" s="138" t="s">
        <v>4784</v>
      </c>
      <c r="GW14" s="138" t="s">
        <v>4785</v>
      </c>
      <c r="GX14" s="138" t="s">
        <v>4786</v>
      </c>
      <c r="GY14" s="148" t="s">
        <v>4787</v>
      </c>
      <c r="GZ14" s="138" t="s">
        <v>4788</v>
      </c>
      <c r="HA14" s="138" t="s">
        <v>4789</v>
      </c>
      <c r="HB14" s="138" t="s">
        <v>4790</v>
      </c>
      <c r="HC14" s="139" t="s">
        <v>4791</v>
      </c>
      <c r="HD14" s="147" t="s">
        <v>4792</v>
      </c>
      <c r="HE14" s="138" t="s">
        <v>4793</v>
      </c>
      <c r="HF14" s="138" t="s">
        <v>4794</v>
      </c>
      <c r="HG14" s="139" t="s">
        <v>4795</v>
      </c>
      <c r="HH14" s="138" t="s">
        <v>4796</v>
      </c>
      <c r="HI14" s="138" t="s">
        <v>4797</v>
      </c>
      <c r="HJ14" s="138" t="s">
        <v>4798</v>
      </c>
      <c r="HK14" s="139" t="s">
        <v>4799</v>
      </c>
      <c r="HL14" s="138" t="s">
        <v>4800</v>
      </c>
      <c r="HM14" s="138" t="s">
        <v>4801</v>
      </c>
      <c r="HN14" s="138" t="s">
        <v>4802</v>
      </c>
      <c r="HO14" s="139" t="s">
        <v>4803</v>
      </c>
      <c r="HP14" s="138" t="s">
        <v>4804</v>
      </c>
      <c r="HQ14" s="147" t="s">
        <v>4805</v>
      </c>
      <c r="HR14" s="138" t="s">
        <v>4806</v>
      </c>
      <c r="HS14" s="139" t="s">
        <v>4807</v>
      </c>
      <c r="HT14" s="138" t="s">
        <v>4808</v>
      </c>
      <c r="HU14" s="138" t="s">
        <v>4809</v>
      </c>
      <c r="HV14" s="142" t="s">
        <v>4810</v>
      </c>
      <c r="HW14" s="138" t="s">
        <v>4811</v>
      </c>
      <c r="HX14" s="138" t="s">
        <v>4812</v>
      </c>
      <c r="HY14" s="138" t="s">
        <v>4813</v>
      </c>
      <c r="HZ14" s="139" t="s">
        <v>4814</v>
      </c>
      <c r="IA14" s="138" t="s">
        <v>4815</v>
      </c>
      <c r="IB14" s="138" t="s">
        <v>4816</v>
      </c>
      <c r="IC14" s="138" t="s">
        <v>4817</v>
      </c>
      <c r="ID14" s="139" t="s">
        <v>4818</v>
      </c>
      <c r="IE14" s="138" t="s">
        <v>4819</v>
      </c>
      <c r="IF14" s="138" t="s">
        <v>4820</v>
      </c>
      <c r="IG14" s="147" t="s">
        <v>4821</v>
      </c>
      <c r="IH14" s="139" t="s">
        <v>4822</v>
      </c>
      <c r="II14" s="138" t="s">
        <v>4823</v>
      </c>
      <c r="IJ14" s="147" t="s">
        <v>4824</v>
      </c>
      <c r="IK14" s="147" t="s">
        <v>4825</v>
      </c>
      <c r="IL14" s="139" t="s">
        <v>4826</v>
      </c>
      <c r="IM14" s="147" t="s">
        <v>4827</v>
      </c>
      <c r="IN14" s="138" t="s">
        <v>4828</v>
      </c>
      <c r="IO14" s="138" t="s">
        <v>4829</v>
      </c>
      <c r="IP14" s="139" t="s">
        <v>4830</v>
      </c>
      <c r="IQ14" s="138" t="s">
        <v>4831</v>
      </c>
      <c r="IR14" s="138" t="s">
        <v>4832</v>
      </c>
      <c r="IS14" s="138" t="s">
        <v>4833</v>
      </c>
      <c r="IT14" s="139" t="s">
        <v>4834</v>
      </c>
      <c r="IU14" s="138" t="s">
        <v>4835</v>
      </c>
      <c r="IV14" s="138" t="s">
        <v>4836</v>
      </c>
      <c r="IW14" s="147" t="s">
        <v>4837</v>
      </c>
      <c r="IX14" s="139" t="s">
        <v>4838</v>
      </c>
      <c r="IY14" s="138" t="s">
        <v>4839</v>
      </c>
      <c r="IZ14" s="147" t="s">
        <v>4840</v>
      </c>
      <c r="JA14" s="138" t="s">
        <v>4841</v>
      </c>
      <c r="JB14" s="139" t="s">
        <v>4842</v>
      </c>
      <c r="JC14" s="138" t="s">
        <v>4843</v>
      </c>
      <c r="JD14" s="138" t="s">
        <v>4844</v>
      </c>
      <c r="JE14" s="138" t="s">
        <v>4845</v>
      </c>
      <c r="JF14" s="142" t="s">
        <v>4846</v>
      </c>
      <c r="JG14" s="138" t="s">
        <v>4847</v>
      </c>
      <c r="JH14" s="138" t="s">
        <v>4848</v>
      </c>
      <c r="JI14" s="138" t="s">
        <v>4849</v>
      </c>
      <c r="JJ14" s="141" t="s">
        <v>4850</v>
      </c>
      <c r="JK14" s="147" t="s">
        <v>4851</v>
      </c>
      <c r="JL14" s="138" t="s">
        <v>4852</v>
      </c>
      <c r="JM14" s="147" t="s">
        <v>4853</v>
      </c>
      <c r="JN14" s="141" t="s">
        <v>4854</v>
      </c>
      <c r="JO14" s="141" t="s">
        <v>4855</v>
      </c>
      <c r="JP14" s="138" t="s">
        <v>4856</v>
      </c>
      <c r="JQ14" s="138" t="s">
        <v>4857</v>
      </c>
      <c r="JR14" s="138" t="s">
        <v>4858</v>
      </c>
      <c r="JS14" s="139" t="s">
        <v>4859</v>
      </c>
      <c r="JT14" s="138" t="s">
        <v>4859</v>
      </c>
      <c r="JU14" s="138" t="s">
        <v>4860</v>
      </c>
      <c r="JV14" s="138" t="s">
        <v>4861</v>
      </c>
      <c r="JW14" s="139" t="s">
        <v>4862</v>
      </c>
      <c r="JX14" s="138" t="s">
        <v>4862</v>
      </c>
      <c r="JY14" s="138" t="s">
        <v>4863</v>
      </c>
      <c r="JZ14" s="138" t="s">
        <v>4864</v>
      </c>
      <c r="KA14" s="148" t="s">
        <v>4865</v>
      </c>
      <c r="KB14" s="138" t="s">
        <v>4866</v>
      </c>
      <c r="KC14" s="138" t="s">
        <v>4867</v>
      </c>
      <c r="KD14" s="138" t="s">
        <v>4868</v>
      </c>
      <c r="KE14" s="139" t="s">
        <v>4869</v>
      </c>
      <c r="KF14" s="138" t="s">
        <v>4870</v>
      </c>
      <c r="KG14" s="138" t="s">
        <v>4871</v>
      </c>
      <c r="KH14" s="138" t="s">
        <v>4872</v>
      </c>
      <c r="KI14" s="139" t="s">
        <v>4873</v>
      </c>
      <c r="KJ14" s="138" t="s">
        <v>4874</v>
      </c>
      <c r="KK14" s="138" t="s">
        <v>4875</v>
      </c>
      <c r="KL14" s="138" t="s">
        <v>4876</v>
      </c>
      <c r="KM14" s="139" t="s">
        <v>4877</v>
      </c>
      <c r="KN14" s="138" t="s">
        <v>4878</v>
      </c>
      <c r="KO14" s="147" t="s">
        <v>4879</v>
      </c>
      <c r="KP14" s="138" t="s">
        <v>4880</v>
      </c>
      <c r="KQ14" s="139" t="s">
        <v>4881</v>
      </c>
      <c r="KR14" s="138" t="s">
        <v>4882</v>
      </c>
      <c r="KS14" s="138" t="s">
        <v>4882</v>
      </c>
      <c r="KT14" s="138" t="s">
        <v>4882</v>
      </c>
      <c r="KU14" s="139" t="s">
        <v>4883</v>
      </c>
      <c r="KV14" s="147" t="s">
        <v>4884</v>
      </c>
      <c r="KW14" s="138" t="s">
        <v>4885</v>
      </c>
      <c r="KX14" s="138" t="s">
        <v>4886</v>
      </c>
      <c r="KY14" s="148" t="s">
        <v>4474</v>
      </c>
      <c r="KZ14" s="138" t="s">
        <v>4887</v>
      </c>
      <c r="LA14" s="138" t="s">
        <v>4888</v>
      </c>
      <c r="LB14" s="138" t="s">
        <v>4474</v>
      </c>
      <c r="LC14" s="139" t="s">
        <v>4474</v>
      </c>
      <c r="LD14" s="138" t="s">
        <v>4474</v>
      </c>
      <c r="LE14" s="138" t="s">
        <v>4474</v>
      </c>
      <c r="LF14" s="138" t="s">
        <v>4889</v>
      </c>
      <c r="LG14" s="139" t="s">
        <v>4889</v>
      </c>
      <c r="LH14" s="138" t="s">
        <v>4890</v>
      </c>
      <c r="LI14" s="138" t="s">
        <v>4891</v>
      </c>
      <c r="LJ14" s="138" t="s">
        <v>4892</v>
      </c>
      <c r="LK14" s="139" t="s">
        <v>4893</v>
      </c>
      <c r="LL14" s="138" t="s">
        <v>4894</v>
      </c>
      <c r="LM14" s="138" t="s">
        <v>4895</v>
      </c>
      <c r="LN14" s="138" t="s">
        <v>4896</v>
      </c>
      <c r="LO14" s="139" t="s">
        <v>4897</v>
      </c>
      <c r="LP14" s="138" t="s">
        <v>4898</v>
      </c>
      <c r="LQ14" s="138" t="s">
        <v>4899</v>
      </c>
      <c r="LR14" s="138" t="s">
        <v>4900</v>
      </c>
      <c r="LS14" s="139" t="s">
        <v>4901</v>
      </c>
      <c r="LT14" s="147" t="s">
        <v>4902</v>
      </c>
      <c r="LU14" s="147" t="s">
        <v>4903</v>
      </c>
      <c r="LV14" s="138" t="s">
        <v>4904</v>
      </c>
      <c r="LW14" s="139" t="s">
        <v>4905</v>
      </c>
      <c r="LX14" s="150" t="s">
        <v>4906</v>
      </c>
      <c r="LY14" s="138" t="s">
        <v>4907</v>
      </c>
      <c r="LZ14" s="138" t="s">
        <v>4908</v>
      </c>
      <c r="MA14" s="138" t="s">
        <v>4909</v>
      </c>
      <c r="MB14" s="139" t="s">
        <v>4910</v>
      </c>
      <c r="MC14" s="138" t="s">
        <v>4911</v>
      </c>
      <c r="MD14" s="138" t="s">
        <v>4912</v>
      </c>
      <c r="ME14" s="138" t="s">
        <v>4913</v>
      </c>
      <c r="MF14" s="139" t="s">
        <v>4914</v>
      </c>
      <c r="MG14" s="138" t="s">
        <v>4915</v>
      </c>
      <c r="MH14" s="138" t="s">
        <v>4916</v>
      </c>
      <c r="MI14" s="138" t="s">
        <v>4917</v>
      </c>
      <c r="MJ14" s="139" t="s">
        <v>4918</v>
      </c>
      <c r="MK14" s="147" t="s">
        <v>4919</v>
      </c>
      <c r="ML14" s="138" t="s">
        <v>4920</v>
      </c>
      <c r="MM14" s="138" t="s">
        <v>4920</v>
      </c>
      <c r="MN14" s="148" t="s">
        <v>4921</v>
      </c>
      <c r="MO14" s="138" t="s">
        <v>4922</v>
      </c>
      <c r="MP14" s="138" t="s">
        <v>4923</v>
      </c>
      <c r="MQ14" s="147" t="s">
        <v>4924</v>
      </c>
      <c r="MR14" s="139" t="s">
        <v>4925</v>
      </c>
      <c r="MS14" s="138" t="s">
        <v>4926</v>
      </c>
      <c r="MT14" s="138" t="s">
        <v>4927</v>
      </c>
      <c r="MU14" s="147" t="s">
        <v>4928</v>
      </c>
      <c r="MV14" s="139" t="s">
        <v>4929</v>
      </c>
      <c r="MW14" s="142" t="s">
        <v>4930</v>
      </c>
      <c r="MX14" s="138" t="s">
        <v>4931</v>
      </c>
      <c r="MY14" s="147" t="s">
        <v>4932</v>
      </c>
      <c r="MZ14" s="138" t="s">
        <v>4933</v>
      </c>
      <c r="NA14" s="148" t="s">
        <v>4934</v>
      </c>
      <c r="NB14" s="147" t="s">
        <v>4935</v>
      </c>
      <c r="NC14" s="138" t="s">
        <v>4936</v>
      </c>
      <c r="ND14" s="147" t="s">
        <v>4937</v>
      </c>
      <c r="NE14" s="148" t="s">
        <v>4938</v>
      </c>
      <c r="NF14" s="147" t="s">
        <v>4938</v>
      </c>
      <c r="NG14" s="138" t="s">
        <v>4939</v>
      </c>
      <c r="NH14" s="138" t="s">
        <v>4940</v>
      </c>
      <c r="NI14" s="139" t="s">
        <v>4941</v>
      </c>
      <c r="NJ14" s="147" t="s">
        <v>4942</v>
      </c>
      <c r="NK14" s="147" t="s">
        <v>4943</v>
      </c>
      <c r="NL14" s="138" t="s">
        <v>4944</v>
      </c>
      <c r="NM14" s="148" t="s">
        <v>4945</v>
      </c>
      <c r="NN14" s="147" t="s">
        <v>4946</v>
      </c>
      <c r="NO14" s="138" t="s">
        <v>4947</v>
      </c>
      <c r="NP14" s="147" t="s">
        <v>4948</v>
      </c>
      <c r="NQ14" s="139" t="s">
        <v>4949</v>
      </c>
      <c r="NR14" s="147" t="s">
        <v>4950</v>
      </c>
      <c r="NS14" s="138" t="s">
        <v>4951</v>
      </c>
      <c r="NT14" s="138" t="s">
        <v>4952</v>
      </c>
      <c r="NU14" s="148" t="s">
        <v>4953</v>
      </c>
      <c r="NV14" s="138" t="s">
        <v>4954</v>
      </c>
      <c r="NW14" s="138" t="s">
        <v>4954</v>
      </c>
      <c r="NX14" s="138" t="s">
        <v>4955</v>
      </c>
      <c r="NY14" s="148" t="s">
        <v>4956</v>
      </c>
      <c r="NZ14" s="147" t="s">
        <v>4957</v>
      </c>
      <c r="OA14" s="138" t="s">
        <v>4958</v>
      </c>
      <c r="OB14" s="147" t="s">
        <v>4959</v>
      </c>
      <c r="OC14" s="139" t="s">
        <v>4960</v>
      </c>
      <c r="OD14" s="138" t="s">
        <v>4961</v>
      </c>
      <c r="OE14" s="138" t="s">
        <v>4962</v>
      </c>
      <c r="OF14" s="138" t="s">
        <v>4963</v>
      </c>
      <c r="OG14" s="139" t="s">
        <v>4964</v>
      </c>
      <c r="OH14" s="138" t="s">
        <v>4965</v>
      </c>
      <c r="OI14" s="147" t="s">
        <v>4966</v>
      </c>
      <c r="OJ14" s="138" t="s">
        <v>4967</v>
      </c>
      <c r="OK14" s="139" t="s">
        <v>4968</v>
      </c>
      <c r="OL14" s="147" t="s">
        <v>4969</v>
      </c>
      <c r="OM14" s="147" t="s">
        <v>4970</v>
      </c>
      <c r="ON14" s="138" t="s">
        <v>4971</v>
      </c>
      <c r="OO14" s="139" t="s">
        <v>4972</v>
      </c>
      <c r="OP14" s="147" t="s">
        <v>4973</v>
      </c>
      <c r="OQ14" s="141" t="s">
        <v>4974</v>
      </c>
      <c r="OR14" s="147" t="s">
        <v>4975</v>
      </c>
      <c r="OS14" s="147" t="s">
        <v>4976</v>
      </c>
      <c r="OT14" s="147" t="s">
        <v>4977</v>
      </c>
      <c r="OU14" s="148" t="s">
        <v>4978</v>
      </c>
      <c r="OV14" s="138" t="s">
        <v>4979</v>
      </c>
      <c r="OW14" s="138" t="s">
        <v>4980</v>
      </c>
      <c r="OX14" s="138" t="s">
        <v>4981</v>
      </c>
      <c r="OY14" s="139" t="s">
        <v>4982</v>
      </c>
      <c r="OZ14" s="147" t="s">
        <v>4983</v>
      </c>
      <c r="PA14" s="147" t="s">
        <v>4984</v>
      </c>
      <c r="PB14" s="147" t="s">
        <v>4984</v>
      </c>
      <c r="PC14" s="148" t="s">
        <v>4984</v>
      </c>
      <c r="PD14" s="138" t="s">
        <v>4985</v>
      </c>
      <c r="PE14" s="141" t="s">
        <v>4986</v>
      </c>
      <c r="PF14" s="138" t="s">
        <v>4987</v>
      </c>
      <c r="PG14" s="138" t="s">
        <v>4988</v>
      </c>
      <c r="PH14" s="138" t="s">
        <v>4989</v>
      </c>
      <c r="PI14" s="139" t="s">
        <v>4988</v>
      </c>
      <c r="PJ14" s="138" t="s">
        <v>4990</v>
      </c>
      <c r="PK14" s="138" t="s">
        <v>4991</v>
      </c>
      <c r="PL14" s="138" t="s">
        <v>4992</v>
      </c>
      <c r="PM14" s="139" t="s">
        <v>4993</v>
      </c>
      <c r="PN14" s="138" t="s">
        <v>4994</v>
      </c>
      <c r="PO14" s="138" t="s">
        <v>4995</v>
      </c>
      <c r="PP14" s="138" t="s">
        <v>4996</v>
      </c>
      <c r="PQ14" s="139" t="s">
        <v>4997</v>
      </c>
      <c r="PR14" s="138" t="s">
        <v>4997</v>
      </c>
      <c r="PS14" s="138" t="s">
        <v>4997</v>
      </c>
      <c r="PT14" s="138" t="s">
        <v>4998</v>
      </c>
      <c r="PU14" s="139" t="s">
        <v>4999</v>
      </c>
      <c r="PV14" s="138" t="s">
        <v>5000</v>
      </c>
      <c r="PW14" s="147" t="s">
        <v>5001</v>
      </c>
      <c r="PX14" s="147" t="s">
        <v>5002</v>
      </c>
      <c r="PY14" s="139" t="s">
        <v>5003</v>
      </c>
      <c r="PZ14" s="138" t="s">
        <v>5004</v>
      </c>
      <c r="QA14" s="138" t="s">
        <v>5005</v>
      </c>
      <c r="QB14" s="138" t="s">
        <v>5006</v>
      </c>
      <c r="QC14" s="139" t="s">
        <v>5007</v>
      </c>
      <c r="QD14" s="138" t="s">
        <v>5008</v>
      </c>
      <c r="QE14" s="147" t="s">
        <v>5009</v>
      </c>
      <c r="QF14" s="138" t="s">
        <v>5010</v>
      </c>
      <c r="QG14" s="148" t="s">
        <v>5011</v>
      </c>
      <c r="QH14" s="147" t="s">
        <v>5012</v>
      </c>
      <c r="QI14" s="141" t="s">
        <v>5013</v>
      </c>
    </row>
    <row r="15" spans="1:451" ht="177" customHeight="1" x14ac:dyDescent="0.45">
      <c r="A15" s="11" t="s">
        <v>556</v>
      </c>
      <c r="B15" s="138" t="s">
        <v>5014</v>
      </c>
      <c r="C15" s="138" t="s">
        <v>5014</v>
      </c>
      <c r="D15" s="138" t="s">
        <v>5014</v>
      </c>
      <c r="E15" s="142" t="s">
        <v>5014</v>
      </c>
      <c r="F15" s="138" t="s">
        <v>5014</v>
      </c>
      <c r="G15" s="138" t="s">
        <v>5014</v>
      </c>
      <c r="H15" s="146" t="s">
        <v>5014</v>
      </c>
      <c r="I15" s="141" t="s">
        <v>5014</v>
      </c>
      <c r="J15" s="138" t="s">
        <v>5014</v>
      </c>
      <c r="K15" s="138" t="s">
        <v>5014</v>
      </c>
      <c r="L15" s="146" t="s">
        <v>5014</v>
      </c>
      <c r="M15" s="142" t="s">
        <v>5014</v>
      </c>
      <c r="N15" s="138" t="s">
        <v>5014</v>
      </c>
      <c r="O15" s="138" t="s">
        <v>5014</v>
      </c>
      <c r="P15" s="146" t="s">
        <v>5014</v>
      </c>
      <c r="Q15" s="142" t="s">
        <v>5014</v>
      </c>
      <c r="R15" s="138" t="s">
        <v>5014</v>
      </c>
      <c r="S15" s="138" t="s">
        <v>5014</v>
      </c>
      <c r="T15" s="146" t="s">
        <v>5015</v>
      </c>
      <c r="U15" s="142" t="s">
        <v>5015</v>
      </c>
      <c r="V15" s="138" t="s">
        <v>5015</v>
      </c>
      <c r="W15" s="138" t="s">
        <v>5014</v>
      </c>
      <c r="X15" s="146" t="s">
        <v>5014</v>
      </c>
      <c r="Y15" s="142" t="s">
        <v>5014</v>
      </c>
      <c r="Z15" s="138" t="s">
        <v>5016</v>
      </c>
      <c r="AA15" s="138" t="s">
        <v>5014</v>
      </c>
      <c r="AB15" s="146" t="s">
        <v>5014</v>
      </c>
      <c r="AC15" s="142" t="s">
        <v>5014</v>
      </c>
      <c r="AD15" s="138" t="s">
        <v>5014</v>
      </c>
      <c r="AE15" s="138" t="s">
        <v>5014</v>
      </c>
      <c r="AF15" s="146" t="s">
        <v>5017</v>
      </c>
      <c r="AG15" s="142" t="s">
        <v>5014</v>
      </c>
      <c r="AH15" s="138" t="s">
        <v>5018</v>
      </c>
      <c r="AI15" s="138" t="s">
        <v>5014</v>
      </c>
      <c r="AJ15" s="146" t="s">
        <v>5014</v>
      </c>
      <c r="AK15" s="142" t="s">
        <v>5014</v>
      </c>
      <c r="AL15" s="138" t="s">
        <v>5014</v>
      </c>
      <c r="AM15" s="138" t="s">
        <v>5014</v>
      </c>
      <c r="AN15" s="146" t="s">
        <v>5014</v>
      </c>
      <c r="AO15" s="142" t="s">
        <v>5014</v>
      </c>
      <c r="AP15" s="138" t="s">
        <v>5014</v>
      </c>
      <c r="AQ15" s="138" t="s">
        <v>5014</v>
      </c>
      <c r="AR15" s="146" t="s">
        <v>5014</v>
      </c>
      <c r="AS15" s="142" t="s">
        <v>5014</v>
      </c>
      <c r="AT15" s="138" t="s">
        <v>5014</v>
      </c>
      <c r="AU15" s="138" t="s">
        <v>5014</v>
      </c>
      <c r="AV15" s="146" t="s">
        <v>5014</v>
      </c>
      <c r="AW15" s="142" t="s">
        <v>5014</v>
      </c>
      <c r="AX15" s="138" t="s">
        <v>5014</v>
      </c>
      <c r="AY15" s="146" t="s">
        <v>5014</v>
      </c>
      <c r="AZ15" s="146" t="s">
        <v>5014</v>
      </c>
      <c r="BA15" s="142" t="s">
        <v>5014</v>
      </c>
      <c r="BB15" s="138" t="s">
        <v>5014</v>
      </c>
      <c r="BC15" s="146" t="s">
        <v>5014</v>
      </c>
      <c r="BD15" s="146" t="s">
        <v>5014</v>
      </c>
      <c r="BE15" s="142" t="s">
        <v>5014</v>
      </c>
      <c r="BF15" s="138" t="s">
        <v>5014</v>
      </c>
      <c r="BG15" s="146" t="s">
        <v>5014</v>
      </c>
      <c r="BH15" s="146" t="s">
        <v>5014</v>
      </c>
      <c r="BI15" s="142" t="s">
        <v>5014</v>
      </c>
      <c r="BJ15" s="138" t="s">
        <v>5014</v>
      </c>
      <c r="BK15" s="146" t="s">
        <v>5014</v>
      </c>
      <c r="BL15" s="146" t="s">
        <v>5014</v>
      </c>
      <c r="BM15" s="142" t="s">
        <v>5014</v>
      </c>
      <c r="BN15" s="138" t="s">
        <v>5014</v>
      </c>
      <c r="BO15" s="146" t="s">
        <v>5014</v>
      </c>
      <c r="BP15" s="146" t="s">
        <v>5014</v>
      </c>
      <c r="BQ15" s="142" t="s">
        <v>5014</v>
      </c>
      <c r="BR15" s="138" t="s">
        <v>5014</v>
      </c>
      <c r="BS15" s="146" t="s">
        <v>5014</v>
      </c>
      <c r="BT15" s="146" t="s">
        <v>5014</v>
      </c>
      <c r="BU15" s="142" t="s">
        <v>5014</v>
      </c>
      <c r="BV15" s="138" t="s">
        <v>5014</v>
      </c>
      <c r="BW15" s="146" t="s">
        <v>5014</v>
      </c>
      <c r="BX15" s="146" t="s">
        <v>5014</v>
      </c>
      <c r="BY15" s="142" t="s">
        <v>5014</v>
      </c>
      <c r="BZ15" s="138" t="s">
        <v>5019</v>
      </c>
      <c r="CA15" s="146" t="s">
        <v>5020</v>
      </c>
      <c r="CB15" s="146" t="s">
        <v>5020</v>
      </c>
      <c r="CC15" s="142" t="s">
        <v>5020</v>
      </c>
      <c r="CD15" s="138" t="s">
        <v>5014</v>
      </c>
      <c r="CE15" s="146" t="s">
        <v>5014</v>
      </c>
      <c r="CF15" s="146" t="s">
        <v>5014</v>
      </c>
      <c r="CG15" s="142" t="s">
        <v>5021</v>
      </c>
      <c r="CH15" s="138" t="s">
        <v>5014</v>
      </c>
      <c r="CI15" s="146" t="s">
        <v>5014</v>
      </c>
      <c r="CJ15" s="146" t="s">
        <v>5014</v>
      </c>
      <c r="CK15" s="141" t="s">
        <v>5014</v>
      </c>
      <c r="CL15" s="147" t="s">
        <v>5022</v>
      </c>
      <c r="CM15" s="146" t="s">
        <v>5014</v>
      </c>
      <c r="CN15" s="146" t="s">
        <v>5014</v>
      </c>
      <c r="CO15" s="142" t="s">
        <v>5014</v>
      </c>
      <c r="CP15" s="138" t="s">
        <v>5023</v>
      </c>
      <c r="CQ15" s="147" t="s">
        <v>5023</v>
      </c>
      <c r="CR15" s="138" t="s">
        <v>5023</v>
      </c>
      <c r="CS15" s="142" t="s">
        <v>5023</v>
      </c>
      <c r="CT15" s="138" t="s">
        <v>5014</v>
      </c>
      <c r="CU15" s="138" t="s">
        <v>5014</v>
      </c>
      <c r="CV15" s="138" t="s">
        <v>5014</v>
      </c>
      <c r="CW15" s="142" t="s">
        <v>5014</v>
      </c>
      <c r="CX15" s="138" t="s">
        <v>5014</v>
      </c>
      <c r="CY15" s="138" t="s">
        <v>5014</v>
      </c>
      <c r="CZ15" s="138" t="s">
        <v>5014</v>
      </c>
      <c r="DA15" s="142" t="s">
        <v>5014</v>
      </c>
      <c r="DB15" s="138" t="s">
        <v>5014</v>
      </c>
      <c r="DC15" s="138" t="s">
        <v>5014</v>
      </c>
      <c r="DD15" s="138" t="s">
        <v>5014</v>
      </c>
      <c r="DE15" s="142" t="s">
        <v>5014</v>
      </c>
      <c r="DF15" s="138" t="s">
        <v>5014</v>
      </c>
      <c r="DG15" s="138" t="s">
        <v>5014</v>
      </c>
      <c r="DH15" s="138" t="s">
        <v>5014</v>
      </c>
      <c r="DI15" s="142" t="s">
        <v>5014</v>
      </c>
      <c r="DJ15" s="138" t="s">
        <v>5014</v>
      </c>
      <c r="DK15" s="138" t="s">
        <v>5014</v>
      </c>
      <c r="DL15" s="138" t="s">
        <v>5014</v>
      </c>
      <c r="DM15" s="142" t="s">
        <v>5014</v>
      </c>
      <c r="DN15" s="138" t="s">
        <v>5014</v>
      </c>
      <c r="DO15" s="138" t="s">
        <v>5014</v>
      </c>
      <c r="DP15" s="138" t="s">
        <v>5014</v>
      </c>
      <c r="DQ15" s="142" t="s">
        <v>5014</v>
      </c>
      <c r="DR15" s="147" t="s">
        <v>5024</v>
      </c>
      <c r="DS15" s="138" t="s">
        <v>5024</v>
      </c>
      <c r="DT15" s="138" t="s">
        <v>5024</v>
      </c>
      <c r="DU15" s="142" t="s">
        <v>5024</v>
      </c>
      <c r="DV15" s="147" t="s">
        <v>5014</v>
      </c>
      <c r="DW15" s="138" t="s">
        <v>5014</v>
      </c>
      <c r="DX15" s="138" t="s">
        <v>5014</v>
      </c>
      <c r="DY15" s="142" t="s">
        <v>5014</v>
      </c>
      <c r="DZ15" s="138" t="s">
        <v>5014</v>
      </c>
      <c r="EA15" s="147" t="s">
        <v>5014</v>
      </c>
      <c r="EB15" s="138" t="s">
        <v>5014</v>
      </c>
      <c r="EC15" s="142" t="s">
        <v>5014</v>
      </c>
      <c r="ED15" s="138" t="s">
        <v>5014</v>
      </c>
      <c r="EE15" s="138" t="s">
        <v>5014</v>
      </c>
      <c r="EF15" s="138" t="s">
        <v>5014</v>
      </c>
      <c r="EG15" s="142" t="s">
        <v>5014</v>
      </c>
      <c r="EH15" s="138" t="s">
        <v>5014</v>
      </c>
      <c r="EI15" s="138" t="s">
        <v>5014</v>
      </c>
      <c r="EJ15" s="138" t="s">
        <v>5014</v>
      </c>
      <c r="EK15" s="142" t="s">
        <v>5014</v>
      </c>
      <c r="EL15" s="138" t="s">
        <v>5014</v>
      </c>
      <c r="EM15" s="138" t="s">
        <v>5014</v>
      </c>
      <c r="EN15" s="147" t="s">
        <v>5014</v>
      </c>
      <c r="EO15" s="141" t="s">
        <v>5014</v>
      </c>
      <c r="EP15" s="138" t="s">
        <v>5025</v>
      </c>
      <c r="EQ15" s="138" t="s">
        <v>5025</v>
      </c>
      <c r="ER15" s="138" t="s">
        <v>5025</v>
      </c>
      <c r="ES15" s="142" t="s">
        <v>5025</v>
      </c>
      <c r="ET15" s="138" t="s">
        <v>5025</v>
      </c>
      <c r="EU15" s="138" t="s">
        <v>5025</v>
      </c>
      <c r="EV15" s="147" t="s">
        <v>5025</v>
      </c>
      <c r="EW15" s="141" t="s">
        <v>5025</v>
      </c>
      <c r="EX15" s="142" t="s">
        <v>5014</v>
      </c>
      <c r="EY15" s="138" t="s">
        <v>5014</v>
      </c>
      <c r="EZ15" s="138" t="s">
        <v>5014</v>
      </c>
      <c r="FA15" s="138" t="s">
        <v>5014</v>
      </c>
      <c r="FB15" s="142" t="s">
        <v>5014</v>
      </c>
      <c r="FC15" s="138" t="s">
        <v>5026</v>
      </c>
      <c r="FD15" s="138" t="s">
        <v>5014</v>
      </c>
      <c r="FE15" s="138" t="s">
        <v>5014</v>
      </c>
      <c r="FF15" s="141" t="s">
        <v>5014</v>
      </c>
      <c r="FG15" s="138" t="s">
        <v>5014</v>
      </c>
      <c r="FH15" s="138" t="s">
        <v>5027</v>
      </c>
      <c r="FI15" s="138" t="s">
        <v>5014</v>
      </c>
      <c r="FJ15" s="142" t="s">
        <v>5014</v>
      </c>
      <c r="FK15" s="138" t="s">
        <v>5014</v>
      </c>
      <c r="FL15" s="138" t="s">
        <v>5028</v>
      </c>
      <c r="FM15" s="138" t="s">
        <v>5014</v>
      </c>
      <c r="FN15" s="142" t="s">
        <v>5029</v>
      </c>
      <c r="FO15" s="138" t="s">
        <v>5030</v>
      </c>
      <c r="FP15" s="147" t="s">
        <v>5030</v>
      </c>
      <c r="FQ15" s="138" t="s">
        <v>5030</v>
      </c>
      <c r="FR15" s="141" t="s">
        <v>5030</v>
      </c>
      <c r="FS15" s="138" t="s">
        <v>5014</v>
      </c>
      <c r="FT15" s="138" t="s">
        <v>5014</v>
      </c>
      <c r="FU15" s="138" t="s">
        <v>5014</v>
      </c>
      <c r="FV15" s="142" t="s">
        <v>5014</v>
      </c>
      <c r="FW15" s="147" t="s">
        <v>5014</v>
      </c>
      <c r="FX15" s="138" t="s">
        <v>5014</v>
      </c>
      <c r="FY15" s="138" t="s">
        <v>5031</v>
      </c>
      <c r="FZ15" s="142" t="s">
        <v>5032</v>
      </c>
      <c r="GA15" s="138" t="s">
        <v>5032</v>
      </c>
      <c r="GB15" s="138" t="s">
        <v>5032</v>
      </c>
      <c r="GC15" s="138" t="s">
        <v>5032</v>
      </c>
      <c r="GD15" s="142" t="s">
        <v>5014</v>
      </c>
      <c r="GE15" s="138" t="s">
        <v>5014</v>
      </c>
      <c r="GF15" s="138" t="s">
        <v>5033</v>
      </c>
      <c r="GG15" s="138" t="s">
        <v>5014</v>
      </c>
      <c r="GH15" s="142" t="s">
        <v>5014</v>
      </c>
      <c r="GI15" s="138" t="s">
        <v>5014</v>
      </c>
      <c r="GJ15" s="138" t="s">
        <v>5014</v>
      </c>
      <c r="GK15" s="138" t="s">
        <v>5014</v>
      </c>
      <c r="GL15" s="142" t="s">
        <v>5014</v>
      </c>
      <c r="GM15" s="147" t="s">
        <v>5014</v>
      </c>
      <c r="GN15" s="147" t="s">
        <v>5014</v>
      </c>
      <c r="GO15" s="147" t="s">
        <v>5014</v>
      </c>
      <c r="GP15" s="141" t="s">
        <v>5034</v>
      </c>
      <c r="GQ15" s="142" t="s">
        <v>5034</v>
      </c>
      <c r="GR15" s="138" t="s">
        <v>5014</v>
      </c>
      <c r="GS15" s="138" t="s">
        <v>5014</v>
      </c>
      <c r="GT15" s="138" t="s">
        <v>5014</v>
      </c>
      <c r="GU15" s="142" t="s">
        <v>5014</v>
      </c>
      <c r="GV15" s="138" t="s">
        <v>5014</v>
      </c>
      <c r="GW15" s="138" t="s">
        <v>5014</v>
      </c>
      <c r="GX15" s="138" t="s">
        <v>5014</v>
      </c>
      <c r="GY15" s="141" t="s">
        <v>5014</v>
      </c>
      <c r="GZ15" s="138" t="s">
        <v>5014</v>
      </c>
      <c r="HA15" s="138" t="s">
        <v>5014</v>
      </c>
      <c r="HB15" s="138" t="s">
        <v>5014</v>
      </c>
      <c r="HC15" s="142" t="s">
        <v>5014</v>
      </c>
      <c r="HD15" s="147" t="s">
        <v>5014</v>
      </c>
      <c r="HE15" s="138" t="s">
        <v>5014</v>
      </c>
      <c r="HF15" s="138" t="s">
        <v>5014</v>
      </c>
      <c r="HG15" s="142" t="s">
        <v>5014</v>
      </c>
      <c r="HH15" s="138" t="s">
        <v>5014</v>
      </c>
      <c r="HI15" s="138" t="s">
        <v>5014</v>
      </c>
      <c r="HJ15" s="138" t="s">
        <v>5014</v>
      </c>
      <c r="HK15" s="142" t="s">
        <v>5014</v>
      </c>
      <c r="HL15" s="138" t="s">
        <v>5014</v>
      </c>
      <c r="HM15" s="138" t="s">
        <v>5014</v>
      </c>
      <c r="HN15" s="138" t="s">
        <v>5014</v>
      </c>
      <c r="HO15" s="142" t="s">
        <v>5014</v>
      </c>
      <c r="HP15" s="138" t="s">
        <v>5014</v>
      </c>
      <c r="HQ15" s="147" t="s">
        <v>5014</v>
      </c>
      <c r="HR15" s="138" t="s">
        <v>5014</v>
      </c>
      <c r="HS15" s="142" t="s">
        <v>5014</v>
      </c>
      <c r="HT15" s="138" t="s">
        <v>5014</v>
      </c>
      <c r="HU15" s="138" t="s">
        <v>5014</v>
      </c>
      <c r="HV15" s="142" t="s">
        <v>5014</v>
      </c>
      <c r="HW15" s="138" t="s">
        <v>5014</v>
      </c>
      <c r="HX15" s="138" t="s">
        <v>5035</v>
      </c>
      <c r="HY15" s="138" t="s">
        <v>5036</v>
      </c>
      <c r="HZ15" s="142" t="s">
        <v>5037</v>
      </c>
      <c r="IA15" s="138" t="s">
        <v>5014</v>
      </c>
      <c r="IB15" s="138" t="s">
        <v>5014</v>
      </c>
      <c r="IC15" s="138" t="s">
        <v>5014</v>
      </c>
      <c r="ID15" s="142" t="s">
        <v>5038</v>
      </c>
      <c r="IE15" s="138" t="s">
        <v>5039</v>
      </c>
      <c r="IF15" s="138" t="s">
        <v>5014</v>
      </c>
      <c r="IG15" s="147" t="s">
        <v>5040</v>
      </c>
      <c r="IH15" s="142" t="s">
        <v>5041</v>
      </c>
      <c r="II15" s="138" t="s">
        <v>5023</v>
      </c>
      <c r="IJ15" s="147" t="s">
        <v>5023</v>
      </c>
      <c r="IK15" s="147" t="s">
        <v>5040</v>
      </c>
      <c r="IL15" s="142" t="s">
        <v>5042</v>
      </c>
      <c r="IM15" s="147" t="s">
        <v>5043</v>
      </c>
      <c r="IN15" s="138" t="s">
        <v>5014</v>
      </c>
      <c r="IO15" s="138" t="s">
        <v>5014</v>
      </c>
      <c r="IP15" s="142" t="s">
        <v>5014</v>
      </c>
      <c r="IQ15" s="138" t="s">
        <v>5044</v>
      </c>
      <c r="IR15" s="138" t="s">
        <v>5045</v>
      </c>
      <c r="IS15" s="138" t="s">
        <v>5014</v>
      </c>
      <c r="IT15" s="142" t="s">
        <v>5046</v>
      </c>
      <c r="IU15" s="138" t="s">
        <v>5014</v>
      </c>
      <c r="IV15" s="138" t="s">
        <v>5014</v>
      </c>
      <c r="IW15" s="147" t="s">
        <v>5014</v>
      </c>
      <c r="IX15" s="142" t="s">
        <v>5014</v>
      </c>
      <c r="IY15" s="138" t="s">
        <v>5014</v>
      </c>
      <c r="IZ15" s="147" t="s">
        <v>5014</v>
      </c>
      <c r="JA15" s="138" t="s">
        <v>5014</v>
      </c>
      <c r="JB15" s="142" t="s">
        <v>5047</v>
      </c>
      <c r="JC15" s="138" t="s">
        <v>5014</v>
      </c>
      <c r="JD15" s="138" t="s">
        <v>5014</v>
      </c>
      <c r="JE15" s="138" t="s">
        <v>5014</v>
      </c>
      <c r="JF15" s="142" t="s">
        <v>5014</v>
      </c>
      <c r="JG15" s="138" t="s">
        <v>5048</v>
      </c>
      <c r="JH15" s="138" t="s">
        <v>5048</v>
      </c>
      <c r="JI15" s="138" t="s">
        <v>5014</v>
      </c>
      <c r="JJ15" s="141" t="s">
        <v>5014</v>
      </c>
      <c r="JK15" s="147" t="s">
        <v>5014</v>
      </c>
      <c r="JL15" s="138" t="s">
        <v>5014</v>
      </c>
      <c r="JM15" s="147" t="s">
        <v>5049</v>
      </c>
      <c r="JN15" s="141" t="s">
        <v>5050</v>
      </c>
      <c r="JO15" s="141" t="s">
        <v>5014</v>
      </c>
      <c r="JP15" s="138" t="s">
        <v>5051</v>
      </c>
      <c r="JQ15" s="138" t="s">
        <v>5052</v>
      </c>
      <c r="JR15" s="138" t="s">
        <v>5053</v>
      </c>
      <c r="JS15" s="142" t="s">
        <v>5054</v>
      </c>
      <c r="JT15" s="138" t="s">
        <v>5055</v>
      </c>
      <c r="JU15" s="138" t="s">
        <v>5056</v>
      </c>
      <c r="JV15" s="138" t="s">
        <v>5056</v>
      </c>
      <c r="JW15" s="142" t="s">
        <v>5057</v>
      </c>
      <c r="JX15" s="138" t="s">
        <v>5057</v>
      </c>
      <c r="JY15" s="138" t="s">
        <v>5058</v>
      </c>
      <c r="JZ15" s="138" t="s">
        <v>5059</v>
      </c>
      <c r="KA15" s="141" t="s">
        <v>5060</v>
      </c>
      <c r="KB15" s="138" t="s">
        <v>5061</v>
      </c>
      <c r="KC15" s="138" t="s">
        <v>5062</v>
      </c>
      <c r="KD15" s="138" t="s">
        <v>5063</v>
      </c>
      <c r="KE15" s="142" t="s">
        <v>5064</v>
      </c>
      <c r="KF15" s="138" t="s">
        <v>5065</v>
      </c>
      <c r="KG15" s="138" t="s">
        <v>5066</v>
      </c>
      <c r="KH15" s="138" t="s">
        <v>5067</v>
      </c>
      <c r="KI15" s="142" t="s">
        <v>5068</v>
      </c>
      <c r="KJ15" s="138" t="s">
        <v>5069</v>
      </c>
      <c r="KK15" s="138" t="s">
        <v>5070</v>
      </c>
      <c r="KL15" s="138" t="s">
        <v>5071</v>
      </c>
      <c r="KM15" s="142" t="s">
        <v>5072</v>
      </c>
      <c r="KN15" s="138" t="s">
        <v>5073</v>
      </c>
      <c r="KO15" s="147" t="s">
        <v>5074</v>
      </c>
      <c r="KP15" s="138" t="s">
        <v>5075</v>
      </c>
      <c r="KQ15" s="142" t="s">
        <v>5076</v>
      </c>
      <c r="KR15" s="138" t="s">
        <v>5014</v>
      </c>
      <c r="KS15" s="138" t="s">
        <v>5014</v>
      </c>
      <c r="KT15" s="138" t="s">
        <v>5014</v>
      </c>
      <c r="KU15" s="142" t="s">
        <v>5014</v>
      </c>
      <c r="KV15" s="147" t="s">
        <v>5014</v>
      </c>
      <c r="KW15" s="138" t="s">
        <v>5014</v>
      </c>
      <c r="KX15" s="138" t="s">
        <v>5014</v>
      </c>
      <c r="KY15" s="141" t="s">
        <v>5014</v>
      </c>
      <c r="KZ15" s="138" t="s">
        <v>5014</v>
      </c>
      <c r="LA15" s="138" t="s">
        <v>5014</v>
      </c>
      <c r="LB15" s="138" t="s">
        <v>5014</v>
      </c>
      <c r="LC15" s="142" t="s">
        <v>5014</v>
      </c>
      <c r="LD15" s="138" t="s">
        <v>5014</v>
      </c>
      <c r="LE15" s="138" t="s">
        <v>5014</v>
      </c>
      <c r="LF15" s="138" t="s">
        <v>5014</v>
      </c>
      <c r="LG15" s="142" t="s">
        <v>5014</v>
      </c>
      <c r="LH15" s="138" t="s">
        <v>5014</v>
      </c>
      <c r="LI15" s="138" t="s">
        <v>5014</v>
      </c>
      <c r="LJ15" s="138" t="s">
        <v>5014</v>
      </c>
      <c r="LK15" s="142" t="s">
        <v>5014</v>
      </c>
      <c r="LL15" s="138" t="s">
        <v>5014</v>
      </c>
      <c r="LM15" s="138" t="s">
        <v>5014</v>
      </c>
      <c r="LN15" s="138" t="s">
        <v>5014</v>
      </c>
      <c r="LO15" s="142" t="s">
        <v>5014</v>
      </c>
      <c r="LP15" s="138" t="s">
        <v>5014</v>
      </c>
      <c r="LQ15" s="138" t="s">
        <v>5014</v>
      </c>
      <c r="LR15" s="138" t="s">
        <v>5014</v>
      </c>
      <c r="LS15" s="142" t="s">
        <v>5014</v>
      </c>
      <c r="LT15" s="147" t="s">
        <v>5014</v>
      </c>
      <c r="LU15" s="147" t="s">
        <v>5014</v>
      </c>
      <c r="LV15" s="138" t="s">
        <v>5014</v>
      </c>
      <c r="LW15" s="142" t="s">
        <v>5014</v>
      </c>
      <c r="LX15" s="148" t="s">
        <v>557</v>
      </c>
      <c r="LY15" s="138" t="s">
        <v>5014</v>
      </c>
      <c r="LZ15" s="138" t="s">
        <v>5014</v>
      </c>
      <c r="MA15" s="138" t="s">
        <v>5014</v>
      </c>
      <c r="MB15" s="142" t="s">
        <v>5014</v>
      </c>
      <c r="MC15" s="138" t="s">
        <v>5014</v>
      </c>
      <c r="MD15" s="138" t="s">
        <v>5014</v>
      </c>
      <c r="ME15" s="138" t="s">
        <v>5014</v>
      </c>
      <c r="MF15" s="142" t="s">
        <v>5014</v>
      </c>
      <c r="MG15" s="138" t="s">
        <v>5014</v>
      </c>
      <c r="MH15" s="138" t="s">
        <v>5014</v>
      </c>
      <c r="MI15" s="138" t="s">
        <v>5077</v>
      </c>
      <c r="MJ15" s="142" t="s">
        <v>5077</v>
      </c>
      <c r="MK15" s="147" t="s">
        <v>5077</v>
      </c>
      <c r="ML15" s="138" t="s">
        <v>5077</v>
      </c>
      <c r="MM15" s="138" t="s">
        <v>5077</v>
      </c>
      <c r="MN15" s="141" t="s">
        <v>5077</v>
      </c>
      <c r="MO15" s="138" t="s">
        <v>5077</v>
      </c>
      <c r="MP15" s="138" t="s">
        <v>5077</v>
      </c>
      <c r="MQ15" s="147" t="s">
        <v>5014</v>
      </c>
      <c r="MR15" s="142" t="s">
        <v>5014</v>
      </c>
      <c r="MS15" s="138" t="s">
        <v>5014</v>
      </c>
      <c r="MT15" s="138" t="s">
        <v>5014</v>
      </c>
      <c r="MU15" s="147" t="s">
        <v>5014</v>
      </c>
      <c r="MV15" s="142" t="s">
        <v>5014</v>
      </c>
      <c r="MW15" s="142" t="s">
        <v>5014</v>
      </c>
      <c r="MX15" s="138" t="s">
        <v>5078</v>
      </c>
      <c r="MY15" s="147" t="s">
        <v>5079</v>
      </c>
      <c r="MZ15" s="138" t="s">
        <v>5080</v>
      </c>
      <c r="NA15" s="141" t="s">
        <v>5081</v>
      </c>
      <c r="NB15" s="147" t="s">
        <v>5082</v>
      </c>
      <c r="NC15" s="138" t="s">
        <v>5083</v>
      </c>
      <c r="ND15" s="147" t="s">
        <v>5084</v>
      </c>
      <c r="NE15" s="141" t="s">
        <v>5085</v>
      </c>
      <c r="NF15" s="147" t="s">
        <v>5085</v>
      </c>
      <c r="NG15" s="138" t="s">
        <v>5086</v>
      </c>
      <c r="NH15" s="138" t="s">
        <v>5087</v>
      </c>
      <c r="NI15" s="142" t="s">
        <v>5088</v>
      </c>
      <c r="NJ15" s="147" t="s">
        <v>5089</v>
      </c>
      <c r="NK15" s="151" t="s">
        <v>5090</v>
      </c>
      <c r="NL15" s="138" t="s">
        <v>5091</v>
      </c>
      <c r="NM15" s="141" t="s">
        <v>5092</v>
      </c>
      <c r="NN15" s="147" t="s">
        <v>5093</v>
      </c>
      <c r="NO15" s="138" t="s">
        <v>5094</v>
      </c>
      <c r="NP15" s="147" t="s">
        <v>5095</v>
      </c>
      <c r="NQ15" s="142" t="s">
        <v>5096</v>
      </c>
      <c r="NR15" s="147" t="s">
        <v>5097</v>
      </c>
      <c r="NS15" s="138" t="s">
        <v>5098</v>
      </c>
      <c r="NT15" s="138" t="s">
        <v>5099</v>
      </c>
      <c r="NU15" s="141" t="s">
        <v>5100</v>
      </c>
      <c r="NV15" s="138" t="s">
        <v>5019</v>
      </c>
      <c r="NW15" s="138" t="s">
        <v>5019</v>
      </c>
      <c r="NX15" s="138" t="s">
        <v>5019</v>
      </c>
      <c r="NY15" s="141" t="s">
        <v>5101</v>
      </c>
      <c r="NZ15" s="147" t="s">
        <v>5101</v>
      </c>
      <c r="OA15" s="138" t="s">
        <v>5101</v>
      </c>
      <c r="OB15" s="147" t="s">
        <v>5101</v>
      </c>
      <c r="OC15" s="142" t="s">
        <v>5014</v>
      </c>
      <c r="OD15" s="138" t="s">
        <v>5014</v>
      </c>
      <c r="OE15" s="138" t="s">
        <v>5014</v>
      </c>
      <c r="OF15" s="138" t="s">
        <v>5014</v>
      </c>
      <c r="OG15" s="142" t="s">
        <v>5014</v>
      </c>
      <c r="OH15" s="138" t="s">
        <v>5014</v>
      </c>
      <c r="OI15" s="147" t="s">
        <v>5014</v>
      </c>
      <c r="OJ15" s="138" t="s">
        <v>5014</v>
      </c>
      <c r="OK15" s="142" t="s">
        <v>1596</v>
      </c>
      <c r="OL15" s="147" t="s">
        <v>1596</v>
      </c>
      <c r="OM15" s="147" t="s">
        <v>1596</v>
      </c>
      <c r="ON15" s="138" t="s">
        <v>1596</v>
      </c>
      <c r="OO15" s="142" t="s">
        <v>5014</v>
      </c>
      <c r="OP15" s="147" t="s">
        <v>5014</v>
      </c>
      <c r="OQ15" s="141" t="s">
        <v>5014</v>
      </c>
      <c r="OR15" s="147" t="s">
        <v>5019</v>
      </c>
      <c r="OS15" s="147" t="s">
        <v>5019</v>
      </c>
      <c r="OT15" s="147" t="s">
        <v>5019</v>
      </c>
      <c r="OU15" s="141" t="s">
        <v>5102</v>
      </c>
      <c r="OV15" s="138" t="s">
        <v>5014</v>
      </c>
      <c r="OW15" s="138" t="s">
        <v>5014</v>
      </c>
      <c r="OX15" s="138" t="s">
        <v>5014</v>
      </c>
      <c r="OY15" s="142" t="s">
        <v>5014</v>
      </c>
      <c r="OZ15" s="147" t="s">
        <v>5014</v>
      </c>
      <c r="PA15" s="147" t="s">
        <v>5014</v>
      </c>
      <c r="PB15" s="147" t="s">
        <v>5014</v>
      </c>
      <c r="PC15" s="141" t="s">
        <v>5014</v>
      </c>
      <c r="PD15" s="138" t="s">
        <v>5014</v>
      </c>
      <c r="PE15" s="141" t="s">
        <v>5103</v>
      </c>
      <c r="PF15" s="138" t="s">
        <v>5014</v>
      </c>
      <c r="PG15" s="138" t="s">
        <v>5014</v>
      </c>
      <c r="PH15" s="138" t="s">
        <v>5014</v>
      </c>
      <c r="PI15" s="142" t="s">
        <v>5014</v>
      </c>
      <c r="PJ15" s="138" t="s">
        <v>5104</v>
      </c>
      <c r="PK15" s="138" t="s">
        <v>5014</v>
      </c>
      <c r="PL15" s="138" t="s">
        <v>5105</v>
      </c>
      <c r="PM15" s="142" t="s">
        <v>5106</v>
      </c>
      <c r="PN15" s="138" t="s">
        <v>5014</v>
      </c>
      <c r="PO15" s="138" t="s">
        <v>5107</v>
      </c>
      <c r="PP15" s="138" t="s">
        <v>5108</v>
      </c>
      <c r="PQ15" s="142" t="s">
        <v>5109</v>
      </c>
      <c r="PR15" s="138" t="s">
        <v>5014</v>
      </c>
      <c r="PS15" s="138" t="s">
        <v>5014</v>
      </c>
      <c r="PT15" s="138" t="s">
        <v>5014</v>
      </c>
      <c r="PU15" s="142" t="s">
        <v>5014</v>
      </c>
      <c r="PV15" s="138" t="s">
        <v>5014</v>
      </c>
      <c r="PW15" s="147" t="s">
        <v>5014</v>
      </c>
      <c r="PX15" s="147" t="s">
        <v>5014</v>
      </c>
      <c r="PY15" s="142" t="s">
        <v>5110</v>
      </c>
      <c r="PZ15" s="138" t="s">
        <v>5014</v>
      </c>
      <c r="QA15" s="138" t="s">
        <v>5111</v>
      </c>
      <c r="QB15" s="138" t="s">
        <v>5014</v>
      </c>
      <c r="QC15" s="142" t="s">
        <v>5112</v>
      </c>
      <c r="QD15" s="138" t="s">
        <v>5113</v>
      </c>
      <c r="QE15" s="147" t="s">
        <v>5019</v>
      </c>
      <c r="QF15" s="138" t="s">
        <v>5019</v>
      </c>
      <c r="QG15" s="141" t="s">
        <v>5019</v>
      </c>
      <c r="QH15" s="147" t="s">
        <v>5114</v>
      </c>
      <c r="QI15" s="141" t="s">
        <v>5114</v>
      </c>
    </row>
    <row r="16" spans="1:451" ht="177" customHeight="1" x14ac:dyDescent="0.45">
      <c r="A16" s="11" t="s">
        <v>558</v>
      </c>
      <c r="B16" s="138" t="s">
        <v>5115</v>
      </c>
      <c r="C16" s="138" t="s">
        <v>5116</v>
      </c>
      <c r="D16" s="138" t="s">
        <v>5117</v>
      </c>
      <c r="E16" s="139" t="s">
        <v>5118</v>
      </c>
      <c r="F16" s="138" t="s">
        <v>5119</v>
      </c>
      <c r="G16" s="138" t="s">
        <v>5120</v>
      </c>
      <c r="H16" s="140" t="s">
        <v>5120</v>
      </c>
      <c r="I16" s="141" t="s">
        <v>5121</v>
      </c>
      <c r="J16" s="138" t="s">
        <v>5122</v>
      </c>
      <c r="K16" s="138" t="s">
        <v>5123</v>
      </c>
      <c r="L16" s="140" t="s">
        <v>5124</v>
      </c>
      <c r="M16" s="142" t="s">
        <v>5124</v>
      </c>
      <c r="N16" s="138" t="s">
        <v>5124</v>
      </c>
      <c r="O16" s="138" t="s">
        <v>5124</v>
      </c>
      <c r="P16" s="140" t="s">
        <v>5124</v>
      </c>
      <c r="Q16" s="142" t="s">
        <v>5124</v>
      </c>
      <c r="R16" s="138" t="s">
        <v>5124</v>
      </c>
      <c r="S16" s="138" t="s">
        <v>5125</v>
      </c>
      <c r="T16" s="140" t="s">
        <v>5126</v>
      </c>
      <c r="U16" s="142" t="s">
        <v>5127</v>
      </c>
      <c r="V16" s="138" t="s">
        <v>5127</v>
      </c>
      <c r="W16" s="138" t="s">
        <v>5127</v>
      </c>
      <c r="X16" s="140" t="s">
        <v>5127</v>
      </c>
      <c r="Y16" s="142" t="s">
        <v>5128</v>
      </c>
      <c r="Z16" s="138" t="s">
        <v>5129</v>
      </c>
      <c r="AA16" s="138" t="s">
        <v>5130</v>
      </c>
      <c r="AB16" s="140" t="s">
        <v>5131</v>
      </c>
      <c r="AC16" s="142" t="s">
        <v>5132</v>
      </c>
      <c r="AD16" s="138" t="s">
        <v>5133</v>
      </c>
      <c r="AE16" s="138" t="s">
        <v>5133</v>
      </c>
      <c r="AF16" s="140" t="s">
        <v>5134</v>
      </c>
      <c r="AG16" s="142" t="s">
        <v>5135</v>
      </c>
      <c r="AH16" s="138" t="s">
        <v>5136</v>
      </c>
      <c r="AI16" s="138" t="s">
        <v>5137</v>
      </c>
      <c r="AJ16" s="140" t="s">
        <v>5138</v>
      </c>
      <c r="AK16" s="142" t="s">
        <v>5139</v>
      </c>
      <c r="AL16" s="138" t="s">
        <v>5138</v>
      </c>
      <c r="AM16" s="138" t="s">
        <v>5140</v>
      </c>
      <c r="AN16" s="140" t="s">
        <v>5141</v>
      </c>
      <c r="AO16" s="142" t="s">
        <v>5142</v>
      </c>
      <c r="AP16" s="138" t="s">
        <v>5140</v>
      </c>
      <c r="AQ16" s="138" t="s">
        <v>5143</v>
      </c>
      <c r="AR16" s="140" t="s">
        <v>5144</v>
      </c>
      <c r="AS16" s="142" t="s">
        <v>5145</v>
      </c>
      <c r="AT16" s="138" t="s">
        <v>5146</v>
      </c>
      <c r="AU16" s="144" t="s">
        <v>5147</v>
      </c>
      <c r="AV16" s="140" t="s">
        <v>5148</v>
      </c>
      <c r="AW16" s="142" t="s">
        <v>5149</v>
      </c>
      <c r="AX16" s="138" t="s">
        <v>5150</v>
      </c>
      <c r="AY16" s="140" t="s">
        <v>5148</v>
      </c>
      <c r="AZ16" s="146" t="s">
        <v>5122</v>
      </c>
      <c r="BA16" s="142" t="s">
        <v>5151</v>
      </c>
      <c r="BB16" s="138" t="s">
        <v>5152</v>
      </c>
      <c r="BC16" s="140" t="s">
        <v>5153</v>
      </c>
      <c r="BD16" s="146" t="s">
        <v>5154</v>
      </c>
      <c r="BE16" s="142" t="s">
        <v>5154</v>
      </c>
      <c r="BF16" s="138" t="s">
        <v>5155</v>
      </c>
      <c r="BG16" s="140" t="s">
        <v>5156</v>
      </c>
      <c r="BH16" s="146" t="s">
        <v>5157</v>
      </c>
      <c r="BI16" s="142" t="s">
        <v>5158</v>
      </c>
      <c r="BJ16" s="138" t="s">
        <v>5159</v>
      </c>
      <c r="BK16" s="140" t="s">
        <v>5160</v>
      </c>
      <c r="BL16" s="146" t="s">
        <v>5161</v>
      </c>
      <c r="BM16" s="142" t="s">
        <v>5162</v>
      </c>
      <c r="BN16" s="138" t="s">
        <v>5163</v>
      </c>
      <c r="BO16" s="140" t="s">
        <v>5164</v>
      </c>
      <c r="BP16" s="146" t="s">
        <v>5165</v>
      </c>
      <c r="BQ16" s="142" t="s">
        <v>5165</v>
      </c>
      <c r="BR16" s="138" t="s">
        <v>5166</v>
      </c>
      <c r="BS16" s="140" t="s">
        <v>5167</v>
      </c>
      <c r="BT16" s="146" t="s">
        <v>5168</v>
      </c>
      <c r="BU16" s="142" t="s">
        <v>5169</v>
      </c>
      <c r="BV16" s="138" t="s">
        <v>5170</v>
      </c>
      <c r="BW16" s="140" t="s">
        <v>5171</v>
      </c>
      <c r="BX16" s="146" t="s">
        <v>5172</v>
      </c>
      <c r="BY16" s="142" t="s">
        <v>5173</v>
      </c>
      <c r="BZ16" s="138" t="s">
        <v>5174</v>
      </c>
      <c r="CA16" s="152" t="s">
        <v>5175</v>
      </c>
      <c r="CB16" s="146" t="s">
        <v>5176</v>
      </c>
      <c r="CC16" s="142" t="s">
        <v>5176</v>
      </c>
      <c r="CD16" s="138" t="s">
        <v>5177</v>
      </c>
      <c r="CE16" s="140" t="s">
        <v>5178</v>
      </c>
      <c r="CF16" s="146" t="s">
        <v>5179</v>
      </c>
      <c r="CG16" s="142" t="s">
        <v>5180</v>
      </c>
      <c r="CH16" s="138" t="s">
        <v>5181</v>
      </c>
      <c r="CI16" s="140" t="s">
        <v>5182</v>
      </c>
      <c r="CJ16" s="146" t="s">
        <v>5183</v>
      </c>
      <c r="CK16" s="141" t="s">
        <v>5184</v>
      </c>
      <c r="CL16" s="147" t="s">
        <v>5185</v>
      </c>
      <c r="CM16" s="140" t="s">
        <v>5186</v>
      </c>
      <c r="CN16" s="146" t="s">
        <v>5187</v>
      </c>
      <c r="CO16" s="142" t="s">
        <v>5188</v>
      </c>
      <c r="CP16" s="138" t="s">
        <v>5189</v>
      </c>
      <c r="CQ16" s="147" t="s">
        <v>5190</v>
      </c>
      <c r="CR16" s="138" t="s">
        <v>5191</v>
      </c>
      <c r="CS16" s="139" t="s">
        <v>5192</v>
      </c>
      <c r="CT16" s="138" t="s">
        <v>5193</v>
      </c>
      <c r="CU16" s="138" t="s">
        <v>5194</v>
      </c>
      <c r="CV16" s="138" t="s">
        <v>5195</v>
      </c>
      <c r="CW16" s="139" t="s">
        <v>5196</v>
      </c>
      <c r="CX16" s="138" t="s">
        <v>5197</v>
      </c>
      <c r="CY16" s="138" t="s">
        <v>5198</v>
      </c>
      <c r="CZ16" s="138" t="s">
        <v>5199</v>
      </c>
      <c r="DA16" s="139" t="s">
        <v>5200</v>
      </c>
      <c r="DB16" s="138" t="s">
        <v>5201</v>
      </c>
      <c r="DC16" s="138" t="s">
        <v>5202</v>
      </c>
      <c r="DD16" s="138" t="s">
        <v>5203</v>
      </c>
      <c r="DE16" s="139" t="s">
        <v>5204</v>
      </c>
      <c r="DF16" s="138" t="s">
        <v>5205</v>
      </c>
      <c r="DG16" s="138" t="s">
        <v>5206</v>
      </c>
      <c r="DH16" s="138" t="s">
        <v>5207</v>
      </c>
      <c r="DI16" s="139" t="s">
        <v>5208</v>
      </c>
      <c r="DJ16" s="138" t="s">
        <v>5209</v>
      </c>
      <c r="DK16" s="138" t="s">
        <v>5210</v>
      </c>
      <c r="DL16" s="138" t="s">
        <v>5211</v>
      </c>
      <c r="DM16" s="139" t="s">
        <v>5212</v>
      </c>
      <c r="DN16" s="138" t="s">
        <v>5213</v>
      </c>
      <c r="DO16" s="138" t="s">
        <v>5214</v>
      </c>
      <c r="DP16" s="138" t="s">
        <v>5215</v>
      </c>
      <c r="DQ16" s="139" t="s">
        <v>5216</v>
      </c>
      <c r="DR16" s="147" t="s">
        <v>5217</v>
      </c>
      <c r="DS16" s="138" t="s">
        <v>5218</v>
      </c>
      <c r="DT16" s="138" t="s">
        <v>5219</v>
      </c>
      <c r="DU16" s="139" t="s">
        <v>5220</v>
      </c>
      <c r="DV16" s="147" t="s">
        <v>5221</v>
      </c>
      <c r="DW16" s="138" t="s">
        <v>5222</v>
      </c>
      <c r="DX16" s="138" t="s">
        <v>5223</v>
      </c>
      <c r="DY16" s="139" t="s">
        <v>5224</v>
      </c>
      <c r="DZ16" s="138" t="s">
        <v>5225</v>
      </c>
      <c r="EA16" s="147" t="s">
        <v>5226</v>
      </c>
      <c r="EB16" s="138" t="s">
        <v>5227</v>
      </c>
      <c r="EC16" s="139" t="s">
        <v>5199</v>
      </c>
      <c r="ED16" s="138" t="s">
        <v>5228</v>
      </c>
      <c r="EE16" s="138" t="s">
        <v>5229</v>
      </c>
      <c r="EF16" s="138" t="s">
        <v>5230</v>
      </c>
      <c r="EG16" s="139" t="s">
        <v>5231</v>
      </c>
      <c r="EH16" s="138" t="s">
        <v>5232</v>
      </c>
      <c r="EI16" s="138" t="s">
        <v>5233</v>
      </c>
      <c r="EJ16" s="138" t="s">
        <v>5234</v>
      </c>
      <c r="EK16" s="139" t="s">
        <v>5235</v>
      </c>
      <c r="EL16" s="138" t="s">
        <v>5236</v>
      </c>
      <c r="EM16" s="138" t="s">
        <v>5237</v>
      </c>
      <c r="EN16" s="147" t="s">
        <v>5238</v>
      </c>
      <c r="EO16" s="148" t="s">
        <v>5239</v>
      </c>
      <c r="EP16" s="138" t="s">
        <v>5240</v>
      </c>
      <c r="EQ16" s="138" t="s">
        <v>5240</v>
      </c>
      <c r="ER16" s="138" t="s">
        <v>5240</v>
      </c>
      <c r="ES16" s="139" t="s">
        <v>5241</v>
      </c>
      <c r="ET16" s="138" t="s">
        <v>5242</v>
      </c>
      <c r="EU16" s="138" t="s">
        <v>5243</v>
      </c>
      <c r="EV16" s="147" t="s">
        <v>5244</v>
      </c>
      <c r="EW16" s="148" t="s">
        <v>5245</v>
      </c>
      <c r="EX16" s="142" t="s">
        <v>5246</v>
      </c>
      <c r="EY16" s="138" t="s">
        <v>5247</v>
      </c>
      <c r="EZ16" s="138" t="s">
        <v>5247</v>
      </c>
      <c r="FA16" s="138" t="s">
        <v>5248</v>
      </c>
      <c r="FB16" s="139" t="s">
        <v>5249</v>
      </c>
      <c r="FC16" s="138" t="s">
        <v>5250</v>
      </c>
      <c r="FD16" s="138" t="s">
        <v>5251</v>
      </c>
      <c r="FE16" s="138" t="s">
        <v>5252</v>
      </c>
      <c r="FF16" s="148" t="s">
        <v>5253</v>
      </c>
      <c r="FG16" s="138" t="s">
        <v>5254</v>
      </c>
      <c r="FH16" s="138" t="s">
        <v>5255</v>
      </c>
      <c r="FI16" s="138" t="s">
        <v>5256</v>
      </c>
      <c r="FJ16" s="139" t="s">
        <v>5257</v>
      </c>
      <c r="FK16" s="138" t="s">
        <v>5258</v>
      </c>
      <c r="FL16" s="138" t="s">
        <v>5259</v>
      </c>
      <c r="FM16" s="138" t="s">
        <v>5260</v>
      </c>
      <c r="FN16" s="139" t="s">
        <v>5261</v>
      </c>
      <c r="FO16" s="138" t="s">
        <v>5262</v>
      </c>
      <c r="FP16" s="147" t="s">
        <v>5263</v>
      </c>
      <c r="FQ16" s="138" t="s">
        <v>5264</v>
      </c>
      <c r="FR16" s="148" t="s">
        <v>5265</v>
      </c>
      <c r="FS16" s="138" t="s">
        <v>5266</v>
      </c>
      <c r="FT16" s="138" t="s">
        <v>5267</v>
      </c>
      <c r="FU16" s="138" t="s">
        <v>5268</v>
      </c>
      <c r="FV16" s="139" t="s">
        <v>5266</v>
      </c>
      <c r="FW16" s="147" t="s">
        <v>5269</v>
      </c>
      <c r="FX16" s="138" t="s">
        <v>5270</v>
      </c>
      <c r="FY16" s="138" t="s">
        <v>5271</v>
      </c>
      <c r="FZ16" s="139" t="s">
        <v>5272</v>
      </c>
      <c r="GA16" s="138" t="s">
        <v>5273</v>
      </c>
      <c r="GB16" s="138" t="s">
        <v>5274</v>
      </c>
      <c r="GC16" s="138" t="s">
        <v>5275</v>
      </c>
      <c r="GD16" s="139" t="s">
        <v>5276</v>
      </c>
      <c r="GE16" s="138" t="s">
        <v>5277</v>
      </c>
      <c r="GF16" s="138" t="s">
        <v>5278</v>
      </c>
      <c r="GG16" s="138" t="s">
        <v>5279</v>
      </c>
      <c r="GH16" s="139" t="s">
        <v>5280</v>
      </c>
      <c r="GI16" s="138" t="s">
        <v>5281</v>
      </c>
      <c r="GJ16" s="138" t="s">
        <v>5282</v>
      </c>
      <c r="GK16" s="138" t="s">
        <v>5283</v>
      </c>
      <c r="GL16" s="139" t="s">
        <v>5284</v>
      </c>
      <c r="GM16" s="147" t="s">
        <v>5285</v>
      </c>
      <c r="GN16" s="147" t="s">
        <v>5286</v>
      </c>
      <c r="GO16" s="147" t="s">
        <v>5287</v>
      </c>
      <c r="GP16" s="148" t="s">
        <v>5288</v>
      </c>
      <c r="GQ16" s="142" t="s">
        <v>5289</v>
      </c>
      <c r="GR16" s="138" t="s">
        <v>5290</v>
      </c>
      <c r="GS16" s="138" t="s">
        <v>5291</v>
      </c>
      <c r="GT16" s="138" t="s">
        <v>5292</v>
      </c>
      <c r="GU16" s="139" t="s">
        <v>5293</v>
      </c>
      <c r="GV16" s="138" t="s">
        <v>5294</v>
      </c>
      <c r="GW16" s="138" t="s">
        <v>5295</v>
      </c>
      <c r="GX16" s="138" t="s">
        <v>5296</v>
      </c>
      <c r="GY16" s="148" t="s">
        <v>5297</v>
      </c>
      <c r="GZ16" s="138" t="s">
        <v>5298</v>
      </c>
      <c r="HA16" s="138" t="s">
        <v>5298</v>
      </c>
      <c r="HB16" s="138" t="s">
        <v>5299</v>
      </c>
      <c r="HC16" s="139" t="s">
        <v>5300</v>
      </c>
      <c r="HD16" s="147" t="s">
        <v>5301</v>
      </c>
      <c r="HE16" s="138" t="s">
        <v>5302</v>
      </c>
      <c r="HF16" s="138" t="s">
        <v>5303</v>
      </c>
      <c r="HG16" s="139" t="s">
        <v>5304</v>
      </c>
      <c r="HH16" s="138" t="s">
        <v>5305</v>
      </c>
      <c r="HI16" s="138" t="s">
        <v>5306</v>
      </c>
      <c r="HJ16" s="138" t="s">
        <v>5307</v>
      </c>
      <c r="HK16" s="139" t="s">
        <v>5308</v>
      </c>
      <c r="HL16" s="138" t="s">
        <v>5309</v>
      </c>
      <c r="HM16" s="138" t="s">
        <v>5310</v>
      </c>
      <c r="HN16" s="138" t="s">
        <v>5311</v>
      </c>
      <c r="HO16" s="139" t="s">
        <v>5312</v>
      </c>
      <c r="HP16" s="138" t="s">
        <v>5313</v>
      </c>
      <c r="HQ16" s="147" t="s">
        <v>5314</v>
      </c>
      <c r="HR16" s="138" t="s">
        <v>5315</v>
      </c>
      <c r="HS16" s="139" t="s">
        <v>5316</v>
      </c>
      <c r="HT16" s="138" t="s">
        <v>5317</v>
      </c>
      <c r="HU16" s="138" t="s">
        <v>5318</v>
      </c>
      <c r="HV16" s="142" t="s">
        <v>5319</v>
      </c>
      <c r="HW16" s="138" t="s">
        <v>5320</v>
      </c>
      <c r="HX16" s="138" t="s">
        <v>5321</v>
      </c>
      <c r="HY16" s="138" t="s">
        <v>5322</v>
      </c>
      <c r="HZ16" s="139" t="s">
        <v>5323</v>
      </c>
      <c r="IA16" s="138" t="s">
        <v>5324</v>
      </c>
      <c r="IB16" s="138" t="s">
        <v>5325</v>
      </c>
      <c r="IC16" s="138" t="s">
        <v>5326</v>
      </c>
      <c r="ID16" s="139" t="s">
        <v>5327</v>
      </c>
      <c r="IE16" s="138" t="s">
        <v>5328</v>
      </c>
      <c r="IF16" s="138" t="s">
        <v>5329</v>
      </c>
      <c r="IG16" s="147" t="s">
        <v>5330</v>
      </c>
      <c r="IH16" s="139" t="s">
        <v>5331</v>
      </c>
      <c r="II16" s="138" t="s">
        <v>5332</v>
      </c>
      <c r="IJ16" s="147" t="s">
        <v>5333</v>
      </c>
      <c r="IK16" s="147" t="s">
        <v>5334</v>
      </c>
      <c r="IL16" s="139" t="s">
        <v>5335</v>
      </c>
      <c r="IM16" s="147" t="s">
        <v>5336</v>
      </c>
      <c r="IN16" s="138" t="s">
        <v>5337</v>
      </c>
      <c r="IO16" s="138" t="s">
        <v>5338</v>
      </c>
      <c r="IP16" s="139" t="s">
        <v>5339</v>
      </c>
      <c r="IQ16" s="138" t="s">
        <v>5340</v>
      </c>
      <c r="IR16" s="138" t="s">
        <v>5341</v>
      </c>
      <c r="IS16" s="138" t="s">
        <v>5327</v>
      </c>
      <c r="IT16" s="139" t="s">
        <v>5342</v>
      </c>
      <c r="IU16" s="138" t="s">
        <v>5343</v>
      </c>
      <c r="IV16" s="138" t="s">
        <v>5344</v>
      </c>
      <c r="IW16" s="147" t="s">
        <v>5345</v>
      </c>
      <c r="IX16" s="139" t="s">
        <v>5346</v>
      </c>
      <c r="IY16" s="138" t="s">
        <v>5347</v>
      </c>
      <c r="IZ16" s="147" t="s">
        <v>5348</v>
      </c>
      <c r="JA16" s="138" t="s">
        <v>5349</v>
      </c>
      <c r="JB16" s="139" t="s">
        <v>5350</v>
      </c>
      <c r="JC16" s="138" t="s">
        <v>5351</v>
      </c>
      <c r="JD16" s="138" t="s">
        <v>5352</v>
      </c>
      <c r="JE16" s="138" t="s">
        <v>5353</v>
      </c>
      <c r="JF16" s="142" t="s">
        <v>5354</v>
      </c>
      <c r="JG16" s="138" t="s">
        <v>5355</v>
      </c>
      <c r="JH16" s="138" t="s">
        <v>5356</v>
      </c>
      <c r="JI16" s="138" t="s">
        <v>5357</v>
      </c>
      <c r="JJ16" s="141" t="s">
        <v>5358</v>
      </c>
      <c r="JK16" s="147" t="s">
        <v>5359</v>
      </c>
      <c r="JL16" s="138" t="s">
        <v>5360</v>
      </c>
      <c r="JM16" s="147" t="s">
        <v>5336</v>
      </c>
      <c r="JN16" s="141" t="s">
        <v>5361</v>
      </c>
      <c r="JO16" s="141" t="s">
        <v>5362</v>
      </c>
      <c r="JP16" s="138" t="s">
        <v>5363</v>
      </c>
      <c r="JQ16" s="138" t="s">
        <v>5364</v>
      </c>
      <c r="JR16" s="138" t="s">
        <v>5365</v>
      </c>
      <c r="JS16" s="139" t="s">
        <v>5366</v>
      </c>
      <c r="JT16" s="138" t="s">
        <v>5366</v>
      </c>
      <c r="JU16" s="138" t="s">
        <v>5367</v>
      </c>
      <c r="JV16" s="138" t="s">
        <v>5368</v>
      </c>
      <c r="JW16" s="139" t="s">
        <v>5369</v>
      </c>
      <c r="JX16" s="138" t="s">
        <v>5369</v>
      </c>
      <c r="JY16" s="138" t="s">
        <v>5370</v>
      </c>
      <c r="JZ16" s="138" t="s">
        <v>5371</v>
      </c>
      <c r="KA16" s="148" t="s">
        <v>5372</v>
      </c>
      <c r="KB16" s="138" t="s">
        <v>5373</v>
      </c>
      <c r="KC16" s="138" t="s">
        <v>5374</v>
      </c>
      <c r="KD16" s="138" t="s">
        <v>5375</v>
      </c>
      <c r="KE16" s="139" t="s">
        <v>5376</v>
      </c>
      <c r="KF16" s="138" t="s">
        <v>5377</v>
      </c>
      <c r="KG16" s="138" t="s">
        <v>5377</v>
      </c>
      <c r="KH16" s="138" t="s">
        <v>5377</v>
      </c>
      <c r="KI16" s="139" t="s">
        <v>5377</v>
      </c>
      <c r="KJ16" s="138" t="s">
        <v>5378</v>
      </c>
      <c r="KK16" s="138" t="s">
        <v>5379</v>
      </c>
      <c r="KL16" s="138" t="s">
        <v>5380</v>
      </c>
      <c r="KM16" s="139" t="s">
        <v>5381</v>
      </c>
      <c r="KN16" s="138" t="s">
        <v>5382</v>
      </c>
      <c r="KO16" s="147" t="s">
        <v>5383</v>
      </c>
      <c r="KP16" s="138" t="s">
        <v>5384</v>
      </c>
      <c r="KQ16" s="139" t="s">
        <v>5385</v>
      </c>
      <c r="KR16" s="138" t="s">
        <v>5386</v>
      </c>
      <c r="KS16" s="138" t="s">
        <v>5386</v>
      </c>
      <c r="KT16" s="138" t="s">
        <v>5386</v>
      </c>
      <c r="KU16" s="139" t="s">
        <v>5387</v>
      </c>
      <c r="KV16" s="147" t="s">
        <v>5388</v>
      </c>
      <c r="KW16" s="138" t="s">
        <v>5389</v>
      </c>
      <c r="KX16" s="138" t="s">
        <v>5390</v>
      </c>
      <c r="KY16" s="148" t="s">
        <v>5391</v>
      </c>
      <c r="KZ16" s="138" t="s">
        <v>5392</v>
      </c>
      <c r="LA16" s="138" t="s">
        <v>5393</v>
      </c>
      <c r="LB16" s="138" t="s">
        <v>5394</v>
      </c>
      <c r="LC16" s="139" t="s">
        <v>5395</v>
      </c>
      <c r="LD16" s="138" t="s">
        <v>5396</v>
      </c>
      <c r="LE16" s="138" t="s">
        <v>5397</v>
      </c>
      <c r="LF16" s="138" t="s">
        <v>5398</v>
      </c>
      <c r="LG16" s="139" t="s">
        <v>5398</v>
      </c>
      <c r="LH16" s="138" t="s">
        <v>5398</v>
      </c>
      <c r="LI16" s="138" t="s">
        <v>5399</v>
      </c>
      <c r="LJ16" s="138" t="s">
        <v>5400</v>
      </c>
      <c r="LK16" s="139" t="s">
        <v>5401</v>
      </c>
      <c r="LL16" s="138" t="s">
        <v>5402</v>
      </c>
      <c r="LM16" s="138" t="s">
        <v>5403</v>
      </c>
      <c r="LN16" s="138" t="s">
        <v>5404</v>
      </c>
      <c r="LO16" s="139" t="s">
        <v>5405</v>
      </c>
      <c r="LP16" s="138" t="s">
        <v>5406</v>
      </c>
      <c r="LQ16" s="138" t="s">
        <v>5407</v>
      </c>
      <c r="LR16" s="138" t="s">
        <v>5408</v>
      </c>
      <c r="LS16" s="139" t="s">
        <v>5409</v>
      </c>
      <c r="LT16" s="147" t="s">
        <v>5410</v>
      </c>
      <c r="LU16" s="147" t="s">
        <v>5411</v>
      </c>
      <c r="LV16" s="138" t="s">
        <v>5412</v>
      </c>
      <c r="LW16" s="139" t="s">
        <v>5413</v>
      </c>
      <c r="LX16" s="148" t="s">
        <v>5414</v>
      </c>
      <c r="LY16" s="138" t="s">
        <v>5415</v>
      </c>
      <c r="LZ16" s="138" t="s">
        <v>5416</v>
      </c>
      <c r="MA16" s="138" t="s">
        <v>5417</v>
      </c>
      <c r="MB16" s="139" t="s">
        <v>5418</v>
      </c>
      <c r="MC16" s="138" t="s">
        <v>5419</v>
      </c>
      <c r="MD16" s="138" t="s">
        <v>5420</v>
      </c>
      <c r="ME16" s="138" t="s">
        <v>5421</v>
      </c>
      <c r="MF16" s="139" t="s">
        <v>5422</v>
      </c>
      <c r="MG16" s="138" t="s">
        <v>5423</v>
      </c>
      <c r="MH16" s="138" t="s">
        <v>5424</v>
      </c>
      <c r="MI16" s="138" t="s">
        <v>5425</v>
      </c>
      <c r="MJ16" s="139" t="s">
        <v>5425</v>
      </c>
      <c r="MK16" s="147" t="s">
        <v>5426</v>
      </c>
      <c r="ML16" s="138" t="s">
        <v>5427</v>
      </c>
      <c r="MM16" s="138" t="s">
        <v>5428</v>
      </c>
      <c r="MN16" s="148" t="s">
        <v>5429</v>
      </c>
      <c r="MO16" s="138" t="s">
        <v>5430</v>
      </c>
      <c r="MP16" s="138" t="s">
        <v>5431</v>
      </c>
      <c r="MQ16" s="147" t="s">
        <v>5432</v>
      </c>
      <c r="MR16" s="139" t="s">
        <v>5433</v>
      </c>
      <c r="MS16" s="138" t="s">
        <v>5434</v>
      </c>
      <c r="MT16" s="138" t="s">
        <v>5435</v>
      </c>
      <c r="MU16" s="147" t="s">
        <v>5436</v>
      </c>
      <c r="MV16" s="139" t="s">
        <v>5437</v>
      </c>
      <c r="MW16" s="142" t="s">
        <v>5438</v>
      </c>
      <c r="MX16" s="138" t="s">
        <v>5439</v>
      </c>
      <c r="MY16" s="147" t="s">
        <v>5440</v>
      </c>
      <c r="MZ16" s="138" t="s">
        <v>5441</v>
      </c>
      <c r="NA16" s="148" t="s">
        <v>5442</v>
      </c>
      <c r="NB16" s="147" t="s">
        <v>5443</v>
      </c>
      <c r="NC16" s="138" t="s">
        <v>5444</v>
      </c>
      <c r="ND16" s="147" t="s">
        <v>5445</v>
      </c>
      <c r="NE16" s="148" t="s">
        <v>5443</v>
      </c>
      <c r="NF16" s="147" t="s">
        <v>5443</v>
      </c>
      <c r="NG16" s="138" t="s">
        <v>5446</v>
      </c>
      <c r="NH16" s="138" t="s">
        <v>5447</v>
      </c>
      <c r="NI16" s="139" t="s">
        <v>5447</v>
      </c>
      <c r="NJ16" s="147" t="s">
        <v>5448</v>
      </c>
      <c r="NK16" s="147" t="s">
        <v>5448</v>
      </c>
      <c r="NL16" s="138" t="s">
        <v>5449</v>
      </c>
      <c r="NM16" s="148" t="s">
        <v>5450</v>
      </c>
      <c r="NN16" s="147" t="s">
        <v>5451</v>
      </c>
      <c r="NO16" s="138" t="s">
        <v>5452</v>
      </c>
      <c r="NP16" s="147" t="s">
        <v>5453</v>
      </c>
      <c r="NQ16" s="139" t="s">
        <v>5454</v>
      </c>
      <c r="NR16" s="147" t="s">
        <v>5455</v>
      </c>
      <c r="NS16" s="138" t="s">
        <v>5456</v>
      </c>
      <c r="NT16" s="138" t="s">
        <v>5457</v>
      </c>
      <c r="NU16" s="148" t="s">
        <v>5458</v>
      </c>
      <c r="NV16" s="138" t="s">
        <v>5459</v>
      </c>
      <c r="NW16" s="138" t="s">
        <v>5459</v>
      </c>
      <c r="NX16" s="138" t="s">
        <v>5460</v>
      </c>
      <c r="NY16" s="148" t="s">
        <v>5461</v>
      </c>
      <c r="NZ16" s="147" t="s">
        <v>5462</v>
      </c>
      <c r="OA16" s="138" t="s">
        <v>5463</v>
      </c>
      <c r="OB16" s="147" t="s">
        <v>5464</v>
      </c>
      <c r="OC16" s="139" t="s">
        <v>5465</v>
      </c>
      <c r="OD16" s="138" t="s">
        <v>5466</v>
      </c>
      <c r="OE16" s="138" t="s">
        <v>5467</v>
      </c>
      <c r="OF16" s="138" t="s">
        <v>5468</v>
      </c>
      <c r="OG16" s="139" t="s">
        <v>5469</v>
      </c>
      <c r="OH16" s="138" t="s">
        <v>5470</v>
      </c>
      <c r="OI16" s="147" t="s">
        <v>5471</v>
      </c>
      <c r="OJ16" s="138" t="s">
        <v>5472</v>
      </c>
      <c r="OK16" s="139" t="s">
        <v>5473</v>
      </c>
      <c r="OL16" s="147" t="s">
        <v>5474</v>
      </c>
      <c r="OM16" s="147" t="s">
        <v>5475</v>
      </c>
      <c r="ON16" s="138" t="s">
        <v>5476</v>
      </c>
      <c r="OO16" s="139" t="s">
        <v>5477</v>
      </c>
      <c r="OP16" s="147" t="s">
        <v>5478</v>
      </c>
      <c r="OQ16" s="141" t="s">
        <v>5479</v>
      </c>
      <c r="OR16" s="147" t="s">
        <v>5480</v>
      </c>
      <c r="OS16" s="147" t="s">
        <v>5481</v>
      </c>
      <c r="OT16" s="147" t="s">
        <v>5481</v>
      </c>
      <c r="OU16" s="148" t="s">
        <v>5482</v>
      </c>
      <c r="OV16" s="138" t="s">
        <v>5483</v>
      </c>
      <c r="OW16" s="138" t="s">
        <v>5484</v>
      </c>
      <c r="OX16" s="138" t="s">
        <v>5485</v>
      </c>
      <c r="OY16" s="139" t="s">
        <v>5486</v>
      </c>
      <c r="OZ16" s="147" t="s">
        <v>5487</v>
      </c>
      <c r="PA16" s="147" t="s">
        <v>5488</v>
      </c>
      <c r="PB16" s="147" t="s">
        <v>5489</v>
      </c>
      <c r="PC16" s="148" t="s">
        <v>5490</v>
      </c>
      <c r="PD16" s="138" t="s">
        <v>5491</v>
      </c>
      <c r="PE16" s="141" t="s">
        <v>5492</v>
      </c>
      <c r="PF16" s="138" t="s">
        <v>5493</v>
      </c>
      <c r="PG16" s="138" t="s">
        <v>5494</v>
      </c>
      <c r="PH16" s="138" t="s">
        <v>5493</v>
      </c>
      <c r="PI16" s="139" t="s">
        <v>5494</v>
      </c>
      <c r="PJ16" s="138" t="s">
        <v>5495</v>
      </c>
      <c r="PK16" s="138" t="s">
        <v>5496</v>
      </c>
      <c r="PL16" s="138" t="s">
        <v>5497</v>
      </c>
      <c r="PM16" s="139" t="s">
        <v>5498</v>
      </c>
      <c r="PN16" s="138" t="s">
        <v>5499</v>
      </c>
      <c r="PO16" s="138" t="s">
        <v>5500</v>
      </c>
      <c r="PP16" s="138" t="s">
        <v>5501</v>
      </c>
      <c r="PQ16" s="139" t="s">
        <v>5502</v>
      </c>
      <c r="PR16" s="138" t="s">
        <v>5503</v>
      </c>
      <c r="PS16" s="138" t="s">
        <v>5504</v>
      </c>
      <c r="PT16" s="138" t="s">
        <v>5505</v>
      </c>
      <c r="PU16" s="139" t="s">
        <v>5506</v>
      </c>
      <c r="PV16" s="138" t="s">
        <v>5507</v>
      </c>
      <c r="PW16" s="147" t="s">
        <v>5508</v>
      </c>
      <c r="PX16" s="147" t="s">
        <v>5509</v>
      </c>
      <c r="PY16" s="139" t="s">
        <v>5510</v>
      </c>
      <c r="PZ16" s="138" t="s">
        <v>5511</v>
      </c>
      <c r="QA16" s="138" t="s">
        <v>5512</v>
      </c>
      <c r="QB16" s="138" t="s">
        <v>5513</v>
      </c>
      <c r="QC16" s="139" t="s">
        <v>5514</v>
      </c>
      <c r="QD16" s="138" t="s">
        <v>5515</v>
      </c>
      <c r="QE16" s="147" t="s">
        <v>5516</v>
      </c>
      <c r="QF16" s="138" t="s">
        <v>5517</v>
      </c>
      <c r="QG16" s="148" t="s">
        <v>5518</v>
      </c>
      <c r="QH16" s="147" t="s">
        <v>5519</v>
      </c>
      <c r="QI16" s="141" t="s">
        <v>5520</v>
      </c>
    </row>
    <row r="17" spans="1:451" ht="177" customHeight="1" thickBot="1" x14ac:dyDescent="0.3">
      <c r="A17" s="19" t="s">
        <v>559</v>
      </c>
      <c r="B17" s="20"/>
      <c r="C17" s="20"/>
      <c r="D17" s="20"/>
      <c r="E17" s="21"/>
      <c r="F17" s="22"/>
      <c r="G17" s="22"/>
      <c r="H17" s="22"/>
      <c r="I17" s="23"/>
      <c r="J17" s="22" t="s">
        <v>1597</v>
      </c>
      <c r="K17" s="22" t="s">
        <v>1598</v>
      </c>
      <c r="L17" s="22"/>
      <c r="M17" s="23"/>
      <c r="N17" s="22"/>
      <c r="O17" s="20"/>
      <c r="P17" s="22"/>
      <c r="Q17" s="24"/>
      <c r="R17" s="22"/>
      <c r="S17" s="22"/>
      <c r="T17" s="22"/>
      <c r="U17" s="23"/>
      <c r="V17" s="22"/>
      <c r="W17" s="22"/>
      <c r="X17" s="22"/>
      <c r="Y17" s="23"/>
      <c r="Z17" s="22"/>
      <c r="AA17" s="22"/>
      <c r="AB17" s="22"/>
      <c r="AC17" s="23"/>
      <c r="AD17" s="22"/>
      <c r="AE17" s="22" t="s">
        <v>1599</v>
      </c>
      <c r="AF17" s="22"/>
      <c r="AG17" s="23"/>
      <c r="AH17" s="22" t="s">
        <v>1600</v>
      </c>
      <c r="AI17" s="22" t="s">
        <v>1601</v>
      </c>
      <c r="AJ17" s="22" t="s">
        <v>1598</v>
      </c>
      <c r="AK17" s="25" t="s">
        <v>553</v>
      </c>
      <c r="AL17" s="22" t="s">
        <v>1602</v>
      </c>
      <c r="AM17" s="26" t="s">
        <v>553</v>
      </c>
      <c r="AN17" s="22" t="s">
        <v>1599</v>
      </c>
      <c r="AO17" s="23" t="s">
        <v>1603</v>
      </c>
      <c r="AP17" s="22" t="s">
        <v>1604</v>
      </c>
      <c r="AQ17" s="22" t="s">
        <v>1599</v>
      </c>
      <c r="AR17" s="22"/>
      <c r="AS17" s="23" t="s">
        <v>1600</v>
      </c>
      <c r="AT17" s="22" t="s">
        <v>1605</v>
      </c>
      <c r="AU17" s="22"/>
      <c r="AV17" s="22"/>
      <c r="AW17" s="23" t="s">
        <v>1606</v>
      </c>
      <c r="AX17" s="22"/>
      <c r="AY17" s="22" t="s">
        <v>1607</v>
      </c>
      <c r="AZ17" s="26" t="s">
        <v>553</v>
      </c>
      <c r="BA17" s="25" t="s">
        <v>553</v>
      </c>
      <c r="BB17" s="20" t="s">
        <v>1607</v>
      </c>
      <c r="BC17" s="27" t="s">
        <v>553</v>
      </c>
      <c r="BD17" s="27" t="s">
        <v>553</v>
      </c>
      <c r="BE17" s="21"/>
      <c r="BF17" s="22" t="s">
        <v>1599</v>
      </c>
      <c r="BG17" s="22"/>
      <c r="BH17" s="22"/>
      <c r="BI17" s="23"/>
      <c r="BJ17" s="22"/>
      <c r="BK17" s="22" t="s">
        <v>1608</v>
      </c>
      <c r="BL17" s="22"/>
      <c r="BM17" s="23"/>
      <c r="BN17" s="22" t="s">
        <v>1609</v>
      </c>
      <c r="BO17" s="22" t="s">
        <v>1610</v>
      </c>
      <c r="BP17" s="22"/>
      <c r="BQ17" s="23"/>
      <c r="BR17" s="22"/>
      <c r="BS17" s="22"/>
      <c r="BT17" s="22"/>
      <c r="BU17" s="23"/>
      <c r="BV17" s="22"/>
      <c r="BW17" s="22"/>
      <c r="BX17" s="22"/>
      <c r="BY17" s="23"/>
      <c r="BZ17" s="22" t="s">
        <v>1611</v>
      </c>
      <c r="CA17" s="22" t="s">
        <v>1612</v>
      </c>
      <c r="CB17" s="22"/>
      <c r="CC17" s="23"/>
      <c r="CD17" s="22"/>
      <c r="CE17" s="22" t="s">
        <v>1613</v>
      </c>
      <c r="CF17" s="22"/>
      <c r="CG17" s="23"/>
      <c r="CH17" s="20"/>
      <c r="CI17" s="20"/>
      <c r="CJ17" s="20"/>
      <c r="CK17" s="21"/>
      <c r="CL17" s="22"/>
      <c r="CM17" s="22"/>
      <c r="CN17" s="22"/>
      <c r="CO17" s="23"/>
      <c r="CP17" s="20"/>
      <c r="CQ17" s="20"/>
      <c r="CR17" s="20"/>
      <c r="CS17" s="21"/>
      <c r="CT17" s="22" t="s">
        <v>1614</v>
      </c>
      <c r="CU17" s="22"/>
      <c r="CV17" s="22"/>
      <c r="CW17" s="23"/>
      <c r="CX17" s="22"/>
      <c r="CY17" s="22"/>
      <c r="CZ17" s="22" t="s">
        <v>1602</v>
      </c>
      <c r="DA17" s="23"/>
      <c r="DB17" s="22"/>
      <c r="DC17" s="22"/>
      <c r="DD17" s="22"/>
      <c r="DE17" s="23"/>
      <c r="DF17" s="22" t="s">
        <v>1615</v>
      </c>
      <c r="DG17" s="22"/>
      <c r="DH17" s="22"/>
      <c r="DI17" s="23"/>
      <c r="DJ17" s="22"/>
      <c r="DK17" s="22"/>
      <c r="DL17" s="22" t="s">
        <v>1613</v>
      </c>
      <c r="DM17" s="23"/>
      <c r="DN17" s="22" t="s">
        <v>1598</v>
      </c>
      <c r="DO17" s="22"/>
      <c r="DP17" s="22" t="s">
        <v>1616</v>
      </c>
      <c r="DQ17" s="23"/>
      <c r="DR17" s="22"/>
      <c r="DS17" s="22"/>
      <c r="DT17" s="22"/>
      <c r="DU17" s="23" t="s">
        <v>1617</v>
      </c>
      <c r="DV17" s="22" t="s">
        <v>1599</v>
      </c>
      <c r="DW17" s="22" t="s">
        <v>1617</v>
      </c>
      <c r="DX17" s="22"/>
      <c r="DY17" s="23"/>
      <c r="DZ17" s="22"/>
      <c r="EA17" s="22"/>
      <c r="EB17" s="22"/>
      <c r="EC17" s="23"/>
      <c r="ED17" s="22"/>
      <c r="EE17" s="22"/>
      <c r="EF17" s="22" t="s">
        <v>1618</v>
      </c>
      <c r="EG17" s="23"/>
      <c r="EH17" s="22"/>
      <c r="EI17" s="22"/>
      <c r="EJ17" s="22"/>
      <c r="EK17" s="23"/>
      <c r="EL17" s="22"/>
      <c r="EM17" s="22"/>
      <c r="EN17" s="22"/>
      <c r="EO17" s="23"/>
      <c r="EP17" s="22"/>
      <c r="EQ17" s="22"/>
      <c r="ER17" s="22"/>
      <c r="ES17" s="23"/>
      <c r="ET17" s="22" t="s">
        <v>1619</v>
      </c>
      <c r="EU17" s="22"/>
      <c r="EV17" s="22"/>
      <c r="EW17" s="23"/>
      <c r="EX17" s="22"/>
      <c r="EY17" s="22" t="s">
        <v>1620</v>
      </c>
      <c r="EZ17" s="22"/>
      <c r="FA17" s="23"/>
      <c r="FB17" s="22"/>
      <c r="FC17" s="22"/>
      <c r="FD17" s="22"/>
      <c r="FE17" s="23"/>
      <c r="FF17" s="22"/>
      <c r="FG17" s="22" t="s">
        <v>1621</v>
      </c>
      <c r="FH17" s="26" t="s">
        <v>553</v>
      </c>
      <c r="FI17" s="25" t="s">
        <v>553</v>
      </c>
      <c r="FJ17" s="22"/>
      <c r="FK17" s="22" t="s">
        <v>1622</v>
      </c>
      <c r="FL17" s="22"/>
      <c r="FM17" s="23"/>
      <c r="FN17" s="22"/>
      <c r="FO17" s="22"/>
      <c r="FP17" s="22"/>
      <c r="FQ17" s="23"/>
      <c r="FR17" s="22" t="s">
        <v>1623</v>
      </c>
      <c r="FS17" s="26" t="s">
        <v>553</v>
      </c>
      <c r="FT17" s="22"/>
      <c r="FU17" s="23" t="s">
        <v>1624</v>
      </c>
      <c r="FV17" s="22"/>
      <c r="FW17" s="22" t="s">
        <v>1625</v>
      </c>
      <c r="FX17" s="28"/>
      <c r="FY17" s="21"/>
      <c r="FZ17" s="22"/>
      <c r="GA17" s="22"/>
      <c r="GB17" s="22" t="s">
        <v>1626</v>
      </c>
      <c r="GC17" s="25" t="s">
        <v>553</v>
      </c>
      <c r="GD17" s="22"/>
      <c r="GE17" s="22"/>
      <c r="GF17" s="22"/>
      <c r="GG17" s="23" t="s">
        <v>1600</v>
      </c>
      <c r="GH17" s="22" t="s">
        <v>1619</v>
      </c>
      <c r="GI17" s="22"/>
      <c r="GJ17" s="22"/>
      <c r="GK17" s="23" t="s">
        <v>1627</v>
      </c>
      <c r="GL17" s="28"/>
      <c r="GM17" s="22"/>
      <c r="GN17" s="22"/>
      <c r="GO17" s="23"/>
      <c r="GP17" s="22"/>
      <c r="GQ17" s="22"/>
      <c r="GR17" s="22"/>
      <c r="GS17" s="23"/>
      <c r="GT17" s="22"/>
      <c r="GU17" s="22"/>
      <c r="GV17" s="22"/>
      <c r="GW17" s="23"/>
      <c r="GX17" s="22"/>
      <c r="GY17" s="22"/>
      <c r="GZ17" s="22" t="s">
        <v>1598</v>
      </c>
      <c r="HA17" s="23"/>
      <c r="HB17" s="22" t="s">
        <v>1628</v>
      </c>
      <c r="HC17" s="22"/>
      <c r="HD17" s="22"/>
      <c r="HE17" s="23"/>
      <c r="HF17" s="22"/>
      <c r="HG17" s="22"/>
      <c r="HH17" s="22" t="s">
        <v>1629</v>
      </c>
      <c r="HI17" s="23"/>
      <c r="HJ17" s="22"/>
      <c r="HK17" s="22"/>
      <c r="HL17" s="22"/>
      <c r="HM17" s="23" t="s">
        <v>1630</v>
      </c>
      <c r="HN17" s="22"/>
      <c r="HO17" s="22"/>
      <c r="HP17" s="22"/>
      <c r="HQ17" s="23"/>
      <c r="HR17" s="22" t="s">
        <v>1600</v>
      </c>
      <c r="HS17" s="22"/>
      <c r="HT17" s="22" t="s">
        <v>1627</v>
      </c>
      <c r="HU17" s="22"/>
      <c r="HV17" s="22"/>
      <c r="HW17" s="22" t="s">
        <v>1627</v>
      </c>
      <c r="HX17" s="23"/>
      <c r="HY17" s="22"/>
      <c r="HZ17" s="22"/>
      <c r="IA17" s="22"/>
      <c r="IB17" s="23"/>
      <c r="IC17" s="22" t="s">
        <v>1619</v>
      </c>
      <c r="ID17" s="22"/>
      <c r="IE17" s="22"/>
      <c r="IF17" s="23"/>
      <c r="IG17" s="22"/>
      <c r="IH17" s="22"/>
      <c r="II17" s="22"/>
      <c r="IJ17" s="23"/>
      <c r="IK17" s="22"/>
      <c r="IL17" s="22"/>
      <c r="IM17" s="22"/>
      <c r="IN17" s="23"/>
      <c r="IO17" s="22"/>
      <c r="IP17" s="22"/>
      <c r="IQ17" s="22"/>
      <c r="IR17" s="23"/>
      <c r="IS17" s="22"/>
      <c r="IT17" s="22"/>
      <c r="IU17" s="22"/>
      <c r="IV17" s="23"/>
      <c r="IW17" s="22"/>
      <c r="IX17" s="22"/>
      <c r="IY17" s="22"/>
      <c r="IZ17" s="23"/>
      <c r="JA17" s="22"/>
      <c r="JB17" s="22"/>
      <c r="JC17" s="22"/>
      <c r="JD17" s="23"/>
      <c r="JE17" s="22"/>
      <c r="JF17" s="22"/>
      <c r="JG17" s="22"/>
      <c r="JH17" s="23"/>
      <c r="JI17" s="22"/>
      <c r="JJ17" s="22"/>
      <c r="JK17" s="22"/>
      <c r="JL17" s="23"/>
      <c r="JM17" s="22"/>
      <c r="JN17" s="22" t="s">
        <v>1631</v>
      </c>
      <c r="JO17" s="22"/>
      <c r="JP17" s="23"/>
      <c r="JQ17" s="22"/>
      <c r="JR17" s="22"/>
      <c r="JS17" s="22"/>
      <c r="JT17" s="23"/>
      <c r="JU17" s="22"/>
      <c r="JV17" s="22"/>
      <c r="JW17" s="22"/>
      <c r="JX17" s="23"/>
      <c r="JY17" s="22"/>
      <c r="JZ17" s="22"/>
      <c r="KA17" s="22"/>
      <c r="KB17" s="23"/>
      <c r="KC17" s="22"/>
      <c r="KD17" s="22"/>
      <c r="KE17" s="22"/>
      <c r="KF17" s="23"/>
      <c r="KG17" s="20"/>
      <c r="KH17" s="22"/>
      <c r="KI17" s="28"/>
      <c r="KJ17" s="23"/>
      <c r="KK17" s="22"/>
      <c r="KL17" s="22"/>
      <c r="KM17" s="22"/>
      <c r="KN17" s="23"/>
      <c r="KO17" s="22"/>
      <c r="KP17" s="22"/>
      <c r="KQ17" s="22"/>
      <c r="KR17" s="23"/>
      <c r="KS17" s="22"/>
      <c r="KT17" s="22"/>
      <c r="KU17" s="22"/>
      <c r="KV17" s="23" t="s">
        <v>1632</v>
      </c>
      <c r="KW17" s="22"/>
      <c r="KX17" s="28"/>
      <c r="KY17" s="28"/>
      <c r="KZ17" s="21"/>
      <c r="LA17" s="22"/>
      <c r="LB17" s="22"/>
      <c r="LC17" s="22"/>
      <c r="LD17" s="23" t="s">
        <v>1633</v>
      </c>
      <c r="LE17" s="22" t="s">
        <v>1634</v>
      </c>
      <c r="LF17" s="22" t="s">
        <v>1635</v>
      </c>
      <c r="LG17" s="22"/>
      <c r="LH17" s="23" t="s">
        <v>1636</v>
      </c>
      <c r="LI17" s="22"/>
      <c r="LJ17" s="22"/>
      <c r="LK17" s="22"/>
      <c r="LL17" s="23"/>
      <c r="LM17" s="22"/>
      <c r="LN17" s="22"/>
      <c r="LO17" s="22"/>
      <c r="LP17" s="23"/>
      <c r="LQ17" s="22"/>
      <c r="LR17" s="22" t="s">
        <v>1615</v>
      </c>
      <c r="LS17" s="26" t="s">
        <v>553</v>
      </c>
      <c r="LT17" s="24"/>
      <c r="LU17" s="28"/>
      <c r="LV17" s="22"/>
      <c r="LW17" s="22"/>
      <c r="LX17" s="23"/>
      <c r="LY17" s="22" t="s">
        <v>1598</v>
      </c>
      <c r="LZ17" s="22" t="s">
        <v>1637</v>
      </c>
      <c r="MA17" s="22"/>
      <c r="MB17" s="23"/>
      <c r="MC17" s="22"/>
      <c r="MD17" s="22" t="s">
        <v>1632</v>
      </c>
      <c r="ME17" s="22" t="s">
        <v>1598</v>
      </c>
      <c r="MF17" s="29" t="s">
        <v>1638</v>
      </c>
      <c r="MG17" s="20"/>
      <c r="MH17" s="20"/>
      <c r="MI17" s="20"/>
      <c r="MJ17" s="21"/>
      <c r="MK17" s="22" t="s">
        <v>1598</v>
      </c>
      <c r="ML17" s="26" t="s">
        <v>553</v>
      </c>
      <c r="MM17" s="26" t="s">
        <v>553</v>
      </c>
      <c r="MN17" s="23"/>
      <c r="MO17" s="22"/>
      <c r="MP17" s="22"/>
      <c r="MQ17" s="22"/>
      <c r="MR17" s="23"/>
      <c r="MS17" s="20"/>
      <c r="MT17" s="20"/>
      <c r="MU17" s="20"/>
      <c r="MV17" s="21"/>
      <c r="MW17" s="22"/>
      <c r="MX17" s="22"/>
      <c r="MY17" s="22"/>
      <c r="MZ17" s="23" t="s">
        <v>1639</v>
      </c>
      <c r="NA17" s="22"/>
      <c r="NB17" s="22"/>
      <c r="NC17" s="22"/>
      <c r="ND17" s="23" t="s">
        <v>1640</v>
      </c>
      <c r="NE17" s="22"/>
      <c r="NF17" s="22"/>
      <c r="NG17" s="22"/>
      <c r="NH17" s="23"/>
      <c r="NI17" s="22"/>
      <c r="NJ17" s="22"/>
      <c r="NK17" s="22" t="s">
        <v>1615</v>
      </c>
      <c r="NL17" s="23" t="s">
        <v>1615</v>
      </c>
      <c r="NM17" s="22" t="s">
        <v>1641</v>
      </c>
      <c r="NN17" s="22" t="s">
        <v>1632</v>
      </c>
      <c r="NO17" s="26" t="s">
        <v>553</v>
      </c>
      <c r="NP17" s="25" t="s">
        <v>553</v>
      </c>
      <c r="NQ17" s="22" t="s">
        <v>1632</v>
      </c>
      <c r="NR17" s="22"/>
      <c r="NS17" s="22" t="s">
        <v>1642</v>
      </c>
      <c r="NT17" s="23"/>
      <c r="NU17" s="22"/>
      <c r="NV17" s="22"/>
      <c r="NW17" s="22"/>
      <c r="NX17" s="23" t="s">
        <v>1619</v>
      </c>
      <c r="NY17" s="22"/>
      <c r="NZ17" s="22" t="s">
        <v>1643</v>
      </c>
      <c r="OA17" s="22" t="s">
        <v>1599</v>
      </c>
      <c r="OB17" s="23"/>
      <c r="OC17" s="22" t="s">
        <v>1599</v>
      </c>
      <c r="OD17" s="22" t="s">
        <v>1644</v>
      </c>
      <c r="OE17" s="22" t="s">
        <v>1599</v>
      </c>
      <c r="OF17" s="23"/>
      <c r="OG17" s="22"/>
      <c r="OH17" s="22"/>
      <c r="OI17" s="22" t="s">
        <v>1645</v>
      </c>
      <c r="OJ17" s="23"/>
      <c r="OK17" s="22"/>
      <c r="OL17" s="22"/>
      <c r="OM17" s="22"/>
      <c r="ON17" s="23"/>
      <c r="OO17" s="22"/>
      <c r="OP17" s="22" t="s">
        <v>1646</v>
      </c>
      <c r="OQ17" s="26" t="s">
        <v>553</v>
      </c>
      <c r="OR17" s="23" t="s">
        <v>1599</v>
      </c>
      <c r="OS17" s="22" t="s">
        <v>1647</v>
      </c>
      <c r="OT17" s="22"/>
      <c r="OU17" s="22"/>
      <c r="OV17" s="23"/>
      <c r="OW17" s="22" t="s">
        <v>1648</v>
      </c>
      <c r="OX17" s="22" t="s">
        <v>1641</v>
      </c>
      <c r="OY17" s="26" t="s">
        <v>553</v>
      </c>
      <c r="OZ17" s="25" t="s">
        <v>553</v>
      </c>
      <c r="PA17" s="22"/>
      <c r="PB17" s="22" t="s">
        <v>1599</v>
      </c>
      <c r="PC17" s="22"/>
      <c r="PD17" s="23" t="s">
        <v>1641</v>
      </c>
      <c r="PE17" s="22"/>
      <c r="PF17" s="22"/>
      <c r="PG17" s="22"/>
      <c r="PH17" s="23"/>
      <c r="PI17" s="22"/>
      <c r="PJ17" s="22" t="s">
        <v>1649</v>
      </c>
      <c r="PK17" s="22" t="s">
        <v>1649</v>
      </c>
      <c r="PL17" s="23"/>
      <c r="PM17" s="22"/>
      <c r="PN17" s="22" t="s">
        <v>1641</v>
      </c>
      <c r="PO17" s="22"/>
      <c r="PP17" s="23"/>
      <c r="PQ17" s="20"/>
      <c r="PR17" s="20"/>
      <c r="PS17" s="20" t="s">
        <v>1599</v>
      </c>
      <c r="PT17" s="21"/>
      <c r="PU17" s="22"/>
      <c r="PV17" s="22"/>
      <c r="PW17" s="22"/>
      <c r="PX17" s="23"/>
      <c r="PY17" s="22" t="s">
        <v>1645</v>
      </c>
      <c r="PZ17" s="22" t="s">
        <v>1627</v>
      </c>
      <c r="QA17" s="22"/>
      <c r="QB17" s="23" t="s">
        <v>1627</v>
      </c>
      <c r="QC17" s="22" t="s">
        <v>1619</v>
      </c>
      <c r="QD17" s="22"/>
      <c r="QE17" s="22" t="s">
        <v>1649</v>
      </c>
      <c r="QF17" s="23"/>
      <c r="QG17" s="22" t="s">
        <v>1650</v>
      </c>
      <c r="QH17" s="22"/>
      <c r="QI17" s="22"/>
    </row>
    <row r="18" spans="1:451" ht="18.600000000000001" thickTop="1" x14ac:dyDescent="0.45"/>
  </sheetData>
  <phoneticPr fontId="6"/>
  <pageMargins left="0.7" right="0.7" top="0.75" bottom="0.75" header="0.3" footer="0.3"/>
  <pageSetup paperSize="9" scale="46" orientation="portrait" r:id="rId1"/>
  <headerFooter>
    <oddHeader>&amp;L
&amp;"ＭＳ 明朝,太字"&amp;28　［ 国 語 ］</oddHeader>
    <oddFooter>&amp;C&amp;"ＭＳ 明朝,標準"&amp;28&amp;A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3:F512"/>
  <sheetViews>
    <sheetView zoomScaleNormal="100" zoomScaleSheetLayoutView="160" workbookViewId="0">
      <selection sqref="A1:B1"/>
    </sheetView>
  </sheetViews>
  <sheetFormatPr defaultColWidth="9" defaultRowHeight="16.2" x14ac:dyDescent="0.45"/>
  <cols>
    <col min="1" max="1" width="3.69921875" style="195" customWidth="1"/>
    <col min="2" max="2" width="3.69921875" style="173" customWidth="1"/>
    <col min="3" max="3" width="6.69921875" style="195" customWidth="1"/>
    <col min="4" max="4" width="22.69921875" style="202" customWidth="1"/>
    <col min="5" max="5" width="55.5" style="203" customWidth="1"/>
    <col min="6" max="16384" width="9" style="7"/>
  </cols>
  <sheetData>
    <row r="3" spans="1:6" s="6" customFormat="1" ht="33" customHeight="1" x14ac:dyDescent="0.45">
      <c r="A3" s="181"/>
      <c r="B3" s="182"/>
      <c r="C3" s="183" t="s">
        <v>1651</v>
      </c>
      <c r="D3" s="184" t="s">
        <v>6</v>
      </c>
      <c r="E3" s="185"/>
    </row>
    <row r="4" spans="1:6" ht="15" customHeight="1" x14ac:dyDescent="0.45">
      <c r="A4" s="186">
        <v>1</v>
      </c>
      <c r="B4" s="187" t="s">
        <v>7</v>
      </c>
      <c r="C4" s="188"/>
      <c r="D4" s="189" t="s">
        <v>8</v>
      </c>
      <c r="E4" s="190" t="s">
        <v>9</v>
      </c>
    </row>
    <row r="5" spans="1:6" ht="15" customHeight="1" x14ac:dyDescent="0.45">
      <c r="A5" s="186">
        <v>2</v>
      </c>
      <c r="B5" s="187" t="s">
        <v>10</v>
      </c>
      <c r="C5" s="188"/>
      <c r="D5" s="191" t="s">
        <v>11</v>
      </c>
      <c r="E5" s="190" t="s">
        <v>12</v>
      </c>
    </row>
    <row r="6" spans="1:6" ht="15" customHeight="1" x14ac:dyDescent="0.45">
      <c r="A6" s="186">
        <v>3</v>
      </c>
      <c r="B6" s="187" t="s">
        <v>15</v>
      </c>
      <c r="C6" s="188"/>
      <c r="D6" s="189" t="s">
        <v>16</v>
      </c>
      <c r="E6" s="190" t="s">
        <v>17</v>
      </c>
    </row>
    <row r="7" spans="1:6" ht="15" customHeight="1" x14ac:dyDescent="0.45">
      <c r="A7" s="186">
        <v>4</v>
      </c>
      <c r="B7" s="187" t="s">
        <v>15</v>
      </c>
      <c r="C7" s="188"/>
      <c r="D7" s="189" t="s">
        <v>18</v>
      </c>
      <c r="E7" s="190" t="s">
        <v>19</v>
      </c>
    </row>
    <row r="8" spans="1:6" ht="15" customHeight="1" x14ac:dyDescent="0.45">
      <c r="A8" s="186">
        <v>5</v>
      </c>
      <c r="B8" s="187" t="s">
        <v>15</v>
      </c>
      <c r="C8" s="188"/>
      <c r="D8" s="189" t="s">
        <v>18</v>
      </c>
      <c r="E8" s="190" t="s">
        <v>20</v>
      </c>
    </row>
    <row r="9" spans="1:6" ht="15" customHeight="1" x14ac:dyDescent="0.45">
      <c r="A9" s="186">
        <v>6</v>
      </c>
      <c r="B9" s="187" t="s">
        <v>15</v>
      </c>
      <c r="C9" s="188" t="s">
        <v>1654</v>
      </c>
      <c r="D9" s="191" t="s">
        <v>1655</v>
      </c>
      <c r="E9" s="190" t="s">
        <v>21</v>
      </c>
    </row>
    <row r="10" spans="1:6" ht="15" customHeight="1" x14ac:dyDescent="0.45">
      <c r="A10" s="186">
        <v>7</v>
      </c>
      <c r="B10" s="187" t="s">
        <v>15</v>
      </c>
      <c r="C10" s="188" t="s">
        <v>1656</v>
      </c>
      <c r="D10" s="189" t="s">
        <v>22</v>
      </c>
      <c r="E10" s="190" t="s">
        <v>23</v>
      </c>
    </row>
    <row r="11" spans="1:6" ht="15" customHeight="1" x14ac:dyDescent="0.45">
      <c r="A11" s="186">
        <v>8</v>
      </c>
      <c r="B11" s="187" t="s">
        <v>15</v>
      </c>
      <c r="C11" s="188" t="s">
        <v>1656</v>
      </c>
      <c r="D11" s="189" t="s">
        <v>22</v>
      </c>
      <c r="E11" s="190" t="s">
        <v>7853</v>
      </c>
      <c r="F11" s="7" t="s">
        <v>7754</v>
      </c>
    </row>
    <row r="12" spans="1:6" ht="15" customHeight="1" x14ac:dyDescent="0.45">
      <c r="A12" s="186">
        <v>9</v>
      </c>
      <c r="B12" s="187" t="s">
        <v>15</v>
      </c>
      <c r="C12" s="188" t="s">
        <v>1656</v>
      </c>
      <c r="D12" s="189" t="s">
        <v>22</v>
      </c>
      <c r="E12" s="190" t="s">
        <v>7854</v>
      </c>
      <c r="F12" s="7" t="s">
        <v>7754</v>
      </c>
    </row>
    <row r="13" spans="1:6" ht="15" customHeight="1" x14ac:dyDescent="0.45">
      <c r="A13" s="186">
        <v>10</v>
      </c>
      <c r="B13" s="187" t="s">
        <v>15</v>
      </c>
      <c r="C13" s="188" t="s">
        <v>1656</v>
      </c>
      <c r="D13" s="189" t="s">
        <v>22</v>
      </c>
      <c r="E13" s="190" t="s">
        <v>7855</v>
      </c>
      <c r="F13" s="7" t="s">
        <v>7754</v>
      </c>
    </row>
    <row r="14" spans="1:6" ht="15" customHeight="1" x14ac:dyDescent="0.45">
      <c r="A14" s="186">
        <v>11</v>
      </c>
      <c r="B14" s="187" t="s">
        <v>24</v>
      </c>
      <c r="C14" s="188"/>
      <c r="D14" s="189" t="s">
        <v>1759</v>
      </c>
      <c r="E14" s="190" t="s">
        <v>26</v>
      </c>
    </row>
    <row r="15" spans="1:6" ht="15" customHeight="1" x14ac:dyDescent="0.45">
      <c r="A15" s="186">
        <v>12</v>
      </c>
      <c r="B15" s="187" t="s">
        <v>24</v>
      </c>
      <c r="C15" s="188"/>
      <c r="D15" s="189" t="s">
        <v>1759</v>
      </c>
      <c r="E15" s="190" t="s">
        <v>27</v>
      </c>
    </row>
    <row r="16" spans="1:6" ht="15" customHeight="1" x14ac:dyDescent="0.45">
      <c r="A16" s="186">
        <v>13</v>
      </c>
      <c r="B16" s="187" t="s">
        <v>24</v>
      </c>
      <c r="C16" s="188"/>
      <c r="D16" s="189" t="s">
        <v>1759</v>
      </c>
      <c r="E16" s="190" t="s">
        <v>28</v>
      </c>
    </row>
    <row r="17" spans="1:5" ht="15" customHeight="1" x14ac:dyDescent="0.45">
      <c r="A17" s="186">
        <v>14</v>
      </c>
      <c r="B17" s="187" t="s">
        <v>24</v>
      </c>
      <c r="C17" s="188"/>
      <c r="D17" s="189" t="s">
        <v>1759</v>
      </c>
      <c r="E17" s="190" t="s">
        <v>29</v>
      </c>
    </row>
    <row r="18" spans="1:5" ht="15" customHeight="1" x14ac:dyDescent="0.45">
      <c r="A18" s="186">
        <v>15</v>
      </c>
      <c r="B18" s="187" t="s">
        <v>24</v>
      </c>
      <c r="C18" s="188"/>
      <c r="D18" s="189" t="s">
        <v>1759</v>
      </c>
      <c r="E18" s="190" t="s">
        <v>30</v>
      </c>
    </row>
    <row r="19" spans="1:5" ht="15" customHeight="1" x14ac:dyDescent="0.45">
      <c r="A19" s="186">
        <v>16</v>
      </c>
      <c r="B19" s="187" t="s">
        <v>24</v>
      </c>
      <c r="C19" s="188"/>
      <c r="D19" s="189" t="s">
        <v>1759</v>
      </c>
      <c r="E19" s="190" t="s">
        <v>31</v>
      </c>
    </row>
    <row r="20" spans="1:5" ht="15" customHeight="1" x14ac:dyDescent="0.45">
      <c r="A20" s="186">
        <v>17</v>
      </c>
      <c r="B20" s="187" t="s">
        <v>24</v>
      </c>
      <c r="C20" s="188"/>
      <c r="D20" s="189" t="s">
        <v>1759</v>
      </c>
      <c r="E20" s="190" t="s">
        <v>32</v>
      </c>
    </row>
    <row r="21" spans="1:5" ht="15" customHeight="1" x14ac:dyDescent="0.45">
      <c r="A21" s="186">
        <v>18</v>
      </c>
      <c r="B21" s="187" t="s">
        <v>24</v>
      </c>
      <c r="C21" s="188"/>
      <c r="D21" s="189" t="s">
        <v>25</v>
      </c>
      <c r="E21" s="190" t="s">
        <v>33</v>
      </c>
    </row>
    <row r="22" spans="1:5" ht="15" customHeight="1" x14ac:dyDescent="0.45">
      <c r="A22" s="186">
        <v>19</v>
      </c>
      <c r="B22" s="187" t="s">
        <v>24</v>
      </c>
      <c r="C22" s="188"/>
      <c r="D22" s="189" t="s">
        <v>25</v>
      </c>
      <c r="E22" s="190" t="s">
        <v>34</v>
      </c>
    </row>
    <row r="23" spans="1:5" ht="15" customHeight="1" x14ac:dyDescent="0.45">
      <c r="A23" s="186">
        <v>20</v>
      </c>
      <c r="B23" s="187" t="s">
        <v>24</v>
      </c>
      <c r="C23" s="188"/>
      <c r="D23" s="189" t="s">
        <v>35</v>
      </c>
      <c r="E23" s="190" t="s">
        <v>36</v>
      </c>
    </row>
    <row r="24" spans="1:5" ht="15" customHeight="1" x14ac:dyDescent="0.45">
      <c r="A24" s="186">
        <v>21</v>
      </c>
      <c r="B24" s="187" t="s">
        <v>24</v>
      </c>
      <c r="C24" s="188"/>
      <c r="D24" s="189" t="s">
        <v>35</v>
      </c>
      <c r="E24" s="190" t="s">
        <v>37</v>
      </c>
    </row>
    <row r="25" spans="1:5" ht="15" customHeight="1" x14ac:dyDescent="0.45">
      <c r="A25" s="186">
        <v>22</v>
      </c>
      <c r="B25" s="187" t="s">
        <v>24</v>
      </c>
      <c r="C25" s="188"/>
      <c r="D25" s="189" t="s">
        <v>35</v>
      </c>
      <c r="E25" s="190" t="s">
        <v>33</v>
      </c>
    </row>
    <row r="26" spans="1:5" ht="15" customHeight="1" x14ac:dyDescent="0.45">
      <c r="A26" s="186">
        <v>23</v>
      </c>
      <c r="B26" s="187" t="s">
        <v>38</v>
      </c>
      <c r="C26" s="188" t="s">
        <v>1657</v>
      </c>
      <c r="D26" s="189" t="s">
        <v>39</v>
      </c>
      <c r="E26" s="190" t="s">
        <v>40</v>
      </c>
    </row>
    <row r="27" spans="1:5" ht="15" customHeight="1" x14ac:dyDescent="0.45">
      <c r="A27" s="186">
        <v>24</v>
      </c>
      <c r="B27" s="187" t="s">
        <v>38</v>
      </c>
      <c r="C27" s="188" t="s">
        <v>1657</v>
      </c>
      <c r="D27" s="189" t="s">
        <v>39</v>
      </c>
      <c r="E27" s="190" t="s">
        <v>41</v>
      </c>
    </row>
    <row r="28" spans="1:5" ht="15" customHeight="1" x14ac:dyDescent="0.45">
      <c r="A28" s="186">
        <v>25</v>
      </c>
      <c r="B28" s="187" t="s">
        <v>38</v>
      </c>
      <c r="C28" s="188" t="s">
        <v>1657</v>
      </c>
      <c r="D28" s="192" t="s">
        <v>39</v>
      </c>
      <c r="E28" s="193" t="s">
        <v>42</v>
      </c>
    </row>
    <row r="29" spans="1:5" ht="15" customHeight="1" x14ac:dyDescent="0.45">
      <c r="A29" s="186">
        <v>26</v>
      </c>
      <c r="B29" s="187" t="s">
        <v>38</v>
      </c>
      <c r="C29" s="188" t="s">
        <v>6951</v>
      </c>
      <c r="D29" s="189" t="s">
        <v>39</v>
      </c>
      <c r="E29" s="193" t="s">
        <v>6952</v>
      </c>
    </row>
    <row r="30" spans="1:5" ht="15" customHeight="1" x14ac:dyDescent="0.45">
      <c r="A30" s="186">
        <v>27</v>
      </c>
      <c r="B30" s="187" t="s">
        <v>38</v>
      </c>
      <c r="C30" s="188"/>
      <c r="D30" s="192" t="s">
        <v>6953</v>
      </c>
      <c r="E30" s="193" t="s">
        <v>6954</v>
      </c>
    </row>
    <row r="31" spans="1:5" ht="15" customHeight="1" x14ac:dyDescent="0.45">
      <c r="A31" s="186">
        <v>28</v>
      </c>
      <c r="B31" s="187" t="s">
        <v>43</v>
      </c>
      <c r="C31" s="188" t="s">
        <v>1658</v>
      </c>
      <c r="D31" s="189" t="s">
        <v>44</v>
      </c>
      <c r="E31" s="190" t="s">
        <v>45</v>
      </c>
    </row>
    <row r="32" spans="1:5" ht="15" customHeight="1" x14ac:dyDescent="0.45">
      <c r="A32" s="186">
        <v>29</v>
      </c>
      <c r="B32" s="187" t="s">
        <v>43</v>
      </c>
      <c r="C32" s="188"/>
      <c r="D32" s="189" t="s">
        <v>46</v>
      </c>
      <c r="E32" s="190" t="s">
        <v>47</v>
      </c>
    </row>
    <row r="33" spans="1:5" ht="15" customHeight="1" x14ac:dyDescent="0.45">
      <c r="A33" s="186">
        <v>30</v>
      </c>
      <c r="B33" s="187" t="s">
        <v>43</v>
      </c>
      <c r="C33" s="188"/>
      <c r="D33" s="189" t="s">
        <v>46</v>
      </c>
      <c r="E33" s="190" t="s">
        <v>48</v>
      </c>
    </row>
    <row r="34" spans="1:5" ht="15" customHeight="1" x14ac:dyDescent="0.45">
      <c r="A34" s="186">
        <v>31</v>
      </c>
      <c r="B34" s="187" t="s">
        <v>43</v>
      </c>
      <c r="C34" s="188"/>
      <c r="D34" s="189" t="s">
        <v>46</v>
      </c>
      <c r="E34" s="190" t="s">
        <v>6955</v>
      </c>
    </row>
    <row r="35" spans="1:5" ht="15" customHeight="1" x14ac:dyDescent="0.45">
      <c r="A35" s="186">
        <v>32</v>
      </c>
      <c r="B35" s="187" t="s">
        <v>43</v>
      </c>
      <c r="C35" s="188"/>
      <c r="D35" s="189" t="s">
        <v>46</v>
      </c>
      <c r="E35" s="190" t="s">
        <v>49</v>
      </c>
    </row>
    <row r="36" spans="1:5" ht="15" customHeight="1" x14ac:dyDescent="0.45">
      <c r="A36" s="186">
        <v>33</v>
      </c>
      <c r="B36" s="187" t="s">
        <v>43</v>
      </c>
      <c r="C36" s="188"/>
      <c r="D36" s="189" t="s">
        <v>46</v>
      </c>
      <c r="E36" s="190" t="s">
        <v>50</v>
      </c>
    </row>
    <row r="37" spans="1:5" ht="15" customHeight="1" x14ac:dyDescent="0.45">
      <c r="A37" s="186">
        <v>34</v>
      </c>
      <c r="B37" s="187" t="s">
        <v>43</v>
      </c>
      <c r="C37" s="188"/>
      <c r="D37" s="189" t="s">
        <v>46</v>
      </c>
      <c r="E37" s="190" t="s">
        <v>51</v>
      </c>
    </row>
    <row r="38" spans="1:5" ht="15" customHeight="1" x14ac:dyDescent="0.45">
      <c r="A38" s="186">
        <v>35</v>
      </c>
      <c r="B38" s="187" t="s">
        <v>43</v>
      </c>
      <c r="C38" s="188"/>
      <c r="D38" s="189" t="s">
        <v>46</v>
      </c>
      <c r="E38" s="190" t="s">
        <v>52</v>
      </c>
    </row>
    <row r="39" spans="1:5" ht="15" customHeight="1" x14ac:dyDescent="0.45">
      <c r="A39" s="186">
        <v>36</v>
      </c>
      <c r="B39" s="187" t="s">
        <v>43</v>
      </c>
      <c r="C39" s="188"/>
      <c r="D39" s="189" t="s">
        <v>46</v>
      </c>
      <c r="E39" s="190" t="s">
        <v>6956</v>
      </c>
    </row>
    <row r="40" spans="1:5" ht="15" customHeight="1" x14ac:dyDescent="0.45">
      <c r="A40" s="186">
        <v>37</v>
      </c>
      <c r="B40" s="187" t="s">
        <v>43</v>
      </c>
      <c r="C40" s="188"/>
      <c r="D40" s="189" t="s">
        <v>46</v>
      </c>
      <c r="E40" s="190" t="s">
        <v>6957</v>
      </c>
    </row>
    <row r="41" spans="1:5" ht="15" customHeight="1" x14ac:dyDescent="0.45">
      <c r="A41" s="186">
        <v>38</v>
      </c>
      <c r="B41" s="187" t="s">
        <v>43</v>
      </c>
      <c r="C41" s="188"/>
      <c r="D41" s="189" t="s">
        <v>46</v>
      </c>
      <c r="E41" s="190" t="s">
        <v>6958</v>
      </c>
    </row>
    <row r="42" spans="1:5" ht="15" customHeight="1" x14ac:dyDescent="0.45">
      <c r="A42" s="186">
        <v>39</v>
      </c>
      <c r="B42" s="187" t="s">
        <v>43</v>
      </c>
      <c r="C42" s="188"/>
      <c r="D42" s="189" t="s">
        <v>46</v>
      </c>
      <c r="E42" s="190" t="s">
        <v>6959</v>
      </c>
    </row>
    <row r="43" spans="1:5" ht="15" customHeight="1" x14ac:dyDescent="0.45">
      <c r="A43" s="186">
        <v>40</v>
      </c>
      <c r="B43" s="187" t="s">
        <v>43</v>
      </c>
      <c r="C43" s="188"/>
      <c r="D43" s="189" t="s">
        <v>46</v>
      </c>
      <c r="E43" s="190" t="s">
        <v>53</v>
      </c>
    </row>
    <row r="44" spans="1:5" ht="15" customHeight="1" x14ac:dyDescent="0.45">
      <c r="A44" s="186">
        <v>41</v>
      </c>
      <c r="B44" s="187" t="s">
        <v>43</v>
      </c>
      <c r="C44" s="188"/>
      <c r="D44" s="189" t="s">
        <v>46</v>
      </c>
      <c r="E44" s="190" t="s">
        <v>54</v>
      </c>
    </row>
    <row r="45" spans="1:5" ht="15" customHeight="1" x14ac:dyDescent="0.45">
      <c r="A45" s="186">
        <v>42</v>
      </c>
      <c r="B45" s="187" t="s">
        <v>43</v>
      </c>
      <c r="C45" s="188"/>
      <c r="D45" s="189" t="s">
        <v>46</v>
      </c>
      <c r="E45" s="190" t="s">
        <v>55</v>
      </c>
    </row>
    <row r="46" spans="1:5" ht="15" customHeight="1" x14ac:dyDescent="0.45">
      <c r="A46" s="186">
        <v>43</v>
      </c>
      <c r="B46" s="187" t="s">
        <v>43</v>
      </c>
      <c r="C46" s="188"/>
      <c r="D46" s="189" t="s">
        <v>46</v>
      </c>
      <c r="E46" s="190" t="s">
        <v>56</v>
      </c>
    </row>
    <row r="47" spans="1:5" ht="15" customHeight="1" x14ac:dyDescent="0.45">
      <c r="A47" s="186">
        <v>44</v>
      </c>
      <c r="B47" s="187" t="s">
        <v>43</v>
      </c>
      <c r="C47" s="188"/>
      <c r="D47" s="189" t="s">
        <v>46</v>
      </c>
      <c r="E47" s="190" t="s">
        <v>57</v>
      </c>
    </row>
    <row r="48" spans="1:5" ht="15" customHeight="1" x14ac:dyDescent="0.45">
      <c r="A48" s="186">
        <v>45</v>
      </c>
      <c r="B48" s="187" t="s">
        <v>43</v>
      </c>
      <c r="C48" s="188"/>
      <c r="D48" s="189" t="s">
        <v>46</v>
      </c>
      <c r="E48" s="190" t="s">
        <v>58</v>
      </c>
    </row>
    <row r="49" spans="1:5" ht="15" customHeight="1" x14ac:dyDescent="0.45">
      <c r="A49" s="186">
        <v>46</v>
      </c>
      <c r="B49" s="187" t="s">
        <v>43</v>
      </c>
      <c r="C49" s="188"/>
      <c r="D49" s="189" t="s">
        <v>46</v>
      </c>
      <c r="E49" s="190" t="s">
        <v>59</v>
      </c>
    </row>
    <row r="50" spans="1:5" ht="15" customHeight="1" x14ac:dyDescent="0.45">
      <c r="A50" s="186">
        <v>47</v>
      </c>
      <c r="B50" s="187" t="s">
        <v>43</v>
      </c>
      <c r="C50" s="188"/>
      <c r="D50" s="189" t="s">
        <v>46</v>
      </c>
      <c r="E50" s="190" t="s">
        <v>60</v>
      </c>
    </row>
    <row r="51" spans="1:5" ht="15" customHeight="1" x14ac:dyDescent="0.45">
      <c r="A51" s="186">
        <v>48</v>
      </c>
      <c r="B51" s="187" t="s">
        <v>43</v>
      </c>
      <c r="C51" s="188" t="s">
        <v>1659</v>
      </c>
      <c r="D51" s="189" t="s">
        <v>61</v>
      </c>
      <c r="E51" s="190" t="s">
        <v>62</v>
      </c>
    </row>
    <row r="52" spans="1:5" ht="15" customHeight="1" x14ac:dyDescent="0.45">
      <c r="A52" s="186">
        <v>49</v>
      </c>
      <c r="B52" s="187" t="s">
        <v>43</v>
      </c>
      <c r="C52" s="188"/>
      <c r="D52" s="189" t="s">
        <v>63</v>
      </c>
      <c r="E52" s="190" t="s">
        <v>64</v>
      </c>
    </row>
    <row r="53" spans="1:5" ht="15" customHeight="1" x14ac:dyDescent="0.45">
      <c r="A53" s="186">
        <v>50</v>
      </c>
      <c r="B53" s="187" t="s">
        <v>43</v>
      </c>
      <c r="C53" s="188"/>
      <c r="D53" s="189" t="s">
        <v>63</v>
      </c>
      <c r="E53" s="190" t="s">
        <v>65</v>
      </c>
    </row>
    <row r="54" spans="1:5" ht="15" customHeight="1" x14ac:dyDescent="0.45">
      <c r="A54" s="186">
        <v>51</v>
      </c>
      <c r="B54" s="187" t="s">
        <v>43</v>
      </c>
      <c r="C54" s="188"/>
      <c r="D54" s="189" t="s">
        <v>63</v>
      </c>
      <c r="E54" s="190" t="s">
        <v>66</v>
      </c>
    </row>
    <row r="55" spans="1:5" ht="15" customHeight="1" x14ac:dyDescent="0.45">
      <c r="A55" s="186">
        <v>52</v>
      </c>
      <c r="B55" s="187" t="s">
        <v>43</v>
      </c>
      <c r="C55" s="188"/>
      <c r="D55" s="189" t="s">
        <v>63</v>
      </c>
      <c r="E55" s="190" t="s">
        <v>6960</v>
      </c>
    </row>
    <row r="56" spans="1:5" ht="15" customHeight="1" x14ac:dyDescent="0.45">
      <c r="A56" s="186">
        <v>53</v>
      </c>
      <c r="B56" s="187" t="s">
        <v>43</v>
      </c>
      <c r="C56" s="188"/>
      <c r="D56" s="189" t="s">
        <v>63</v>
      </c>
      <c r="E56" s="190" t="s">
        <v>67</v>
      </c>
    </row>
    <row r="57" spans="1:5" ht="15" customHeight="1" x14ac:dyDescent="0.45">
      <c r="A57" s="186">
        <v>54</v>
      </c>
      <c r="B57" s="187" t="s">
        <v>43</v>
      </c>
      <c r="C57" s="188"/>
      <c r="D57" s="189" t="s">
        <v>63</v>
      </c>
      <c r="E57" s="190" t="s">
        <v>68</v>
      </c>
    </row>
    <row r="58" spans="1:5" ht="15" customHeight="1" x14ac:dyDescent="0.45">
      <c r="A58" s="186">
        <v>55</v>
      </c>
      <c r="B58" s="187" t="s">
        <v>43</v>
      </c>
      <c r="C58" s="188"/>
      <c r="D58" s="189" t="s">
        <v>63</v>
      </c>
      <c r="E58" s="190" t="s">
        <v>69</v>
      </c>
    </row>
    <row r="59" spans="1:5" ht="15" customHeight="1" x14ac:dyDescent="0.45">
      <c r="A59" s="186">
        <v>56</v>
      </c>
      <c r="B59" s="187" t="s">
        <v>43</v>
      </c>
      <c r="C59" s="188"/>
      <c r="D59" s="189" t="s">
        <v>63</v>
      </c>
      <c r="E59" s="190" t="s">
        <v>70</v>
      </c>
    </row>
    <row r="60" spans="1:5" ht="15" customHeight="1" x14ac:dyDescent="0.45">
      <c r="A60" s="186">
        <v>57</v>
      </c>
      <c r="B60" s="187" t="s">
        <v>43</v>
      </c>
      <c r="C60" s="188"/>
      <c r="D60" s="189" t="s">
        <v>63</v>
      </c>
      <c r="E60" s="190" t="s">
        <v>71</v>
      </c>
    </row>
    <row r="61" spans="1:5" ht="15" customHeight="1" x14ac:dyDescent="0.45">
      <c r="A61" s="186">
        <v>58</v>
      </c>
      <c r="B61" s="187" t="s">
        <v>43</v>
      </c>
      <c r="C61" s="188"/>
      <c r="D61" s="189" t="s">
        <v>63</v>
      </c>
      <c r="E61" s="190" t="s">
        <v>72</v>
      </c>
    </row>
    <row r="62" spans="1:5" ht="15" customHeight="1" x14ac:dyDescent="0.45">
      <c r="A62" s="186">
        <v>59</v>
      </c>
      <c r="B62" s="187" t="s">
        <v>43</v>
      </c>
      <c r="C62" s="188"/>
      <c r="D62" s="189" t="s">
        <v>63</v>
      </c>
      <c r="E62" s="190" t="s">
        <v>73</v>
      </c>
    </row>
    <row r="63" spans="1:5" ht="15" customHeight="1" x14ac:dyDescent="0.45">
      <c r="A63" s="186">
        <v>60</v>
      </c>
      <c r="B63" s="187" t="s">
        <v>43</v>
      </c>
      <c r="C63" s="188"/>
      <c r="D63" s="189" t="s">
        <v>63</v>
      </c>
      <c r="E63" s="190" t="s">
        <v>74</v>
      </c>
    </row>
    <row r="64" spans="1:5" ht="15" customHeight="1" x14ac:dyDescent="0.45">
      <c r="A64" s="186">
        <v>61</v>
      </c>
      <c r="B64" s="187" t="s">
        <v>43</v>
      </c>
      <c r="C64" s="188"/>
      <c r="D64" s="189" t="s">
        <v>63</v>
      </c>
      <c r="E64" s="190" t="s">
        <v>75</v>
      </c>
    </row>
    <row r="65" spans="1:5" ht="15" customHeight="1" x14ac:dyDescent="0.45">
      <c r="A65" s="186">
        <v>62</v>
      </c>
      <c r="B65" s="187" t="s">
        <v>43</v>
      </c>
      <c r="C65" s="188"/>
      <c r="D65" s="189" t="s">
        <v>63</v>
      </c>
      <c r="E65" s="190" t="s">
        <v>76</v>
      </c>
    </row>
    <row r="66" spans="1:5" ht="15" customHeight="1" x14ac:dyDescent="0.45">
      <c r="A66" s="186">
        <v>63</v>
      </c>
      <c r="B66" s="187" t="s">
        <v>43</v>
      </c>
      <c r="C66" s="188"/>
      <c r="D66" s="189" t="s">
        <v>63</v>
      </c>
      <c r="E66" s="190" t="s">
        <v>77</v>
      </c>
    </row>
    <row r="67" spans="1:5" ht="15" customHeight="1" x14ac:dyDescent="0.45">
      <c r="A67" s="186">
        <v>64</v>
      </c>
      <c r="B67" s="187" t="s">
        <v>43</v>
      </c>
      <c r="C67" s="188"/>
      <c r="D67" s="189" t="s">
        <v>63</v>
      </c>
      <c r="E67" s="190" t="s">
        <v>6961</v>
      </c>
    </row>
    <row r="68" spans="1:5" ht="15" customHeight="1" x14ac:dyDescent="0.45">
      <c r="A68" s="186">
        <v>65</v>
      </c>
      <c r="B68" s="187" t="s">
        <v>43</v>
      </c>
      <c r="C68" s="188"/>
      <c r="D68" s="189" t="s">
        <v>63</v>
      </c>
      <c r="E68" s="190" t="s">
        <v>6962</v>
      </c>
    </row>
    <row r="69" spans="1:5" ht="15" customHeight="1" x14ac:dyDescent="0.45">
      <c r="A69" s="186">
        <v>66</v>
      </c>
      <c r="B69" s="187" t="s">
        <v>43</v>
      </c>
      <c r="C69" s="188"/>
      <c r="D69" s="189" t="s">
        <v>63</v>
      </c>
      <c r="E69" s="190" t="s">
        <v>78</v>
      </c>
    </row>
    <row r="70" spans="1:5" ht="15" customHeight="1" x14ac:dyDescent="0.45">
      <c r="A70" s="186">
        <v>67</v>
      </c>
      <c r="B70" s="187" t="s">
        <v>43</v>
      </c>
      <c r="C70" s="188"/>
      <c r="D70" s="189" t="s">
        <v>63</v>
      </c>
      <c r="E70" s="190" t="s">
        <v>79</v>
      </c>
    </row>
    <row r="71" spans="1:5" ht="15" customHeight="1" x14ac:dyDescent="0.45">
      <c r="A71" s="186">
        <v>68</v>
      </c>
      <c r="B71" s="187" t="s">
        <v>43</v>
      </c>
      <c r="C71" s="188"/>
      <c r="D71" s="189" t="s">
        <v>1760</v>
      </c>
      <c r="E71" s="190" t="s">
        <v>80</v>
      </c>
    </row>
    <row r="72" spans="1:5" ht="15" customHeight="1" x14ac:dyDescent="0.45">
      <c r="A72" s="186">
        <v>69</v>
      </c>
      <c r="B72" s="187" t="s">
        <v>43</v>
      </c>
      <c r="C72" s="188"/>
      <c r="D72" s="189" t="s">
        <v>1760</v>
      </c>
      <c r="E72" s="190" t="s">
        <v>6963</v>
      </c>
    </row>
    <row r="73" spans="1:5" ht="15" customHeight="1" x14ac:dyDescent="0.45">
      <c r="A73" s="186">
        <v>70</v>
      </c>
      <c r="B73" s="187" t="s">
        <v>43</v>
      </c>
      <c r="C73" s="188"/>
      <c r="D73" s="189" t="s">
        <v>1760</v>
      </c>
      <c r="E73" s="190" t="s">
        <v>81</v>
      </c>
    </row>
    <row r="74" spans="1:5" ht="15" customHeight="1" x14ac:dyDescent="0.45">
      <c r="A74" s="186">
        <v>71</v>
      </c>
      <c r="B74" s="187" t="s">
        <v>43</v>
      </c>
      <c r="C74" s="188"/>
      <c r="D74" s="189" t="s">
        <v>1760</v>
      </c>
      <c r="E74" s="190" t="s">
        <v>82</v>
      </c>
    </row>
    <row r="75" spans="1:5" ht="15" customHeight="1" x14ac:dyDescent="0.45">
      <c r="A75" s="186">
        <v>72</v>
      </c>
      <c r="B75" s="187" t="s">
        <v>43</v>
      </c>
      <c r="C75" s="188"/>
      <c r="D75" s="189" t="s">
        <v>1760</v>
      </c>
      <c r="E75" s="190" t="s">
        <v>83</v>
      </c>
    </row>
    <row r="76" spans="1:5" ht="15" customHeight="1" x14ac:dyDescent="0.45">
      <c r="A76" s="186">
        <v>73</v>
      </c>
      <c r="B76" s="187" t="s">
        <v>43</v>
      </c>
      <c r="C76" s="188"/>
      <c r="D76" s="189" t="s">
        <v>1760</v>
      </c>
      <c r="E76" s="190" t="s">
        <v>84</v>
      </c>
    </row>
    <row r="77" spans="1:5" ht="15" customHeight="1" x14ac:dyDescent="0.45">
      <c r="A77" s="186">
        <v>74</v>
      </c>
      <c r="B77" s="187" t="s">
        <v>43</v>
      </c>
      <c r="C77" s="188"/>
      <c r="D77" s="189" t="s">
        <v>1760</v>
      </c>
      <c r="E77" s="190" t="s">
        <v>85</v>
      </c>
    </row>
    <row r="78" spans="1:5" ht="15" customHeight="1" x14ac:dyDescent="0.45">
      <c r="A78" s="186">
        <v>75</v>
      </c>
      <c r="B78" s="187" t="s">
        <v>43</v>
      </c>
      <c r="C78" s="188"/>
      <c r="D78" s="189" t="s">
        <v>1760</v>
      </c>
      <c r="E78" s="190" t="s">
        <v>86</v>
      </c>
    </row>
    <row r="79" spans="1:5" ht="15" customHeight="1" x14ac:dyDescent="0.45">
      <c r="A79" s="186">
        <v>76</v>
      </c>
      <c r="B79" s="187" t="s">
        <v>43</v>
      </c>
      <c r="C79" s="188"/>
      <c r="D79" s="189" t="s">
        <v>1760</v>
      </c>
      <c r="E79" s="190" t="s">
        <v>87</v>
      </c>
    </row>
    <row r="80" spans="1:5" ht="15" customHeight="1" x14ac:dyDescent="0.45">
      <c r="A80" s="186">
        <v>77</v>
      </c>
      <c r="B80" s="187" t="s">
        <v>43</v>
      </c>
      <c r="C80" s="188" t="s">
        <v>1660</v>
      </c>
      <c r="D80" s="192" t="s">
        <v>1661</v>
      </c>
      <c r="E80" s="193" t="s">
        <v>88</v>
      </c>
    </row>
    <row r="81" spans="1:5" ht="15" customHeight="1" x14ac:dyDescent="0.45">
      <c r="A81" s="186">
        <v>78</v>
      </c>
      <c r="B81" s="187" t="s">
        <v>43</v>
      </c>
      <c r="C81" s="188" t="s">
        <v>1662</v>
      </c>
      <c r="D81" s="189" t="s">
        <v>89</v>
      </c>
      <c r="E81" s="190" t="s">
        <v>90</v>
      </c>
    </row>
    <row r="82" spans="1:5" ht="15" customHeight="1" x14ac:dyDescent="0.45">
      <c r="A82" s="186">
        <v>79</v>
      </c>
      <c r="B82" s="187" t="s">
        <v>43</v>
      </c>
      <c r="C82" s="188" t="s">
        <v>1662</v>
      </c>
      <c r="D82" s="189" t="s">
        <v>89</v>
      </c>
      <c r="E82" s="190" t="s">
        <v>91</v>
      </c>
    </row>
    <row r="83" spans="1:5" ht="15" customHeight="1" x14ac:dyDescent="0.45">
      <c r="A83" s="186">
        <v>80</v>
      </c>
      <c r="B83" s="187" t="s">
        <v>43</v>
      </c>
      <c r="C83" s="188" t="s">
        <v>1663</v>
      </c>
      <c r="D83" s="189" t="s">
        <v>92</v>
      </c>
      <c r="E83" s="190" t="s">
        <v>93</v>
      </c>
    </row>
    <row r="84" spans="1:5" ht="15" customHeight="1" x14ac:dyDescent="0.45">
      <c r="A84" s="186">
        <v>81</v>
      </c>
      <c r="B84" s="187" t="s">
        <v>43</v>
      </c>
      <c r="C84" s="188"/>
      <c r="D84" s="192" t="s">
        <v>6964</v>
      </c>
      <c r="E84" s="193" t="s">
        <v>6965</v>
      </c>
    </row>
    <row r="85" spans="1:5" ht="15" customHeight="1" x14ac:dyDescent="0.45">
      <c r="A85" s="186">
        <v>82</v>
      </c>
      <c r="B85" s="187" t="s">
        <v>43</v>
      </c>
      <c r="C85" s="188"/>
      <c r="D85" s="192" t="s">
        <v>6964</v>
      </c>
      <c r="E85" s="189" t="s">
        <v>6966</v>
      </c>
    </row>
    <row r="86" spans="1:5" ht="15" customHeight="1" x14ac:dyDescent="0.45">
      <c r="A86" s="186">
        <v>83</v>
      </c>
      <c r="B86" s="187" t="s">
        <v>43</v>
      </c>
      <c r="C86" s="188"/>
      <c r="D86" s="192" t="s">
        <v>6967</v>
      </c>
      <c r="E86" s="193" t="s">
        <v>6968</v>
      </c>
    </row>
    <row r="87" spans="1:5" ht="15" customHeight="1" x14ac:dyDescent="0.45">
      <c r="A87" s="186">
        <v>84</v>
      </c>
      <c r="B87" s="187" t="s">
        <v>43</v>
      </c>
      <c r="C87" s="188"/>
      <c r="D87" s="192" t="s">
        <v>6969</v>
      </c>
      <c r="E87" s="193" t="s">
        <v>6970</v>
      </c>
    </row>
    <row r="88" spans="1:5" ht="15" customHeight="1" x14ac:dyDescent="0.45">
      <c r="A88" s="186">
        <v>85</v>
      </c>
      <c r="B88" s="187" t="s">
        <v>43</v>
      </c>
      <c r="C88" s="188"/>
      <c r="D88" s="192" t="s">
        <v>6969</v>
      </c>
      <c r="E88" s="193" t="s">
        <v>6971</v>
      </c>
    </row>
    <row r="89" spans="1:5" ht="15" customHeight="1" x14ac:dyDescent="0.45">
      <c r="A89" s="186">
        <v>86</v>
      </c>
      <c r="B89" s="187" t="s">
        <v>43</v>
      </c>
      <c r="C89" s="188"/>
      <c r="D89" s="192" t="s">
        <v>1760</v>
      </c>
      <c r="E89" s="193" t="s">
        <v>6972</v>
      </c>
    </row>
    <row r="90" spans="1:5" ht="15" customHeight="1" x14ac:dyDescent="0.45">
      <c r="A90" s="186">
        <v>87</v>
      </c>
      <c r="B90" s="187" t="s">
        <v>94</v>
      </c>
      <c r="C90" s="188" t="s">
        <v>1664</v>
      </c>
      <c r="D90" s="191" t="s">
        <v>95</v>
      </c>
      <c r="E90" s="190" t="s">
        <v>96</v>
      </c>
    </row>
    <row r="91" spans="1:5" ht="15" customHeight="1" x14ac:dyDescent="0.45">
      <c r="A91" s="186">
        <v>88</v>
      </c>
      <c r="B91" s="187" t="s">
        <v>94</v>
      </c>
      <c r="C91" s="188" t="s">
        <v>1665</v>
      </c>
      <c r="D91" s="189" t="s">
        <v>97</v>
      </c>
      <c r="E91" s="190" t="s">
        <v>6973</v>
      </c>
    </row>
    <row r="92" spans="1:5" ht="15" customHeight="1" x14ac:dyDescent="0.45">
      <c r="A92" s="186">
        <v>89</v>
      </c>
      <c r="B92" s="187" t="s">
        <v>94</v>
      </c>
      <c r="C92" s="188" t="s">
        <v>1665</v>
      </c>
      <c r="D92" s="189" t="s">
        <v>97</v>
      </c>
      <c r="E92" s="190" t="s">
        <v>6974</v>
      </c>
    </row>
    <row r="93" spans="1:5" ht="15" customHeight="1" x14ac:dyDescent="0.45">
      <c r="A93" s="186">
        <v>90</v>
      </c>
      <c r="B93" s="187" t="s">
        <v>94</v>
      </c>
      <c r="C93" s="188" t="s">
        <v>1665</v>
      </c>
      <c r="D93" s="189" t="s">
        <v>97</v>
      </c>
      <c r="E93" s="190" t="s">
        <v>98</v>
      </c>
    </row>
    <row r="94" spans="1:5" ht="15" customHeight="1" x14ac:dyDescent="0.45">
      <c r="A94" s="186">
        <v>91</v>
      </c>
      <c r="B94" s="187" t="s">
        <v>94</v>
      </c>
      <c r="C94" s="188" t="s">
        <v>1665</v>
      </c>
      <c r="D94" s="189" t="s">
        <v>97</v>
      </c>
      <c r="E94" s="190" t="s">
        <v>99</v>
      </c>
    </row>
    <row r="95" spans="1:5" ht="15" customHeight="1" x14ac:dyDescent="0.45">
      <c r="A95" s="186">
        <v>92</v>
      </c>
      <c r="B95" s="187" t="s">
        <v>94</v>
      </c>
      <c r="C95" s="188" t="s">
        <v>1666</v>
      </c>
      <c r="D95" s="191" t="s">
        <v>1667</v>
      </c>
      <c r="E95" s="190" t="s">
        <v>100</v>
      </c>
    </row>
    <row r="96" spans="1:5" ht="15" customHeight="1" x14ac:dyDescent="0.45">
      <c r="A96" s="186">
        <v>93</v>
      </c>
      <c r="B96" s="187" t="s">
        <v>94</v>
      </c>
      <c r="C96" s="188" t="s">
        <v>1666</v>
      </c>
      <c r="D96" s="191" t="s">
        <v>1667</v>
      </c>
      <c r="E96" s="193" t="s">
        <v>101</v>
      </c>
    </row>
    <row r="97" spans="1:5" ht="15" customHeight="1" x14ac:dyDescent="0.45">
      <c r="A97" s="186">
        <v>94</v>
      </c>
      <c r="B97" s="187" t="s">
        <v>94</v>
      </c>
      <c r="C97" s="188" t="s">
        <v>1666</v>
      </c>
      <c r="D97" s="191" t="s">
        <v>1667</v>
      </c>
      <c r="E97" s="193" t="s">
        <v>102</v>
      </c>
    </row>
    <row r="98" spans="1:5" ht="15" customHeight="1" x14ac:dyDescent="0.45">
      <c r="A98" s="186">
        <v>95</v>
      </c>
      <c r="B98" s="187" t="s">
        <v>94</v>
      </c>
      <c r="C98" s="188" t="s">
        <v>1666</v>
      </c>
      <c r="D98" s="191" t="s">
        <v>1667</v>
      </c>
      <c r="E98" s="193" t="s">
        <v>103</v>
      </c>
    </row>
    <row r="99" spans="1:5" ht="15" customHeight="1" x14ac:dyDescent="0.45">
      <c r="A99" s="186">
        <v>96</v>
      </c>
      <c r="B99" s="187" t="s">
        <v>94</v>
      </c>
      <c r="C99" s="188" t="s">
        <v>1666</v>
      </c>
      <c r="D99" s="191" t="s">
        <v>1667</v>
      </c>
      <c r="E99" s="193" t="s">
        <v>104</v>
      </c>
    </row>
    <row r="100" spans="1:5" ht="15" customHeight="1" x14ac:dyDescent="0.45">
      <c r="A100" s="186">
        <v>97</v>
      </c>
      <c r="B100" s="187" t="s">
        <v>94</v>
      </c>
      <c r="C100" s="188"/>
      <c r="D100" s="189" t="s">
        <v>105</v>
      </c>
      <c r="E100" s="190" t="s">
        <v>106</v>
      </c>
    </row>
    <row r="101" spans="1:5" ht="15" customHeight="1" x14ac:dyDescent="0.45">
      <c r="A101" s="186">
        <v>98</v>
      </c>
      <c r="B101" s="187" t="s">
        <v>94</v>
      </c>
      <c r="C101" s="188"/>
      <c r="D101" s="189" t="s">
        <v>105</v>
      </c>
      <c r="E101" s="190" t="s">
        <v>107</v>
      </c>
    </row>
    <row r="102" spans="1:5" ht="15" customHeight="1" x14ac:dyDescent="0.45">
      <c r="A102" s="186">
        <v>99</v>
      </c>
      <c r="B102" s="187" t="s">
        <v>94</v>
      </c>
      <c r="C102" s="188"/>
      <c r="D102" s="189" t="s">
        <v>105</v>
      </c>
      <c r="E102" s="190" t="s">
        <v>108</v>
      </c>
    </row>
    <row r="103" spans="1:5" ht="15" customHeight="1" x14ac:dyDescent="0.45">
      <c r="A103" s="186">
        <v>100</v>
      </c>
      <c r="B103" s="187" t="s">
        <v>94</v>
      </c>
      <c r="C103" s="188"/>
      <c r="D103" s="189" t="s">
        <v>105</v>
      </c>
      <c r="E103" s="190" t="s">
        <v>109</v>
      </c>
    </row>
    <row r="104" spans="1:5" ht="15" customHeight="1" x14ac:dyDescent="0.45">
      <c r="A104" s="186">
        <v>101</v>
      </c>
      <c r="B104" s="187" t="s">
        <v>94</v>
      </c>
      <c r="C104" s="188"/>
      <c r="D104" s="189" t="s">
        <v>105</v>
      </c>
      <c r="E104" s="190" t="s">
        <v>110</v>
      </c>
    </row>
    <row r="105" spans="1:5" ht="15" customHeight="1" x14ac:dyDescent="0.45">
      <c r="A105" s="186">
        <v>102</v>
      </c>
      <c r="B105" s="187" t="s">
        <v>94</v>
      </c>
      <c r="C105" s="188"/>
      <c r="D105" s="189" t="s">
        <v>105</v>
      </c>
      <c r="E105" s="190" t="s">
        <v>111</v>
      </c>
    </row>
    <row r="106" spans="1:5" ht="15" customHeight="1" x14ac:dyDescent="0.45">
      <c r="A106" s="186">
        <v>103</v>
      </c>
      <c r="B106" s="187" t="s">
        <v>94</v>
      </c>
      <c r="C106" s="188"/>
      <c r="D106" s="189" t="s">
        <v>105</v>
      </c>
      <c r="E106" s="190" t="s">
        <v>112</v>
      </c>
    </row>
    <row r="107" spans="1:5" ht="15" customHeight="1" x14ac:dyDescent="0.45">
      <c r="A107" s="186">
        <v>104</v>
      </c>
      <c r="B107" s="187" t="s">
        <v>94</v>
      </c>
      <c r="C107" s="188"/>
      <c r="D107" s="189" t="s">
        <v>105</v>
      </c>
      <c r="E107" s="190" t="s">
        <v>113</v>
      </c>
    </row>
    <row r="108" spans="1:5" ht="15" customHeight="1" x14ac:dyDescent="0.45">
      <c r="A108" s="186">
        <v>105</v>
      </c>
      <c r="B108" s="187" t="s">
        <v>94</v>
      </c>
      <c r="C108" s="188"/>
      <c r="D108" s="189" t="s">
        <v>105</v>
      </c>
      <c r="E108" s="190" t="s">
        <v>114</v>
      </c>
    </row>
    <row r="109" spans="1:5" ht="15" customHeight="1" x14ac:dyDescent="0.45">
      <c r="A109" s="186">
        <v>106</v>
      </c>
      <c r="B109" s="187" t="s">
        <v>94</v>
      </c>
      <c r="C109" s="188"/>
      <c r="D109" s="189" t="s">
        <v>105</v>
      </c>
      <c r="E109" s="190" t="s">
        <v>6975</v>
      </c>
    </row>
    <row r="110" spans="1:5" ht="15" customHeight="1" x14ac:dyDescent="0.45">
      <c r="A110" s="186">
        <v>107</v>
      </c>
      <c r="B110" s="187" t="s">
        <v>94</v>
      </c>
      <c r="C110" s="188"/>
      <c r="D110" s="189" t="s">
        <v>105</v>
      </c>
      <c r="E110" s="190" t="s">
        <v>115</v>
      </c>
    </row>
    <row r="111" spans="1:5" ht="15" customHeight="1" x14ac:dyDescent="0.45">
      <c r="A111" s="186">
        <v>108</v>
      </c>
      <c r="B111" s="187" t="s">
        <v>94</v>
      </c>
      <c r="C111" s="188"/>
      <c r="D111" s="189" t="s">
        <v>105</v>
      </c>
      <c r="E111" s="190" t="s">
        <v>6976</v>
      </c>
    </row>
    <row r="112" spans="1:5" ht="15" customHeight="1" x14ac:dyDescent="0.45">
      <c r="A112" s="186">
        <v>109</v>
      </c>
      <c r="B112" s="187" t="s">
        <v>94</v>
      </c>
      <c r="C112" s="188"/>
      <c r="D112" s="189" t="s">
        <v>105</v>
      </c>
      <c r="E112" s="190" t="s">
        <v>6977</v>
      </c>
    </row>
    <row r="113" spans="1:5" ht="15" customHeight="1" x14ac:dyDescent="0.45">
      <c r="A113" s="186">
        <v>110</v>
      </c>
      <c r="B113" s="187" t="s">
        <v>94</v>
      </c>
      <c r="C113" s="188"/>
      <c r="D113" s="189" t="s">
        <v>105</v>
      </c>
      <c r="E113" s="190" t="s">
        <v>116</v>
      </c>
    </row>
    <row r="114" spans="1:5" ht="15" customHeight="1" x14ac:dyDescent="0.45">
      <c r="A114" s="186">
        <v>111</v>
      </c>
      <c r="B114" s="187" t="s">
        <v>94</v>
      </c>
      <c r="C114" s="188"/>
      <c r="D114" s="189" t="s">
        <v>105</v>
      </c>
      <c r="E114" s="190" t="s">
        <v>117</v>
      </c>
    </row>
    <row r="115" spans="1:5" ht="15" customHeight="1" x14ac:dyDescent="0.45">
      <c r="A115" s="186">
        <v>112</v>
      </c>
      <c r="B115" s="187" t="s">
        <v>94</v>
      </c>
      <c r="C115" s="188"/>
      <c r="D115" s="189" t="s">
        <v>105</v>
      </c>
      <c r="E115" s="190" t="s">
        <v>118</v>
      </c>
    </row>
    <row r="116" spans="1:5" ht="15" customHeight="1" x14ac:dyDescent="0.45">
      <c r="A116" s="186">
        <v>113</v>
      </c>
      <c r="B116" s="187" t="s">
        <v>94</v>
      </c>
      <c r="C116" s="188"/>
      <c r="D116" s="189" t="s">
        <v>105</v>
      </c>
      <c r="E116" s="190" t="s">
        <v>5521</v>
      </c>
    </row>
    <row r="117" spans="1:5" ht="15" customHeight="1" x14ac:dyDescent="0.45">
      <c r="A117" s="186">
        <v>114</v>
      </c>
      <c r="B117" s="187" t="s">
        <v>94</v>
      </c>
      <c r="C117" s="188"/>
      <c r="D117" s="189" t="s">
        <v>105</v>
      </c>
      <c r="E117" s="190" t="s">
        <v>119</v>
      </c>
    </row>
    <row r="118" spans="1:5" ht="15" customHeight="1" x14ac:dyDescent="0.45">
      <c r="A118" s="186">
        <v>115</v>
      </c>
      <c r="B118" s="187" t="s">
        <v>94</v>
      </c>
      <c r="C118" s="188"/>
      <c r="D118" s="189" t="s">
        <v>105</v>
      </c>
      <c r="E118" s="190" t="s">
        <v>120</v>
      </c>
    </row>
    <row r="119" spans="1:5" ht="15" customHeight="1" x14ac:dyDescent="0.45">
      <c r="A119" s="186">
        <v>116</v>
      </c>
      <c r="B119" s="187" t="s">
        <v>94</v>
      </c>
      <c r="C119" s="188"/>
      <c r="D119" s="189" t="s">
        <v>105</v>
      </c>
      <c r="E119" s="190" t="s">
        <v>6978</v>
      </c>
    </row>
    <row r="120" spans="1:5" ht="15" customHeight="1" x14ac:dyDescent="0.45">
      <c r="A120" s="186">
        <v>117</v>
      </c>
      <c r="B120" s="187" t="s">
        <v>94</v>
      </c>
      <c r="C120" s="188"/>
      <c r="D120" s="189" t="s">
        <v>105</v>
      </c>
      <c r="E120" s="190" t="s">
        <v>5522</v>
      </c>
    </row>
    <row r="121" spans="1:5" ht="15" customHeight="1" x14ac:dyDescent="0.45">
      <c r="A121" s="186">
        <v>118</v>
      </c>
      <c r="B121" s="187" t="s">
        <v>94</v>
      </c>
      <c r="C121" s="188"/>
      <c r="D121" s="189" t="s">
        <v>105</v>
      </c>
      <c r="E121" s="190" t="s">
        <v>121</v>
      </c>
    </row>
    <row r="122" spans="1:5" ht="15" customHeight="1" x14ac:dyDescent="0.45">
      <c r="A122" s="186">
        <v>119</v>
      </c>
      <c r="B122" s="187" t="s">
        <v>94</v>
      </c>
      <c r="C122" s="188"/>
      <c r="D122" s="189" t="s">
        <v>105</v>
      </c>
      <c r="E122" s="190" t="s">
        <v>122</v>
      </c>
    </row>
    <row r="123" spans="1:5" ht="15" customHeight="1" x14ac:dyDescent="0.45">
      <c r="A123" s="186">
        <v>120</v>
      </c>
      <c r="B123" s="187" t="s">
        <v>94</v>
      </c>
      <c r="C123" s="188"/>
      <c r="D123" s="189" t="s">
        <v>105</v>
      </c>
      <c r="E123" s="190" t="s">
        <v>6979</v>
      </c>
    </row>
    <row r="124" spans="1:5" ht="15" customHeight="1" x14ac:dyDescent="0.45">
      <c r="A124" s="186">
        <v>121</v>
      </c>
      <c r="B124" s="187" t="s">
        <v>94</v>
      </c>
      <c r="C124" s="188"/>
      <c r="D124" s="189" t="s">
        <v>105</v>
      </c>
      <c r="E124" s="190" t="s">
        <v>6980</v>
      </c>
    </row>
    <row r="125" spans="1:5" ht="15" customHeight="1" x14ac:dyDescent="0.45">
      <c r="A125" s="186">
        <v>122</v>
      </c>
      <c r="B125" s="187" t="s">
        <v>94</v>
      </c>
      <c r="C125" s="188"/>
      <c r="D125" s="189" t="s">
        <v>105</v>
      </c>
      <c r="E125" s="190" t="s">
        <v>123</v>
      </c>
    </row>
    <row r="126" spans="1:5" ht="15" customHeight="1" x14ac:dyDescent="0.45">
      <c r="A126" s="186">
        <v>123</v>
      </c>
      <c r="B126" s="187" t="s">
        <v>94</v>
      </c>
      <c r="C126" s="188"/>
      <c r="D126" s="189" t="s">
        <v>105</v>
      </c>
      <c r="E126" s="190" t="s">
        <v>1668</v>
      </c>
    </row>
    <row r="127" spans="1:5" ht="15" customHeight="1" x14ac:dyDescent="0.45">
      <c r="A127" s="186">
        <v>124</v>
      </c>
      <c r="B127" s="187" t="s">
        <v>94</v>
      </c>
      <c r="C127" s="188" t="s">
        <v>6981</v>
      </c>
      <c r="D127" s="189" t="s">
        <v>124</v>
      </c>
      <c r="E127" s="190" t="s">
        <v>125</v>
      </c>
    </row>
    <row r="128" spans="1:5" ht="15" customHeight="1" x14ac:dyDescent="0.45">
      <c r="A128" s="186">
        <v>125</v>
      </c>
      <c r="B128" s="187" t="s">
        <v>94</v>
      </c>
      <c r="C128" s="186"/>
      <c r="D128" s="191" t="s">
        <v>6982</v>
      </c>
      <c r="E128" s="190" t="s">
        <v>6983</v>
      </c>
    </row>
    <row r="129" spans="1:5" ht="15" customHeight="1" x14ac:dyDescent="0.45">
      <c r="A129" s="186">
        <v>126</v>
      </c>
      <c r="B129" s="187" t="s">
        <v>126</v>
      </c>
      <c r="C129" s="188" t="s">
        <v>1652</v>
      </c>
      <c r="D129" s="191" t="s">
        <v>1653</v>
      </c>
      <c r="E129" s="190" t="s">
        <v>13</v>
      </c>
    </row>
    <row r="130" spans="1:5" ht="15" customHeight="1" x14ac:dyDescent="0.45">
      <c r="A130" s="186">
        <v>127</v>
      </c>
      <c r="B130" s="187" t="s">
        <v>126</v>
      </c>
      <c r="C130" s="188" t="s">
        <v>1652</v>
      </c>
      <c r="D130" s="191" t="s">
        <v>1653</v>
      </c>
      <c r="E130" s="190" t="s">
        <v>14</v>
      </c>
    </row>
    <row r="131" spans="1:5" ht="15" customHeight="1" x14ac:dyDescent="0.45">
      <c r="A131" s="186">
        <v>128</v>
      </c>
      <c r="B131" s="187" t="s">
        <v>126</v>
      </c>
      <c r="C131" s="188" t="s">
        <v>1669</v>
      </c>
      <c r="D131" s="189" t="s">
        <v>127</v>
      </c>
      <c r="E131" s="190" t="s">
        <v>128</v>
      </c>
    </row>
    <row r="132" spans="1:5" ht="15.75" customHeight="1" x14ac:dyDescent="0.45">
      <c r="A132" s="186">
        <v>129</v>
      </c>
      <c r="B132" s="187" t="s">
        <v>126</v>
      </c>
      <c r="C132" s="188" t="s">
        <v>1669</v>
      </c>
      <c r="D132" s="189" t="s">
        <v>127</v>
      </c>
      <c r="E132" s="190" t="s">
        <v>129</v>
      </c>
    </row>
    <row r="133" spans="1:5" ht="15" customHeight="1" x14ac:dyDescent="0.45">
      <c r="A133" s="186">
        <v>130</v>
      </c>
      <c r="B133" s="187" t="s">
        <v>126</v>
      </c>
      <c r="C133" s="188" t="s">
        <v>1669</v>
      </c>
      <c r="D133" s="189" t="s">
        <v>127</v>
      </c>
      <c r="E133" s="190" t="s">
        <v>130</v>
      </c>
    </row>
    <row r="134" spans="1:5" ht="15" customHeight="1" x14ac:dyDescent="0.45">
      <c r="A134" s="186">
        <v>131</v>
      </c>
      <c r="B134" s="187" t="s">
        <v>126</v>
      </c>
      <c r="C134" s="188" t="s">
        <v>1670</v>
      </c>
      <c r="D134" s="191" t="s">
        <v>131</v>
      </c>
      <c r="E134" s="190" t="s">
        <v>132</v>
      </c>
    </row>
    <row r="135" spans="1:5" ht="15" customHeight="1" x14ac:dyDescent="0.45">
      <c r="A135" s="186">
        <v>132</v>
      </c>
      <c r="B135" s="187" t="s">
        <v>126</v>
      </c>
      <c r="C135" s="188" t="s">
        <v>1671</v>
      </c>
      <c r="D135" s="191" t="s">
        <v>133</v>
      </c>
      <c r="E135" s="190" t="s">
        <v>134</v>
      </c>
    </row>
    <row r="136" spans="1:5" ht="15" customHeight="1" x14ac:dyDescent="0.45">
      <c r="A136" s="186">
        <v>133</v>
      </c>
      <c r="B136" s="187" t="s">
        <v>126</v>
      </c>
      <c r="C136" s="188" t="s">
        <v>1671</v>
      </c>
      <c r="D136" s="191" t="s">
        <v>133</v>
      </c>
      <c r="E136" s="190" t="s">
        <v>135</v>
      </c>
    </row>
    <row r="137" spans="1:5" ht="15" customHeight="1" x14ac:dyDescent="0.45">
      <c r="A137" s="186">
        <v>134</v>
      </c>
      <c r="B137" s="187" t="s">
        <v>126</v>
      </c>
      <c r="C137" s="188" t="s">
        <v>1671</v>
      </c>
      <c r="D137" s="191" t="s">
        <v>133</v>
      </c>
      <c r="E137" s="190" t="s">
        <v>136</v>
      </c>
    </row>
    <row r="138" spans="1:5" ht="15" customHeight="1" x14ac:dyDescent="0.45">
      <c r="A138" s="186">
        <v>135</v>
      </c>
      <c r="B138" s="187" t="s">
        <v>126</v>
      </c>
      <c r="C138" s="188" t="s">
        <v>1671</v>
      </c>
      <c r="D138" s="191" t="s">
        <v>133</v>
      </c>
      <c r="E138" s="190" t="s">
        <v>137</v>
      </c>
    </row>
    <row r="139" spans="1:5" ht="15" customHeight="1" x14ac:dyDescent="0.45">
      <c r="A139" s="186">
        <v>136</v>
      </c>
      <c r="B139" s="187" t="s">
        <v>126</v>
      </c>
      <c r="C139" s="188" t="s">
        <v>1671</v>
      </c>
      <c r="D139" s="191" t="s">
        <v>133</v>
      </c>
      <c r="E139" s="190" t="s">
        <v>138</v>
      </c>
    </row>
    <row r="140" spans="1:5" ht="15" customHeight="1" x14ac:dyDescent="0.45">
      <c r="A140" s="186">
        <v>137</v>
      </c>
      <c r="B140" s="187" t="s">
        <v>126</v>
      </c>
      <c r="C140" s="188" t="s">
        <v>1671</v>
      </c>
      <c r="D140" s="191" t="s">
        <v>133</v>
      </c>
      <c r="E140" s="190" t="s">
        <v>139</v>
      </c>
    </row>
    <row r="141" spans="1:5" ht="15" customHeight="1" x14ac:dyDescent="0.45">
      <c r="A141" s="186">
        <v>138</v>
      </c>
      <c r="B141" s="187" t="s">
        <v>126</v>
      </c>
      <c r="C141" s="188" t="s">
        <v>1671</v>
      </c>
      <c r="D141" s="191" t="s">
        <v>133</v>
      </c>
      <c r="E141" s="190" t="s">
        <v>140</v>
      </c>
    </row>
    <row r="142" spans="1:5" ht="15" customHeight="1" x14ac:dyDescent="0.45">
      <c r="A142" s="186">
        <v>139</v>
      </c>
      <c r="B142" s="187" t="s">
        <v>126</v>
      </c>
      <c r="C142" s="188" t="s">
        <v>1671</v>
      </c>
      <c r="D142" s="191" t="s">
        <v>133</v>
      </c>
      <c r="E142" s="190" t="s">
        <v>141</v>
      </c>
    </row>
    <row r="143" spans="1:5" ht="15" customHeight="1" x14ac:dyDescent="0.45">
      <c r="A143" s="186">
        <v>140</v>
      </c>
      <c r="B143" s="187" t="s">
        <v>126</v>
      </c>
      <c r="C143" s="188" t="s">
        <v>1671</v>
      </c>
      <c r="D143" s="192" t="s">
        <v>133</v>
      </c>
      <c r="E143" s="193" t="s">
        <v>142</v>
      </c>
    </row>
    <row r="144" spans="1:5" ht="15" customHeight="1" x14ac:dyDescent="0.45">
      <c r="A144" s="186">
        <v>141</v>
      </c>
      <c r="B144" s="187" t="s">
        <v>126</v>
      </c>
      <c r="C144" s="188" t="s">
        <v>1671</v>
      </c>
      <c r="D144" s="192" t="s">
        <v>133</v>
      </c>
      <c r="E144" s="193" t="s">
        <v>143</v>
      </c>
    </row>
    <row r="145" spans="1:6" ht="15" customHeight="1" x14ac:dyDescent="0.45">
      <c r="A145" s="186">
        <v>142</v>
      </c>
      <c r="B145" s="187" t="s">
        <v>126</v>
      </c>
      <c r="C145" s="188" t="s">
        <v>1671</v>
      </c>
      <c r="D145" s="192" t="s">
        <v>144</v>
      </c>
      <c r="E145" s="190" t="s">
        <v>145</v>
      </c>
    </row>
    <row r="146" spans="1:6" ht="15" customHeight="1" x14ac:dyDescent="0.45">
      <c r="A146" s="186">
        <v>143</v>
      </c>
      <c r="B146" s="187" t="s">
        <v>126</v>
      </c>
      <c r="C146" s="188" t="s">
        <v>1671</v>
      </c>
      <c r="D146" s="192" t="s">
        <v>144</v>
      </c>
      <c r="E146" s="190" t="s">
        <v>6984</v>
      </c>
    </row>
    <row r="147" spans="1:6" ht="15" customHeight="1" x14ac:dyDescent="0.45">
      <c r="A147" s="186">
        <v>144</v>
      </c>
      <c r="B147" s="187" t="s">
        <v>126</v>
      </c>
      <c r="C147" s="188" t="s">
        <v>6985</v>
      </c>
      <c r="D147" s="192" t="s">
        <v>144</v>
      </c>
      <c r="E147" s="190" t="s">
        <v>6986</v>
      </c>
    </row>
    <row r="148" spans="1:6" ht="15" customHeight="1" x14ac:dyDescent="0.45">
      <c r="A148" s="186">
        <v>145</v>
      </c>
      <c r="B148" s="187" t="s">
        <v>126</v>
      </c>
      <c r="C148" s="188" t="s">
        <v>6985</v>
      </c>
      <c r="D148" s="192" t="s">
        <v>144</v>
      </c>
      <c r="E148" s="190" t="s">
        <v>6987</v>
      </c>
    </row>
    <row r="149" spans="1:6" ht="15" customHeight="1" x14ac:dyDescent="0.45">
      <c r="A149" s="186">
        <v>146</v>
      </c>
      <c r="B149" s="187" t="s">
        <v>126</v>
      </c>
      <c r="C149" s="188" t="s">
        <v>6985</v>
      </c>
      <c r="D149" s="192" t="s">
        <v>144</v>
      </c>
      <c r="E149" s="190" t="s">
        <v>6988</v>
      </c>
    </row>
    <row r="150" spans="1:6" ht="15" customHeight="1" x14ac:dyDescent="0.45">
      <c r="A150" s="186">
        <v>147</v>
      </c>
      <c r="B150" s="187" t="s">
        <v>126</v>
      </c>
      <c r="C150" s="188"/>
      <c r="D150" s="189" t="s">
        <v>146</v>
      </c>
      <c r="E150" s="190" t="s">
        <v>147</v>
      </c>
    </row>
    <row r="151" spans="1:6" ht="15" customHeight="1" x14ac:dyDescent="0.45">
      <c r="A151" s="186">
        <v>148</v>
      </c>
      <c r="B151" s="187" t="s">
        <v>126</v>
      </c>
      <c r="C151" s="188"/>
      <c r="D151" s="189" t="s">
        <v>146</v>
      </c>
      <c r="E151" s="190" t="s">
        <v>7856</v>
      </c>
      <c r="F151" s="7" t="s">
        <v>7754</v>
      </c>
    </row>
    <row r="152" spans="1:6" ht="15" customHeight="1" x14ac:dyDescent="0.45">
      <c r="A152" s="186">
        <v>149</v>
      </c>
      <c r="B152" s="187" t="s">
        <v>126</v>
      </c>
      <c r="C152" s="188"/>
      <c r="D152" s="191" t="s">
        <v>148</v>
      </c>
      <c r="E152" s="190" t="s">
        <v>149</v>
      </c>
    </row>
    <row r="153" spans="1:6" ht="15" customHeight="1" x14ac:dyDescent="0.45">
      <c r="A153" s="186">
        <v>150</v>
      </c>
      <c r="B153" s="187" t="s">
        <v>126</v>
      </c>
      <c r="C153" s="188"/>
      <c r="D153" s="189" t="s">
        <v>150</v>
      </c>
      <c r="E153" s="190" t="s">
        <v>151</v>
      </c>
    </row>
    <row r="154" spans="1:6" ht="15" customHeight="1" x14ac:dyDescent="0.45">
      <c r="A154" s="186">
        <v>151</v>
      </c>
      <c r="B154" s="187" t="s">
        <v>126</v>
      </c>
      <c r="C154" s="188"/>
      <c r="D154" s="189" t="s">
        <v>150</v>
      </c>
      <c r="E154" s="190" t="s">
        <v>152</v>
      </c>
    </row>
    <row r="155" spans="1:6" ht="15" customHeight="1" x14ac:dyDescent="0.45">
      <c r="A155" s="186">
        <v>152</v>
      </c>
      <c r="B155" s="187" t="s">
        <v>126</v>
      </c>
      <c r="C155" s="188"/>
      <c r="D155" s="189" t="s">
        <v>150</v>
      </c>
      <c r="E155" s="190" t="s">
        <v>153</v>
      </c>
    </row>
    <row r="156" spans="1:6" ht="15" customHeight="1" x14ac:dyDescent="0.45">
      <c r="A156" s="186">
        <v>153</v>
      </c>
      <c r="B156" s="187" t="s">
        <v>126</v>
      </c>
      <c r="C156" s="188"/>
      <c r="D156" s="191" t="s">
        <v>154</v>
      </c>
      <c r="E156" s="190" t="s">
        <v>155</v>
      </c>
    </row>
    <row r="157" spans="1:6" ht="15" customHeight="1" x14ac:dyDescent="0.45">
      <c r="A157" s="186">
        <v>154</v>
      </c>
      <c r="B157" s="187" t="s">
        <v>126</v>
      </c>
      <c r="C157" s="188"/>
      <c r="D157" s="191" t="s">
        <v>156</v>
      </c>
      <c r="E157" s="190" t="s">
        <v>157</v>
      </c>
    </row>
    <row r="158" spans="1:6" ht="15" customHeight="1" x14ac:dyDescent="0.45">
      <c r="A158" s="186">
        <v>155</v>
      </c>
      <c r="B158" s="187" t="s">
        <v>126</v>
      </c>
      <c r="C158" s="188" t="s">
        <v>1672</v>
      </c>
      <c r="D158" s="189" t="s">
        <v>158</v>
      </c>
      <c r="E158" s="190" t="s">
        <v>159</v>
      </c>
    </row>
    <row r="159" spans="1:6" ht="15" customHeight="1" x14ac:dyDescent="0.45">
      <c r="A159" s="186">
        <v>156</v>
      </c>
      <c r="B159" s="187" t="s">
        <v>126</v>
      </c>
      <c r="C159" s="188" t="s">
        <v>1672</v>
      </c>
      <c r="D159" s="189" t="s">
        <v>158</v>
      </c>
      <c r="E159" s="190" t="s">
        <v>160</v>
      </c>
    </row>
    <row r="160" spans="1:6" ht="15" customHeight="1" x14ac:dyDescent="0.45">
      <c r="A160" s="186">
        <v>157</v>
      </c>
      <c r="B160" s="187" t="s">
        <v>126</v>
      </c>
      <c r="C160" s="188" t="s">
        <v>1672</v>
      </c>
      <c r="D160" s="189" t="s">
        <v>158</v>
      </c>
      <c r="E160" s="190" t="s">
        <v>161</v>
      </c>
    </row>
    <row r="161" spans="1:6" ht="15" customHeight="1" x14ac:dyDescent="0.45">
      <c r="A161" s="186">
        <v>158</v>
      </c>
      <c r="B161" s="187" t="s">
        <v>126</v>
      </c>
      <c r="C161" s="188" t="s">
        <v>1672</v>
      </c>
      <c r="D161" s="189" t="s">
        <v>158</v>
      </c>
      <c r="E161" s="190" t="s">
        <v>6989</v>
      </c>
    </row>
    <row r="162" spans="1:6" ht="15" customHeight="1" x14ac:dyDescent="0.45">
      <c r="A162" s="186">
        <v>159</v>
      </c>
      <c r="B162" s="187" t="s">
        <v>126</v>
      </c>
      <c r="C162" s="188" t="s">
        <v>1673</v>
      </c>
      <c r="D162" s="191" t="s">
        <v>162</v>
      </c>
      <c r="E162" s="190" t="s">
        <v>163</v>
      </c>
    </row>
    <row r="163" spans="1:6" ht="15" customHeight="1" x14ac:dyDescent="0.45">
      <c r="A163" s="186">
        <v>160</v>
      </c>
      <c r="B163" s="187" t="s">
        <v>126</v>
      </c>
      <c r="C163" s="188" t="s">
        <v>7643</v>
      </c>
      <c r="D163" s="192" t="s">
        <v>7738</v>
      </c>
      <c r="E163" s="193" t="s">
        <v>7739</v>
      </c>
      <c r="F163" s="10" t="s">
        <v>7754</v>
      </c>
    </row>
    <row r="164" spans="1:6" ht="15" customHeight="1" x14ac:dyDescent="0.45">
      <c r="A164" s="186">
        <v>161</v>
      </c>
      <c r="B164" s="187" t="s">
        <v>7760</v>
      </c>
      <c r="C164" s="188" t="s">
        <v>7643</v>
      </c>
      <c r="D164" s="192" t="s">
        <v>7747</v>
      </c>
      <c r="E164" s="193" t="s">
        <v>7748</v>
      </c>
      <c r="F164" s="10" t="s">
        <v>7754</v>
      </c>
    </row>
    <row r="165" spans="1:6" ht="15" customHeight="1" x14ac:dyDescent="0.45">
      <c r="A165" s="186">
        <v>162</v>
      </c>
      <c r="B165" s="187" t="s">
        <v>164</v>
      </c>
      <c r="C165" s="188" t="s">
        <v>1674</v>
      </c>
      <c r="D165" s="189" t="s">
        <v>165</v>
      </c>
      <c r="E165" s="190" t="s">
        <v>166</v>
      </c>
    </row>
    <row r="166" spans="1:6" ht="15" customHeight="1" x14ac:dyDescent="0.45">
      <c r="A166" s="186">
        <v>163</v>
      </c>
      <c r="B166" s="187" t="s">
        <v>164</v>
      </c>
      <c r="C166" s="188" t="s">
        <v>1674</v>
      </c>
      <c r="D166" s="189" t="s">
        <v>165</v>
      </c>
      <c r="E166" s="190" t="s">
        <v>167</v>
      </c>
    </row>
    <row r="167" spans="1:6" ht="15" customHeight="1" x14ac:dyDescent="0.45">
      <c r="A167" s="186">
        <v>164</v>
      </c>
      <c r="B167" s="187" t="s">
        <v>164</v>
      </c>
      <c r="C167" s="188" t="s">
        <v>1674</v>
      </c>
      <c r="D167" s="192" t="s">
        <v>165</v>
      </c>
      <c r="E167" s="193" t="s">
        <v>168</v>
      </c>
    </row>
    <row r="168" spans="1:6" ht="15" customHeight="1" x14ac:dyDescent="0.45">
      <c r="A168" s="186">
        <v>165</v>
      </c>
      <c r="B168" s="187" t="s">
        <v>164</v>
      </c>
      <c r="C168" s="188" t="s">
        <v>1674</v>
      </c>
      <c r="D168" s="192" t="s">
        <v>165</v>
      </c>
      <c r="E168" s="193" t="s">
        <v>6990</v>
      </c>
    </row>
    <row r="169" spans="1:6" ht="15" customHeight="1" x14ac:dyDescent="0.45">
      <c r="A169" s="186">
        <v>166</v>
      </c>
      <c r="B169" s="187" t="s">
        <v>164</v>
      </c>
      <c r="C169" s="188" t="s">
        <v>1674</v>
      </c>
      <c r="D169" s="192" t="s">
        <v>165</v>
      </c>
      <c r="E169" s="193" t="s">
        <v>169</v>
      </c>
    </row>
    <row r="170" spans="1:6" ht="15" customHeight="1" x14ac:dyDescent="0.45">
      <c r="A170" s="186">
        <v>167</v>
      </c>
      <c r="B170" s="187" t="s">
        <v>164</v>
      </c>
      <c r="C170" s="188" t="s">
        <v>1674</v>
      </c>
      <c r="D170" s="192" t="s">
        <v>165</v>
      </c>
      <c r="E170" s="193" t="s">
        <v>170</v>
      </c>
    </row>
    <row r="171" spans="1:6" ht="15" customHeight="1" x14ac:dyDescent="0.45">
      <c r="A171" s="186">
        <v>168</v>
      </c>
      <c r="B171" s="187" t="s">
        <v>164</v>
      </c>
      <c r="C171" s="188" t="s">
        <v>1674</v>
      </c>
      <c r="D171" s="192" t="s">
        <v>165</v>
      </c>
      <c r="E171" s="193" t="s">
        <v>171</v>
      </c>
    </row>
    <row r="172" spans="1:6" ht="15" customHeight="1" x14ac:dyDescent="0.45">
      <c r="A172" s="186">
        <v>169</v>
      </c>
      <c r="B172" s="187" t="s">
        <v>164</v>
      </c>
      <c r="C172" s="188" t="s">
        <v>6991</v>
      </c>
      <c r="D172" s="192" t="s">
        <v>165</v>
      </c>
      <c r="E172" s="193" t="s">
        <v>6992</v>
      </c>
    </row>
    <row r="173" spans="1:6" ht="15" customHeight="1" x14ac:dyDescent="0.45">
      <c r="A173" s="186">
        <v>170</v>
      </c>
      <c r="B173" s="187" t="s">
        <v>164</v>
      </c>
      <c r="C173" s="188" t="s">
        <v>6991</v>
      </c>
      <c r="D173" s="192" t="s">
        <v>165</v>
      </c>
      <c r="E173" s="193" t="s">
        <v>6993</v>
      </c>
    </row>
    <row r="174" spans="1:6" ht="15" customHeight="1" x14ac:dyDescent="0.45">
      <c r="A174" s="186">
        <v>171</v>
      </c>
      <c r="B174" s="187" t="s">
        <v>164</v>
      </c>
      <c r="C174" s="188" t="s">
        <v>1674</v>
      </c>
      <c r="D174" s="189" t="s">
        <v>172</v>
      </c>
      <c r="E174" s="190" t="s">
        <v>173</v>
      </c>
    </row>
    <row r="175" spans="1:6" ht="15" customHeight="1" x14ac:dyDescent="0.45">
      <c r="A175" s="186">
        <v>172</v>
      </c>
      <c r="B175" s="187" t="s">
        <v>164</v>
      </c>
      <c r="C175" s="188" t="s">
        <v>1674</v>
      </c>
      <c r="D175" s="189" t="s">
        <v>172</v>
      </c>
      <c r="E175" s="190" t="s">
        <v>174</v>
      </c>
    </row>
    <row r="176" spans="1:6" ht="15" customHeight="1" x14ac:dyDescent="0.45">
      <c r="A176" s="186">
        <v>173</v>
      </c>
      <c r="B176" s="187" t="s">
        <v>164</v>
      </c>
      <c r="C176" s="188" t="s">
        <v>1674</v>
      </c>
      <c r="D176" s="189" t="s">
        <v>172</v>
      </c>
      <c r="E176" s="190" t="s">
        <v>175</v>
      </c>
    </row>
    <row r="177" spans="1:6" ht="15" customHeight="1" x14ac:dyDescent="0.45">
      <c r="A177" s="186">
        <v>174</v>
      </c>
      <c r="B177" s="187" t="s">
        <v>164</v>
      </c>
      <c r="C177" s="188"/>
      <c r="D177" s="191" t="s">
        <v>176</v>
      </c>
      <c r="E177" s="190" t="s">
        <v>177</v>
      </c>
    </row>
    <row r="178" spans="1:6" ht="15" customHeight="1" x14ac:dyDescent="0.45">
      <c r="A178" s="186">
        <v>175</v>
      </c>
      <c r="B178" s="187" t="s">
        <v>164</v>
      </c>
      <c r="C178" s="188" t="s">
        <v>1675</v>
      </c>
      <c r="D178" s="189" t="s">
        <v>178</v>
      </c>
      <c r="E178" s="190" t="s">
        <v>179</v>
      </c>
    </row>
    <row r="179" spans="1:6" ht="15" customHeight="1" x14ac:dyDescent="0.45">
      <c r="A179" s="186">
        <v>176</v>
      </c>
      <c r="B179" s="187" t="s">
        <v>164</v>
      </c>
      <c r="C179" s="188" t="s">
        <v>1675</v>
      </c>
      <c r="D179" s="189" t="s">
        <v>178</v>
      </c>
      <c r="E179" s="190" t="s">
        <v>6994</v>
      </c>
    </row>
    <row r="180" spans="1:6" ht="15" customHeight="1" x14ac:dyDescent="0.45">
      <c r="A180" s="186">
        <v>177</v>
      </c>
      <c r="B180" s="187" t="s">
        <v>164</v>
      </c>
      <c r="C180" s="188"/>
      <c r="D180" s="189" t="s">
        <v>180</v>
      </c>
      <c r="E180" s="190" t="s">
        <v>181</v>
      </c>
    </row>
    <row r="181" spans="1:6" ht="15" customHeight="1" x14ac:dyDescent="0.45">
      <c r="A181" s="186">
        <v>178</v>
      </c>
      <c r="B181" s="187" t="s">
        <v>164</v>
      </c>
      <c r="C181" s="188"/>
      <c r="D181" s="189" t="s">
        <v>180</v>
      </c>
      <c r="E181" s="190" t="s">
        <v>182</v>
      </c>
    </row>
    <row r="182" spans="1:6" ht="15" customHeight="1" x14ac:dyDescent="0.45">
      <c r="A182" s="186">
        <v>179</v>
      </c>
      <c r="B182" s="187" t="s">
        <v>164</v>
      </c>
      <c r="C182" s="188" t="s">
        <v>1676</v>
      </c>
      <c r="D182" s="189" t="s">
        <v>183</v>
      </c>
      <c r="E182" s="190" t="s">
        <v>184</v>
      </c>
    </row>
    <row r="183" spans="1:6" ht="15" customHeight="1" x14ac:dyDescent="0.45">
      <c r="A183" s="186">
        <v>180</v>
      </c>
      <c r="B183" s="187" t="s">
        <v>164</v>
      </c>
      <c r="C183" s="188" t="s">
        <v>1676</v>
      </c>
      <c r="D183" s="189" t="s">
        <v>183</v>
      </c>
      <c r="E183" s="190" t="s">
        <v>185</v>
      </c>
    </row>
    <row r="184" spans="1:6" ht="15" customHeight="1" x14ac:dyDescent="0.45">
      <c r="A184" s="186">
        <v>181</v>
      </c>
      <c r="B184" s="187" t="s">
        <v>164</v>
      </c>
      <c r="C184" s="188" t="s">
        <v>1675</v>
      </c>
      <c r="D184" s="189" t="s">
        <v>178</v>
      </c>
      <c r="E184" s="190" t="s">
        <v>6995</v>
      </c>
    </row>
    <row r="185" spans="1:6" ht="15" customHeight="1" x14ac:dyDescent="0.45">
      <c r="A185" s="186">
        <v>182</v>
      </c>
      <c r="B185" s="187" t="s">
        <v>7759</v>
      </c>
      <c r="C185" s="188" t="s">
        <v>7643</v>
      </c>
      <c r="D185" s="192" t="s">
        <v>7744</v>
      </c>
      <c r="E185" s="193" t="s">
        <v>7745</v>
      </c>
      <c r="F185" s="10" t="s">
        <v>7754</v>
      </c>
    </row>
    <row r="186" spans="1:6" ht="15" customHeight="1" x14ac:dyDescent="0.45">
      <c r="A186" s="186">
        <v>183</v>
      </c>
      <c r="B186" s="187" t="s">
        <v>7759</v>
      </c>
      <c r="C186" s="188" t="s">
        <v>7643</v>
      </c>
      <c r="D186" s="192" t="s">
        <v>7744</v>
      </c>
      <c r="E186" s="193" t="s">
        <v>7751</v>
      </c>
      <c r="F186" s="10" t="s">
        <v>7754</v>
      </c>
    </row>
    <row r="187" spans="1:6" ht="15" customHeight="1" x14ac:dyDescent="0.45">
      <c r="A187" s="186">
        <v>184</v>
      </c>
      <c r="B187" s="187" t="s">
        <v>7759</v>
      </c>
      <c r="C187" s="188" t="s">
        <v>7643</v>
      </c>
      <c r="D187" s="192" t="s">
        <v>7744</v>
      </c>
      <c r="E187" s="193" t="s">
        <v>7752</v>
      </c>
      <c r="F187" s="10" t="s">
        <v>7754</v>
      </c>
    </row>
    <row r="188" spans="1:6" ht="15" customHeight="1" x14ac:dyDescent="0.45">
      <c r="A188" s="186">
        <v>185</v>
      </c>
      <c r="B188" s="187" t="s">
        <v>7759</v>
      </c>
      <c r="C188" s="188" t="s">
        <v>7643</v>
      </c>
      <c r="D188" s="192" t="s">
        <v>7744</v>
      </c>
      <c r="E188" s="193" t="s">
        <v>7753</v>
      </c>
      <c r="F188" s="10" t="s">
        <v>7754</v>
      </c>
    </row>
    <row r="189" spans="1:6" ht="15" customHeight="1" x14ac:dyDescent="0.45">
      <c r="A189" s="186">
        <v>186</v>
      </c>
      <c r="B189" s="187" t="s">
        <v>186</v>
      </c>
      <c r="C189" s="188" t="s">
        <v>1677</v>
      </c>
      <c r="D189" s="189" t="s">
        <v>187</v>
      </c>
      <c r="E189" s="190" t="s">
        <v>188</v>
      </c>
    </row>
    <row r="190" spans="1:6" ht="15" customHeight="1" x14ac:dyDescent="0.45">
      <c r="A190" s="186">
        <v>187</v>
      </c>
      <c r="B190" s="187" t="s">
        <v>186</v>
      </c>
      <c r="C190" s="188" t="s">
        <v>1677</v>
      </c>
      <c r="D190" s="189" t="s">
        <v>187</v>
      </c>
      <c r="E190" s="190" t="s">
        <v>6996</v>
      </c>
    </row>
    <row r="191" spans="1:6" ht="15" customHeight="1" x14ac:dyDescent="0.45">
      <c r="A191" s="186">
        <v>188</v>
      </c>
      <c r="B191" s="187" t="s">
        <v>186</v>
      </c>
      <c r="C191" s="188" t="s">
        <v>6997</v>
      </c>
      <c r="D191" s="189" t="s">
        <v>6998</v>
      </c>
      <c r="E191" s="190" t="s">
        <v>6999</v>
      </c>
    </row>
    <row r="192" spans="1:6" ht="15" customHeight="1" x14ac:dyDescent="0.45">
      <c r="A192" s="186">
        <v>189</v>
      </c>
      <c r="B192" s="187" t="s">
        <v>186</v>
      </c>
      <c r="C192" s="188"/>
      <c r="D192" s="189" t="s">
        <v>189</v>
      </c>
      <c r="E192" s="190" t="s">
        <v>190</v>
      </c>
    </row>
    <row r="193" spans="1:6" ht="15" customHeight="1" x14ac:dyDescent="0.45">
      <c r="A193" s="186">
        <v>190</v>
      </c>
      <c r="B193" s="187" t="s">
        <v>186</v>
      </c>
      <c r="C193" s="188"/>
      <c r="D193" s="189" t="s">
        <v>189</v>
      </c>
      <c r="E193" s="190" t="s">
        <v>191</v>
      </c>
    </row>
    <row r="194" spans="1:6" ht="15" customHeight="1" x14ac:dyDescent="0.45">
      <c r="A194" s="186">
        <v>191</v>
      </c>
      <c r="B194" s="187" t="s">
        <v>192</v>
      </c>
      <c r="C194" s="188" t="s">
        <v>7000</v>
      </c>
      <c r="D194" s="191" t="s">
        <v>193</v>
      </c>
      <c r="E194" s="190" t="s">
        <v>194</v>
      </c>
    </row>
    <row r="195" spans="1:6" ht="15" customHeight="1" x14ac:dyDescent="0.45">
      <c r="A195" s="186">
        <v>192</v>
      </c>
      <c r="B195" s="187" t="s">
        <v>192</v>
      </c>
      <c r="C195" s="188"/>
      <c r="D195" s="191" t="s">
        <v>195</v>
      </c>
      <c r="E195" s="190" t="s">
        <v>196</v>
      </c>
    </row>
    <row r="196" spans="1:6" ht="15" customHeight="1" x14ac:dyDescent="0.45">
      <c r="A196" s="186">
        <v>193</v>
      </c>
      <c r="B196" s="187" t="s">
        <v>192</v>
      </c>
      <c r="C196" s="188"/>
      <c r="D196" s="191" t="s">
        <v>197</v>
      </c>
      <c r="E196" s="190" t="s">
        <v>198</v>
      </c>
    </row>
    <row r="197" spans="1:6" ht="15" customHeight="1" x14ac:dyDescent="0.45">
      <c r="A197" s="186">
        <v>194</v>
      </c>
      <c r="B197" s="187" t="s">
        <v>192</v>
      </c>
      <c r="C197" s="188"/>
      <c r="D197" s="192" t="s">
        <v>7723</v>
      </c>
      <c r="E197" s="193" t="s">
        <v>7724</v>
      </c>
      <c r="F197" s="10" t="s">
        <v>7754</v>
      </c>
    </row>
    <row r="198" spans="1:6" ht="15" customHeight="1" x14ac:dyDescent="0.45">
      <c r="A198" s="186">
        <v>195</v>
      </c>
      <c r="B198" s="187" t="s">
        <v>199</v>
      </c>
      <c r="C198" s="188"/>
      <c r="D198" s="191" t="s">
        <v>200</v>
      </c>
      <c r="E198" s="190" t="s">
        <v>201</v>
      </c>
    </row>
    <row r="199" spans="1:6" ht="15" customHeight="1" x14ac:dyDescent="0.45">
      <c r="A199" s="186">
        <v>196</v>
      </c>
      <c r="B199" s="187" t="s">
        <v>199</v>
      </c>
      <c r="C199" s="188" t="s">
        <v>7001</v>
      </c>
      <c r="D199" s="191" t="s">
        <v>7002</v>
      </c>
      <c r="E199" s="190" t="s">
        <v>7003</v>
      </c>
    </row>
    <row r="200" spans="1:6" ht="15" customHeight="1" x14ac:dyDescent="0.45">
      <c r="A200" s="186">
        <v>197</v>
      </c>
      <c r="B200" s="187" t="s">
        <v>199</v>
      </c>
      <c r="C200" s="188" t="s">
        <v>7001</v>
      </c>
      <c r="D200" s="191" t="s">
        <v>7002</v>
      </c>
      <c r="E200" s="190" t="s">
        <v>7004</v>
      </c>
    </row>
    <row r="201" spans="1:6" ht="15" customHeight="1" x14ac:dyDescent="0.45">
      <c r="A201" s="186">
        <v>198</v>
      </c>
      <c r="B201" s="187" t="s">
        <v>199</v>
      </c>
      <c r="C201" s="188" t="s">
        <v>1678</v>
      </c>
      <c r="D201" s="189" t="s">
        <v>202</v>
      </c>
      <c r="E201" s="190" t="s">
        <v>203</v>
      </c>
    </row>
    <row r="202" spans="1:6" ht="15" customHeight="1" x14ac:dyDescent="0.45">
      <c r="A202" s="186">
        <v>199</v>
      </c>
      <c r="B202" s="187" t="s">
        <v>199</v>
      </c>
      <c r="C202" s="188" t="s">
        <v>1678</v>
      </c>
      <c r="D202" s="189" t="s">
        <v>202</v>
      </c>
      <c r="E202" s="190" t="s">
        <v>204</v>
      </c>
    </row>
    <row r="203" spans="1:6" ht="15" customHeight="1" x14ac:dyDescent="0.45">
      <c r="A203" s="186">
        <v>200</v>
      </c>
      <c r="B203" s="187" t="s">
        <v>199</v>
      </c>
      <c r="C203" s="188" t="s">
        <v>1678</v>
      </c>
      <c r="D203" s="189" t="s">
        <v>202</v>
      </c>
      <c r="E203" s="190" t="s">
        <v>205</v>
      </c>
    </row>
    <row r="204" spans="1:6" ht="15" customHeight="1" x14ac:dyDescent="0.45">
      <c r="A204" s="186">
        <v>201</v>
      </c>
      <c r="B204" s="187" t="s">
        <v>199</v>
      </c>
      <c r="C204" s="188" t="s">
        <v>1678</v>
      </c>
      <c r="D204" s="189" t="s">
        <v>202</v>
      </c>
      <c r="E204" s="190" t="s">
        <v>206</v>
      </c>
    </row>
    <row r="205" spans="1:6" ht="15" customHeight="1" x14ac:dyDescent="0.45">
      <c r="A205" s="186">
        <v>202</v>
      </c>
      <c r="B205" s="187" t="s">
        <v>199</v>
      </c>
      <c r="C205" s="188" t="s">
        <v>1678</v>
      </c>
      <c r="D205" s="189" t="s">
        <v>202</v>
      </c>
      <c r="E205" s="190" t="s">
        <v>207</v>
      </c>
    </row>
    <row r="206" spans="1:6" ht="15" customHeight="1" x14ac:dyDescent="0.45">
      <c r="A206" s="186">
        <v>203</v>
      </c>
      <c r="B206" s="187" t="s">
        <v>199</v>
      </c>
      <c r="C206" s="188" t="s">
        <v>1678</v>
      </c>
      <c r="D206" s="189" t="s">
        <v>202</v>
      </c>
      <c r="E206" s="190" t="s">
        <v>208</v>
      </c>
    </row>
    <row r="207" spans="1:6" ht="15" customHeight="1" x14ac:dyDescent="0.45">
      <c r="A207" s="186">
        <v>204</v>
      </c>
      <c r="B207" s="187" t="s">
        <v>199</v>
      </c>
      <c r="C207" s="188" t="s">
        <v>1679</v>
      </c>
      <c r="D207" s="191" t="s">
        <v>209</v>
      </c>
      <c r="E207" s="190" t="s">
        <v>210</v>
      </c>
    </row>
    <row r="208" spans="1:6" ht="15" customHeight="1" x14ac:dyDescent="0.45">
      <c r="A208" s="186">
        <v>205</v>
      </c>
      <c r="B208" s="187" t="s">
        <v>199</v>
      </c>
      <c r="C208" s="188" t="s">
        <v>1680</v>
      </c>
      <c r="D208" s="189" t="s">
        <v>211</v>
      </c>
      <c r="E208" s="190" t="s">
        <v>212</v>
      </c>
    </row>
    <row r="209" spans="1:6" ht="15" customHeight="1" x14ac:dyDescent="0.45">
      <c r="A209" s="186">
        <v>206</v>
      </c>
      <c r="B209" s="187" t="s">
        <v>199</v>
      </c>
      <c r="C209" s="188" t="s">
        <v>1680</v>
      </c>
      <c r="D209" s="189" t="s">
        <v>211</v>
      </c>
      <c r="E209" s="190" t="s">
        <v>213</v>
      </c>
    </row>
    <row r="210" spans="1:6" ht="15" customHeight="1" x14ac:dyDescent="0.45">
      <c r="A210" s="186">
        <v>207</v>
      </c>
      <c r="B210" s="187" t="s">
        <v>199</v>
      </c>
      <c r="C210" s="188"/>
      <c r="D210" s="189" t="s">
        <v>214</v>
      </c>
      <c r="E210" s="190" t="s">
        <v>215</v>
      </c>
    </row>
    <row r="211" spans="1:6" ht="15" customHeight="1" x14ac:dyDescent="0.45">
      <c r="A211" s="186">
        <v>208</v>
      </c>
      <c r="B211" s="187" t="s">
        <v>199</v>
      </c>
      <c r="C211" s="186"/>
      <c r="D211" s="191" t="s">
        <v>7005</v>
      </c>
      <c r="E211" s="190" t="s">
        <v>7006</v>
      </c>
    </row>
    <row r="212" spans="1:6" ht="15" customHeight="1" x14ac:dyDescent="0.45">
      <c r="A212" s="186">
        <v>209</v>
      </c>
      <c r="B212" s="187" t="s">
        <v>199</v>
      </c>
      <c r="C212" s="188" t="s">
        <v>7643</v>
      </c>
      <c r="D212" s="192" t="s">
        <v>7728</v>
      </c>
      <c r="E212" s="193" t="s">
        <v>7729</v>
      </c>
      <c r="F212" s="10" t="s">
        <v>7754</v>
      </c>
    </row>
    <row r="213" spans="1:6" ht="15" customHeight="1" x14ac:dyDescent="0.45">
      <c r="A213" s="186">
        <v>210</v>
      </c>
      <c r="B213" s="187" t="s">
        <v>199</v>
      </c>
      <c r="C213" s="188" t="s">
        <v>7643</v>
      </c>
      <c r="D213" s="192" t="s">
        <v>7749</v>
      </c>
      <c r="E213" s="193" t="s">
        <v>7750</v>
      </c>
      <c r="F213" s="10" t="s">
        <v>7754</v>
      </c>
    </row>
    <row r="214" spans="1:6" ht="15" customHeight="1" x14ac:dyDescent="0.45">
      <c r="A214" s="186">
        <v>211</v>
      </c>
      <c r="B214" s="187"/>
      <c r="C214" s="188"/>
      <c r="D214" s="192" t="s">
        <v>7857</v>
      </c>
      <c r="E214" s="193" t="s">
        <v>7858</v>
      </c>
      <c r="F214" s="10" t="s">
        <v>7754</v>
      </c>
    </row>
    <row r="215" spans="1:6" ht="15" customHeight="1" x14ac:dyDescent="0.45">
      <c r="A215" s="186">
        <v>212</v>
      </c>
      <c r="B215" s="187" t="s">
        <v>216</v>
      </c>
      <c r="C215" s="188" t="s">
        <v>1681</v>
      </c>
      <c r="D215" s="189" t="s">
        <v>217</v>
      </c>
      <c r="E215" s="190" t="s">
        <v>218</v>
      </c>
    </row>
    <row r="216" spans="1:6" ht="15" customHeight="1" x14ac:dyDescent="0.45">
      <c r="A216" s="186">
        <v>213</v>
      </c>
      <c r="B216" s="187" t="s">
        <v>216</v>
      </c>
      <c r="C216" s="188" t="s">
        <v>1681</v>
      </c>
      <c r="D216" s="189" t="s">
        <v>217</v>
      </c>
      <c r="E216" s="190" t="s">
        <v>7007</v>
      </c>
    </row>
    <row r="217" spans="1:6" ht="15" customHeight="1" x14ac:dyDescent="0.45">
      <c r="A217" s="186">
        <v>214</v>
      </c>
      <c r="B217" s="187" t="s">
        <v>216</v>
      </c>
      <c r="C217" s="188" t="s">
        <v>7643</v>
      </c>
      <c r="D217" s="192" t="s">
        <v>7736</v>
      </c>
      <c r="E217" s="193" t="s">
        <v>7737</v>
      </c>
      <c r="F217" s="10" t="s">
        <v>7754</v>
      </c>
    </row>
    <row r="218" spans="1:6" ht="15" customHeight="1" x14ac:dyDescent="0.45">
      <c r="A218" s="186">
        <v>215</v>
      </c>
      <c r="B218" s="187" t="s">
        <v>219</v>
      </c>
      <c r="C218" s="188" t="s">
        <v>1682</v>
      </c>
      <c r="D218" s="189" t="s">
        <v>1683</v>
      </c>
      <c r="E218" s="190" t="s">
        <v>220</v>
      </c>
    </row>
    <row r="219" spans="1:6" ht="15" customHeight="1" x14ac:dyDescent="0.45">
      <c r="A219" s="186">
        <v>216</v>
      </c>
      <c r="B219" s="187" t="s">
        <v>219</v>
      </c>
      <c r="C219" s="188" t="s">
        <v>1682</v>
      </c>
      <c r="D219" s="189" t="s">
        <v>1683</v>
      </c>
      <c r="E219" s="190" t="s">
        <v>221</v>
      </c>
    </row>
    <row r="220" spans="1:6" ht="15" customHeight="1" x14ac:dyDescent="0.45">
      <c r="A220" s="186">
        <v>217</v>
      </c>
      <c r="B220" s="187" t="s">
        <v>219</v>
      </c>
      <c r="C220" s="188" t="s">
        <v>1684</v>
      </c>
      <c r="D220" s="189" t="s">
        <v>1683</v>
      </c>
      <c r="E220" s="190" t="s">
        <v>222</v>
      </c>
    </row>
    <row r="221" spans="1:6" ht="15" customHeight="1" x14ac:dyDescent="0.45">
      <c r="A221" s="186">
        <v>218</v>
      </c>
      <c r="B221" s="187" t="s">
        <v>219</v>
      </c>
      <c r="C221" s="188" t="s">
        <v>1684</v>
      </c>
      <c r="D221" s="189" t="s">
        <v>1683</v>
      </c>
      <c r="E221" s="190" t="s">
        <v>223</v>
      </c>
    </row>
    <row r="222" spans="1:6" ht="15" customHeight="1" x14ac:dyDescent="0.45">
      <c r="A222" s="186">
        <v>219</v>
      </c>
      <c r="B222" s="187" t="s">
        <v>219</v>
      </c>
      <c r="C222" s="188" t="s">
        <v>1685</v>
      </c>
      <c r="D222" s="189" t="s">
        <v>1686</v>
      </c>
      <c r="E222" s="190" t="s">
        <v>224</v>
      </c>
    </row>
    <row r="223" spans="1:6" ht="15" customHeight="1" x14ac:dyDescent="0.45">
      <c r="A223" s="186">
        <v>220</v>
      </c>
      <c r="B223" s="187" t="s">
        <v>219</v>
      </c>
      <c r="C223" s="188" t="s">
        <v>1685</v>
      </c>
      <c r="D223" s="189" t="s">
        <v>1686</v>
      </c>
      <c r="E223" s="190" t="s">
        <v>225</v>
      </c>
    </row>
    <row r="224" spans="1:6" ht="15" customHeight="1" x14ac:dyDescent="0.45">
      <c r="A224" s="186">
        <v>221</v>
      </c>
      <c r="B224" s="187" t="s">
        <v>219</v>
      </c>
      <c r="C224" s="188"/>
      <c r="D224" s="189" t="s">
        <v>226</v>
      </c>
      <c r="E224" s="190" t="s">
        <v>227</v>
      </c>
    </row>
    <row r="225" spans="1:5" ht="15" customHeight="1" x14ac:dyDescent="0.45">
      <c r="A225" s="186">
        <v>222</v>
      </c>
      <c r="B225" s="187" t="s">
        <v>219</v>
      </c>
      <c r="C225" s="188"/>
      <c r="D225" s="189" t="s">
        <v>226</v>
      </c>
      <c r="E225" s="190" t="s">
        <v>7008</v>
      </c>
    </row>
    <row r="226" spans="1:5" ht="15" customHeight="1" x14ac:dyDescent="0.45">
      <c r="A226" s="186">
        <v>223</v>
      </c>
      <c r="B226" s="187" t="s">
        <v>219</v>
      </c>
      <c r="C226" s="188"/>
      <c r="D226" s="189" t="s">
        <v>226</v>
      </c>
      <c r="E226" s="190" t="s">
        <v>228</v>
      </c>
    </row>
    <row r="227" spans="1:5" ht="15" customHeight="1" x14ac:dyDescent="0.45">
      <c r="A227" s="186">
        <v>224</v>
      </c>
      <c r="B227" s="187" t="s">
        <v>219</v>
      </c>
      <c r="C227" s="188"/>
      <c r="D227" s="189" t="s">
        <v>229</v>
      </c>
      <c r="E227" s="190" t="s">
        <v>7009</v>
      </c>
    </row>
    <row r="228" spans="1:5" ht="15" customHeight="1" x14ac:dyDescent="0.45">
      <c r="A228" s="186">
        <v>225</v>
      </c>
      <c r="B228" s="187" t="s">
        <v>219</v>
      </c>
      <c r="C228" s="188"/>
      <c r="D228" s="189" t="s">
        <v>229</v>
      </c>
      <c r="E228" s="190" t="s">
        <v>7010</v>
      </c>
    </row>
    <row r="229" spans="1:5" ht="15" customHeight="1" x14ac:dyDescent="0.45">
      <c r="A229" s="186">
        <v>226</v>
      </c>
      <c r="B229" s="187" t="s">
        <v>219</v>
      </c>
      <c r="C229" s="188"/>
      <c r="D229" s="189" t="s">
        <v>229</v>
      </c>
      <c r="E229" s="190" t="s">
        <v>230</v>
      </c>
    </row>
    <row r="230" spans="1:5" ht="15" customHeight="1" x14ac:dyDescent="0.45">
      <c r="A230" s="186">
        <v>227</v>
      </c>
      <c r="B230" s="187" t="s">
        <v>219</v>
      </c>
      <c r="C230" s="188"/>
      <c r="D230" s="189" t="s">
        <v>229</v>
      </c>
      <c r="E230" s="190" t="s">
        <v>7011</v>
      </c>
    </row>
    <row r="231" spans="1:5" ht="15" customHeight="1" x14ac:dyDescent="0.45">
      <c r="A231" s="186">
        <v>228</v>
      </c>
      <c r="B231" s="187" t="s">
        <v>219</v>
      </c>
      <c r="C231" s="188"/>
      <c r="D231" s="189" t="s">
        <v>226</v>
      </c>
      <c r="E231" s="190" t="s">
        <v>231</v>
      </c>
    </row>
    <row r="232" spans="1:5" ht="15" customHeight="1" x14ac:dyDescent="0.45">
      <c r="A232" s="186">
        <v>229</v>
      </c>
      <c r="B232" s="187" t="s">
        <v>219</v>
      </c>
      <c r="C232" s="188"/>
      <c r="D232" s="189" t="s">
        <v>226</v>
      </c>
      <c r="E232" s="190" t="s">
        <v>7012</v>
      </c>
    </row>
    <row r="233" spans="1:5" ht="15" customHeight="1" x14ac:dyDescent="0.45">
      <c r="A233" s="186">
        <v>230</v>
      </c>
      <c r="B233" s="187" t="s">
        <v>219</v>
      </c>
      <c r="C233" s="188"/>
      <c r="D233" s="189" t="s">
        <v>226</v>
      </c>
      <c r="E233" s="190" t="s">
        <v>7013</v>
      </c>
    </row>
    <row r="234" spans="1:5" ht="15" customHeight="1" x14ac:dyDescent="0.45">
      <c r="A234" s="186">
        <v>231</v>
      </c>
      <c r="B234" s="187" t="s">
        <v>219</v>
      </c>
      <c r="C234" s="188"/>
      <c r="D234" s="189" t="s">
        <v>226</v>
      </c>
      <c r="E234" s="190" t="s">
        <v>232</v>
      </c>
    </row>
    <row r="235" spans="1:5" ht="15" customHeight="1" x14ac:dyDescent="0.45">
      <c r="A235" s="186">
        <v>232</v>
      </c>
      <c r="B235" s="187" t="s">
        <v>219</v>
      </c>
      <c r="C235" s="188"/>
      <c r="D235" s="189" t="s">
        <v>226</v>
      </c>
      <c r="E235" s="190" t="s">
        <v>233</v>
      </c>
    </row>
    <row r="236" spans="1:5" ht="15" customHeight="1" x14ac:dyDescent="0.45">
      <c r="A236" s="186">
        <v>233</v>
      </c>
      <c r="B236" s="187" t="s">
        <v>219</v>
      </c>
      <c r="C236" s="188"/>
      <c r="D236" s="189" t="s">
        <v>226</v>
      </c>
      <c r="E236" s="190" t="s">
        <v>234</v>
      </c>
    </row>
    <row r="237" spans="1:5" ht="15" customHeight="1" x14ac:dyDescent="0.45">
      <c r="A237" s="186">
        <v>234</v>
      </c>
      <c r="B237" s="187" t="s">
        <v>219</v>
      </c>
      <c r="C237" s="188"/>
      <c r="D237" s="189" t="s">
        <v>226</v>
      </c>
      <c r="E237" s="190" t="s">
        <v>235</v>
      </c>
    </row>
    <row r="238" spans="1:5" ht="15" customHeight="1" x14ac:dyDescent="0.45">
      <c r="A238" s="186">
        <v>235</v>
      </c>
      <c r="B238" s="187" t="s">
        <v>219</v>
      </c>
      <c r="C238" s="188"/>
      <c r="D238" s="189" t="s">
        <v>226</v>
      </c>
      <c r="E238" s="190" t="s">
        <v>7014</v>
      </c>
    </row>
    <row r="239" spans="1:5" ht="15" customHeight="1" x14ac:dyDescent="0.45">
      <c r="A239" s="186">
        <v>236</v>
      </c>
      <c r="B239" s="187" t="s">
        <v>219</v>
      </c>
      <c r="C239" s="188"/>
      <c r="D239" s="189" t="s">
        <v>226</v>
      </c>
      <c r="E239" s="190" t="s">
        <v>7015</v>
      </c>
    </row>
    <row r="240" spans="1:5" ht="15" customHeight="1" x14ac:dyDescent="0.45">
      <c r="A240" s="186">
        <v>237</v>
      </c>
      <c r="B240" s="187" t="s">
        <v>219</v>
      </c>
      <c r="C240" s="188"/>
      <c r="D240" s="189" t="s">
        <v>226</v>
      </c>
      <c r="E240" s="190" t="s">
        <v>7016</v>
      </c>
    </row>
    <row r="241" spans="1:5" ht="15" customHeight="1" x14ac:dyDescent="0.45">
      <c r="A241" s="186">
        <v>238</v>
      </c>
      <c r="B241" s="187" t="s">
        <v>219</v>
      </c>
      <c r="C241" s="188"/>
      <c r="D241" s="189" t="s">
        <v>226</v>
      </c>
      <c r="E241" s="190" t="s">
        <v>236</v>
      </c>
    </row>
    <row r="242" spans="1:5" ht="15" customHeight="1" x14ac:dyDescent="0.45">
      <c r="A242" s="186">
        <v>239</v>
      </c>
      <c r="B242" s="187" t="s">
        <v>219</v>
      </c>
      <c r="C242" s="188"/>
      <c r="D242" s="189" t="s">
        <v>226</v>
      </c>
      <c r="E242" s="190" t="s">
        <v>237</v>
      </c>
    </row>
    <row r="243" spans="1:5" ht="15" customHeight="1" x14ac:dyDescent="0.45">
      <c r="A243" s="186">
        <v>240</v>
      </c>
      <c r="B243" s="187" t="s">
        <v>219</v>
      </c>
      <c r="C243" s="188"/>
      <c r="D243" s="189" t="s">
        <v>226</v>
      </c>
      <c r="E243" s="190" t="s">
        <v>238</v>
      </c>
    </row>
    <row r="244" spans="1:5" ht="15" customHeight="1" x14ac:dyDescent="0.45">
      <c r="A244" s="186">
        <v>241</v>
      </c>
      <c r="B244" s="187" t="s">
        <v>219</v>
      </c>
      <c r="C244" s="188"/>
      <c r="D244" s="189" t="s">
        <v>226</v>
      </c>
      <c r="E244" s="190" t="s">
        <v>239</v>
      </c>
    </row>
    <row r="245" spans="1:5" ht="15" customHeight="1" x14ac:dyDescent="0.45">
      <c r="A245" s="186">
        <v>242</v>
      </c>
      <c r="B245" s="187" t="s">
        <v>219</v>
      </c>
      <c r="C245" s="188"/>
      <c r="D245" s="189" t="s">
        <v>226</v>
      </c>
      <c r="E245" s="190" t="s">
        <v>240</v>
      </c>
    </row>
    <row r="246" spans="1:5" ht="15" customHeight="1" x14ac:dyDescent="0.45">
      <c r="A246" s="186">
        <v>243</v>
      </c>
      <c r="B246" s="187" t="s">
        <v>219</v>
      </c>
      <c r="C246" s="188"/>
      <c r="D246" s="189" t="s">
        <v>226</v>
      </c>
      <c r="E246" s="190" t="s">
        <v>241</v>
      </c>
    </row>
    <row r="247" spans="1:5" ht="15" customHeight="1" x14ac:dyDescent="0.45">
      <c r="A247" s="186">
        <v>244</v>
      </c>
      <c r="B247" s="187" t="s">
        <v>219</v>
      </c>
      <c r="C247" s="188"/>
      <c r="D247" s="189" t="s">
        <v>226</v>
      </c>
      <c r="E247" s="190" t="s">
        <v>242</v>
      </c>
    </row>
    <row r="248" spans="1:5" ht="15" customHeight="1" x14ac:dyDescent="0.45">
      <c r="A248" s="186">
        <v>245</v>
      </c>
      <c r="B248" s="187" t="s">
        <v>219</v>
      </c>
      <c r="C248" s="188"/>
      <c r="D248" s="189" t="s">
        <v>229</v>
      </c>
      <c r="E248" s="190" t="s">
        <v>243</v>
      </c>
    </row>
    <row r="249" spans="1:5" ht="15" customHeight="1" x14ac:dyDescent="0.45">
      <c r="A249" s="186">
        <v>246</v>
      </c>
      <c r="B249" s="187" t="s">
        <v>219</v>
      </c>
      <c r="C249" s="188"/>
      <c r="D249" s="189" t="s">
        <v>229</v>
      </c>
      <c r="E249" s="190" t="s">
        <v>244</v>
      </c>
    </row>
    <row r="250" spans="1:5" ht="15" customHeight="1" x14ac:dyDescent="0.45">
      <c r="A250" s="186">
        <v>247</v>
      </c>
      <c r="B250" s="187" t="s">
        <v>219</v>
      </c>
      <c r="C250" s="188"/>
      <c r="D250" s="189" t="s">
        <v>229</v>
      </c>
      <c r="E250" s="190" t="s">
        <v>245</v>
      </c>
    </row>
    <row r="251" spans="1:5" ht="15" customHeight="1" x14ac:dyDescent="0.45">
      <c r="A251" s="186">
        <v>248</v>
      </c>
      <c r="B251" s="187" t="s">
        <v>219</v>
      </c>
      <c r="C251" s="188"/>
      <c r="D251" s="189" t="s">
        <v>229</v>
      </c>
      <c r="E251" s="190" t="s">
        <v>246</v>
      </c>
    </row>
    <row r="252" spans="1:5" ht="15" customHeight="1" x14ac:dyDescent="0.45">
      <c r="A252" s="186">
        <v>249</v>
      </c>
      <c r="B252" s="187" t="s">
        <v>219</v>
      </c>
      <c r="C252" s="188"/>
      <c r="D252" s="189" t="s">
        <v>229</v>
      </c>
      <c r="E252" s="190" t="s">
        <v>7017</v>
      </c>
    </row>
    <row r="253" spans="1:5" ht="15" customHeight="1" x14ac:dyDescent="0.45">
      <c r="A253" s="186">
        <v>250</v>
      </c>
      <c r="B253" s="187" t="s">
        <v>219</v>
      </c>
      <c r="C253" s="188"/>
      <c r="D253" s="189" t="s">
        <v>229</v>
      </c>
      <c r="E253" s="190" t="s">
        <v>7018</v>
      </c>
    </row>
    <row r="254" spans="1:5" ht="15" customHeight="1" x14ac:dyDescent="0.45">
      <c r="A254" s="186">
        <v>251</v>
      </c>
      <c r="B254" s="187" t="s">
        <v>219</v>
      </c>
      <c r="C254" s="188" t="s">
        <v>1687</v>
      </c>
      <c r="D254" s="189" t="s">
        <v>247</v>
      </c>
      <c r="E254" s="190" t="s">
        <v>248</v>
      </c>
    </row>
    <row r="255" spans="1:5" ht="15" customHeight="1" x14ac:dyDescent="0.45">
      <c r="A255" s="186">
        <v>252</v>
      </c>
      <c r="B255" s="187" t="s">
        <v>219</v>
      </c>
      <c r="C255" s="188" t="s">
        <v>1687</v>
      </c>
      <c r="D255" s="189" t="s">
        <v>247</v>
      </c>
      <c r="E255" s="190" t="s">
        <v>249</v>
      </c>
    </row>
    <row r="256" spans="1:5" ht="15" customHeight="1" x14ac:dyDescent="0.45">
      <c r="A256" s="186">
        <v>253</v>
      </c>
      <c r="B256" s="187" t="s">
        <v>219</v>
      </c>
      <c r="C256" s="188" t="s">
        <v>1688</v>
      </c>
      <c r="D256" s="189" t="s">
        <v>250</v>
      </c>
      <c r="E256" s="190" t="s">
        <v>251</v>
      </c>
    </row>
    <row r="257" spans="1:5" ht="15" customHeight="1" x14ac:dyDescent="0.45">
      <c r="A257" s="186">
        <v>254</v>
      </c>
      <c r="B257" s="187" t="s">
        <v>219</v>
      </c>
      <c r="C257" s="188" t="s">
        <v>1688</v>
      </c>
      <c r="D257" s="189" t="s">
        <v>250</v>
      </c>
      <c r="E257" s="190" t="s">
        <v>252</v>
      </c>
    </row>
    <row r="258" spans="1:5" ht="15" customHeight="1" x14ac:dyDescent="0.45">
      <c r="A258" s="186">
        <v>255</v>
      </c>
      <c r="B258" s="187" t="s">
        <v>219</v>
      </c>
      <c r="C258" s="188"/>
      <c r="D258" s="192" t="s">
        <v>253</v>
      </c>
      <c r="E258" s="193" t="s">
        <v>254</v>
      </c>
    </row>
    <row r="259" spans="1:5" ht="15" customHeight="1" x14ac:dyDescent="0.45">
      <c r="A259" s="186">
        <v>256</v>
      </c>
      <c r="B259" s="187" t="s">
        <v>219</v>
      </c>
      <c r="C259" s="188" t="s">
        <v>1689</v>
      </c>
      <c r="D259" s="189" t="s">
        <v>1690</v>
      </c>
      <c r="E259" s="190" t="s">
        <v>255</v>
      </c>
    </row>
    <row r="260" spans="1:5" ht="15" customHeight="1" x14ac:dyDescent="0.45">
      <c r="A260" s="186">
        <v>257</v>
      </c>
      <c r="B260" s="187" t="s">
        <v>219</v>
      </c>
      <c r="C260" s="188" t="s">
        <v>1689</v>
      </c>
      <c r="D260" s="189" t="s">
        <v>1690</v>
      </c>
      <c r="E260" s="193" t="s">
        <v>256</v>
      </c>
    </row>
    <row r="261" spans="1:5" ht="15" customHeight="1" x14ac:dyDescent="0.45">
      <c r="A261" s="186">
        <v>258</v>
      </c>
      <c r="B261" s="187" t="s">
        <v>219</v>
      </c>
      <c r="C261" s="188" t="s">
        <v>1691</v>
      </c>
      <c r="D261" s="191" t="s">
        <v>257</v>
      </c>
      <c r="E261" s="190" t="s">
        <v>258</v>
      </c>
    </row>
    <row r="262" spans="1:5" ht="15" customHeight="1" x14ac:dyDescent="0.45">
      <c r="A262" s="186">
        <v>259</v>
      </c>
      <c r="B262" s="187" t="s">
        <v>219</v>
      </c>
      <c r="C262" s="188" t="s">
        <v>1691</v>
      </c>
      <c r="D262" s="191" t="s">
        <v>257</v>
      </c>
      <c r="E262" s="190" t="s">
        <v>259</v>
      </c>
    </row>
    <row r="263" spans="1:5" ht="15" customHeight="1" x14ac:dyDescent="0.45">
      <c r="A263" s="186">
        <v>260</v>
      </c>
      <c r="B263" s="187" t="s">
        <v>219</v>
      </c>
      <c r="C263" s="188" t="s">
        <v>1692</v>
      </c>
      <c r="D263" s="189" t="s">
        <v>260</v>
      </c>
      <c r="E263" s="190" t="s">
        <v>261</v>
      </c>
    </row>
    <row r="264" spans="1:5" ht="15" customHeight="1" x14ac:dyDescent="0.45">
      <c r="A264" s="186">
        <v>261</v>
      </c>
      <c r="B264" s="187" t="s">
        <v>219</v>
      </c>
      <c r="C264" s="188" t="s">
        <v>1692</v>
      </c>
      <c r="D264" s="189" t="s">
        <v>260</v>
      </c>
      <c r="E264" s="190" t="s">
        <v>262</v>
      </c>
    </row>
    <row r="265" spans="1:5" ht="15" customHeight="1" x14ac:dyDescent="0.45">
      <c r="A265" s="186">
        <v>262</v>
      </c>
      <c r="B265" s="187" t="s">
        <v>219</v>
      </c>
      <c r="C265" s="188" t="s">
        <v>1692</v>
      </c>
      <c r="D265" s="189" t="s">
        <v>260</v>
      </c>
      <c r="E265" s="190" t="s">
        <v>263</v>
      </c>
    </row>
    <row r="266" spans="1:5" ht="15" customHeight="1" x14ac:dyDescent="0.45">
      <c r="A266" s="186">
        <v>263</v>
      </c>
      <c r="B266" s="187" t="s">
        <v>219</v>
      </c>
      <c r="C266" s="188" t="s">
        <v>1692</v>
      </c>
      <c r="D266" s="189" t="s">
        <v>260</v>
      </c>
      <c r="E266" s="190" t="s">
        <v>264</v>
      </c>
    </row>
    <row r="267" spans="1:5" ht="15" customHeight="1" x14ac:dyDescent="0.45">
      <c r="A267" s="186">
        <v>264</v>
      </c>
      <c r="B267" s="187" t="s">
        <v>219</v>
      </c>
      <c r="C267" s="188" t="s">
        <v>1692</v>
      </c>
      <c r="D267" s="189" t="s">
        <v>260</v>
      </c>
      <c r="E267" s="190" t="s">
        <v>265</v>
      </c>
    </row>
    <row r="268" spans="1:5" ht="15" customHeight="1" x14ac:dyDescent="0.45">
      <c r="A268" s="186">
        <v>265</v>
      </c>
      <c r="B268" s="187" t="s">
        <v>219</v>
      </c>
      <c r="C268" s="188" t="s">
        <v>1692</v>
      </c>
      <c r="D268" s="189" t="s">
        <v>260</v>
      </c>
      <c r="E268" s="190" t="s">
        <v>266</v>
      </c>
    </row>
    <row r="269" spans="1:5" ht="15" customHeight="1" x14ac:dyDescent="0.45">
      <c r="A269" s="186">
        <v>266</v>
      </c>
      <c r="B269" s="187" t="s">
        <v>219</v>
      </c>
      <c r="C269" s="188" t="s">
        <v>1692</v>
      </c>
      <c r="D269" s="189" t="s">
        <v>260</v>
      </c>
      <c r="E269" s="190" t="s">
        <v>267</v>
      </c>
    </row>
    <row r="270" spans="1:5" ht="15" customHeight="1" x14ac:dyDescent="0.45">
      <c r="A270" s="186">
        <v>267</v>
      </c>
      <c r="B270" s="187" t="s">
        <v>219</v>
      </c>
      <c r="C270" s="188" t="s">
        <v>1692</v>
      </c>
      <c r="D270" s="189" t="s">
        <v>260</v>
      </c>
      <c r="E270" s="190" t="s">
        <v>7019</v>
      </c>
    </row>
    <row r="271" spans="1:5" ht="15" customHeight="1" x14ac:dyDescent="0.45">
      <c r="A271" s="186">
        <v>268</v>
      </c>
      <c r="B271" s="187" t="s">
        <v>219</v>
      </c>
      <c r="C271" s="188" t="s">
        <v>1693</v>
      </c>
      <c r="D271" s="191" t="s">
        <v>1694</v>
      </c>
      <c r="E271" s="190" t="s">
        <v>268</v>
      </c>
    </row>
    <row r="272" spans="1:5" ht="15" customHeight="1" x14ac:dyDescent="0.45">
      <c r="A272" s="186">
        <v>269</v>
      </c>
      <c r="B272" s="187" t="s">
        <v>219</v>
      </c>
      <c r="C272" s="188" t="s">
        <v>1695</v>
      </c>
      <c r="D272" s="189" t="s">
        <v>269</v>
      </c>
      <c r="E272" s="190" t="s">
        <v>270</v>
      </c>
    </row>
    <row r="273" spans="1:6" ht="15" customHeight="1" x14ac:dyDescent="0.45">
      <c r="A273" s="186">
        <v>270</v>
      </c>
      <c r="B273" s="187" t="s">
        <v>219</v>
      </c>
      <c r="C273" s="188" t="s">
        <v>1695</v>
      </c>
      <c r="D273" s="189" t="s">
        <v>269</v>
      </c>
      <c r="E273" s="190" t="s">
        <v>271</v>
      </c>
    </row>
    <row r="274" spans="1:6" ht="15" customHeight="1" x14ac:dyDescent="0.45">
      <c r="A274" s="186">
        <v>271</v>
      </c>
      <c r="B274" s="187" t="s">
        <v>219</v>
      </c>
      <c r="C274" s="188" t="s">
        <v>1695</v>
      </c>
      <c r="D274" s="189" t="s">
        <v>269</v>
      </c>
      <c r="E274" s="190" t="s">
        <v>272</v>
      </c>
    </row>
    <row r="275" spans="1:6" ht="15" customHeight="1" x14ac:dyDescent="0.45">
      <c r="A275" s="186">
        <v>272</v>
      </c>
      <c r="B275" s="187" t="s">
        <v>219</v>
      </c>
      <c r="C275" s="188" t="s">
        <v>1695</v>
      </c>
      <c r="D275" s="189" t="s">
        <v>269</v>
      </c>
      <c r="E275" s="190" t="s">
        <v>273</v>
      </c>
    </row>
    <row r="276" spans="1:6" ht="15" customHeight="1" x14ac:dyDescent="0.45">
      <c r="A276" s="186">
        <v>273</v>
      </c>
      <c r="B276" s="187" t="s">
        <v>219</v>
      </c>
      <c r="C276" s="188" t="s">
        <v>1695</v>
      </c>
      <c r="D276" s="189" t="s">
        <v>269</v>
      </c>
      <c r="E276" s="190" t="s">
        <v>274</v>
      </c>
    </row>
    <row r="277" spans="1:6" ht="15" customHeight="1" x14ac:dyDescent="0.45">
      <c r="A277" s="186">
        <v>274</v>
      </c>
      <c r="B277" s="187" t="s">
        <v>219</v>
      </c>
      <c r="C277" s="188" t="s">
        <v>1695</v>
      </c>
      <c r="D277" s="189" t="s">
        <v>269</v>
      </c>
      <c r="E277" s="190" t="s">
        <v>7020</v>
      </c>
    </row>
    <row r="278" spans="1:6" ht="15" customHeight="1" x14ac:dyDescent="0.45">
      <c r="A278" s="186">
        <v>275</v>
      </c>
      <c r="B278" s="187" t="s">
        <v>219</v>
      </c>
      <c r="C278" s="188" t="s">
        <v>1695</v>
      </c>
      <c r="D278" s="189" t="s">
        <v>269</v>
      </c>
      <c r="E278" s="190" t="s">
        <v>7021</v>
      </c>
    </row>
    <row r="279" spans="1:6" ht="15" customHeight="1" x14ac:dyDescent="0.45">
      <c r="A279" s="186">
        <v>276</v>
      </c>
      <c r="B279" s="187" t="s">
        <v>219</v>
      </c>
      <c r="C279" s="188" t="s">
        <v>1695</v>
      </c>
      <c r="D279" s="189" t="s">
        <v>269</v>
      </c>
      <c r="E279" s="190" t="s">
        <v>7022</v>
      </c>
    </row>
    <row r="280" spans="1:6" ht="15" customHeight="1" x14ac:dyDescent="0.45">
      <c r="A280" s="186">
        <v>277</v>
      </c>
      <c r="B280" s="187" t="s">
        <v>219</v>
      </c>
      <c r="C280" s="188" t="s">
        <v>1695</v>
      </c>
      <c r="D280" s="189" t="s">
        <v>269</v>
      </c>
      <c r="E280" s="190" t="s">
        <v>7859</v>
      </c>
      <c r="F280" s="7" t="s">
        <v>7754</v>
      </c>
    </row>
    <row r="281" spans="1:6" ht="15" customHeight="1" x14ac:dyDescent="0.45">
      <c r="A281" s="186">
        <v>278</v>
      </c>
      <c r="B281" s="187" t="s">
        <v>219</v>
      </c>
      <c r="C281" s="188"/>
      <c r="D281" s="189" t="s">
        <v>275</v>
      </c>
      <c r="E281" s="190" t="s">
        <v>276</v>
      </c>
    </row>
    <row r="282" spans="1:6" ht="15" customHeight="1" x14ac:dyDescent="0.45">
      <c r="A282" s="186">
        <v>279</v>
      </c>
      <c r="B282" s="187" t="s">
        <v>219</v>
      </c>
      <c r="C282" s="188"/>
      <c r="D282" s="189" t="s">
        <v>275</v>
      </c>
      <c r="E282" s="190" t="s">
        <v>277</v>
      </c>
    </row>
    <row r="283" spans="1:6" ht="15" customHeight="1" x14ac:dyDescent="0.45">
      <c r="A283" s="186">
        <v>280</v>
      </c>
      <c r="B283" s="187" t="s">
        <v>219</v>
      </c>
      <c r="C283" s="188"/>
      <c r="D283" s="189" t="s">
        <v>275</v>
      </c>
      <c r="E283" s="190" t="s">
        <v>278</v>
      </c>
    </row>
    <row r="284" spans="1:6" ht="15" customHeight="1" x14ac:dyDescent="0.45">
      <c r="A284" s="186">
        <v>281</v>
      </c>
      <c r="B284" s="187" t="s">
        <v>219</v>
      </c>
      <c r="C284" s="188"/>
      <c r="D284" s="189" t="s">
        <v>275</v>
      </c>
      <c r="E284" s="190" t="s">
        <v>279</v>
      </c>
    </row>
    <row r="285" spans="1:6" ht="15" customHeight="1" x14ac:dyDescent="0.45">
      <c r="A285" s="186">
        <v>282</v>
      </c>
      <c r="B285" s="187" t="s">
        <v>219</v>
      </c>
      <c r="C285" s="188"/>
      <c r="D285" s="189" t="s">
        <v>275</v>
      </c>
      <c r="E285" s="190" t="s">
        <v>280</v>
      </c>
    </row>
    <row r="286" spans="1:6" ht="15" customHeight="1" x14ac:dyDescent="0.45">
      <c r="A286" s="186">
        <v>283</v>
      </c>
      <c r="B286" s="187" t="s">
        <v>219</v>
      </c>
      <c r="C286" s="188"/>
      <c r="D286" s="189" t="s">
        <v>7023</v>
      </c>
      <c r="E286" s="190" t="s">
        <v>7024</v>
      </c>
    </row>
    <row r="287" spans="1:6" ht="15" customHeight="1" x14ac:dyDescent="0.45">
      <c r="A287" s="186">
        <v>284</v>
      </c>
      <c r="B287" s="187" t="s">
        <v>219</v>
      </c>
      <c r="C287" s="188"/>
      <c r="D287" s="189" t="s">
        <v>7023</v>
      </c>
      <c r="E287" s="190" t="s">
        <v>7025</v>
      </c>
    </row>
    <row r="288" spans="1:6" ht="15" customHeight="1" x14ac:dyDescent="0.45">
      <c r="A288" s="186">
        <v>285</v>
      </c>
      <c r="B288" s="187" t="s">
        <v>219</v>
      </c>
      <c r="C288" s="188" t="s">
        <v>7643</v>
      </c>
      <c r="D288" s="192" t="s">
        <v>7742</v>
      </c>
      <c r="E288" s="193" t="s">
        <v>7743</v>
      </c>
      <c r="F288" s="10" t="s">
        <v>7754</v>
      </c>
    </row>
    <row r="289" spans="1:6" ht="15" customHeight="1" x14ac:dyDescent="0.45">
      <c r="A289" s="186">
        <v>286</v>
      </c>
      <c r="B289" s="187" t="s">
        <v>7757</v>
      </c>
      <c r="C289" s="188" t="s">
        <v>7643</v>
      </c>
      <c r="D289" s="192" t="s">
        <v>7730</v>
      </c>
      <c r="E289" s="193" t="s">
        <v>7731</v>
      </c>
      <c r="F289" s="10" t="s">
        <v>7754</v>
      </c>
    </row>
    <row r="290" spans="1:6" ht="15" customHeight="1" x14ac:dyDescent="0.45">
      <c r="A290" s="186">
        <v>287</v>
      </c>
      <c r="B290" s="187" t="s">
        <v>7757</v>
      </c>
      <c r="C290" s="188" t="s">
        <v>7643</v>
      </c>
      <c r="D290" s="192" t="s">
        <v>226</v>
      </c>
      <c r="E290" s="193" t="s">
        <v>7746</v>
      </c>
      <c r="F290" s="10" t="s">
        <v>7754</v>
      </c>
    </row>
    <row r="291" spans="1:6" ht="15" customHeight="1" x14ac:dyDescent="0.45">
      <c r="A291" s="186">
        <v>288</v>
      </c>
      <c r="B291" s="187" t="s">
        <v>281</v>
      </c>
      <c r="C291" s="188" t="s">
        <v>1696</v>
      </c>
      <c r="D291" s="189" t="s">
        <v>282</v>
      </c>
      <c r="E291" s="190" t="s">
        <v>7026</v>
      </c>
    </row>
    <row r="292" spans="1:6" ht="15" customHeight="1" x14ac:dyDescent="0.45">
      <c r="A292" s="186">
        <v>289</v>
      </c>
      <c r="B292" s="187" t="s">
        <v>281</v>
      </c>
      <c r="C292" s="188" t="s">
        <v>1697</v>
      </c>
      <c r="D292" s="189" t="s">
        <v>1698</v>
      </c>
      <c r="E292" s="190" t="s">
        <v>283</v>
      </c>
    </row>
    <row r="293" spans="1:6" ht="15" customHeight="1" x14ac:dyDescent="0.45">
      <c r="A293" s="186">
        <v>290</v>
      </c>
      <c r="B293" s="187" t="s">
        <v>281</v>
      </c>
      <c r="C293" s="188" t="s">
        <v>1697</v>
      </c>
      <c r="D293" s="189" t="s">
        <v>1698</v>
      </c>
      <c r="E293" s="190" t="s">
        <v>284</v>
      </c>
    </row>
    <row r="294" spans="1:6" ht="15" customHeight="1" x14ac:dyDescent="0.45">
      <c r="A294" s="186">
        <v>291</v>
      </c>
      <c r="B294" s="187" t="s">
        <v>285</v>
      </c>
      <c r="C294" s="188" t="s">
        <v>1699</v>
      </c>
      <c r="D294" s="189" t="s">
        <v>286</v>
      </c>
      <c r="E294" s="190" t="s">
        <v>287</v>
      </c>
    </row>
    <row r="295" spans="1:6" ht="15" customHeight="1" x14ac:dyDescent="0.45">
      <c r="A295" s="186">
        <v>292</v>
      </c>
      <c r="B295" s="187" t="s">
        <v>285</v>
      </c>
      <c r="C295" s="188" t="s">
        <v>1699</v>
      </c>
      <c r="D295" s="189" t="s">
        <v>286</v>
      </c>
      <c r="E295" s="190" t="s">
        <v>288</v>
      </c>
    </row>
    <row r="296" spans="1:6" ht="15" customHeight="1" x14ac:dyDescent="0.45">
      <c r="A296" s="186">
        <v>293</v>
      </c>
      <c r="B296" s="187" t="s">
        <v>285</v>
      </c>
      <c r="C296" s="188" t="s">
        <v>1700</v>
      </c>
      <c r="D296" s="189" t="s">
        <v>289</v>
      </c>
      <c r="E296" s="190" t="s">
        <v>290</v>
      </c>
    </row>
    <row r="297" spans="1:6" ht="15" customHeight="1" x14ac:dyDescent="0.45">
      <c r="A297" s="186">
        <v>294</v>
      </c>
      <c r="B297" s="187" t="s">
        <v>285</v>
      </c>
      <c r="C297" s="188" t="s">
        <v>1700</v>
      </c>
      <c r="D297" s="189" t="s">
        <v>289</v>
      </c>
      <c r="E297" s="190" t="s">
        <v>291</v>
      </c>
    </row>
    <row r="298" spans="1:6" ht="15" customHeight="1" x14ac:dyDescent="0.45">
      <c r="A298" s="186">
        <v>295</v>
      </c>
      <c r="B298" s="187" t="s">
        <v>285</v>
      </c>
      <c r="C298" s="188"/>
      <c r="D298" s="191" t="s">
        <v>292</v>
      </c>
      <c r="E298" s="190" t="s">
        <v>293</v>
      </c>
    </row>
    <row r="299" spans="1:6" ht="15" customHeight="1" x14ac:dyDescent="0.45">
      <c r="A299" s="186">
        <v>296</v>
      </c>
      <c r="B299" s="187" t="s">
        <v>285</v>
      </c>
      <c r="C299" s="188" t="s">
        <v>1701</v>
      </c>
      <c r="D299" s="189" t="s">
        <v>294</v>
      </c>
      <c r="E299" s="190" t="s">
        <v>295</v>
      </c>
    </row>
    <row r="300" spans="1:6" ht="15" customHeight="1" x14ac:dyDescent="0.45">
      <c r="A300" s="186">
        <v>297</v>
      </c>
      <c r="B300" s="187" t="s">
        <v>285</v>
      </c>
      <c r="C300" s="188" t="s">
        <v>1701</v>
      </c>
      <c r="D300" s="189" t="s">
        <v>294</v>
      </c>
      <c r="E300" s="190" t="s">
        <v>296</v>
      </c>
    </row>
    <row r="301" spans="1:6" ht="15" customHeight="1" x14ac:dyDescent="0.45">
      <c r="A301" s="186">
        <v>298</v>
      </c>
      <c r="B301" s="187" t="s">
        <v>285</v>
      </c>
      <c r="C301" s="188" t="s">
        <v>1701</v>
      </c>
      <c r="D301" s="189" t="s">
        <v>294</v>
      </c>
      <c r="E301" s="190" t="s">
        <v>297</v>
      </c>
    </row>
    <row r="302" spans="1:6" ht="15" customHeight="1" x14ac:dyDescent="0.45">
      <c r="A302" s="186">
        <v>299</v>
      </c>
      <c r="B302" s="187" t="s">
        <v>285</v>
      </c>
      <c r="C302" s="188"/>
      <c r="D302" s="192" t="s">
        <v>7755</v>
      </c>
      <c r="E302" s="193" t="s">
        <v>7756</v>
      </c>
    </row>
    <row r="303" spans="1:6" ht="15" customHeight="1" x14ac:dyDescent="0.45">
      <c r="A303" s="186">
        <v>300</v>
      </c>
      <c r="B303" s="187" t="s">
        <v>298</v>
      </c>
      <c r="C303" s="188" t="s">
        <v>1702</v>
      </c>
      <c r="D303" s="189" t="s">
        <v>299</v>
      </c>
      <c r="E303" s="190" t="s">
        <v>300</v>
      </c>
    </row>
    <row r="304" spans="1:6" ht="15" customHeight="1" x14ac:dyDescent="0.45">
      <c r="A304" s="186">
        <v>301</v>
      </c>
      <c r="B304" s="187" t="s">
        <v>298</v>
      </c>
      <c r="C304" s="194" t="s">
        <v>1702</v>
      </c>
      <c r="D304" s="189" t="s">
        <v>299</v>
      </c>
      <c r="E304" s="190" t="s">
        <v>301</v>
      </c>
    </row>
    <row r="305" spans="1:6" ht="15" customHeight="1" x14ac:dyDescent="0.45">
      <c r="A305" s="186">
        <v>302</v>
      </c>
      <c r="B305" s="187" t="s">
        <v>298</v>
      </c>
      <c r="C305" s="188" t="s">
        <v>1702</v>
      </c>
      <c r="D305" s="189" t="s">
        <v>299</v>
      </c>
      <c r="E305" s="190" t="s">
        <v>302</v>
      </c>
    </row>
    <row r="306" spans="1:6" ht="15" customHeight="1" x14ac:dyDescent="0.45">
      <c r="A306" s="186">
        <v>303</v>
      </c>
      <c r="B306" s="187" t="s">
        <v>298</v>
      </c>
      <c r="C306" s="188"/>
      <c r="D306" s="191" t="s">
        <v>303</v>
      </c>
      <c r="E306" s="190" t="s">
        <v>304</v>
      </c>
    </row>
    <row r="307" spans="1:6" ht="15" customHeight="1" x14ac:dyDescent="0.45">
      <c r="A307" s="186">
        <v>304</v>
      </c>
      <c r="B307" s="187" t="s">
        <v>298</v>
      </c>
      <c r="C307" s="188"/>
      <c r="D307" s="191" t="s">
        <v>303</v>
      </c>
      <c r="E307" s="190" t="s">
        <v>305</v>
      </c>
    </row>
    <row r="308" spans="1:6" ht="15" customHeight="1" x14ac:dyDescent="0.45">
      <c r="A308" s="186">
        <v>305</v>
      </c>
      <c r="B308" s="187" t="s">
        <v>298</v>
      </c>
      <c r="C308" s="188"/>
      <c r="D308" s="189" t="s">
        <v>306</v>
      </c>
      <c r="E308" s="190" t="s">
        <v>307</v>
      </c>
    </row>
    <row r="309" spans="1:6" ht="15" customHeight="1" x14ac:dyDescent="0.45">
      <c r="A309" s="186">
        <v>306</v>
      </c>
      <c r="B309" s="187" t="s">
        <v>298</v>
      </c>
      <c r="C309" s="188"/>
      <c r="D309" s="189" t="s">
        <v>306</v>
      </c>
      <c r="E309" s="190" t="s">
        <v>308</v>
      </c>
    </row>
    <row r="310" spans="1:6" ht="15" customHeight="1" x14ac:dyDescent="0.45">
      <c r="A310" s="186">
        <v>307</v>
      </c>
      <c r="B310" s="187" t="s">
        <v>309</v>
      </c>
      <c r="C310" s="188" t="s">
        <v>7027</v>
      </c>
      <c r="D310" s="189" t="s">
        <v>7028</v>
      </c>
      <c r="E310" s="190" t="s">
        <v>7029</v>
      </c>
    </row>
    <row r="311" spans="1:6" ht="15" customHeight="1" x14ac:dyDescent="0.45">
      <c r="A311" s="186">
        <v>308</v>
      </c>
      <c r="B311" s="187" t="s">
        <v>309</v>
      </c>
      <c r="C311" s="188" t="s">
        <v>7027</v>
      </c>
      <c r="D311" s="189" t="s">
        <v>7028</v>
      </c>
      <c r="E311" s="190" t="s">
        <v>7860</v>
      </c>
      <c r="F311" s="7" t="s">
        <v>7754</v>
      </c>
    </row>
    <row r="312" spans="1:6" ht="15" customHeight="1" x14ac:dyDescent="0.45">
      <c r="A312" s="186">
        <v>309</v>
      </c>
      <c r="B312" s="187" t="s">
        <v>309</v>
      </c>
      <c r="C312" s="188"/>
      <c r="D312" s="189" t="s">
        <v>310</v>
      </c>
      <c r="E312" s="190" t="s">
        <v>311</v>
      </c>
    </row>
    <row r="313" spans="1:6" ht="15" customHeight="1" x14ac:dyDescent="0.45">
      <c r="A313" s="186">
        <v>310</v>
      </c>
      <c r="B313" s="187" t="s">
        <v>309</v>
      </c>
      <c r="C313" s="188"/>
      <c r="D313" s="189" t="s">
        <v>312</v>
      </c>
      <c r="E313" s="190" t="s">
        <v>313</v>
      </c>
    </row>
    <row r="314" spans="1:6" ht="15" customHeight="1" x14ac:dyDescent="0.45">
      <c r="A314" s="186">
        <v>311</v>
      </c>
      <c r="B314" s="187" t="s">
        <v>309</v>
      </c>
      <c r="C314" s="188" t="s">
        <v>1703</v>
      </c>
      <c r="D314" s="189" t="s">
        <v>314</v>
      </c>
      <c r="E314" s="190" t="s">
        <v>315</v>
      </c>
    </row>
    <row r="315" spans="1:6" ht="15" customHeight="1" x14ac:dyDescent="0.45">
      <c r="A315" s="186">
        <v>312</v>
      </c>
      <c r="B315" s="187" t="s">
        <v>309</v>
      </c>
      <c r="C315" s="188" t="s">
        <v>1703</v>
      </c>
      <c r="D315" s="189" t="s">
        <v>314</v>
      </c>
      <c r="E315" s="190" t="s">
        <v>316</v>
      </c>
    </row>
    <row r="316" spans="1:6" ht="15" customHeight="1" x14ac:dyDescent="0.45">
      <c r="A316" s="186">
        <v>313</v>
      </c>
      <c r="B316" s="187" t="s">
        <v>309</v>
      </c>
      <c r="C316" s="188" t="s">
        <v>1703</v>
      </c>
      <c r="D316" s="189" t="s">
        <v>314</v>
      </c>
      <c r="E316" s="190" t="s">
        <v>317</v>
      </c>
    </row>
    <row r="317" spans="1:6" ht="15" customHeight="1" x14ac:dyDescent="0.45">
      <c r="A317" s="186">
        <v>314</v>
      </c>
      <c r="B317" s="187" t="s">
        <v>318</v>
      </c>
      <c r="C317" s="188"/>
      <c r="D317" s="189" t="s">
        <v>319</v>
      </c>
      <c r="E317" s="190" t="s">
        <v>320</v>
      </c>
    </row>
    <row r="318" spans="1:6" ht="15" customHeight="1" x14ac:dyDescent="0.45">
      <c r="A318" s="186">
        <v>315</v>
      </c>
      <c r="B318" s="187" t="s">
        <v>318</v>
      </c>
      <c r="C318" s="188"/>
      <c r="D318" s="189" t="s">
        <v>321</v>
      </c>
      <c r="E318" s="190" t="s">
        <v>322</v>
      </c>
    </row>
    <row r="319" spans="1:6" ht="15" customHeight="1" x14ac:dyDescent="0.45">
      <c r="A319" s="186">
        <v>316</v>
      </c>
      <c r="B319" s="187" t="s">
        <v>318</v>
      </c>
      <c r="C319" s="188"/>
      <c r="D319" s="189" t="s">
        <v>321</v>
      </c>
      <c r="E319" s="190" t="s">
        <v>323</v>
      </c>
    </row>
    <row r="320" spans="1:6" ht="15" customHeight="1" x14ac:dyDescent="0.45">
      <c r="A320" s="186">
        <v>317</v>
      </c>
      <c r="B320" s="187" t="s">
        <v>318</v>
      </c>
      <c r="C320" s="188"/>
      <c r="D320" s="191" t="s">
        <v>324</v>
      </c>
      <c r="E320" s="190" t="s">
        <v>325</v>
      </c>
    </row>
    <row r="321" spans="1:5" ht="15" customHeight="1" x14ac:dyDescent="0.45">
      <c r="A321" s="186">
        <v>318</v>
      </c>
      <c r="B321" s="187" t="s">
        <v>318</v>
      </c>
      <c r="C321" s="188" t="s">
        <v>1704</v>
      </c>
      <c r="D321" s="191" t="s">
        <v>1705</v>
      </c>
      <c r="E321" s="190" t="s">
        <v>326</v>
      </c>
    </row>
    <row r="322" spans="1:5" ht="15" customHeight="1" x14ac:dyDescent="0.45">
      <c r="A322" s="186">
        <v>319</v>
      </c>
      <c r="B322" s="187" t="s">
        <v>318</v>
      </c>
      <c r="C322" s="188" t="s">
        <v>1704</v>
      </c>
      <c r="D322" s="191" t="s">
        <v>1705</v>
      </c>
      <c r="E322" s="190" t="s">
        <v>327</v>
      </c>
    </row>
    <row r="323" spans="1:5" ht="15" customHeight="1" x14ac:dyDescent="0.45">
      <c r="A323" s="186">
        <v>320</v>
      </c>
      <c r="B323" s="187" t="s">
        <v>318</v>
      </c>
      <c r="C323" s="188" t="s">
        <v>1704</v>
      </c>
      <c r="D323" s="191" t="s">
        <v>1705</v>
      </c>
      <c r="E323" s="190" t="s">
        <v>7030</v>
      </c>
    </row>
    <row r="324" spans="1:5" ht="15" customHeight="1" x14ac:dyDescent="0.45">
      <c r="A324" s="186">
        <v>321</v>
      </c>
      <c r="B324" s="187" t="s">
        <v>328</v>
      </c>
      <c r="C324" s="188" t="s">
        <v>1706</v>
      </c>
      <c r="D324" s="189" t="s">
        <v>329</v>
      </c>
      <c r="E324" s="190" t="s">
        <v>330</v>
      </c>
    </row>
    <row r="325" spans="1:5" ht="15" customHeight="1" x14ac:dyDescent="0.45">
      <c r="A325" s="186">
        <v>322</v>
      </c>
      <c r="B325" s="187" t="s">
        <v>328</v>
      </c>
      <c r="C325" s="188" t="s">
        <v>1706</v>
      </c>
      <c r="D325" s="189" t="s">
        <v>329</v>
      </c>
      <c r="E325" s="190" t="s">
        <v>331</v>
      </c>
    </row>
    <row r="326" spans="1:5" ht="15" customHeight="1" x14ac:dyDescent="0.45">
      <c r="A326" s="186">
        <v>323</v>
      </c>
      <c r="B326" s="187" t="s">
        <v>328</v>
      </c>
      <c r="C326" s="188" t="s">
        <v>1706</v>
      </c>
      <c r="D326" s="189" t="s">
        <v>329</v>
      </c>
      <c r="E326" s="190" t="s">
        <v>332</v>
      </c>
    </row>
    <row r="327" spans="1:5" ht="15" customHeight="1" x14ac:dyDescent="0.45">
      <c r="A327" s="186">
        <v>324</v>
      </c>
      <c r="B327" s="187" t="s">
        <v>333</v>
      </c>
      <c r="C327" s="188" t="s">
        <v>1707</v>
      </c>
      <c r="D327" s="189" t="s">
        <v>334</v>
      </c>
      <c r="E327" s="190" t="s">
        <v>335</v>
      </c>
    </row>
    <row r="328" spans="1:5" ht="15" customHeight="1" x14ac:dyDescent="0.45">
      <c r="A328" s="186">
        <v>325</v>
      </c>
      <c r="B328" s="187" t="s">
        <v>333</v>
      </c>
      <c r="C328" s="188" t="s">
        <v>1708</v>
      </c>
      <c r="D328" s="189" t="s">
        <v>1709</v>
      </c>
      <c r="E328" s="190" t="s">
        <v>7031</v>
      </c>
    </row>
    <row r="329" spans="1:5" ht="15" customHeight="1" x14ac:dyDescent="0.45">
      <c r="A329" s="186">
        <v>326</v>
      </c>
      <c r="B329" s="187" t="s">
        <v>333</v>
      </c>
      <c r="C329" s="188" t="s">
        <v>1708</v>
      </c>
      <c r="D329" s="189" t="s">
        <v>1709</v>
      </c>
      <c r="E329" s="190" t="s">
        <v>7032</v>
      </c>
    </row>
    <row r="330" spans="1:5" ht="15" customHeight="1" x14ac:dyDescent="0.45">
      <c r="A330" s="186">
        <v>327</v>
      </c>
      <c r="B330" s="187" t="s">
        <v>333</v>
      </c>
      <c r="C330" s="188" t="s">
        <v>1708</v>
      </c>
      <c r="D330" s="189" t="s">
        <v>1709</v>
      </c>
      <c r="E330" s="190" t="s">
        <v>336</v>
      </c>
    </row>
    <row r="331" spans="1:5" ht="15" customHeight="1" x14ac:dyDescent="0.45">
      <c r="A331" s="186">
        <v>328</v>
      </c>
      <c r="B331" s="187" t="s">
        <v>333</v>
      </c>
      <c r="C331" s="188" t="s">
        <v>1708</v>
      </c>
      <c r="D331" s="189" t="s">
        <v>1709</v>
      </c>
      <c r="E331" s="190" t="s">
        <v>337</v>
      </c>
    </row>
    <row r="332" spans="1:5" ht="15" customHeight="1" x14ac:dyDescent="0.45">
      <c r="A332" s="186">
        <v>329</v>
      </c>
      <c r="B332" s="187" t="s">
        <v>333</v>
      </c>
      <c r="C332" s="188" t="s">
        <v>1708</v>
      </c>
      <c r="D332" s="189" t="s">
        <v>1709</v>
      </c>
      <c r="E332" s="190" t="s">
        <v>7033</v>
      </c>
    </row>
    <row r="333" spans="1:5" ht="15" customHeight="1" x14ac:dyDescent="0.45">
      <c r="A333" s="186">
        <v>330</v>
      </c>
      <c r="B333" s="187" t="s">
        <v>333</v>
      </c>
      <c r="C333" s="188" t="s">
        <v>1710</v>
      </c>
      <c r="D333" s="189" t="s">
        <v>338</v>
      </c>
      <c r="E333" s="190" t="s">
        <v>339</v>
      </c>
    </row>
    <row r="334" spans="1:5" ht="15" customHeight="1" x14ac:dyDescent="0.45">
      <c r="A334" s="186">
        <v>331</v>
      </c>
      <c r="B334" s="187" t="s">
        <v>333</v>
      </c>
      <c r="C334" s="188" t="s">
        <v>1710</v>
      </c>
      <c r="D334" s="189" t="s">
        <v>338</v>
      </c>
      <c r="E334" s="190" t="s">
        <v>340</v>
      </c>
    </row>
    <row r="335" spans="1:5" ht="15" customHeight="1" x14ac:dyDescent="0.45">
      <c r="A335" s="186">
        <v>332</v>
      </c>
      <c r="B335" s="187" t="s">
        <v>333</v>
      </c>
      <c r="C335" s="188" t="s">
        <v>1711</v>
      </c>
      <c r="D335" s="189" t="s">
        <v>341</v>
      </c>
      <c r="E335" s="190" t="s">
        <v>342</v>
      </c>
    </row>
    <row r="336" spans="1:5" ht="15" customHeight="1" x14ac:dyDescent="0.45">
      <c r="A336" s="186">
        <v>333</v>
      </c>
      <c r="B336" s="187" t="s">
        <v>333</v>
      </c>
      <c r="C336" s="188" t="s">
        <v>1711</v>
      </c>
      <c r="D336" s="189" t="s">
        <v>341</v>
      </c>
      <c r="E336" s="190" t="s">
        <v>343</v>
      </c>
    </row>
    <row r="337" spans="1:5" ht="15" customHeight="1" x14ac:dyDescent="0.45">
      <c r="A337" s="186">
        <v>334</v>
      </c>
      <c r="B337" s="187" t="s">
        <v>333</v>
      </c>
      <c r="C337" s="188" t="s">
        <v>1711</v>
      </c>
      <c r="D337" s="189" t="s">
        <v>344</v>
      </c>
      <c r="E337" s="190" t="s">
        <v>345</v>
      </c>
    </row>
    <row r="338" spans="1:5" ht="15" customHeight="1" x14ac:dyDescent="0.45">
      <c r="A338" s="186">
        <v>335</v>
      </c>
      <c r="B338" s="187" t="s">
        <v>333</v>
      </c>
      <c r="C338" s="188" t="s">
        <v>1711</v>
      </c>
      <c r="D338" s="189" t="s">
        <v>344</v>
      </c>
      <c r="E338" s="190" t="s">
        <v>346</v>
      </c>
    </row>
    <row r="339" spans="1:5" ht="15" customHeight="1" x14ac:dyDescent="0.45">
      <c r="A339" s="186">
        <v>336</v>
      </c>
      <c r="B339" s="187" t="s">
        <v>333</v>
      </c>
      <c r="C339" s="188" t="s">
        <v>1711</v>
      </c>
      <c r="D339" s="189" t="s">
        <v>344</v>
      </c>
      <c r="E339" s="190" t="s">
        <v>347</v>
      </c>
    </row>
    <row r="340" spans="1:5" ht="15" customHeight="1" x14ac:dyDescent="0.45">
      <c r="A340" s="186">
        <v>337</v>
      </c>
      <c r="B340" s="187" t="s">
        <v>333</v>
      </c>
      <c r="C340" s="188" t="s">
        <v>1711</v>
      </c>
      <c r="D340" s="189" t="s">
        <v>344</v>
      </c>
      <c r="E340" s="190" t="s">
        <v>348</v>
      </c>
    </row>
    <row r="341" spans="1:5" ht="15" customHeight="1" x14ac:dyDescent="0.45">
      <c r="A341" s="186">
        <v>338</v>
      </c>
      <c r="B341" s="187" t="s">
        <v>333</v>
      </c>
      <c r="C341" s="188" t="s">
        <v>1711</v>
      </c>
      <c r="D341" s="189" t="s">
        <v>344</v>
      </c>
      <c r="E341" s="190" t="s">
        <v>349</v>
      </c>
    </row>
    <row r="342" spans="1:5" ht="15" customHeight="1" x14ac:dyDescent="0.45">
      <c r="A342" s="186">
        <v>339</v>
      </c>
      <c r="B342" s="187" t="s">
        <v>333</v>
      </c>
      <c r="C342" s="188" t="s">
        <v>1711</v>
      </c>
      <c r="D342" s="189" t="s">
        <v>344</v>
      </c>
      <c r="E342" s="190" t="s">
        <v>350</v>
      </c>
    </row>
    <row r="343" spans="1:5" ht="15" customHeight="1" x14ac:dyDescent="0.45">
      <c r="A343" s="186">
        <v>340</v>
      </c>
      <c r="B343" s="187" t="s">
        <v>333</v>
      </c>
      <c r="C343" s="188" t="s">
        <v>1711</v>
      </c>
      <c r="D343" s="189" t="s">
        <v>344</v>
      </c>
      <c r="E343" s="190" t="s">
        <v>346</v>
      </c>
    </row>
    <row r="344" spans="1:5" ht="15" customHeight="1" x14ac:dyDescent="0.45">
      <c r="A344" s="186">
        <v>341</v>
      </c>
      <c r="B344" s="187" t="s">
        <v>333</v>
      </c>
      <c r="C344" s="188" t="s">
        <v>1711</v>
      </c>
      <c r="D344" s="189" t="s">
        <v>344</v>
      </c>
      <c r="E344" s="190" t="s">
        <v>351</v>
      </c>
    </row>
    <row r="345" spans="1:5" ht="15" customHeight="1" x14ac:dyDescent="0.45">
      <c r="A345" s="186">
        <v>342</v>
      </c>
      <c r="B345" s="187" t="s">
        <v>333</v>
      </c>
      <c r="C345" s="188" t="s">
        <v>1711</v>
      </c>
      <c r="D345" s="189" t="s">
        <v>344</v>
      </c>
      <c r="E345" s="190" t="s">
        <v>352</v>
      </c>
    </row>
    <row r="346" spans="1:5" ht="15" customHeight="1" x14ac:dyDescent="0.45">
      <c r="A346" s="186">
        <v>343</v>
      </c>
      <c r="B346" s="187" t="s">
        <v>333</v>
      </c>
      <c r="C346" s="188" t="s">
        <v>1711</v>
      </c>
      <c r="D346" s="189" t="s">
        <v>344</v>
      </c>
      <c r="E346" s="190" t="s">
        <v>353</v>
      </c>
    </row>
    <row r="347" spans="1:5" ht="15" customHeight="1" x14ac:dyDescent="0.45">
      <c r="A347" s="186">
        <v>344</v>
      </c>
      <c r="B347" s="187" t="s">
        <v>333</v>
      </c>
      <c r="C347" s="188" t="s">
        <v>1711</v>
      </c>
      <c r="D347" s="189" t="s">
        <v>344</v>
      </c>
      <c r="E347" s="190" t="s">
        <v>354</v>
      </c>
    </row>
    <row r="348" spans="1:5" ht="15" customHeight="1" x14ac:dyDescent="0.45">
      <c r="A348" s="186">
        <v>345</v>
      </c>
      <c r="B348" s="187" t="s">
        <v>333</v>
      </c>
      <c r="C348" s="188" t="s">
        <v>1711</v>
      </c>
      <c r="D348" s="189" t="s">
        <v>344</v>
      </c>
      <c r="E348" s="190" t="s">
        <v>355</v>
      </c>
    </row>
    <row r="349" spans="1:5" ht="15" customHeight="1" x14ac:dyDescent="0.45">
      <c r="A349" s="186">
        <v>346</v>
      </c>
      <c r="B349" s="187" t="s">
        <v>333</v>
      </c>
      <c r="C349" s="188" t="s">
        <v>1712</v>
      </c>
      <c r="D349" s="189" t="s">
        <v>1713</v>
      </c>
      <c r="E349" s="190" t="s">
        <v>7034</v>
      </c>
    </row>
    <row r="350" spans="1:5" ht="15" customHeight="1" x14ac:dyDescent="0.45">
      <c r="A350" s="186">
        <v>347</v>
      </c>
      <c r="B350" s="187" t="s">
        <v>333</v>
      </c>
      <c r="C350" s="188" t="s">
        <v>1712</v>
      </c>
      <c r="D350" s="189" t="s">
        <v>1713</v>
      </c>
      <c r="E350" s="190" t="s">
        <v>356</v>
      </c>
    </row>
    <row r="351" spans="1:5" ht="15" customHeight="1" x14ac:dyDescent="0.45">
      <c r="A351" s="186">
        <v>348</v>
      </c>
      <c r="B351" s="187" t="s">
        <v>333</v>
      </c>
      <c r="C351" s="188" t="s">
        <v>1712</v>
      </c>
      <c r="D351" s="189" t="s">
        <v>1713</v>
      </c>
      <c r="E351" s="190" t="s">
        <v>7035</v>
      </c>
    </row>
    <row r="352" spans="1:5" ht="15" customHeight="1" x14ac:dyDescent="0.45">
      <c r="A352" s="186">
        <v>349</v>
      </c>
      <c r="B352" s="187" t="s">
        <v>333</v>
      </c>
      <c r="C352" s="188" t="s">
        <v>1712</v>
      </c>
      <c r="D352" s="189" t="s">
        <v>1713</v>
      </c>
      <c r="E352" s="190" t="s">
        <v>7036</v>
      </c>
    </row>
    <row r="353" spans="1:6" ht="15" customHeight="1" x14ac:dyDescent="0.45">
      <c r="A353" s="186">
        <v>350</v>
      </c>
      <c r="B353" s="187" t="s">
        <v>333</v>
      </c>
      <c r="C353" s="188" t="s">
        <v>1714</v>
      </c>
      <c r="D353" s="189" t="s">
        <v>1715</v>
      </c>
      <c r="E353" s="190" t="s">
        <v>7037</v>
      </c>
    </row>
    <row r="354" spans="1:6" ht="15" customHeight="1" x14ac:dyDescent="0.45">
      <c r="A354" s="186">
        <v>351</v>
      </c>
      <c r="B354" s="187" t="s">
        <v>333</v>
      </c>
      <c r="C354" s="188" t="s">
        <v>1714</v>
      </c>
      <c r="D354" s="189" t="s">
        <v>1715</v>
      </c>
      <c r="E354" s="190" t="s">
        <v>7038</v>
      </c>
    </row>
    <row r="355" spans="1:6" ht="15" customHeight="1" x14ac:dyDescent="0.45">
      <c r="A355" s="186">
        <v>352</v>
      </c>
      <c r="B355" s="187" t="s">
        <v>333</v>
      </c>
      <c r="C355" s="188" t="s">
        <v>1714</v>
      </c>
      <c r="D355" s="189" t="s">
        <v>1715</v>
      </c>
      <c r="E355" s="190" t="s">
        <v>7039</v>
      </c>
    </row>
    <row r="356" spans="1:6" ht="15" customHeight="1" x14ac:dyDescent="0.45">
      <c r="A356" s="186">
        <v>353</v>
      </c>
      <c r="B356" s="187" t="s">
        <v>333</v>
      </c>
      <c r="C356" s="188" t="s">
        <v>1714</v>
      </c>
      <c r="D356" s="189" t="s">
        <v>1715</v>
      </c>
      <c r="E356" s="190" t="s">
        <v>7040</v>
      </c>
    </row>
    <row r="357" spans="1:6" ht="15" customHeight="1" x14ac:dyDescent="0.45">
      <c r="A357" s="186">
        <v>354</v>
      </c>
      <c r="B357" s="187" t="s">
        <v>333</v>
      </c>
      <c r="C357" s="188" t="s">
        <v>1714</v>
      </c>
      <c r="D357" s="189" t="s">
        <v>1715</v>
      </c>
      <c r="E357" s="190" t="s">
        <v>7041</v>
      </c>
    </row>
    <row r="358" spans="1:6" ht="15" customHeight="1" x14ac:dyDescent="0.45">
      <c r="A358" s="186">
        <v>355</v>
      </c>
      <c r="B358" s="187" t="s">
        <v>333</v>
      </c>
      <c r="C358" s="188" t="s">
        <v>1714</v>
      </c>
      <c r="D358" s="189" t="s">
        <v>1715</v>
      </c>
      <c r="E358" s="190" t="s">
        <v>7042</v>
      </c>
    </row>
    <row r="359" spans="1:6" ht="15" customHeight="1" x14ac:dyDescent="0.45">
      <c r="A359" s="186">
        <v>356</v>
      </c>
      <c r="B359" s="187" t="s">
        <v>333</v>
      </c>
      <c r="C359" s="188" t="s">
        <v>1714</v>
      </c>
      <c r="D359" s="189" t="s">
        <v>1715</v>
      </c>
      <c r="E359" s="190" t="s">
        <v>7043</v>
      </c>
    </row>
    <row r="360" spans="1:6" ht="15" customHeight="1" x14ac:dyDescent="0.45">
      <c r="A360" s="186">
        <v>357</v>
      </c>
      <c r="B360" s="187" t="s">
        <v>333</v>
      </c>
      <c r="C360" s="188" t="s">
        <v>1714</v>
      </c>
      <c r="D360" s="189" t="s">
        <v>1715</v>
      </c>
      <c r="E360" s="190" t="s">
        <v>7044</v>
      </c>
    </row>
    <row r="361" spans="1:6" ht="15" customHeight="1" x14ac:dyDescent="0.45">
      <c r="A361" s="186">
        <v>358</v>
      </c>
      <c r="B361" s="187" t="s">
        <v>333</v>
      </c>
      <c r="C361" s="188" t="s">
        <v>1714</v>
      </c>
      <c r="D361" s="189" t="s">
        <v>1715</v>
      </c>
      <c r="E361" s="190" t="s">
        <v>7861</v>
      </c>
      <c r="F361" s="7" t="s">
        <v>7754</v>
      </c>
    </row>
    <row r="362" spans="1:6" ht="15" customHeight="1" x14ac:dyDescent="0.45">
      <c r="A362" s="186">
        <v>359</v>
      </c>
      <c r="B362" s="187" t="s">
        <v>333</v>
      </c>
      <c r="C362" s="188" t="s">
        <v>1716</v>
      </c>
      <c r="D362" s="189" t="s">
        <v>1717</v>
      </c>
      <c r="E362" s="190" t="s">
        <v>357</v>
      </c>
    </row>
    <row r="363" spans="1:6" ht="15" customHeight="1" x14ac:dyDescent="0.45">
      <c r="A363" s="186">
        <v>360</v>
      </c>
      <c r="B363" s="187" t="s">
        <v>333</v>
      </c>
      <c r="C363" s="188" t="s">
        <v>1718</v>
      </c>
      <c r="D363" s="191" t="s">
        <v>1719</v>
      </c>
      <c r="E363" s="190" t="s">
        <v>358</v>
      </c>
    </row>
    <row r="364" spans="1:6" ht="15" customHeight="1" x14ac:dyDescent="0.45">
      <c r="A364" s="186">
        <v>361</v>
      </c>
      <c r="B364" s="187" t="s">
        <v>333</v>
      </c>
      <c r="C364" s="188" t="s">
        <v>1714</v>
      </c>
      <c r="D364" s="189" t="s">
        <v>1715</v>
      </c>
      <c r="E364" s="190" t="s">
        <v>7761</v>
      </c>
    </row>
    <row r="365" spans="1:6" ht="15" customHeight="1" x14ac:dyDescent="0.45">
      <c r="A365" s="186">
        <v>362</v>
      </c>
      <c r="B365" s="187" t="s">
        <v>333</v>
      </c>
      <c r="C365" s="188" t="s">
        <v>1714</v>
      </c>
      <c r="D365" s="189" t="s">
        <v>1715</v>
      </c>
      <c r="E365" s="190" t="s">
        <v>7762</v>
      </c>
    </row>
    <row r="366" spans="1:6" ht="15" customHeight="1" x14ac:dyDescent="0.45">
      <c r="A366" s="186">
        <v>363</v>
      </c>
      <c r="B366" s="187" t="s">
        <v>333</v>
      </c>
      <c r="C366" s="188" t="s">
        <v>1714</v>
      </c>
      <c r="D366" s="189" t="s">
        <v>1715</v>
      </c>
      <c r="E366" s="190" t="s">
        <v>7763</v>
      </c>
    </row>
    <row r="367" spans="1:6" ht="15" customHeight="1" x14ac:dyDescent="0.45">
      <c r="A367" s="186">
        <v>364</v>
      </c>
      <c r="B367" s="187" t="s">
        <v>333</v>
      </c>
      <c r="C367" s="188" t="s">
        <v>1714</v>
      </c>
      <c r="D367" s="189" t="s">
        <v>1715</v>
      </c>
      <c r="E367" s="190" t="s">
        <v>7764</v>
      </c>
    </row>
    <row r="368" spans="1:6" ht="15" customHeight="1" x14ac:dyDescent="0.45">
      <c r="A368" s="186">
        <v>365</v>
      </c>
      <c r="B368" s="187" t="s">
        <v>333</v>
      </c>
      <c r="C368" s="188" t="s">
        <v>1714</v>
      </c>
      <c r="D368" s="189" t="s">
        <v>1715</v>
      </c>
      <c r="E368" s="190" t="s">
        <v>7765</v>
      </c>
    </row>
    <row r="369" spans="1:6" ht="15" customHeight="1" x14ac:dyDescent="0.45">
      <c r="A369" s="186">
        <v>366</v>
      </c>
      <c r="B369" s="187" t="s">
        <v>333</v>
      </c>
      <c r="C369" s="188" t="s">
        <v>1714</v>
      </c>
      <c r="D369" s="189" t="s">
        <v>1715</v>
      </c>
      <c r="E369" s="190" t="s">
        <v>7766</v>
      </c>
    </row>
    <row r="370" spans="1:6" ht="15" customHeight="1" x14ac:dyDescent="0.45">
      <c r="A370" s="186">
        <v>367</v>
      </c>
      <c r="B370" s="187" t="s">
        <v>359</v>
      </c>
      <c r="C370" s="188" t="s">
        <v>1720</v>
      </c>
      <c r="D370" s="189" t="s">
        <v>360</v>
      </c>
      <c r="E370" s="190" t="s">
        <v>361</v>
      </c>
    </row>
    <row r="371" spans="1:6" ht="15" customHeight="1" x14ac:dyDescent="0.45">
      <c r="A371" s="186">
        <v>368</v>
      </c>
      <c r="B371" s="187" t="s">
        <v>359</v>
      </c>
      <c r="C371" s="188" t="s">
        <v>1720</v>
      </c>
      <c r="D371" s="189" t="s">
        <v>360</v>
      </c>
      <c r="E371" s="190" t="s">
        <v>7045</v>
      </c>
    </row>
    <row r="372" spans="1:6" ht="15" customHeight="1" x14ac:dyDescent="0.45">
      <c r="A372" s="186">
        <v>369</v>
      </c>
      <c r="B372" s="187" t="s">
        <v>359</v>
      </c>
      <c r="C372" s="188" t="s">
        <v>1720</v>
      </c>
      <c r="D372" s="189" t="s">
        <v>360</v>
      </c>
      <c r="E372" s="190" t="s">
        <v>7862</v>
      </c>
      <c r="F372" s="7" t="s">
        <v>7754</v>
      </c>
    </row>
    <row r="373" spans="1:6" ht="15" customHeight="1" x14ac:dyDescent="0.45">
      <c r="A373" s="186">
        <v>370</v>
      </c>
      <c r="B373" s="187" t="s">
        <v>359</v>
      </c>
      <c r="C373" s="188" t="s">
        <v>1720</v>
      </c>
      <c r="D373" s="189" t="s">
        <v>360</v>
      </c>
      <c r="E373" s="190" t="s">
        <v>362</v>
      </c>
    </row>
    <row r="374" spans="1:6" ht="15" customHeight="1" x14ac:dyDescent="0.45">
      <c r="A374" s="186">
        <v>371</v>
      </c>
      <c r="B374" s="187" t="s">
        <v>359</v>
      </c>
      <c r="C374" s="188" t="s">
        <v>1720</v>
      </c>
      <c r="D374" s="189" t="s">
        <v>360</v>
      </c>
      <c r="E374" s="190" t="s">
        <v>7046</v>
      </c>
    </row>
    <row r="375" spans="1:6" ht="15" customHeight="1" x14ac:dyDescent="0.45">
      <c r="A375" s="186">
        <v>372</v>
      </c>
      <c r="B375" s="187" t="s">
        <v>359</v>
      </c>
      <c r="C375" s="188"/>
      <c r="D375" s="191" t="s">
        <v>363</v>
      </c>
      <c r="E375" s="190" t="s">
        <v>364</v>
      </c>
    </row>
    <row r="376" spans="1:6" ht="15" customHeight="1" x14ac:dyDescent="0.45">
      <c r="A376" s="186">
        <v>373</v>
      </c>
      <c r="B376" s="187" t="s">
        <v>359</v>
      </c>
      <c r="C376" s="188"/>
      <c r="D376" s="191" t="s">
        <v>365</v>
      </c>
      <c r="E376" s="190" t="s">
        <v>366</v>
      </c>
    </row>
    <row r="377" spans="1:6" ht="15" customHeight="1" x14ac:dyDescent="0.45">
      <c r="A377" s="186">
        <v>374</v>
      </c>
      <c r="B377" s="187" t="s">
        <v>359</v>
      </c>
      <c r="C377" s="188" t="s">
        <v>1721</v>
      </c>
      <c r="D377" s="191" t="s">
        <v>367</v>
      </c>
      <c r="E377" s="190" t="s">
        <v>368</v>
      </c>
    </row>
    <row r="378" spans="1:6" ht="15" customHeight="1" x14ac:dyDescent="0.45">
      <c r="A378" s="186">
        <v>375</v>
      </c>
      <c r="B378" s="187" t="s">
        <v>359</v>
      </c>
      <c r="C378" s="188" t="s">
        <v>1721</v>
      </c>
      <c r="D378" s="189" t="s">
        <v>367</v>
      </c>
      <c r="E378" s="190" t="s">
        <v>369</v>
      </c>
    </row>
    <row r="379" spans="1:6" ht="15" customHeight="1" x14ac:dyDescent="0.45">
      <c r="A379" s="186">
        <v>376</v>
      </c>
      <c r="B379" s="187" t="s">
        <v>359</v>
      </c>
      <c r="C379" s="188" t="s">
        <v>1721</v>
      </c>
      <c r="D379" s="189" t="s">
        <v>367</v>
      </c>
      <c r="E379" s="190" t="s">
        <v>370</v>
      </c>
    </row>
    <row r="380" spans="1:6" ht="15" customHeight="1" x14ac:dyDescent="0.45">
      <c r="A380" s="186">
        <v>377</v>
      </c>
      <c r="B380" s="187" t="s">
        <v>359</v>
      </c>
      <c r="C380" s="188" t="s">
        <v>1721</v>
      </c>
      <c r="D380" s="189" t="s">
        <v>367</v>
      </c>
      <c r="E380" s="190" t="s">
        <v>371</v>
      </c>
    </row>
    <row r="381" spans="1:6" ht="15" customHeight="1" x14ac:dyDescent="0.45">
      <c r="A381" s="186">
        <v>378</v>
      </c>
      <c r="B381" s="187" t="s">
        <v>359</v>
      </c>
      <c r="C381" s="188" t="s">
        <v>1721</v>
      </c>
      <c r="D381" s="189" t="s">
        <v>367</v>
      </c>
      <c r="E381" s="190" t="s">
        <v>372</v>
      </c>
    </row>
    <row r="382" spans="1:6" ht="15" customHeight="1" x14ac:dyDescent="0.45">
      <c r="A382" s="186">
        <v>379</v>
      </c>
      <c r="B382" s="187" t="s">
        <v>359</v>
      </c>
      <c r="C382" s="188" t="s">
        <v>1721</v>
      </c>
      <c r="D382" s="189" t="s">
        <v>367</v>
      </c>
      <c r="E382" s="190" t="s">
        <v>373</v>
      </c>
    </row>
    <row r="383" spans="1:6" ht="15" customHeight="1" x14ac:dyDescent="0.45">
      <c r="A383" s="186">
        <v>380</v>
      </c>
      <c r="B383" s="187" t="s">
        <v>359</v>
      </c>
      <c r="C383" s="188"/>
      <c r="D383" s="189" t="s">
        <v>374</v>
      </c>
      <c r="E383" s="190" t="s">
        <v>375</v>
      </c>
    </row>
    <row r="384" spans="1:6" ht="15" customHeight="1" x14ac:dyDescent="0.45">
      <c r="A384" s="186">
        <v>381</v>
      </c>
      <c r="B384" s="187" t="s">
        <v>359</v>
      </c>
      <c r="C384" s="188"/>
      <c r="D384" s="189" t="s">
        <v>374</v>
      </c>
      <c r="E384" s="190" t="s">
        <v>7047</v>
      </c>
    </row>
    <row r="385" spans="1:5" ht="15" customHeight="1" x14ac:dyDescent="0.45">
      <c r="A385" s="186">
        <v>382</v>
      </c>
      <c r="B385" s="187" t="s">
        <v>359</v>
      </c>
      <c r="C385" s="188"/>
      <c r="D385" s="189" t="s">
        <v>376</v>
      </c>
      <c r="E385" s="190" t="s">
        <v>377</v>
      </c>
    </row>
    <row r="386" spans="1:5" ht="15" customHeight="1" x14ac:dyDescent="0.45">
      <c r="A386" s="186">
        <v>383</v>
      </c>
      <c r="B386" s="187" t="s">
        <v>359</v>
      </c>
      <c r="C386" s="188"/>
      <c r="D386" s="189" t="s">
        <v>374</v>
      </c>
      <c r="E386" s="190" t="s">
        <v>378</v>
      </c>
    </row>
    <row r="387" spans="1:5" ht="15" customHeight="1" x14ac:dyDescent="0.45">
      <c r="A387" s="186">
        <v>384</v>
      </c>
      <c r="B387" s="187" t="s">
        <v>359</v>
      </c>
      <c r="C387" s="188"/>
      <c r="D387" s="189" t="s">
        <v>374</v>
      </c>
      <c r="E387" s="190" t="s">
        <v>7048</v>
      </c>
    </row>
    <row r="388" spans="1:5" ht="15" customHeight="1" x14ac:dyDescent="0.45">
      <c r="A388" s="186">
        <v>385</v>
      </c>
      <c r="B388" s="187" t="s">
        <v>359</v>
      </c>
      <c r="C388" s="188"/>
      <c r="D388" s="189" t="s">
        <v>374</v>
      </c>
      <c r="E388" s="190" t="s">
        <v>379</v>
      </c>
    </row>
    <row r="389" spans="1:5" ht="15" customHeight="1" x14ac:dyDescent="0.45">
      <c r="A389" s="186">
        <v>386</v>
      </c>
      <c r="B389" s="187" t="s">
        <v>359</v>
      </c>
      <c r="C389" s="188"/>
      <c r="D389" s="189" t="s">
        <v>374</v>
      </c>
      <c r="E389" s="190" t="s">
        <v>380</v>
      </c>
    </row>
    <row r="390" spans="1:5" ht="15" customHeight="1" x14ac:dyDescent="0.45">
      <c r="A390" s="186">
        <v>387</v>
      </c>
      <c r="B390" s="187" t="s">
        <v>359</v>
      </c>
      <c r="C390" s="188"/>
      <c r="D390" s="189" t="s">
        <v>374</v>
      </c>
      <c r="E390" s="190" t="s">
        <v>381</v>
      </c>
    </row>
    <row r="391" spans="1:5" ht="15" customHeight="1" x14ac:dyDescent="0.45">
      <c r="A391" s="186">
        <v>388</v>
      </c>
      <c r="B391" s="187" t="s">
        <v>359</v>
      </c>
      <c r="C391" s="188"/>
      <c r="D391" s="189" t="s">
        <v>374</v>
      </c>
      <c r="E391" s="190" t="s">
        <v>382</v>
      </c>
    </row>
    <row r="392" spans="1:5" ht="15" customHeight="1" x14ac:dyDescent="0.45">
      <c r="A392" s="186">
        <v>389</v>
      </c>
      <c r="B392" s="187" t="s">
        <v>359</v>
      </c>
      <c r="C392" s="188"/>
      <c r="D392" s="189" t="s">
        <v>374</v>
      </c>
      <c r="E392" s="190" t="s">
        <v>383</v>
      </c>
    </row>
    <row r="393" spans="1:5" ht="15" customHeight="1" x14ac:dyDescent="0.45">
      <c r="A393" s="186">
        <v>390</v>
      </c>
      <c r="B393" s="187" t="s">
        <v>359</v>
      </c>
      <c r="C393" s="188"/>
      <c r="D393" s="189" t="s">
        <v>374</v>
      </c>
      <c r="E393" s="190" t="s">
        <v>384</v>
      </c>
    </row>
    <row r="394" spans="1:5" ht="15" customHeight="1" x14ac:dyDescent="0.45">
      <c r="A394" s="186">
        <v>391</v>
      </c>
      <c r="B394" s="187" t="s">
        <v>359</v>
      </c>
      <c r="C394" s="188"/>
      <c r="D394" s="189" t="s">
        <v>374</v>
      </c>
      <c r="E394" s="190" t="s">
        <v>385</v>
      </c>
    </row>
    <row r="395" spans="1:5" ht="15" customHeight="1" x14ac:dyDescent="0.45">
      <c r="A395" s="186">
        <v>392</v>
      </c>
      <c r="B395" s="187" t="s">
        <v>359</v>
      </c>
      <c r="C395" s="188"/>
      <c r="D395" s="191" t="s">
        <v>376</v>
      </c>
      <c r="E395" s="190" t="s">
        <v>386</v>
      </c>
    </row>
    <row r="396" spans="1:5" ht="15" customHeight="1" x14ac:dyDescent="0.45">
      <c r="A396" s="186">
        <v>393</v>
      </c>
      <c r="B396" s="187" t="s">
        <v>359</v>
      </c>
      <c r="C396" s="188"/>
      <c r="D396" s="191" t="s">
        <v>376</v>
      </c>
      <c r="E396" s="190" t="s">
        <v>387</v>
      </c>
    </row>
    <row r="397" spans="1:5" ht="15" customHeight="1" x14ac:dyDescent="0.45">
      <c r="A397" s="186">
        <v>394</v>
      </c>
      <c r="B397" s="187" t="s">
        <v>359</v>
      </c>
      <c r="C397" s="188"/>
      <c r="D397" s="191" t="s">
        <v>7049</v>
      </c>
      <c r="E397" s="190" t="s">
        <v>388</v>
      </c>
    </row>
    <row r="398" spans="1:5" ht="15" customHeight="1" x14ac:dyDescent="0.45">
      <c r="A398" s="186">
        <v>395</v>
      </c>
      <c r="B398" s="187" t="s">
        <v>359</v>
      </c>
      <c r="C398" s="188"/>
      <c r="D398" s="191" t="s">
        <v>376</v>
      </c>
      <c r="E398" s="190" t="s">
        <v>389</v>
      </c>
    </row>
    <row r="399" spans="1:5" ht="15" customHeight="1" x14ac:dyDescent="0.45">
      <c r="A399" s="186">
        <v>396</v>
      </c>
      <c r="B399" s="187" t="s">
        <v>359</v>
      </c>
      <c r="C399" s="188"/>
      <c r="D399" s="192" t="s">
        <v>376</v>
      </c>
      <c r="E399" s="193" t="s">
        <v>7050</v>
      </c>
    </row>
    <row r="400" spans="1:5" ht="15" customHeight="1" x14ac:dyDescent="0.45">
      <c r="A400" s="186">
        <v>397</v>
      </c>
      <c r="B400" s="187" t="s">
        <v>359</v>
      </c>
      <c r="C400" s="188"/>
      <c r="D400" s="192" t="s">
        <v>7051</v>
      </c>
      <c r="E400" s="189" t="s">
        <v>7052</v>
      </c>
    </row>
    <row r="401" spans="1:6" ht="15" customHeight="1" x14ac:dyDescent="0.45">
      <c r="A401" s="186">
        <v>398</v>
      </c>
      <c r="B401" s="187" t="s">
        <v>359</v>
      </c>
      <c r="C401" s="188" t="s">
        <v>7643</v>
      </c>
      <c r="D401" s="192" t="s">
        <v>7734</v>
      </c>
      <c r="E401" s="193" t="s">
        <v>7735</v>
      </c>
      <c r="F401" s="10" t="s">
        <v>7754</v>
      </c>
    </row>
    <row r="402" spans="1:6" ht="15" customHeight="1" x14ac:dyDescent="0.45">
      <c r="A402" s="186">
        <v>399</v>
      </c>
      <c r="B402" s="187" t="s">
        <v>390</v>
      </c>
      <c r="C402" s="188"/>
      <c r="D402" s="189" t="s">
        <v>391</v>
      </c>
      <c r="E402" s="190" t="s">
        <v>392</v>
      </c>
    </row>
    <row r="403" spans="1:6" ht="15" customHeight="1" x14ac:dyDescent="0.45">
      <c r="A403" s="186">
        <v>400</v>
      </c>
      <c r="B403" s="187" t="s">
        <v>390</v>
      </c>
      <c r="C403" s="188"/>
      <c r="D403" s="189" t="s">
        <v>393</v>
      </c>
      <c r="E403" s="190" t="s">
        <v>394</v>
      </c>
    </row>
    <row r="404" spans="1:6" ht="15" customHeight="1" x14ac:dyDescent="0.45">
      <c r="A404" s="186">
        <v>401</v>
      </c>
      <c r="B404" s="187" t="s">
        <v>390</v>
      </c>
      <c r="C404" s="188"/>
      <c r="D404" s="189" t="s">
        <v>393</v>
      </c>
      <c r="E404" s="190" t="s">
        <v>395</v>
      </c>
    </row>
    <row r="405" spans="1:6" ht="15" customHeight="1" x14ac:dyDescent="0.45">
      <c r="A405" s="186">
        <v>402</v>
      </c>
      <c r="B405" s="187" t="s">
        <v>390</v>
      </c>
      <c r="C405" s="188"/>
      <c r="D405" s="189" t="s">
        <v>393</v>
      </c>
      <c r="E405" s="190" t="s">
        <v>396</v>
      </c>
    </row>
    <row r="406" spans="1:6" ht="15" customHeight="1" x14ac:dyDescent="0.45">
      <c r="A406" s="186">
        <v>403</v>
      </c>
      <c r="B406" s="187" t="s">
        <v>390</v>
      </c>
      <c r="C406" s="188"/>
      <c r="D406" s="189" t="s">
        <v>393</v>
      </c>
      <c r="E406" s="190" t="s">
        <v>397</v>
      </c>
    </row>
    <row r="407" spans="1:6" ht="15" customHeight="1" x14ac:dyDescent="0.45">
      <c r="A407" s="186">
        <v>404</v>
      </c>
      <c r="B407" s="187" t="s">
        <v>390</v>
      </c>
      <c r="C407" s="188"/>
      <c r="D407" s="189" t="s">
        <v>393</v>
      </c>
      <c r="E407" s="190" t="s">
        <v>398</v>
      </c>
    </row>
    <row r="408" spans="1:6" ht="15" customHeight="1" x14ac:dyDescent="0.45">
      <c r="A408" s="186">
        <v>405</v>
      </c>
      <c r="B408" s="187" t="s">
        <v>390</v>
      </c>
      <c r="C408" s="188"/>
      <c r="D408" s="189" t="s">
        <v>393</v>
      </c>
      <c r="E408" s="190" t="s">
        <v>7053</v>
      </c>
    </row>
    <row r="409" spans="1:6" ht="15" customHeight="1" x14ac:dyDescent="0.45">
      <c r="A409" s="186">
        <v>406</v>
      </c>
      <c r="B409" s="187" t="s">
        <v>390</v>
      </c>
      <c r="C409" s="188"/>
      <c r="D409" s="189" t="s">
        <v>393</v>
      </c>
      <c r="E409" s="190" t="s">
        <v>7054</v>
      </c>
    </row>
    <row r="410" spans="1:6" ht="15" customHeight="1" x14ac:dyDescent="0.45">
      <c r="A410" s="186">
        <v>407</v>
      </c>
      <c r="B410" s="187" t="s">
        <v>390</v>
      </c>
      <c r="C410" s="188"/>
      <c r="D410" s="189" t="s">
        <v>393</v>
      </c>
      <c r="E410" s="190" t="s">
        <v>399</v>
      </c>
    </row>
    <row r="411" spans="1:6" ht="15" customHeight="1" x14ac:dyDescent="0.45">
      <c r="A411" s="186">
        <v>408</v>
      </c>
      <c r="B411" s="187" t="s">
        <v>390</v>
      </c>
      <c r="C411" s="188"/>
      <c r="D411" s="189" t="s">
        <v>400</v>
      </c>
      <c r="E411" s="190" t="s">
        <v>401</v>
      </c>
    </row>
    <row r="412" spans="1:6" ht="15" customHeight="1" x14ac:dyDescent="0.45">
      <c r="A412" s="186">
        <v>409</v>
      </c>
      <c r="B412" s="187" t="s">
        <v>390</v>
      </c>
      <c r="C412" s="188"/>
      <c r="D412" s="189" t="s">
        <v>400</v>
      </c>
      <c r="E412" s="190" t="s">
        <v>7055</v>
      </c>
    </row>
    <row r="413" spans="1:6" ht="15" customHeight="1" x14ac:dyDescent="0.45">
      <c r="A413" s="186">
        <v>410</v>
      </c>
      <c r="B413" s="187" t="s">
        <v>390</v>
      </c>
      <c r="C413" s="188" t="s">
        <v>1722</v>
      </c>
      <c r="D413" s="189" t="s">
        <v>1723</v>
      </c>
      <c r="E413" s="190" t="s">
        <v>402</v>
      </c>
    </row>
    <row r="414" spans="1:6" ht="15" customHeight="1" x14ac:dyDescent="0.45">
      <c r="A414" s="186">
        <v>411</v>
      </c>
      <c r="B414" s="187" t="s">
        <v>390</v>
      </c>
      <c r="C414" s="188" t="s">
        <v>1722</v>
      </c>
      <c r="D414" s="189" t="s">
        <v>1723</v>
      </c>
      <c r="E414" s="190" t="s">
        <v>403</v>
      </c>
    </row>
    <row r="415" spans="1:6" ht="15" customHeight="1" x14ac:dyDescent="0.45">
      <c r="A415" s="186">
        <v>412</v>
      </c>
      <c r="B415" s="187" t="s">
        <v>390</v>
      </c>
      <c r="C415" s="188" t="s">
        <v>1722</v>
      </c>
      <c r="D415" s="189" t="s">
        <v>1723</v>
      </c>
      <c r="E415" s="190" t="s">
        <v>404</v>
      </c>
    </row>
    <row r="416" spans="1:6" x14ac:dyDescent="0.45">
      <c r="A416" s="186">
        <v>413</v>
      </c>
      <c r="B416" s="187" t="s">
        <v>390</v>
      </c>
      <c r="C416" s="188" t="s">
        <v>1722</v>
      </c>
      <c r="D416" s="189" t="s">
        <v>1723</v>
      </c>
      <c r="E416" s="190" t="s">
        <v>405</v>
      </c>
    </row>
    <row r="417" spans="1:6" x14ac:dyDescent="0.45">
      <c r="A417" s="186">
        <v>414</v>
      </c>
      <c r="B417" s="187" t="s">
        <v>390</v>
      </c>
      <c r="C417" s="188" t="s">
        <v>1722</v>
      </c>
      <c r="D417" s="189" t="s">
        <v>1723</v>
      </c>
      <c r="E417" s="190" t="s">
        <v>406</v>
      </c>
    </row>
    <row r="418" spans="1:6" x14ac:dyDescent="0.45">
      <c r="A418" s="186">
        <v>415</v>
      </c>
      <c r="B418" s="187" t="s">
        <v>390</v>
      </c>
      <c r="C418" s="188" t="s">
        <v>1722</v>
      </c>
      <c r="D418" s="189" t="s">
        <v>1723</v>
      </c>
      <c r="E418" s="190" t="s">
        <v>407</v>
      </c>
    </row>
    <row r="419" spans="1:6" x14ac:dyDescent="0.45">
      <c r="A419" s="186">
        <v>416</v>
      </c>
      <c r="B419" s="187" t="s">
        <v>390</v>
      </c>
      <c r="C419" s="188" t="s">
        <v>1722</v>
      </c>
      <c r="D419" s="189" t="s">
        <v>1723</v>
      </c>
      <c r="E419" s="190" t="s">
        <v>408</v>
      </c>
    </row>
    <row r="420" spans="1:6" x14ac:dyDescent="0.45">
      <c r="A420" s="186">
        <v>417</v>
      </c>
      <c r="B420" s="187" t="s">
        <v>390</v>
      </c>
      <c r="C420" s="188" t="s">
        <v>1722</v>
      </c>
      <c r="D420" s="189" t="s">
        <v>1723</v>
      </c>
      <c r="E420" s="190" t="s">
        <v>409</v>
      </c>
    </row>
    <row r="421" spans="1:6" x14ac:dyDescent="0.45">
      <c r="A421" s="186">
        <v>418</v>
      </c>
      <c r="B421" s="187" t="s">
        <v>390</v>
      </c>
      <c r="C421" s="188" t="s">
        <v>1722</v>
      </c>
      <c r="D421" s="189" t="s">
        <v>1723</v>
      </c>
      <c r="E421" s="190" t="s">
        <v>7056</v>
      </c>
    </row>
    <row r="422" spans="1:6" x14ac:dyDescent="0.45">
      <c r="A422" s="186">
        <v>419</v>
      </c>
      <c r="B422" s="187" t="s">
        <v>390</v>
      </c>
      <c r="C422" s="188" t="s">
        <v>1722</v>
      </c>
      <c r="D422" s="189" t="s">
        <v>1723</v>
      </c>
      <c r="E422" s="190" t="s">
        <v>7863</v>
      </c>
      <c r="F422" s="7" t="s">
        <v>7754</v>
      </c>
    </row>
    <row r="423" spans="1:6" x14ac:dyDescent="0.45">
      <c r="A423" s="186">
        <v>420</v>
      </c>
      <c r="B423" s="187" t="s">
        <v>390</v>
      </c>
      <c r="C423" s="188"/>
      <c r="D423" s="191" t="s">
        <v>410</v>
      </c>
      <c r="E423" s="190" t="s">
        <v>411</v>
      </c>
    </row>
    <row r="424" spans="1:6" x14ac:dyDescent="0.45">
      <c r="A424" s="186">
        <v>421</v>
      </c>
      <c r="B424" s="187" t="s">
        <v>390</v>
      </c>
      <c r="C424" s="188"/>
      <c r="D424" s="191" t="s">
        <v>412</v>
      </c>
      <c r="E424" s="190" t="s">
        <v>413</v>
      </c>
    </row>
    <row r="425" spans="1:6" x14ac:dyDescent="0.45">
      <c r="A425" s="186">
        <v>422</v>
      </c>
      <c r="B425" s="187" t="s">
        <v>390</v>
      </c>
      <c r="C425" s="188" t="s">
        <v>1724</v>
      </c>
      <c r="D425" s="191" t="s">
        <v>1725</v>
      </c>
      <c r="E425" s="190" t="s">
        <v>414</v>
      </c>
    </row>
    <row r="426" spans="1:6" x14ac:dyDescent="0.45">
      <c r="A426" s="186">
        <v>423</v>
      </c>
      <c r="B426" s="187" t="s">
        <v>390</v>
      </c>
      <c r="C426" s="188" t="s">
        <v>1726</v>
      </c>
      <c r="D426" s="189" t="s">
        <v>1727</v>
      </c>
      <c r="E426" s="190" t="s">
        <v>415</v>
      </c>
    </row>
    <row r="427" spans="1:6" x14ac:dyDescent="0.45">
      <c r="A427" s="186">
        <v>424</v>
      </c>
      <c r="B427" s="187" t="s">
        <v>390</v>
      </c>
      <c r="C427" s="188" t="s">
        <v>1726</v>
      </c>
      <c r="D427" s="189" t="s">
        <v>1727</v>
      </c>
      <c r="E427" s="190" t="s">
        <v>416</v>
      </c>
    </row>
    <row r="428" spans="1:6" x14ac:dyDescent="0.45">
      <c r="A428" s="186">
        <v>425</v>
      </c>
      <c r="B428" s="187" t="s">
        <v>390</v>
      </c>
      <c r="C428" s="188" t="s">
        <v>1726</v>
      </c>
      <c r="D428" s="189" t="s">
        <v>1727</v>
      </c>
      <c r="E428" s="190" t="s">
        <v>417</v>
      </c>
    </row>
    <row r="429" spans="1:6" x14ac:dyDescent="0.45">
      <c r="A429" s="186">
        <v>426</v>
      </c>
      <c r="B429" s="187" t="s">
        <v>390</v>
      </c>
      <c r="C429" s="188" t="s">
        <v>1726</v>
      </c>
      <c r="D429" s="189" t="s">
        <v>1727</v>
      </c>
      <c r="E429" s="190" t="s">
        <v>418</v>
      </c>
    </row>
    <row r="430" spans="1:6" x14ac:dyDescent="0.45">
      <c r="A430" s="186">
        <v>427</v>
      </c>
      <c r="B430" s="187" t="s">
        <v>390</v>
      </c>
      <c r="C430" s="188"/>
      <c r="D430" s="191" t="s">
        <v>419</v>
      </c>
      <c r="E430" s="190" t="s">
        <v>420</v>
      </c>
    </row>
    <row r="431" spans="1:6" x14ac:dyDescent="0.45">
      <c r="A431" s="186">
        <v>428</v>
      </c>
      <c r="B431" s="187" t="s">
        <v>390</v>
      </c>
      <c r="C431" s="188"/>
      <c r="D431" s="189" t="s">
        <v>421</v>
      </c>
      <c r="E431" s="190" t="s">
        <v>422</v>
      </c>
    </row>
    <row r="432" spans="1:6" x14ac:dyDescent="0.45">
      <c r="A432" s="186">
        <v>429</v>
      </c>
      <c r="B432" s="187" t="s">
        <v>390</v>
      </c>
      <c r="C432" s="188" t="s">
        <v>7057</v>
      </c>
      <c r="D432" s="189" t="s">
        <v>423</v>
      </c>
      <c r="E432" s="190" t="s">
        <v>424</v>
      </c>
    </row>
    <row r="433" spans="1:6" x14ac:dyDescent="0.45">
      <c r="A433" s="186">
        <v>430</v>
      </c>
      <c r="B433" s="187" t="s">
        <v>390</v>
      </c>
      <c r="C433" s="188" t="s">
        <v>7057</v>
      </c>
      <c r="D433" s="189" t="s">
        <v>423</v>
      </c>
      <c r="E433" s="190" t="s">
        <v>425</v>
      </c>
    </row>
    <row r="434" spans="1:6" x14ac:dyDescent="0.45">
      <c r="A434" s="186">
        <v>431</v>
      </c>
      <c r="B434" s="187" t="s">
        <v>390</v>
      </c>
      <c r="C434" s="188" t="s">
        <v>1728</v>
      </c>
      <c r="D434" s="189" t="s">
        <v>1729</v>
      </c>
      <c r="E434" s="190" t="s">
        <v>426</v>
      </c>
    </row>
    <row r="435" spans="1:6" x14ac:dyDescent="0.45">
      <c r="A435" s="186">
        <v>432</v>
      </c>
      <c r="B435" s="187" t="s">
        <v>390</v>
      </c>
      <c r="C435" s="188" t="s">
        <v>1728</v>
      </c>
      <c r="D435" s="189" t="s">
        <v>1729</v>
      </c>
      <c r="E435" s="190" t="s">
        <v>7058</v>
      </c>
    </row>
    <row r="436" spans="1:6" x14ac:dyDescent="0.45">
      <c r="A436" s="186">
        <v>433</v>
      </c>
      <c r="B436" s="187" t="s">
        <v>390</v>
      </c>
      <c r="C436" s="188" t="s">
        <v>1728</v>
      </c>
      <c r="D436" s="189" t="s">
        <v>1729</v>
      </c>
      <c r="E436" s="190" t="s">
        <v>7059</v>
      </c>
    </row>
    <row r="437" spans="1:6" x14ac:dyDescent="0.45">
      <c r="A437" s="186">
        <v>434</v>
      </c>
      <c r="B437" s="187" t="s">
        <v>390</v>
      </c>
      <c r="C437" s="188" t="s">
        <v>1728</v>
      </c>
      <c r="D437" s="189" t="s">
        <v>1729</v>
      </c>
      <c r="E437" s="190" t="s">
        <v>427</v>
      </c>
    </row>
    <row r="438" spans="1:6" x14ac:dyDescent="0.45">
      <c r="A438" s="186">
        <v>435</v>
      </c>
      <c r="B438" s="187" t="s">
        <v>390</v>
      </c>
      <c r="C438" s="188" t="s">
        <v>1728</v>
      </c>
      <c r="D438" s="189" t="s">
        <v>1729</v>
      </c>
      <c r="E438" s="190" t="s">
        <v>7060</v>
      </c>
    </row>
    <row r="439" spans="1:6" x14ac:dyDescent="0.45">
      <c r="A439" s="186">
        <v>436</v>
      </c>
      <c r="B439" s="187" t="s">
        <v>390</v>
      </c>
      <c r="C439" s="188" t="s">
        <v>1728</v>
      </c>
      <c r="D439" s="189" t="s">
        <v>1729</v>
      </c>
      <c r="E439" s="190" t="s">
        <v>7061</v>
      </c>
    </row>
    <row r="440" spans="1:6" x14ac:dyDescent="0.45">
      <c r="A440" s="186">
        <v>437</v>
      </c>
      <c r="B440" s="187" t="s">
        <v>390</v>
      </c>
      <c r="C440" s="188" t="s">
        <v>1728</v>
      </c>
      <c r="D440" s="189" t="s">
        <v>1729</v>
      </c>
      <c r="E440" s="190" t="s">
        <v>428</v>
      </c>
    </row>
    <row r="441" spans="1:6" x14ac:dyDescent="0.45">
      <c r="A441" s="186">
        <v>438</v>
      </c>
      <c r="B441" s="187" t="s">
        <v>390</v>
      </c>
      <c r="C441" s="188" t="s">
        <v>1728</v>
      </c>
      <c r="D441" s="189" t="s">
        <v>1729</v>
      </c>
      <c r="E441" s="190" t="s">
        <v>7062</v>
      </c>
    </row>
    <row r="442" spans="1:6" x14ac:dyDescent="0.45">
      <c r="A442" s="186">
        <v>439</v>
      </c>
      <c r="B442" s="187" t="s">
        <v>390</v>
      </c>
      <c r="C442" s="188" t="s">
        <v>1728</v>
      </c>
      <c r="D442" s="189" t="s">
        <v>1729</v>
      </c>
      <c r="E442" s="190" t="s">
        <v>429</v>
      </c>
    </row>
    <row r="443" spans="1:6" x14ac:dyDescent="0.45">
      <c r="A443" s="186">
        <v>440</v>
      </c>
      <c r="B443" s="187" t="s">
        <v>390</v>
      </c>
      <c r="C443" s="188" t="s">
        <v>1728</v>
      </c>
      <c r="D443" s="189" t="s">
        <v>1729</v>
      </c>
      <c r="E443" s="190" t="s">
        <v>430</v>
      </c>
    </row>
    <row r="444" spans="1:6" x14ac:dyDescent="0.45">
      <c r="A444" s="186">
        <v>441</v>
      </c>
      <c r="B444" s="187" t="s">
        <v>390</v>
      </c>
      <c r="C444" s="188" t="s">
        <v>1728</v>
      </c>
      <c r="D444" s="189" t="s">
        <v>1729</v>
      </c>
      <c r="E444" s="190" t="s">
        <v>7063</v>
      </c>
    </row>
    <row r="445" spans="1:6" x14ac:dyDescent="0.45">
      <c r="A445" s="186">
        <v>442</v>
      </c>
      <c r="B445" s="187" t="s">
        <v>390</v>
      </c>
      <c r="C445" s="188" t="s">
        <v>1728</v>
      </c>
      <c r="D445" s="189" t="s">
        <v>1729</v>
      </c>
      <c r="E445" s="190" t="s">
        <v>431</v>
      </c>
    </row>
    <row r="446" spans="1:6" x14ac:dyDescent="0.45">
      <c r="A446" s="186">
        <v>443</v>
      </c>
      <c r="B446" s="187" t="s">
        <v>390</v>
      </c>
      <c r="C446" s="188"/>
      <c r="D446" s="189" t="s">
        <v>432</v>
      </c>
      <c r="E446" s="190" t="s">
        <v>433</v>
      </c>
    </row>
    <row r="447" spans="1:6" x14ac:dyDescent="0.45">
      <c r="A447" s="186">
        <v>444</v>
      </c>
      <c r="B447" s="187" t="s">
        <v>390</v>
      </c>
      <c r="C447" s="186"/>
      <c r="D447" s="191" t="s">
        <v>1725</v>
      </c>
      <c r="E447" s="190" t="s">
        <v>7064</v>
      </c>
    </row>
    <row r="448" spans="1:6" ht="18" x14ac:dyDescent="0.45">
      <c r="A448" s="186">
        <v>445</v>
      </c>
      <c r="B448" s="187" t="s">
        <v>390</v>
      </c>
      <c r="C448" s="188" t="s">
        <v>7643</v>
      </c>
      <c r="D448" s="192" t="s">
        <v>7725</v>
      </c>
      <c r="E448" s="193" t="s">
        <v>7726</v>
      </c>
      <c r="F448" s="10" t="s">
        <v>7754</v>
      </c>
    </row>
    <row r="449" spans="1:6" ht="18" x14ac:dyDescent="0.45">
      <c r="A449" s="186">
        <v>446</v>
      </c>
      <c r="B449" s="187" t="s">
        <v>390</v>
      </c>
      <c r="C449" s="188" t="s">
        <v>7643</v>
      </c>
      <c r="D449" s="192" t="s">
        <v>7725</v>
      </c>
      <c r="E449" s="193" t="s">
        <v>7727</v>
      </c>
      <c r="F449" s="10" t="s">
        <v>7754</v>
      </c>
    </row>
    <row r="450" spans="1:6" x14ac:dyDescent="0.45">
      <c r="A450" s="186">
        <v>447</v>
      </c>
      <c r="B450" s="187" t="s">
        <v>434</v>
      </c>
      <c r="C450" s="188" t="s">
        <v>1730</v>
      </c>
      <c r="D450" s="189" t="s">
        <v>435</v>
      </c>
      <c r="E450" s="190" t="s">
        <v>436</v>
      </c>
    </row>
    <row r="451" spans="1:6" x14ac:dyDescent="0.45">
      <c r="A451" s="186">
        <v>448</v>
      </c>
      <c r="B451" s="187" t="s">
        <v>434</v>
      </c>
      <c r="C451" s="188" t="s">
        <v>1731</v>
      </c>
      <c r="D451" s="189" t="s">
        <v>437</v>
      </c>
      <c r="E451" s="190" t="s">
        <v>438</v>
      </c>
    </row>
    <row r="452" spans="1:6" x14ac:dyDescent="0.45">
      <c r="A452" s="186">
        <v>449</v>
      </c>
      <c r="B452" s="187" t="s">
        <v>439</v>
      </c>
      <c r="C452" s="188" t="s">
        <v>1732</v>
      </c>
      <c r="D452" s="189" t="s">
        <v>440</v>
      </c>
      <c r="E452" s="190" t="s">
        <v>441</v>
      </c>
    </row>
    <row r="453" spans="1:6" x14ac:dyDescent="0.45">
      <c r="A453" s="186">
        <v>450</v>
      </c>
      <c r="B453" s="187" t="s">
        <v>439</v>
      </c>
      <c r="C453" s="188"/>
      <c r="D453" s="189" t="s">
        <v>442</v>
      </c>
      <c r="E453" s="190" t="s">
        <v>443</v>
      </c>
    </row>
    <row r="454" spans="1:6" x14ac:dyDescent="0.45">
      <c r="A454" s="186">
        <v>451</v>
      </c>
      <c r="B454" s="187" t="s">
        <v>439</v>
      </c>
      <c r="C454" s="188"/>
      <c r="D454" s="191" t="s">
        <v>442</v>
      </c>
      <c r="E454" s="190" t="s">
        <v>444</v>
      </c>
    </row>
    <row r="455" spans="1:6" x14ac:dyDescent="0.45">
      <c r="A455" s="186">
        <v>452</v>
      </c>
      <c r="B455" s="187" t="s">
        <v>439</v>
      </c>
      <c r="C455" s="188"/>
      <c r="D455" s="191" t="s">
        <v>445</v>
      </c>
      <c r="E455" s="190" t="s">
        <v>446</v>
      </c>
    </row>
    <row r="456" spans="1:6" x14ac:dyDescent="0.45">
      <c r="A456" s="186">
        <v>453</v>
      </c>
      <c r="B456" s="187" t="s">
        <v>447</v>
      </c>
      <c r="C456" s="188" t="s">
        <v>1733</v>
      </c>
      <c r="D456" s="189" t="s">
        <v>7065</v>
      </c>
      <c r="E456" s="190" t="s">
        <v>449</v>
      </c>
    </row>
    <row r="457" spans="1:6" x14ac:dyDescent="0.45">
      <c r="A457" s="186">
        <v>454</v>
      </c>
      <c r="B457" s="187" t="s">
        <v>447</v>
      </c>
      <c r="C457" s="188" t="s">
        <v>1733</v>
      </c>
      <c r="D457" s="189" t="s">
        <v>448</v>
      </c>
      <c r="E457" s="190" t="s">
        <v>450</v>
      </c>
    </row>
    <row r="458" spans="1:6" x14ac:dyDescent="0.45">
      <c r="A458" s="186">
        <v>455</v>
      </c>
      <c r="B458" s="187" t="s">
        <v>447</v>
      </c>
      <c r="C458" s="188" t="s">
        <v>1733</v>
      </c>
      <c r="D458" s="189" t="s">
        <v>448</v>
      </c>
      <c r="E458" s="190" t="s">
        <v>451</v>
      </c>
    </row>
    <row r="459" spans="1:6" x14ac:dyDescent="0.45">
      <c r="A459" s="186">
        <v>456</v>
      </c>
      <c r="B459" s="187" t="s">
        <v>447</v>
      </c>
      <c r="C459" s="188" t="s">
        <v>1734</v>
      </c>
      <c r="D459" s="189" t="s">
        <v>1735</v>
      </c>
      <c r="E459" s="190" t="s">
        <v>452</v>
      </c>
    </row>
    <row r="460" spans="1:6" x14ac:dyDescent="0.45">
      <c r="A460" s="186">
        <v>457</v>
      </c>
      <c r="B460" s="187" t="s">
        <v>447</v>
      </c>
      <c r="C460" s="188" t="s">
        <v>1734</v>
      </c>
      <c r="D460" s="189" t="s">
        <v>1735</v>
      </c>
      <c r="E460" s="190" t="s">
        <v>453</v>
      </c>
    </row>
    <row r="461" spans="1:6" x14ac:dyDescent="0.45">
      <c r="A461" s="186">
        <v>458</v>
      </c>
      <c r="B461" s="187" t="s">
        <v>447</v>
      </c>
      <c r="C461" s="188" t="s">
        <v>1734</v>
      </c>
      <c r="D461" s="189" t="s">
        <v>1735</v>
      </c>
      <c r="E461" s="190" t="s">
        <v>454</v>
      </c>
    </row>
    <row r="462" spans="1:6" x14ac:dyDescent="0.45">
      <c r="A462" s="186">
        <v>459</v>
      </c>
      <c r="B462" s="187" t="s">
        <v>447</v>
      </c>
      <c r="C462" s="188" t="s">
        <v>1734</v>
      </c>
      <c r="D462" s="189" t="s">
        <v>1735</v>
      </c>
      <c r="E462" s="190" t="s">
        <v>455</v>
      </c>
    </row>
    <row r="463" spans="1:6" x14ac:dyDescent="0.45">
      <c r="A463" s="186">
        <v>460</v>
      </c>
      <c r="B463" s="187" t="s">
        <v>447</v>
      </c>
      <c r="C463" s="188" t="s">
        <v>1734</v>
      </c>
      <c r="D463" s="189" t="s">
        <v>1735</v>
      </c>
      <c r="E463" s="190" t="s">
        <v>456</v>
      </c>
    </row>
    <row r="464" spans="1:6" x14ac:dyDescent="0.45">
      <c r="A464" s="186">
        <v>461</v>
      </c>
      <c r="B464" s="187" t="s">
        <v>457</v>
      </c>
      <c r="C464" s="188" t="s">
        <v>1736</v>
      </c>
      <c r="D464" s="189" t="s">
        <v>1737</v>
      </c>
      <c r="E464" s="190" t="s">
        <v>458</v>
      </c>
    </row>
    <row r="465" spans="1:6" x14ac:dyDescent="0.45">
      <c r="A465" s="186">
        <v>462</v>
      </c>
      <c r="B465" s="187" t="s">
        <v>457</v>
      </c>
      <c r="C465" s="188" t="s">
        <v>1736</v>
      </c>
      <c r="D465" s="189" t="s">
        <v>1737</v>
      </c>
      <c r="E465" s="190" t="s">
        <v>459</v>
      </c>
    </row>
    <row r="466" spans="1:6" x14ac:dyDescent="0.45">
      <c r="A466" s="186">
        <v>463</v>
      </c>
      <c r="B466" s="187" t="s">
        <v>457</v>
      </c>
      <c r="C466" s="188" t="s">
        <v>7066</v>
      </c>
      <c r="D466" s="189" t="s">
        <v>1737</v>
      </c>
      <c r="E466" s="190" t="s">
        <v>7067</v>
      </c>
    </row>
    <row r="467" spans="1:6" x14ac:dyDescent="0.45">
      <c r="A467" s="186">
        <v>464</v>
      </c>
      <c r="B467" s="187" t="s">
        <v>457</v>
      </c>
      <c r="C467" s="188" t="s">
        <v>7068</v>
      </c>
      <c r="D467" s="189" t="s">
        <v>1737</v>
      </c>
      <c r="E467" s="190" t="s">
        <v>7069</v>
      </c>
    </row>
    <row r="468" spans="1:6" x14ac:dyDescent="0.45">
      <c r="A468" s="186">
        <v>465</v>
      </c>
      <c r="B468" s="187" t="s">
        <v>457</v>
      </c>
      <c r="C468" s="188" t="s">
        <v>1738</v>
      </c>
      <c r="D468" s="189" t="s">
        <v>460</v>
      </c>
      <c r="E468" s="190" t="s">
        <v>461</v>
      </c>
    </row>
    <row r="469" spans="1:6" x14ac:dyDescent="0.45">
      <c r="A469" s="186">
        <v>466</v>
      </c>
      <c r="B469" s="187" t="s">
        <v>457</v>
      </c>
      <c r="C469" s="188" t="s">
        <v>1738</v>
      </c>
      <c r="D469" s="189" t="s">
        <v>460</v>
      </c>
      <c r="E469" s="190" t="s">
        <v>462</v>
      </c>
    </row>
    <row r="470" spans="1:6" x14ac:dyDescent="0.45">
      <c r="A470" s="186">
        <v>467</v>
      </c>
      <c r="B470" s="187" t="s">
        <v>457</v>
      </c>
      <c r="C470" s="188" t="s">
        <v>1739</v>
      </c>
      <c r="D470" s="189" t="s">
        <v>1740</v>
      </c>
      <c r="E470" s="190" t="s">
        <v>463</v>
      </c>
    </row>
    <row r="471" spans="1:6" x14ac:dyDescent="0.45">
      <c r="A471" s="186">
        <v>468</v>
      </c>
      <c r="B471" s="187" t="s">
        <v>457</v>
      </c>
      <c r="C471" s="188" t="s">
        <v>1741</v>
      </c>
      <c r="D471" s="189" t="s">
        <v>1742</v>
      </c>
      <c r="E471" s="190" t="s">
        <v>464</v>
      </c>
    </row>
    <row r="472" spans="1:6" x14ac:dyDescent="0.45">
      <c r="A472" s="186">
        <v>469</v>
      </c>
      <c r="B472" s="187" t="s">
        <v>457</v>
      </c>
      <c r="C472" s="188"/>
      <c r="D472" s="189" t="s">
        <v>465</v>
      </c>
      <c r="E472" s="190" t="s">
        <v>466</v>
      </c>
    </row>
    <row r="473" spans="1:6" x14ac:dyDescent="0.45">
      <c r="A473" s="186">
        <v>470</v>
      </c>
      <c r="B473" s="187" t="s">
        <v>457</v>
      </c>
      <c r="C473" s="188"/>
      <c r="D473" s="189" t="s">
        <v>465</v>
      </c>
      <c r="E473" s="190" t="s">
        <v>467</v>
      </c>
    </row>
    <row r="474" spans="1:6" customFormat="1" ht="18" x14ac:dyDescent="0.45">
      <c r="A474" s="186">
        <v>471</v>
      </c>
      <c r="B474" s="187" t="s">
        <v>7070</v>
      </c>
      <c r="C474" s="188"/>
      <c r="D474" s="192" t="s">
        <v>7071</v>
      </c>
      <c r="E474" s="193" t="s">
        <v>7072</v>
      </c>
      <c r="F474" s="7"/>
    </row>
    <row r="475" spans="1:6" customFormat="1" ht="18" x14ac:dyDescent="0.45">
      <c r="A475" s="186">
        <v>472</v>
      </c>
      <c r="B475" s="187" t="s">
        <v>468</v>
      </c>
      <c r="C475" s="188" t="s">
        <v>1743</v>
      </c>
      <c r="D475" s="191" t="s">
        <v>469</v>
      </c>
      <c r="E475" s="190" t="s">
        <v>470</v>
      </c>
      <c r="F475" s="7"/>
    </row>
    <row r="476" spans="1:6" customFormat="1" ht="18" x14ac:dyDescent="0.45">
      <c r="A476" s="186">
        <v>473</v>
      </c>
      <c r="B476" s="187" t="s">
        <v>468</v>
      </c>
      <c r="C476" s="188" t="s">
        <v>1744</v>
      </c>
      <c r="D476" s="191" t="s">
        <v>471</v>
      </c>
      <c r="E476" s="190" t="s">
        <v>472</v>
      </c>
      <c r="F476" s="7"/>
    </row>
    <row r="477" spans="1:6" customFormat="1" ht="18" x14ac:dyDescent="0.45">
      <c r="A477" s="186">
        <v>474</v>
      </c>
      <c r="B477" s="187" t="s">
        <v>473</v>
      </c>
      <c r="C477" s="188" t="s">
        <v>1745</v>
      </c>
      <c r="D477" s="189" t="s">
        <v>1746</v>
      </c>
      <c r="E477" s="190" t="s">
        <v>474</v>
      </c>
      <c r="F477" s="7"/>
    </row>
    <row r="478" spans="1:6" customFormat="1" ht="18" x14ac:dyDescent="0.45">
      <c r="A478" s="186">
        <v>475</v>
      </c>
      <c r="B478" s="187" t="s">
        <v>473</v>
      </c>
      <c r="C478" s="188"/>
      <c r="D478" s="191" t="s">
        <v>475</v>
      </c>
      <c r="E478" s="190" t="s">
        <v>476</v>
      </c>
      <c r="F478" s="7"/>
    </row>
    <row r="479" spans="1:6" customFormat="1" ht="18" x14ac:dyDescent="0.45">
      <c r="A479" s="186">
        <v>476</v>
      </c>
      <c r="B479" s="187" t="s">
        <v>473</v>
      </c>
      <c r="C479" s="188" t="s">
        <v>1747</v>
      </c>
      <c r="D479" s="191" t="s">
        <v>477</v>
      </c>
      <c r="E479" s="190" t="s">
        <v>478</v>
      </c>
      <c r="F479" s="7"/>
    </row>
    <row r="480" spans="1:6" customFormat="1" ht="18" x14ac:dyDescent="0.45">
      <c r="A480" s="186">
        <v>477</v>
      </c>
      <c r="B480" s="187" t="s">
        <v>473</v>
      </c>
      <c r="C480" s="188" t="s">
        <v>7643</v>
      </c>
      <c r="D480" s="192" t="s">
        <v>7740</v>
      </c>
      <c r="E480" s="193" t="s">
        <v>7741</v>
      </c>
      <c r="F480" s="10" t="s">
        <v>7754</v>
      </c>
    </row>
    <row r="481" spans="1:6" customFormat="1" ht="18" x14ac:dyDescent="0.45">
      <c r="A481" s="186">
        <v>478</v>
      </c>
      <c r="B481" s="187" t="s">
        <v>479</v>
      </c>
      <c r="C481" s="188" t="s">
        <v>1748</v>
      </c>
      <c r="D481" s="191" t="s">
        <v>480</v>
      </c>
      <c r="E481" s="190" t="s">
        <v>481</v>
      </c>
      <c r="F481" s="7"/>
    </row>
    <row r="482" spans="1:6" customFormat="1" ht="18" x14ac:dyDescent="0.45">
      <c r="A482" s="186">
        <v>479</v>
      </c>
      <c r="B482" s="187" t="s">
        <v>479</v>
      </c>
      <c r="C482" s="188"/>
      <c r="D482" s="189" t="s">
        <v>482</v>
      </c>
      <c r="E482" s="190" t="s">
        <v>483</v>
      </c>
      <c r="F482" s="7"/>
    </row>
    <row r="483" spans="1:6" customFormat="1" ht="18" x14ac:dyDescent="0.45">
      <c r="A483" s="186">
        <v>480</v>
      </c>
      <c r="B483" s="187" t="s">
        <v>479</v>
      </c>
      <c r="C483" s="188"/>
      <c r="D483" s="189" t="s">
        <v>7073</v>
      </c>
      <c r="E483" s="190" t="s">
        <v>7074</v>
      </c>
      <c r="F483" s="7"/>
    </row>
    <row r="484" spans="1:6" customFormat="1" ht="18" x14ac:dyDescent="0.45">
      <c r="A484" s="186">
        <v>481</v>
      </c>
      <c r="B484" s="187" t="s">
        <v>479</v>
      </c>
      <c r="C484" s="188"/>
      <c r="D484" s="191" t="s">
        <v>484</v>
      </c>
      <c r="E484" s="190" t="s">
        <v>485</v>
      </c>
      <c r="F484" s="7"/>
    </row>
    <row r="485" spans="1:6" customFormat="1" ht="18" x14ac:dyDescent="0.45">
      <c r="A485" s="186">
        <v>482</v>
      </c>
      <c r="B485" s="187" t="s">
        <v>486</v>
      </c>
      <c r="C485" s="188" t="s">
        <v>1749</v>
      </c>
      <c r="D485" s="189" t="s">
        <v>1750</v>
      </c>
      <c r="E485" s="190" t="s">
        <v>487</v>
      </c>
      <c r="F485" s="7"/>
    </row>
    <row r="486" spans="1:6" customFormat="1" ht="18" x14ac:dyDescent="0.45">
      <c r="A486" s="186">
        <v>483</v>
      </c>
      <c r="B486" s="187" t="s">
        <v>486</v>
      </c>
      <c r="C486" s="188" t="s">
        <v>1751</v>
      </c>
      <c r="D486" s="191" t="s">
        <v>488</v>
      </c>
      <c r="E486" s="190" t="s">
        <v>489</v>
      </c>
      <c r="F486" s="7"/>
    </row>
    <row r="487" spans="1:6" customFormat="1" ht="18" x14ac:dyDescent="0.45">
      <c r="A487" s="186">
        <v>484</v>
      </c>
      <c r="B487" s="187" t="s">
        <v>486</v>
      </c>
      <c r="C487" s="188" t="s">
        <v>1751</v>
      </c>
      <c r="D487" s="191" t="s">
        <v>488</v>
      </c>
      <c r="E487" s="190" t="s">
        <v>7075</v>
      </c>
      <c r="F487" s="7"/>
    </row>
    <row r="488" spans="1:6" customFormat="1" ht="18" x14ac:dyDescent="0.45">
      <c r="A488" s="186">
        <v>485</v>
      </c>
      <c r="B488" s="187" t="s">
        <v>486</v>
      </c>
      <c r="C488" s="188" t="s">
        <v>1752</v>
      </c>
      <c r="D488" s="189" t="s">
        <v>490</v>
      </c>
      <c r="E488" s="190" t="s">
        <v>491</v>
      </c>
      <c r="F488" s="7"/>
    </row>
    <row r="489" spans="1:6" customFormat="1" ht="18" x14ac:dyDescent="0.45">
      <c r="A489" s="186">
        <v>486</v>
      </c>
      <c r="B489" s="187" t="s">
        <v>486</v>
      </c>
      <c r="C489" s="188" t="s">
        <v>1752</v>
      </c>
      <c r="D489" s="189" t="s">
        <v>490</v>
      </c>
      <c r="E489" s="190" t="s">
        <v>492</v>
      </c>
      <c r="F489" s="7"/>
    </row>
    <row r="490" spans="1:6" customFormat="1" ht="18" x14ac:dyDescent="0.45">
      <c r="A490" s="186">
        <v>487</v>
      </c>
      <c r="B490" s="187" t="s">
        <v>7758</v>
      </c>
      <c r="C490" s="188" t="s">
        <v>7643</v>
      </c>
      <c r="D490" s="192" t="s">
        <v>7732</v>
      </c>
      <c r="E490" s="193" t="s">
        <v>7733</v>
      </c>
      <c r="F490" s="10" t="s">
        <v>7754</v>
      </c>
    </row>
    <row r="491" spans="1:6" customFormat="1" ht="18" x14ac:dyDescent="0.45">
      <c r="A491" s="186">
        <v>488</v>
      </c>
      <c r="B491" s="187" t="s">
        <v>493</v>
      </c>
      <c r="C491" s="188" t="s">
        <v>1753</v>
      </c>
      <c r="D491" s="191" t="s">
        <v>494</v>
      </c>
      <c r="E491" s="190" t="s">
        <v>495</v>
      </c>
      <c r="F491" s="7"/>
    </row>
    <row r="492" spans="1:6" customFormat="1" ht="18" x14ac:dyDescent="0.45">
      <c r="A492" s="186">
        <v>489</v>
      </c>
      <c r="B492" s="187" t="s">
        <v>493</v>
      </c>
      <c r="C492" s="188"/>
      <c r="D492" s="191" t="s">
        <v>496</v>
      </c>
      <c r="E492" s="190" t="s">
        <v>497</v>
      </c>
      <c r="F492" s="7"/>
    </row>
    <row r="493" spans="1:6" x14ac:dyDescent="0.45">
      <c r="A493" s="186">
        <v>490</v>
      </c>
      <c r="B493" s="187" t="s">
        <v>498</v>
      </c>
      <c r="C493" s="188"/>
      <c r="D493" s="191" t="s">
        <v>499</v>
      </c>
      <c r="E493" s="190" t="s">
        <v>500</v>
      </c>
    </row>
    <row r="494" spans="1:6" x14ac:dyDescent="0.45">
      <c r="A494" s="186">
        <v>491</v>
      </c>
      <c r="B494" s="187" t="s">
        <v>498</v>
      </c>
      <c r="C494" s="188" t="s">
        <v>1754</v>
      </c>
      <c r="D494" s="191" t="s">
        <v>501</v>
      </c>
      <c r="E494" s="190" t="s">
        <v>502</v>
      </c>
    </row>
    <row r="495" spans="1:6" x14ac:dyDescent="0.45">
      <c r="A495" s="186">
        <v>492</v>
      </c>
      <c r="B495" s="187" t="s">
        <v>503</v>
      </c>
      <c r="C495" s="188"/>
      <c r="D495" s="189" t="s">
        <v>504</v>
      </c>
      <c r="E495" s="190" t="s">
        <v>505</v>
      </c>
    </row>
    <row r="496" spans="1:6" x14ac:dyDescent="0.45">
      <c r="A496" s="186">
        <v>493</v>
      </c>
      <c r="B496" s="187" t="s">
        <v>506</v>
      </c>
      <c r="C496" s="188"/>
      <c r="D496" s="191" t="s">
        <v>507</v>
      </c>
      <c r="E496" s="190" t="s">
        <v>508</v>
      </c>
    </row>
    <row r="497" spans="1:5" x14ac:dyDescent="0.45">
      <c r="A497" s="186">
        <v>494</v>
      </c>
      <c r="B497" s="187" t="s">
        <v>506</v>
      </c>
      <c r="C497" s="188"/>
      <c r="D497" s="191" t="s">
        <v>507</v>
      </c>
      <c r="E497" s="190" t="s">
        <v>509</v>
      </c>
    </row>
    <row r="498" spans="1:5" x14ac:dyDescent="0.45">
      <c r="A498" s="186">
        <v>495</v>
      </c>
      <c r="B498" s="187" t="s">
        <v>506</v>
      </c>
      <c r="C498" s="188"/>
      <c r="D498" s="191" t="s">
        <v>510</v>
      </c>
      <c r="E498" s="190" t="s">
        <v>7076</v>
      </c>
    </row>
    <row r="499" spans="1:5" x14ac:dyDescent="0.45">
      <c r="A499" s="186">
        <v>496</v>
      </c>
      <c r="B499" s="187" t="s">
        <v>506</v>
      </c>
      <c r="C499" s="188"/>
      <c r="D499" s="191" t="s">
        <v>510</v>
      </c>
      <c r="E499" s="190" t="s">
        <v>511</v>
      </c>
    </row>
    <row r="500" spans="1:5" x14ac:dyDescent="0.45">
      <c r="A500" s="186">
        <v>497</v>
      </c>
      <c r="B500" s="187" t="s">
        <v>506</v>
      </c>
      <c r="C500" s="188"/>
      <c r="D500" s="191" t="s">
        <v>510</v>
      </c>
      <c r="E500" s="190" t="s">
        <v>7077</v>
      </c>
    </row>
    <row r="501" spans="1:5" x14ac:dyDescent="0.45">
      <c r="A501" s="186">
        <v>498</v>
      </c>
      <c r="B501" s="187" t="s">
        <v>506</v>
      </c>
      <c r="C501" s="188"/>
      <c r="D501" s="191" t="s">
        <v>512</v>
      </c>
      <c r="E501" s="190" t="s">
        <v>513</v>
      </c>
    </row>
    <row r="502" spans="1:5" x14ac:dyDescent="0.45">
      <c r="A502" s="186">
        <v>499</v>
      </c>
      <c r="B502" s="187" t="s">
        <v>506</v>
      </c>
      <c r="C502" s="188"/>
      <c r="D502" s="191" t="s">
        <v>512</v>
      </c>
      <c r="E502" s="190" t="s">
        <v>514</v>
      </c>
    </row>
    <row r="503" spans="1:5" x14ac:dyDescent="0.45">
      <c r="A503" s="186">
        <v>500</v>
      </c>
      <c r="B503" s="187" t="s">
        <v>506</v>
      </c>
      <c r="C503" s="188" t="s">
        <v>1755</v>
      </c>
      <c r="D503" s="192" t="s">
        <v>1756</v>
      </c>
      <c r="E503" s="193" t="s">
        <v>515</v>
      </c>
    </row>
    <row r="504" spans="1:5" x14ac:dyDescent="0.45">
      <c r="A504" s="186">
        <v>501</v>
      </c>
      <c r="B504" s="187" t="s">
        <v>506</v>
      </c>
      <c r="C504" s="188"/>
      <c r="D504" s="192" t="s">
        <v>510</v>
      </c>
      <c r="E504" s="193" t="s">
        <v>7078</v>
      </c>
    </row>
    <row r="505" spans="1:5" x14ac:dyDescent="0.45">
      <c r="A505" s="186">
        <v>502</v>
      </c>
      <c r="B505" s="187" t="s">
        <v>506</v>
      </c>
      <c r="C505" s="188"/>
      <c r="D505" s="192" t="s">
        <v>510</v>
      </c>
      <c r="E505" s="193" t="s">
        <v>7079</v>
      </c>
    </row>
    <row r="506" spans="1:5" x14ac:dyDescent="0.45">
      <c r="A506" s="186">
        <v>503</v>
      </c>
      <c r="B506" s="187" t="s">
        <v>516</v>
      </c>
      <c r="C506" s="188"/>
      <c r="D506" s="192" t="s">
        <v>517</v>
      </c>
      <c r="E506" s="193" t="s">
        <v>518</v>
      </c>
    </row>
    <row r="507" spans="1:5" x14ac:dyDescent="0.45">
      <c r="A507" s="186">
        <v>504</v>
      </c>
      <c r="B507" s="187" t="s">
        <v>516</v>
      </c>
      <c r="C507" s="188" t="s">
        <v>1757</v>
      </c>
      <c r="D507" s="192" t="s">
        <v>1758</v>
      </c>
      <c r="E507" s="193" t="s">
        <v>519</v>
      </c>
    </row>
    <row r="508" spans="1:5" x14ac:dyDescent="0.45">
      <c r="A508" s="186">
        <v>505</v>
      </c>
      <c r="B508" s="187" t="s">
        <v>520</v>
      </c>
      <c r="C508" s="188"/>
      <c r="D508" s="192" t="s">
        <v>521</v>
      </c>
      <c r="E508" s="193" t="s">
        <v>522</v>
      </c>
    </row>
    <row r="509" spans="1:5" x14ac:dyDescent="0.45">
      <c r="A509" s="186"/>
      <c r="B509" s="187"/>
      <c r="C509" s="188"/>
      <c r="D509" s="192"/>
      <c r="E509" s="193"/>
    </row>
    <row r="510" spans="1:5" x14ac:dyDescent="0.45">
      <c r="D510" s="196"/>
      <c r="E510" s="197"/>
    </row>
    <row r="512" spans="1:5" ht="26.4" x14ac:dyDescent="0.45">
      <c r="A512" s="200"/>
      <c r="B512" s="201"/>
      <c r="C512" s="200"/>
      <c r="D512" s="198">
        <f>COUNTA(E4:E509)</f>
        <v>505</v>
      </c>
      <c r="E512" s="199" t="s">
        <v>7080</v>
      </c>
    </row>
  </sheetData>
  <autoFilter ref="B3:F498" xr:uid="{00000000-0001-0000-0A00-000000000000}">
    <sortState xmlns:xlrd2="http://schemas.microsoft.com/office/spreadsheetml/2017/richdata2" ref="B4:F498">
      <sortCondition ref="B3:B498"/>
    </sortState>
  </autoFilter>
  <phoneticPr fontId="11"/>
  <printOptions horizontalCentered="1"/>
  <pageMargins left="0.43307086614173229" right="0.43307086614173229" top="0.74803149606299213" bottom="0.74803149606299213" header="0.31496062992125984" footer="0.31496062992125984"/>
  <pageSetup paperSize="9" fitToHeight="0" orientation="portrait" r:id="rId1"/>
  <headerFooter>
    <oddFooter>&amp;C&amp;P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39728-4ACE-4BE6-AE08-12C7358FC37F}">
  <sheetPr>
    <tabColor theme="0"/>
  </sheetPr>
  <dimension ref="A1:G2"/>
  <sheetViews>
    <sheetView workbookViewId="0">
      <selection activeCell="L15" sqref="L15"/>
    </sheetView>
  </sheetViews>
  <sheetFormatPr defaultColWidth="8.69921875" defaultRowHeight="18" x14ac:dyDescent="0.45"/>
  <cols>
    <col min="1" max="1" width="18.09765625" style="265" customWidth="1"/>
    <col min="2" max="2" width="12.69921875" style="265" customWidth="1"/>
    <col min="3" max="7" width="4.69921875" style="265" customWidth="1"/>
    <col min="8" max="16384" width="8.69921875" style="265"/>
  </cols>
  <sheetData>
    <row r="1" spans="1:7" x14ac:dyDescent="0.45">
      <c r="A1" s="265" t="s">
        <v>7712</v>
      </c>
      <c r="C1" s="265" t="s">
        <v>523</v>
      </c>
      <c r="D1" s="265" t="s">
        <v>7713</v>
      </c>
      <c r="E1" s="265" t="s">
        <v>7714</v>
      </c>
      <c r="F1" s="265" t="s">
        <v>7715</v>
      </c>
      <c r="G1" s="265" t="s">
        <v>7716</v>
      </c>
    </row>
    <row r="2" spans="1:7" x14ac:dyDescent="0.45">
      <c r="A2" s="264" t="str">
        <f>様式4・高等部!P3</f>
        <v>寝屋川支援学校</v>
      </c>
      <c r="B2" s="264" t="str">
        <f>様式4・高等部!V3&amp;"　"&amp;様式4・高等部!W3</f>
        <v>高等部　生活課程</v>
      </c>
      <c r="C2" s="265">
        <f>検算表!F2</f>
        <v>1</v>
      </c>
      <c r="D2" s="265">
        <f>検算表!G2</f>
        <v>6</v>
      </c>
      <c r="E2" s="265">
        <f>検算表!H2</f>
        <v>4</v>
      </c>
      <c r="F2" s="265">
        <f>検算表!I2</f>
        <v>11</v>
      </c>
      <c r="G2" s="265">
        <f>検算表!J2</f>
        <v>0</v>
      </c>
    </row>
  </sheetData>
  <phoneticPr fontId="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3AEE4E3674D6F418245FE0D2E92A3B2" ma:contentTypeVersion="14" ma:contentTypeDescription="新しいドキュメントを作成します。" ma:contentTypeScope="" ma:versionID="957bc78863d9a3f40c475965e26493d7">
  <xsd:schema xmlns:xsd="http://www.w3.org/2001/XMLSchema" xmlns:xs="http://www.w3.org/2001/XMLSchema" xmlns:p="http://schemas.microsoft.com/office/2006/metadata/properties" xmlns:ns2="370ba1a6-c09f-4175-a33d-a06664a20964" xmlns:ns3="92c85782-91b6-4975-a634-e8e07eaefb77" targetNamespace="http://schemas.microsoft.com/office/2006/metadata/properties" ma:root="true" ma:fieldsID="ae3195c654ae5636b2260839039b6f1a" ns2:_="" ns3:_="">
    <xsd:import namespace="370ba1a6-c09f-4175-a33d-a06664a20964"/>
    <xsd:import namespace="92c85782-91b6-4975-a634-e8e07eaefb7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3:TaxCatchAll"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0ba1a6-c09f-4175-a33d-a06664a209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BillingMetadata" ma:index="16" nillable="true" ma:displayName="MediaServiceBillingMetadata" ma:hidden="true" ma:internalName="MediaServiceBillingMetadata" ma:readOnly="true">
      <xsd:simpleType>
        <xsd:restriction base="dms:Note"/>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5efb9172-ed01-4b15-a485-c06beb5524f5"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dexed="true" ma:internalName="MediaServiceLocatio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2c85782-91b6-4975-a634-e8e07eaefb77"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721b2a99-41b1-4ca6-aec5-d791de04079f}" ma:internalName="TaxCatchAll" ma:showField="CatchAllData" ma:web="92c85782-91b6-4975-a634-e8e07eaefb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70ba1a6-c09f-4175-a33d-a06664a20964">
      <Terms xmlns="http://schemas.microsoft.com/office/infopath/2007/PartnerControls"/>
    </lcf76f155ced4ddcb4097134ff3c332f>
    <TaxCatchAll xmlns="92c85782-91b6-4975-a634-e8e07eaefb77" xsi:nil="true"/>
  </documentManagement>
</p:properties>
</file>

<file path=customXml/itemProps1.xml><?xml version="1.0" encoding="utf-8"?>
<ds:datastoreItem xmlns:ds="http://schemas.openxmlformats.org/officeDocument/2006/customXml" ds:itemID="{48B13C02-FC20-4C25-8ED6-25DF088665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0ba1a6-c09f-4175-a33d-a06664a20964"/>
    <ds:schemaRef ds:uri="92c85782-91b6-4975-a634-e8e07eaefb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5DA32C7-EA75-4844-B41C-048CE73A0C82}">
  <ds:schemaRefs>
    <ds:schemaRef ds:uri="http://schemas.microsoft.com/sharepoint/v3/contenttype/forms"/>
  </ds:schemaRefs>
</ds:datastoreItem>
</file>

<file path=customXml/itemProps3.xml><?xml version="1.0" encoding="utf-8"?>
<ds:datastoreItem xmlns:ds="http://schemas.openxmlformats.org/officeDocument/2006/customXml" ds:itemID="{19D88991-0E5A-4F0B-B5F0-8847FD7C265F}">
  <ds:schemaRefs>
    <ds:schemaRef ds:uri="http://schemas.microsoft.com/office/2006/metadata/properties"/>
    <ds:schemaRef ds:uri="http://schemas.openxmlformats.org/package/2006/metadata/core-properties"/>
    <ds:schemaRef ds:uri="370ba1a6-c09f-4175-a33d-a06664a20964"/>
    <ds:schemaRef ds:uri="92c85782-91b6-4975-a634-e8e07eaefb77"/>
    <ds:schemaRef ds:uri="http://www.w3.org/XML/1998/namespace"/>
    <ds:schemaRef ds:uri="http://schemas.microsoft.com/office/2006/documentManagement/types"/>
    <ds:schemaRef ds:uri="http://purl.org/dc/elements/1.1/"/>
    <ds:schemaRef ds:uri="http://schemas.microsoft.com/office/infopath/2007/PartnerControls"/>
    <ds:schemaRef ds:uri="http://purl.org/dc/dcmitype/"/>
    <ds:schemaRef ds:uri="http://purl.org/dc/terms/"/>
  </ds:schemaRefs>
</ds:datastoreItem>
</file>

<file path=docMetadata/LabelInfo.xml><?xml version="1.0" encoding="utf-8"?>
<clbl:labelList xmlns:clbl="http://schemas.microsoft.com/office/2020/mipLabelMetadata">
  <clbl:label id="{c5ee6e94-d455-43df-b19e-97dde671e91e}" enabled="1" method="Standard" siteId="{12070d49-0d58-40e3-8d87-8f8077d1ef4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様式4・高等部</vt:lpstr>
      <vt:lpstr>様式３・高1</vt:lpstr>
      <vt:lpstr>様式３・高2</vt:lpstr>
      <vt:lpstr>様式３・高3</vt:lpstr>
      <vt:lpstr>ア</vt:lpstr>
      <vt:lpstr>イ</vt:lpstr>
      <vt:lpstr>ウ</vt:lpstr>
      <vt:lpstr>エ</vt:lpstr>
      <vt:lpstr>検算用</vt:lpstr>
      <vt:lpstr>検算表</vt:lpstr>
      <vt:lpstr>Sheet2</vt:lpstr>
      <vt:lpstr>ア!Print_Area</vt:lpstr>
      <vt:lpstr>様式３・高1!Print_Area</vt:lpstr>
      <vt:lpstr>様式３・高2!Print_Area</vt:lpstr>
      <vt:lpstr>様式３・高3!Print_Area</vt:lpstr>
      <vt:lpstr>様式4・高等部!Print_Area</vt:lpstr>
      <vt:lpstr>エ!Print_Titles</vt:lpstr>
      <vt:lpstr>様式３・高1!Print_Titles</vt:lpstr>
      <vt:lpstr>様式３・高2!Print_Titles</vt:lpstr>
      <vt:lpstr>様式３・高3!Print_Titles</vt:lpstr>
      <vt:lpstr>様式4・高等部!Print_Titles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中野　太輔</cp:lastModifiedBy>
  <cp:lastPrinted>2025-07-23T05:32:23Z</cp:lastPrinted>
  <dcterms:created xsi:type="dcterms:W3CDTF">2019-06-05T06:28:00Z</dcterms:created>
  <dcterms:modified xsi:type="dcterms:W3CDTF">2025-11-27T06:08:48Z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1041-10.8.2.6709</vt:lpwstr>
  </property>
  <property fmtid="{D5CDD505-2E9C-101B-9397-08002B2CF9AE}" pid="3" name="ContentTypeId">
    <vt:lpwstr>0x010100E3AEE4E3674D6F418245FE0D2E92A3B2</vt:lpwstr>
  </property>
  <property fmtid="{D5CDD505-2E9C-101B-9397-08002B2CF9AE}" pid="4" name="MediaServiceImageTags">
    <vt:lpwstr/>
  </property>
</Properties>
</file>