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E019B092-4A08-4ACD-8CCB-196711E2BE4D}" xr6:coauthVersionLast="47" xr6:coauthVersionMax="47" xr10:uidLastSave="{00000000-0000-0000-0000-000000000000}"/>
  <workbookProtection workbookAlgorithmName="SHA-512" workbookHashValue="cGmky2J5TOaUUtQvT0dXO7uyRuEWjpJrg8OU5v/8vb0DoBWozr+xOayYMlWH/UDtV6VxZeyhWjIg/RksHGTLEA==" workbookSaltValue="L5T+270YG15uWVVx88N6Q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<sst xmlns="http://schemas.openxmlformats.org/spreadsheetml/2006/main" count="320" uniqueCount="116">
  <si>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</si>
  <si>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</si>
  <si>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</si>
  <si>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</si>
  <si>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</si>
  <si>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</si>
  <si>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</si>
  <si>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</si>
  <si>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</si>
  <si>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</si>
  <si>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</si>
  <si>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</si>
  <si>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</si>
  <si>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</si>
  <si>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</si>
  <si>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</si>
  <si>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</si>
  <si>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</si>
  <si>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</si>
  <si>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</si>
  <si>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</si>
  <si>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</si>
  <si>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</si>
  <si>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</si>
  <si>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</si>
  <si>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</si>
  <si>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</si>
  <si>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</si>
  <si>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</si>
  <si>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</si>
  <si>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</si>
  <si>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</si>
  <si>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</si>
  <si>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</si>
  <si>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</si>
  <si>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</si>
  <si>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</si>
  <si>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</si>
  <si>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</si>
  <si>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</si>
  <si>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</si>
  <si>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</si>
  <si>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</si>
  <si>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</si>
  <si>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</si>
  <si>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</si>
  <si>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</si>
  <si>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</si>
  <si>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</si>
  <si>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</si>
  <si>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</si>
  <si>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</si>
  <si>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</si>
  <si>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</si>
  <si>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</si>
  <si>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</si>
  <si>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</si>
  <si>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</si>
  <si>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</si>
  <si>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</si>
  <si>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</si>
  <si>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</si>
  <si>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</si>
  <si>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</si>
  <si>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</si>
  <si>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</si>
  <si>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</si>
  <si>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</si>
  <si>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</si>
  <si>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</si>
  <si>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</si>
  <si>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</si>
  <si>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</si>
  <si>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</si>
  <si>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</si>
  <si>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</si>
  <si>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</si>
  <si>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</si>
  <si>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</si>
  <si>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</si>
  <si>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</si>
  <si>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</si>
  <si>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</si>
  <si>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</si>
  <si>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</si>
  <si>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</si>
  <si>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</si>
  <si>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</si>
  <si>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</si>
  <si>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</si>
  <si>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</si>
  <si>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</si>
  <si>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</si>
  <si>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</si>
  <si>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</si>
  <si>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</si>
  <si>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千早赤阪村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</si>
  <si>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</si>
  <si>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</si>
  <si>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</si>
  <si>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</si>
  <si>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</si>
  <si>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</si>
  <si>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</si>
  <si>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</si>
  <si>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</si>
  <si>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</si>
  <si>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</si>
  <si>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</si>
  <si>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</si>
  <si>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</si>
  <si>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</si>
  <si>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</si>
  <si>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本村の下水道事業は平成6年度から工事着手し、平成9年度から供用を開始しました。下水道整備について、近隣市町に比べて遅れた事もあり、事業開始直後から平成16年度までは、多額の事業費を投入し整備を進めました。その財源には企業債を充てている事から地方債に係る償還金も年々増加し下水道事業特別会計を圧迫しているため、企業債残高対事業規模比率については類似団体平均値を上回っている状況にあります。また水洗化率</t>
    </r>
    <r>
      <rPr>
        <sz val="11"/>
        <rFont val="ＭＳ ゴシック"/>
        <family val="3"/>
        <charset val="128"/>
      </rPr>
      <t>は類似団体平均値より上回っていますが経費回収率は大幅に下回っています。経費回</t>
    </r>
    <r>
      <rPr>
        <sz val="11"/>
        <color theme="1"/>
        <rFont val="ＭＳ ゴシック"/>
        <family val="3"/>
        <charset val="128"/>
      </rPr>
      <t>収率については、他市町とともに流域下水道処理場で汚水の処理を行う事から処理場を管理・運営している大阪府への負担金などの維持管理経費が増加傾向にある事も要因の一つであると考えられます。
　また、汚水処理原価についても類似団体平均値を大きく上回っています。</t>
    </r>
    <phoneticPr fontId="4"/>
  </si>
  <si>
    <r>
      <t>　本村の下水道施設のほとんどは、整備後20年程度と比較的新しいが、開発団地</t>
    </r>
    <r>
      <rPr>
        <sz val="11"/>
        <rFont val="ＭＳ ゴシック"/>
        <family val="3"/>
        <charset val="128"/>
      </rPr>
      <t>から公共下水道へ引き継いだ施設については、50年以上経過している為、今後の改築更新に向けて、ストックマネジメント計画に基づき、計画的に実施しています。</t>
    </r>
    <rPh sb="93" eb="95">
      <t>ケイカク</t>
    </rPh>
    <rPh sb="96" eb="97">
      <t>モト</t>
    </rPh>
    <rPh sb="100" eb="103">
      <t>ケイカクテキ</t>
    </rPh>
    <rPh sb="104" eb="106">
      <t>ジッシ</t>
    </rPh>
    <phoneticPr fontId="4"/>
  </si>
  <si>
    <r>
      <t>　下水道事業として、現在までに「事業費の抑制」「人件費の削減(特別会計に係る職員の削減)」などを行ってきましたが、人口減少に伴う使用料の減収、地方債償還金の増加などが要因となって、一般会計からの繰入金に依存する状態です。今後は施設の老朽化などの維持管理費も増大する事が予測される事から使用料の見直しも必要となります。
　使用料の見直しについては、令和6年度から地方公営企業会計の法適用化を行</t>
    </r>
    <r>
      <rPr>
        <sz val="8"/>
        <rFont val="ＭＳ ゴシック"/>
        <family val="3"/>
        <charset val="128"/>
      </rPr>
      <t>ったため、損益情報・ストック情報の把握による適切な経営戦略の策定を令和8年度に実施し、その後適切な使用料の検討を行う予定です。</t>
    </r>
    <r>
      <rPr>
        <sz val="8"/>
        <color theme="1"/>
        <rFont val="ＭＳ ゴシック"/>
        <family val="3"/>
        <charset val="128"/>
      </rPr>
      <t xml:space="preserve">
　老朽化した施設への対策として令和元年度に策定したストックマネジメント計画を基に、令和2年度より継続的に点検・調査行い、順次計画的に改築更新を実施していく予定です。
　各指標が類似団体平均値を下回っている状況について、平成29年度から引き続き使用料の徴収業務を大阪広域水道企業団に委託し、企業団と連携しながら滞納対策の強化など徴収率や住民サービスの向上を図り、今後も自主財源の確保に努めてまいります。また、継続的に未水洗化世帯への広報活動を行い下水道事業の経営安定化を図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</si>
</sst>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83-494F-B892-7434FBC86A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0B83-494F-B892-7434FBC86A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74-4707-AB2B-97F62336E5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2C74-4707-AB2B-97F62336E5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88.22</c:v>
                </c:pt>
              </c:numCache>
            </c:numRef>
          </c:val>
          <c:extLst>
            <c:ext xmlns:c16="http://schemas.microsoft.com/office/drawing/2014/chart" uri="{C3380CC4-5D6E-409C-BE32-E72D297353CC}">
              <c16:uniqueId val="{00000000-8F56-492B-B826-909B133D3B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8F56-492B-B826-909B133D3B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98.9</c:v>
                </c:pt>
              </c:numCache>
            </c:numRef>
          </c:val>
          <c:extLst>
            <c:ext xmlns:c16="http://schemas.microsoft.com/office/drawing/2014/chart" uri="{C3380CC4-5D6E-409C-BE32-E72D297353CC}">
              <c16:uniqueId val="{00000000-5D72-4355-AC7F-0AA08DBEBE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D72-4355-AC7F-0AA08DBEBE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5.46</c:v>
                </c:pt>
              </c:numCache>
            </c:numRef>
          </c:val>
          <c:extLst>
            <c:ext xmlns:c16="http://schemas.microsoft.com/office/drawing/2014/chart" uri="{C3380CC4-5D6E-409C-BE32-E72D297353CC}">
              <c16:uniqueId val="{00000000-9BD5-40C2-BC83-A2B1722F84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9BD5-40C2-BC83-A2B1722F84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CF-4DDD-A3A2-BC27D78A04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5CF-4DDD-A3A2-BC27D78A04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7.51</c:v>
                </c:pt>
              </c:numCache>
            </c:numRef>
          </c:val>
          <c:extLst>
            <c:ext xmlns:c16="http://schemas.microsoft.com/office/drawing/2014/chart" uri="{C3380CC4-5D6E-409C-BE32-E72D297353CC}">
              <c16:uniqueId val="{00000000-8729-456A-9846-6E466CEF58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8729-456A-9846-6E466CEF58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65.510000000000005</c:v>
                </c:pt>
              </c:numCache>
            </c:numRef>
          </c:val>
          <c:extLst>
            <c:ext xmlns:c16="http://schemas.microsoft.com/office/drawing/2014/chart" uri="{C3380CC4-5D6E-409C-BE32-E72D297353CC}">
              <c16:uniqueId val="{00000000-5D61-4C8C-A75E-1E430B322E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5D61-4C8C-A75E-1E430B322E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1934.01</c:v>
                </c:pt>
              </c:numCache>
            </c:numRef>
          </c:val>
          <c:extLst>
            <c:ext xmlns:c16="http://schemas.microsoft.com/office/drawing/2014/chart" uri="{C3380CC4-5D6E-409C-BE32-E72D297353CC}">
              <c16:uniqueId val="{00000000-AA68-490B-BAF0-13D5B06723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AA68-490B-BAF0-13D5B06723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25.71</c:v>
                </c:pt>
              </c:numCache>
            </c:numRef>
          </c:val>
          <c:extLst>
            <c:ext xmlns:c16="http://schemas.microsoft.com/office/drawing/2014/chart" uri="{C3380CC4-5D6E-409C-BE32-E72D297353CC}">
              <c16:uniqueId val="{00000000-8112-46E5-9E13-BB460A7352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8112-46E5-9E13-BB460A7352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505.72</c:v>
                </c:pt>
              </c:numCache>
            </c:numRef>
          </c:val>
          <c:extLst>
            <c:ext xmlns:c16="http://schemas.microsoft.com/office/drawing/2014/chart" uri="{C3380CC4-5D6E-409C-BE32-E72D297353CC}">
              <c16:uniqueId val="{00000000-4929-4559-9329-9C48A5CC4B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4929-4559-9329-9C48A5CC4B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千早赤阪村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4687</v>
      </c>
      <c r="AM8" s="41"/>
      <c r="AN8" s="41"/>
      <c r="AO8" s="41"/>
      <c r="AP8" s="41"/>
      <c r="AQ8" s="41"/>
      <c r="AR8" s="41"/>
      <c r="AS8" s="41"/>
      <c r="AT8" s="34">
        <f>データ!T6</f>
        <v>37.299999999999997</v>
      </c>
      <c r="AU8" s="34"/>
      <c r="AV8" s="34"/>
      <c r="AW8" s="34"/>
      <c r="AX8" s="34"/>
      <c r="AY8" s="34"/>
      <c r="AZ8" s="34"/>
      <c r="BA8" s="34"/>
      <c r="BB8" s="34">
        <f>データ!U6</f>
        <v>125.66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59.55</v>
      </c>
      <c r="J10" s="34"/>
      <c r="K10" s="34"/>
      <c r="L10" s="34"/>
      <c r="M10" s="34"/>
      <c r="N10" s="34"/>
      <c r="O10" s="34"/>
      <c r="P10" s="34">
        <f>データ!P6</f>
        <v>79.88</v>
      </c>
      <c r="Q10" s="34"/>
      <c r="R10" s="34"/>
      <c r="S10" s="34"/>
      <c r="T10" s="34"/>
      <c r="U10" s="34"/>
      <c r="V10" s="34"/>
      <c r="W10" s="34">
        <f>データ!Q6</f>
        <v>95.26</v>
      </c>
      <c r="X10" s="34"/>
      <c r="Y10" s="34"/>
      <c r="Z10" s="34"/>
      <c r="AA10" s="34"/>
      <c r="AB10" s="34"/>
      <c r="AC10" s="34"/>
      <c r="AD10" s="41">
        <f>データ!R6</f>
        <v>2442</v>
      </c>
      <c r="AE10" s="41"/>
      <c r="AF10" s="41"/>
      <c r="AG10" s="41"/>
      <c r="AH10" s="41"/>
      <c r="AI10" s="41"/>
      <c r="AJ10" s="41"/>
      <c r="AK10" s="2"/>
      <c r="AL10" s="41">
        <f>データ!V6</f>
        <v>3684</v>
      </c>
      <c r="AM10" s="41"/>
      <c r="AN10" s="41"/>
      <c r="AO10" s="41"/>
      <c r="AP10" s="41"/>
      <c r="AQ10" s="41"/>
      <c r="AR10" s="41"/>
      <c r="AS10" s="41"/>
      <c r="AT10" s="34">
        <f>データ!W6</f>
        <v>2.0099999999999998</v>
      </c>
      <c r="AU10" s="34"/>
      <c r="AV10" s="34"/>
      <c r="AW10" s="34"/>
      <c r="AX10" s="34"/>
      <c r="AY10" s="34"/>
      <c r="AZ10" s="34"/>
      <c r="BA10" s="34"/>
      <c r="BB10" s="34">
        <f>データ!X6</f>
        <v>1832.84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n7fBwfSNxS2+0ZvAO9Fh/p3sJZK1LAxiYNFkLbpkJBeTyk6n1iu+07+cF9YgWt7qiyANhEf/pffb1t5IteuXg==" saltValue="HMQQWaGuS6JnQBQfaZRS1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273830</v>
      </c>
      <c r="D6" s="19">
        <f t="shared" si="3"/>
        <v>46</v>
      </c>
      <c r="E6" s="19">
        <f t="shared" si="3"/>
        <v>17</v>
      </c>
      <c r="F6" s="19">
        <f t="shared" si="3"/>
        <v>1</v>
      </c>
      <c r="G6" s="19">
        <f t="shared" si="3"/>
        <v>0</v>
      </c>
      <c r="H6" s="19" t="str">
        <f t="shared" si="3"/>
        <v>大阪府　千早赤阪村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59.55</v>
      </c>
      <c r="P6" s="20">
        <f t="shared" si="3"/>
        <v>79.88</v>
      </c>
      <c r="Q6" s="20">
        <f t="shared" si="3"/>
        <v>95.26</v>
      </c>
      <c r="R6" s="20">
        <f t="shared" si="3"/>
        <v>2442</v>
      </c>
      <c r="S6" s="20">
        <f t="shared" si="3"/>
        <v>4687</v>
      </c>
      <c r="T6" s="20">
        <f t="shared" si="3"/>
        <v>37.299999999999997</v>
      </c>
      <c r="U6" s="20">
        <f t="shared" si="3"/>
        <v>125.66</v>
      </c>
      <c r="V6" s="20">
        <f t="shared" si="3"/>
        <v>3684</v>
      </c>
      <c r="W6" s="20">
        <f t="shared" si="3"/>
        <v>2.0099999999999998</v>
      </c>
      <c r="X6" s="20">
        <f t="shared" si="3"/>
        <v>1832.84</v>
      </c>
      <c r="Y6" s="21" t="str">
        <f>IF(Y7="",NA(),Y7)</f>
        <v>-</v>
      </c>
      <c r="Z6" s="21" t="str">
        <f t="shared" ref="Z6:AH6" si="4">IF(Z7="",NA(),Z7)</f>
        <v>-</v>
      </c>
      <c r="AA6" s="21" t="str">
        <f t="shared" si="4"/>
        <v>-</v>
      </c>
      <c r="AB6" s="21" t="str">
        <f t="shared" si="4"/>
        <v>-</v>
      </c>
      <c r="AC6" s="21">
        <f t="shared" si="4"/>
        <v>98.9</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1">
        <f t="shared" si="5"/>
        <v>7.51</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65.510000000000005</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1934.01</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25.71</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505.72</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88.22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5.46</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273830</v>
      </c>
      <c r="D7" s="23">
        <v>46</v>
      </c>
      <c r="E7" s="23">
        <v>17</v>
      </c>
      <c r="F7" s="23">
        <v>1</v>
      </c>
      <c r="G7" s="23">
        <v>0</v>
      </c>
      <c r="H7" s="23" t="s">
        <v>96</v>
      </c>
      <c r="I7" s="23" t="s">
        <v>97</v>
      </c>
      <c r="J7" s="23" t="s">
        <v>98</v>
      </c>
      <c r="K7" s="23" t="s">
        <v>99</v>
      </c>
      <c r="L7" s="23" t="s">
        <v>100</v>
      </c>
      <c r="M7" s="23" t="s">
        <v>101</v>
      </c>
      <c r="N7" s="24" t="s">
        <v>102</v>
      </c>
      <c r="O7" s="24">
        <v>59.55</v>
      </c>
      <c r="P7" s="24">
        <v>79.88</v>
      </c>
      <c r="Q7" s="24">
        <v>95.26</v>
      </c>
      <c r="R7" s="24">
        <v>2442</v>
      </c>
      <c r="S7" s="24">
        <v>4687</v>
      </c>
      <c r="T7" s="24">
        <v>37.299999999999997</v>
      </c>
      <c r="U7" s="24">
        <v>125.66</v>
      </c>
      <c r="V7" s="24">
        <v>3684</v>
      </c>
      <c r="W7" s="24">
        <v>2.0099999999999998</v>
      </c>
      <c r="X7" s="24">
        <v>1832.84</v>
      </c>
      <c r="Y7" s="24" t="s">
        <v>102</v>
      </c>
      <c r="Z7" s="24" t="s">
        <v>102</v>
      </c>
      <c r="AA7" s="24" t="s">
        <v>102</v>
      </c>
      <c r="AB7" s="24" t="s">
        <v>102</v>
      </c>
      <c r="AC7" s="24">
        <v>98.9</v>
      </c>
      <c r="AD7" s="24" t="s">
        <v>102</v>
      </c>
      <c r="AE7" s="24" t="s">
        <v>102</v>
      </c>
      <c r="AF7" s="24" t="s">
        <v>102</v>
      </c>
      <c r="AG7" s="24" t="s">
        <v>102</v>
      </c>
      <c r="AH7" s="24">
        <v>107.83</v>
      </c>
      <c r="AI7" s="24">
        <v>105.36</v>
      </c>
      <c r="AJ7" s="24" t="s">
        <v>102</v>
      </c>
      <c r="AK7" s="24" t="s">
        <v>102</v>
      </c>
      <c r="AL7" s="24" t="s">
        <v>102</v>
      </c>
      <c r="AM7" s="24" t="s">
        <v>102</v>
      </c>
      <c r="AN7" s="24">
        <v>7.51</v>
      </c>
      <c r="AO7" s="24" t="s">
        <v>102</v>
      </c>
      <c r="AP7" s="24" t="s">
        <v>102</v>
      </c>
      <c r="AQ7" s="24" t="s">
        <v>102</v>
      </c>
      <c r="AR7" s="24" t="s">
        <v>102</v>
      </c>
      <c r="AS7" s="24">
        <v>30.17</v>
      </c>
      <c r="AT7" s="24">
        <v>3.12</v>
      </c>
      <c r="AU7" s="24" t="s">
        <v>102</v>
      </c>
      <c r="AV7" s="24" t="s">
        <v>102</v>
      </c>
      <c r="AW7" s="24" t="s">
        <v>102</v>
      </c>
      <c r="AX7" s="24" t="s">
        <v>102</v>
      </c>
      <c r="AY7" s="24">
        <v>65.510000000000005</v>
      </c>
      <c r="AZ7" s="24" t="s">
        <v>102</v>
      </c>
      <c r="BA7" s="24" t="s">
        <v>102</v>
      </c>
      <c r="BB7" s="24" t="s">
        <v>102</v>
      </c>
      <c r="BC7" s="24" t="s">
        <v>102</v>
      </c>
      <c r="BD7" s="24">
        <v>56.13</v>
      </c>
      <c r="BE7" s="24">
        <v>82.75</v>
      </c>
      <c r="BF7" s="24" t="s">
        <v>102</v>
      </c>
      <c r="BG7" s="24" t="s">
        <v>102</v>
      </c>
      <c r="BH7" s="24" t="s">
        <v>102</v>
      </c>
      <c r="BI7" s="24" t="s">
        <v>102</v>
      </c>
      <c r="BJ7" s="24">
        <v>1934.01</v>
      </c>
      <c r="BK7" s="24" t="s">
        <v>102</v>
      </c>
      <c r="BL7" s="24" t="s">
        <v>102</v>
      </c>
      <c r="BM7" s="24" t="s">
        <v>102</v>
      </c>
      <c r="BN7" s="24" t="s">
        <v>102</v>
      </c>
      <c r="BO7" s="24">
        <v>1343.89</v>
      </c>
      <c r="BP7" s="24">
        <v>602.55999999999995</v>
      </c>
      <c r="BQ7" s="24" t="s">
        <v>102</v>
      </c>
      <c r="BR7" s="24" t="s">
        <v>102</v>
      </c>
      <c r="BS7" s="24" t="s">
        <v>102</v>
      </c>
      <c r="BT7" s="24" t="s">
        <v>102</v>
      </c>
      <c r="BU7" s="24">
        <v>25.71</v>
      </c>
      <c r="BV7" s="24" t="s">
        <v>102</v>
      </c>
      <c r="BW7" s="24" t="s">
        <v>102</v>
      </c>
      <c r="BX7" s="24" t="s">
        <v>102</v>
      </c>
      <c r="BY7" s="24" t="s">
        <v>102</v>
      </c>
      <c r="BZ7" s="24">
        <v>72.84</v>
      </c>
      <c r="CA7" s="24">
        <v>97.94</v>
      </c>
      <c r="CB7" s="24" t="s">
        <v>102</v>
      </c>
      <c r="CC7" s="24" t="s">
        <v>102</v>
      </c>
      <c r="CD7" s="24" t="s">
        <v>102</v>
      </c>
      <c r="CE7" s="24" t="s">
        <v>102</v>
      </c>
      <c r="CF7" s="24">
        <v>505.72</v>
      </c>
      <c r="CG7" s="24" t="s">
        <v>102</v>
      </c>
      <c r="CH7" s="24" t="s">
        <v>102</v>
      </c>
      <c r="CI7" s="24" t="s">
        <v>102</v>
      </c>
      <c r="CJ7" s="24" t="s">
        <v>102</v>
      </c>
      <c r="CK7" s="24">
        <v>232.33</v>
      </c>
      <c r="CL7" s="24">
        <v>140.97999999999999</v>
      </c>
      <c r="CM7" s="24" t="s">
        <v>102</v>
      </c>
      <c r="CN7" s="24" t="s">
        <v>102</v>
      </c>
      <c r="CO7" s="24" t="s">
        <v>102</v>
      </c>
      <c r="CP7" s="24" t="s">
        <v>102</v>
      </c>
      <c r="CQ7" s="24" t="s">
        <v>102</v>
      </c>
      <c r="CR7" s="24" t="s">
        <v>102</v>
      </c>
      <c r="CS7" s="24" t="s">
        <v>102</v>
      </c>
      <c r="CT7" s="24" t="s">
        <v>102</v>
      </c>
      <c r="CU7" s="24" t="s">
        <v>102</v>
      </c>
      <c r="CV7" s="24">
        <v>48.92</v>
      </c>
      <c r="CW7" s="24">
        <v>60.13</v>
      </c>
      <c r="CX7" s="24" t="s">
        <v>102</v>
      </c>
      <c r="CY7" s="24" t="s">
        <v>102</v>
      </c>
      <c r="CZ7" s="24" t="s">
        <v>102</v>
      </c>
      <c r="DA7" s="24" t="s">
        <v>102</v>
      </c>
      <c r="DB7" s="24">
        <v>88.22</v>
      </c>
      <c r="DC7" s="24" t="s">
        <v>102</v>
      </c>
      <c r="DD7" s="24" t="s">
        <v>102</v>
      </c>
      <c r="DE7" s="24" t="s">
        <v>102</v>
      </c>
      <c r="DF7" s="24" t="s">
        <v>102</v>
      </c>
      <c r="DG7" s="24">
        <v>80.760000000000005</v>
      </c>
      <c r="DH7" s="24">
        <v>96</v>
      </c>
      <c r="DI7" s="24" t="s">
        <v>102</v>
      </c>
      <c r="DJ7" s="24" t="s">
        <v>102</v>
      </c>
      <c r="DK7" s="24" t="s">
        <v>102</v>
      </c>
      <c r="DL7" s="24" t="s">
        <v>102</v>
      </c>
      <c r="DM7" s="24">
        <v>5.46</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2026-02-04T08:39:12Z</cp:lastPrinted>
  <dcterms:created xsi:type="dcterms:W3CDTF">2025-12-23T06:03:17Z</dcterms:created>
  <dcterms:modified xsi:type="dcterms:W3CDTF">2026-02-25T02:54:23Z</dcterms:modified>
  <cp:category/>
</cp:coreProperties>
</file>