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6AB90F1-177E-4A57-BA93-F05B85372D93}" xr6:coauthVersionLast="47" xr6:coauthVersionMax="47" xr10:uidLastSave="{00000000-0000-0000-0000-000000000000}"/>
  <bookViews>
    <workbookView xWindow="-110" yWindow="-110" windowWidth="19420" windowHeight="10300" xr2:uid="{00000000-000D-0000-FFFF-FFFF00000000}"/>
  </bookViews>
  <sheets>
    <sheet name="1-10" sheetId="10" r:id="rId1"/>
    <sheet name="1-11" sheetId="35" r:id="rId2"/>
    <sheet name="1-12" sheetId="23" r:id="rId3"/>
    <sheet name="1-13" sheetId="34" r:id="rId4"/>
    <sheet name="1-14_1" sheetId="29" r:id="rId5"/>
    <sheet name="1-14_2" sheetId="30" r:id="rId6"/>
    <sheet name="1-14_3" sheetId="31" r:id="rId7"/>
    <sheet name="1-14_4,5" sheetId="36" r:id="rId8"/>
    <sheet name="1-15" sheetId="32" r:id="rId9"/>
    <sheet name="1-16" sheetId="33" r:id="rId10"/>
  </sheets>
  <definedNames>
    <definedName name="_xlnm._FilterDatabase" localSheetId="8" hidden="1">'1-15'!$A$4:$II$51</definedName>
    <definedName name="_xlnm.Print_Area" localSheetId="1">'1-11'!$A$1:$M$59</definedName>
    <definedName name="_xlnm.Print_Area" localSheetId="2">'1-12'!$A$1:$AQ$69</definedName>
    <definedName name="_xlnm.Print_Area" localSheetId="3">'1-13'!$A$1:$Q$25</definedName>
    <definedName name="_xlnm.Print_Area" localSheetId="4">'1-14_1'!$A$1:$AK$53</definedName>
    <definedName name="_xlnm.Print_Area" localSheetId="5">'1-14_2'!$A$1:$M$49</definedName>
    <definedName name="_xlnm.Print_Area" localSheetId="6">'1-14_3'!$A$1:$I$51</definedName>
    <definedName name="_xlnm.Print_Area" localSheetId="7">'1-14_4,5'!$A$1:$M$56</definedName>
    <definedName name="_xlnm.Print_Area" localSheetId="9">'1-16'!$A$1:$F$50</definedName>
    <definedName name="_xlnm.Print_Titles" localSheetId="0">'1-10'!$3:$3</definedName>
    <definedName name="_xlnm.Print_Titles" localSheetId="5">'1-14_2'!$3:$4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9" i="23" l="1"/>
  <c r="A67" i="23"/>
  <c r="D129" i="10"/>
  <c r="D128" i="10"/>
  <c r="D127" i="10"/>
  <c r="D126" i="10"/>
  <c r="D116" i="10"/>
  <c r="D115" i="10"/>
  <c r="D112" i="10"/>
  <c r="D111" i="10"/>
  <c r="D106" i="10"/>
  <c r="D105" i="10"/>
  <c r="D100" i="10"/>
  <c r="D99" i="10"/>
  <c r="D93" i="10"/>
  <c r="D92" i="10"/>
  <c r="D88" i="10"/>
  <c r="D87" i="10"/>
  <c r="D82" i="10"/>
  <c r="D81" i="10"/>
  <c r="D75" i="10"/>
  <c r="D74" i="10"/>
  <c r="D58" i="10"/>
  <c r="D57" i="10"/>
  <c r="D32" i="10"/>
  <c r="D31" i="10"/>
  <c r="C5" i="10"/>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9" i="10" s="1"/>
  <c r="C60" i="10" s="1"/>
  <c r="C61" i="10" s="1"/>
  <c r="C62" i="10" s="1"/>
  <c r="C63" i="10" s="1"/>
  <c r="C64" i="10" s="1"/>
  <c r="C65" i="10" s="1"/>
  <c r="C66" i="10" s="1"/>
  <c r="C67" i="10" s="1"/>
  <c r="C68" i="10" s="1"/>
  <c r="C69" i="10" s="1"/>
  <c r="C70" i="10" s="1"/>
  <c r="C71" i="10" s="1"/>
  <c r="C72" i="10" s="1"/>
  <c r="C73" i="10" s="1"/>
  <c r="C78" i="10" s="1"/>
  <c r="C79" i="10" s="1"/>
  <c r="C80" i="10" s="1"/>
  <c r="C83" i="10" s="1"/>
  <c r="C84" i="10" s="1"/>
  <c r="C85" i="10" s="1"/>
  <c r="C86" i="10" s="1"/>
  <c r="C89" i="10" s="1"/>
  <c r="C90" i="10" s="1"/>
  <c r="C91" i="10" s="1"/>
  <c r="C94" i="10" s="1"/>
  <c r="C95" i="10" s="1"/>
  <c r="C96" i="10" s="1"/>
  <c r="C97" i="10" s="1"/>
  <c r="C98" i="10" s="1"/>
  <c r="C101" i="10" s="1"/>
  <c r="C102" i="10" s="1"/>
  <c r="C103" i="10" s="1"/>
  <c r="C104" i="10" s="1"/>
  <c r="C107" i="10" s="1"/>
  <c r="C108" i="10" s="1"/>
  <c r="C109" i="10" s="1"/>
  <c r="C110" i="10" s="1"/>
  <c r="C113" i="10" s="1"/>
  <c r="C114" i="10" s="1"/>
  <c r="C119" i="10" s="1"/>
  <c r="C120" i="10" s="1"/>
  <c r="C121" i="10" s="1"/>
  <c r="C122" i="10" s="1"/>
  <c r="C123" i="10" s="1"/>
  <c r="C124" i="10" s="1"/>
  <c r="C125" i="10" s="1"/>
</calcChain>
</file>

<file path=xl/sharedStrings.xml><?xml version="1.0" encoding="utf-8"?>
<sst xmlns="http://schemas.openxmlformats.org/spreadsheetml/2006/main" count="2904" uniqueCount="846">
  <si>
    <t xml:space="preserve"> １－１０　大気汚染常時監視測定局設置状況</t>
    <phoneticPr fontId="3"/>
  </si>
  <si>
    <t xml:space="preserve">（2024(令和6)年度）    </t>
    <phoneticPr fontId="3"/>
  </si>
  <si>
    <t>所管</t>
  </si>
  <si>
    <t>番号</t>
    <rPh sb="0" eb="2">
      <t>バンゴウ</t>
    </rPh>
    <phoneticPr fontId="3"/>
  </si>
  <si>
    <t>測定局名</t>
  </si>
  <si>
    <t>所在地</t>
    <rPh sb="0" eb="3">
      <t>ショザイチ</t>
    </rPh>
    <phoneticPr fontId="3"/>
  </si>
  <si>
    <t>用途地域</t>
    <phoneticPr fontId="3"/>
  </si>
  <si>
    <t>設置年度</t>
    <phoneticPr fontId="3"/>
  </si>
  <si>
    <t>一酸化窒素・二酸化窒素</t>
    <rPh sb="6" eb="9">
      <t>ニサンカ</t>
    </rPh>
    <rPh sb="9" eb="11">
      <t>チッソ</t>
    </rPh>
    <phoneticPr fontId="3"/>
  </si>
  <si>
    <t>浮遊粒子状物質</t>
  </si>
  <si>
    <t>微小粒子状物質</t>
    <rPh sb="0" eb="2">
      <t>ビショウ</t>
    </rPh>
    <phoneticPr fontId="3"/>
  </si>
  <si>
    <t>光化学オキシダント</t>
  </si>
  <si>
    <t>メタン・非メタン炭化水素</t>
    <phoneticPr fontId="3"/>
  </si>
  <si>
    <t>二酸化硫黄</t>
  </si>
  <si>
    <t>一酸化炭素</t>
  </si>
  <si>
    <t>風向・風速</t>
  </si>
  <si>
    <t>温 度</t>
    <phoneticPr fontId="3"/>
  </si>
  <si>
    <t>湿 度</t>
    <phoneticPr fontId="3"/>
  </si>
  <si>
    <t>雨 量</t>
    <phoneticPr fontId="3"/>
  </si>
  <si>
    <t>日射量</t>
    <phoneticPr fontId="3"/>
  </si>
  <si>
    <t>交通量</t>
  </si>
  <si>
    <t>種 別</t>
    <phoneticPr fontId="3"/>
  </si>
  <si>
    <t>吸引口高さ(m)</t>
    <phoneticPr fontId="3"/>
  </si>
  <si>
    <t>風向風速計高さ(m)</t>
    <phoneticPr fontId="3"/>
  </si>
  <si>
    <t>対象道路</t>
    <phoneticPr fontId="3"/>
  </si>
  <si>
    <t>大阪府</t>
    <rPh sb="0" eb="3">
      <t>オオサカフ</t>
    </rPh>
    <phoneticPr fontId="3"/>
  </si>
  <si>
    <t xml:space="preserve">大阪府              </t>
  </si>
  <si>
    <t>国設大阪</t>
  </si>
  <si>
    <t>大阪市中央区大手前４－１－６７</t>
  </si>
  <si>
    <t>商</t>
  </si>
  <si>
    <t>昭43</t>
  </si>
  <si>
    <t>●</t>
  </si>
  <si>
    <t>一般</t>
  </si>
  <si>
    <t>国設四條畷</t>
  </si>
  <si>
    <t>四條畷市江瀬美町１２－１１</t>
  </si>
  <si>
    <t>平8</t>
  </si>
  <si>
    <t>自排</t>
  </si>
  <si>
    <t>国道１７０号</t>
  </si>
  <si>
    <t>西部コミュニティセンター</t>
    <rPh sb="0" eb="2">
      <t>セイブ</t>
    </rPh>
    <phoneticPr fontId="3"/>
  </si>
  <si>
    <t>守口市文園町８－８</t>
  </si>
  <si>
    <t>昭42</t>
    <phoneticPr fontId="3"/>
  </si>
  <si>
    <t>茨木市役所</t>
  </si>
  <si>
    <t>茨木市駅前３－８－１３</t>
  </si>
  <si>
    <t>昭44</t>
    <phoneticPr fontId="3"/>
  </si>
  <si>
    <t>高石中学校</t>
  </si>
  <si>
    <t>高石市東羽衣６－６－４５</t>
  </si>
  <si>
    <t>住</t>
  </si>
  <si>
    <t>池田市立南畑会館</t>
  </si>
  <si>
    <t>池田市畑１－７－４</t>
  </si>
  <si>
    <t>昭57</t>
  </si>
  <si>
    <t>大東市役所</t>
  </si>
  <si>
    <t>大東市谷川１－１－１</t>
  </si>
  <si>
    <t>昭48</t>
  </si>
  <si>
    <t>府立修徳学院</t>
  </si>
  <si>
    <t>柏原市大字高井田８０９－１</t>
  </si>
  <si>
    <t>未</t>
  </si>
  <si>
    <t>昭49</t>
    <phoneticPr fontId="3"/>
  </si>
  <si>
    <t>貝塚市消防署</t>
  </si>
  <si>
    <t>貝塚市鳥羽１２２－１</t>
  </si>
  <si>
    <t>昭50</t>
    <phoneticPr fontId="3"/>
  </si>
  <si>
    <t>島本町役場</t>
  </si>
  <si>
    <t>島本町桜井２－１－１</t>
  </si>
  <si>
    <t>富田林市役所</t>
  </si>
  <si>
    <t>富田林市常盤町１－１</t>
  </si>
  <si>
    <t>昭60</t>
  </si>
  <si>
    <t>南海団地</t>
  </si>
  <si>
    <t>阪南市舞４－６－１４</t>
  </si>
  <si>
    <t>昭61</t>
    <phoneticPr fontId="3"/>
  </si>
  <si>
    <t>泉南市役所</t>
  </si>
  <si>
    <t>泉南市樽井１－１－１</t>
  </si>
  <si>
    <t>昭63</t>
  </si>
  <si>
    <t>緑ケ丘小学校</t>
  </si>
  <si>
    <t>和泉市緑ケ丘３－４－１</t>
  </si>
  <si>
    <t>平3</t>
  </si>
  <si>
    <t>三日市公民館</t>
  </si>
  <si>
    <t>河内長野市三日市町２８８－１</t>
  </si>
  <si>
    <t>平4</t>
  </si>
  <si>
    <t>藤井寺市役所</t>
  </si>
  <si>
    <t>藤井寺市岡１－１－１</t>
  </si>
  <si>
    <t>平7</t>
  </si>
  <si>
    <t>岸和田中央公園</t>
  </si>
  <si>
    <t>岸和田市西之内町２７９－２</t>
  </si>
  <si>
    <t>平9</t>
    <phoneticPr fontId="3"/>
  </si>
  <si>
    <t>佐野中学校</t>
  </si>
  <si>
    <t>泉佐野市羽倉崎４－３－１２</t>
  </si>
  <si>
    <t>平11</t>
  </si>
  <si>
    <t>泉大津市役所</t>
    <phoneticPr fontId="3"/>
  </si>
  <si>
    <t>泉大津市東雲町９－１２</t>
  </si>
  <si>
    <t>準工</t>
  </si>
  <si>
    <t>昭55</t>
    <phoneticPr fontId="3"/>
  </si>
  <si>
    <t>豊能町役場</t>
  </si>
  <si>
    <t>豊能町余野４１４－１</t>
  </si>
  <si>
    <t>平21</t>
  </si>
  <si>
    <t>淀川工科高校</t>
  </si>
  <si>
    <t>守口市京阪本通２－６２</t>
  </si>
  <si>
    <t>昭45</t>
  </si>
  <si>
    <t>国道１号</t>
  </si>
  <si>
    <t>松原北小学校</t>
  </si>
  <si>
    <t>松原市阿保１－１６－３</t>
  </si>
  <si>
    <t>昭46</t>
  </si>
  <si>
    <t>国道３０９号</t>
  </si>
  <si>
    <t>摂津市役所</t>
  </si>
  <si>
    <t>摂津市三島１－２－１</t>
  </si>
  <si>
    <t>昭48</t>
    <phoneticPr fontId="3"/>
  </si>
  <si>
    <t>大阪府道２号大阪中央環状線</t>
  </si>
  <si>
    <t>末広公園</t>
  </si>
  <si>
    <t>泉佐野市新安松１－１－２４</t>
  </si>
  <si>
    <t>平1</t>
  </si>
  <si>
    <t>国道２６号</t>
  </si>
  <si>
    <t>天の川下水ポンプ場</t>
  </si>
  <si>
    <t>岸和田市春木大国町８－２０</t>
  </si>
  <si>
    <t>平2</t>
  </si>
  <si>
    <t>大阪府道２９号大阪臨海線</t>
  </si>
  <si>
    <t>外環河内長野</t>
  </si>
  <si>
    <t>河内長野市西之山町２－２１</t>
  </si>
  <si>
    <t>カモドールＭＢＳ</t>
  </si>
  <si>
    <t>高石市西取石６－１１－１</t>
  </si>
  <si>
    <t>大阪府の小計</t>
    <rPh sb="0" eb="3">
      <t>オオサカフ</t>
    </rPh>
    <rPh sb="4" eb="6">
      <t>ショウケイ</t>
    </rPh>
    <phoneticPr fontId="3"/>
  </si>
  <si>
    <t>項目別測定局数</t>
    <rPh sb="0" eb="2">
      <t>コウモク</t>
    </rPh>
    <rPh sb="2" eb="3">
      <t>ベツ</t>
    </rPh>
    <rPh sb="3" eb="5">
      <t>ソクテイ</t>
    </rPh>
    <rPh sb="5" eb="6">
      <t>キョク</t>
    </rPh>
    <rPh sb="6" eb="7">
      <t>スウ</t>
    </rPh>
    <phoneticPr fontId="3"/>
  </si>
  <si>
    <t>政令市</t>
    <rPh sb="0" eb="3">
      <t>セイレイシ</t>
    </rPh>
    <phoneticPr fontId="3"/>
  </si>
  <si>
    <t>大阪市</t>
    <rPh sb="0" eb="3">
      <t>オオサカシ</t>
    </rPh>
    <phoneticPr fontId="3"/>
  </si>
  <si>
    <t>此花区役所</t>
  </si>
  <si>
    <t>大阪市此花区春日出北１－８－４</t>
  </si>
  <si>
    <t>昭42</t>
  </si>
  <si>
    <t>平尾小学校</t>
  </si>
  <si>
    <t>大阪市大正区平尾２－２１－２８</t>
  </si>
  <si>
    <t>昭40</t>
  </si>
  <si>
    <t>野中小学校</t>
    <rPh sb="0" eb="2">
      <t>ノナカ</t>
    </rPh>
    <rPh sb="2" eb="5">
      <t>ショウガッコウ</t>
    </rPh>
    <phoneticPr fontId="3"/>
  </si>
  <si>
    <t>大阪市淀川区野中北１－１１－２６</t>
  </si>
  <si>
    <t>桃谷中学校</t>
    <rPh sb="0" eb="2">
      <t>モモタニ</t>
    </rPh>
    <phoneticPr fontId="3"/>
  </si>
  <si>
    <t>大阪市生野区勝山北３－１３－４４</t>
  </si>
  <si>
    <t>大宮中学校</t>
  </si>
  <si>
    <t>大阪市旭区中宮４－７－１１</t>
  </si>
  <si>
    <t>聖賢小学校</t>
  </si>
  <si>
    <t>大阪市城東区新喜多２－４－３５</t>
  </si>
  <si>
    <t>昭41</t>
  </si>
  <si>
    <t>清江小学校</t>
  </si>
  <si>
    <t>大阪市住之江区御崎５－７－１８</t>
  </si>
  <si>
    <t>摂陽中学校</t>
  </si>
  <si>
    <t>大阪市平野区平野西３－４－７</t>
  </si>
  <si>
    <t>今宮中学校</t>
  </si>
  <si>
    <t>大阪市西成区花園北１－８－３２</t>
  </si>
  <si>
    <t>九条南小学校</t>
  </si>
  <si>
    <t>大阪市西区九条南２－１３－１７</t>
  </si>
  <si>
    <t>昭49</t>
  </si>
  <si>
    <t>茨田北小学校</t>
  </si>
  <si>
    <t>大阪市鶴見区浜３－８－６６</t>
  </si>
  <si>
    <t>南港中央公園</t>
  </si>
  <si>
    <t>大阪市住之江区南港東８－５</t>
  </si>
  <si>
    <t>島屋小学校</t>
    <rPh sb="0" eb="2">
      <t>シマヤ</t>
    </rPh>
    <rPh sb="2" eb="5">
      <t>ショウガッコウ</t>
    </rPh>
    <phoneticPr fontId="3"/>
  </si>
  <si>
    <t>大阪市此花区島屋２－９－３６</t>
  </si>
  <si>
    <t>令4</t>
    <rPh sb="0" eb="1">
      <t>レイ</t>
    </rPh>
    <phoneticPr fontId="3"/>
  </si>
  <si>
    <t>梅田新道</t>
  </si>
  <si>
    <t>大阪市北区西天満２－７－９</t>
  </si>
  <si>
    <t>国道２５号</t>
  </si>
  <si>
    <t>出来島小学校</t>
  </si>
  <si>
    <t>大阪市西淀川区出来島２－２－２４</t>
  </si>
  <si>
    <t>昭44</t>
  </si>
  <si>
    <t>国道４３号</t>
  </si>
  <si>
    <t>北粉浜小学校</t>
  </si>
  <si>
    <t>大阪市住之江区粉浜１－５－４０</t>
  </si>
  <si>
    <t>杭全町交差点</t>
  </si>
  <si>
    <t>大阪市東住吉区杭全２－１３－６先</t>
  </si>
  <si>
    <t>新森小路小学校</t>
  </si>
  <si>
    <t>大阪市旭区新森６－３－１３</t>
  </si>
  <si>
    <t>国道１６３号</t>
  </si>
  <si>
    <t>海老江西小学校</t>
  </si>
  <si>
    <t>大阪市福島区海老江８－１－１０</t>
  </si>
  <si>
    <t>国道２号</t>
  </si>
  <si>
    <t>今里交差点</t>
  </si>
  <si>
    <t>大阪市東成区大今里西３－３－１１</t>
  </si>
  <si>
    <t>大阪府道１７３号大阪八尾線</t>
  </si>
  <si>
    <t>住之江交差点</t>
  </si>
  <si>
    <t>大阪市住之江区南加賀屋１－１ー８０先</t>
  </si>
  <si>
    <t>昭47</t>
  </si>
  <si>
    <t>大阪市道浜口南港線</t>
  </si>
  <si>
    <t>我孫子中学校</t>
  </si>
  <si>
    <t>大阪市住吉区我孫子東１－４－３２</t>
  </si>
  <si>
    <t>大阪府道２８号大阪高石線</t>
  </si>
  <si>
    <t>大阪市の小計</t>
    <rPh sb="0" eb="3">
      <t>オオサカシ</t>
    </rPh>
    <rPh sb="4" eb="6">
      <t>ショウケイ</t>
    </rPh>
    <phoneticPr fontId="3"/>
  </si>
  <si>
    <t xml:space="preserve">堺市                </t>
  </si>
  <si>
    <t>少林寺</t>
  </si>
  <si>
    <t>堺市堺区少林寺町東４－１－１</t>
  </si>
  <si>
    <t>昭38</t>
  </si>
  <si>
    <t>浜寺</t>
  </si>
  <si>
    <t>堺市西区浜寺船尾町西５－６０</t>
  </si>
  <si>
    <t>三宝</t>
  </si>
  <si>
    <t>堺市堺区三宝町５－２８６</t>
  </si>
  <si>
    <t>若松台</t>
  </si>
  <si>
    <t>堺市南区若松台３－３４－１</t>
  </si>
  <si>
    <t>石津</t>
  </si>
  <si>
    <t>堺市西区浜寺石津町中２－３－２８</t>
  </si>
  <si>
    <t>昭39</t>
  </si>
  <si>
    <t>登美丘</t>
  </si>
  <si>
    <t>堺市東区大美野１３５</t>
  </si>
  <si>
    <t>深井</t>
  </si>
  <si>
    <t>堺市中区深井水池町３２１４</t>
  </si>
  <si>
    <t>平1</t>
    <phoneticPr fontId="3"/>
  </si>
  <si>
    <t>美原</t>
  </si>
  <si>
    <t>堺市美原区小平尾３９０</t>
  </si>
  <si>
    <t>平20</t>
  </si>
  <si>
    <t>金岡南</t>
    <rPh sb="2" eb="3">
      <t>ミナミ</t>
    </rPh>
    <phoneticPr fontId="3"/>
  </si>
  <si>
    <t>堺市北区金岡町１１８２－１</t>
  </si>
  <si>
    <t>平28</t>
    <rPh sb="0" eb="1">
      <t>ヒラ</t>
    </rPh>
    <phoneticPr fontId="3"/>
  </si>
  <si>
    <t>堺市役所</t>
  </si>
  <si>
    <t>堺市堺区南瓦町３－１</t>
  </si>
  <si>
    <t>大阪府道３０号大阪和泉泉南線</t>
  </si>
  <si>
    <t>湾岸</t>
  </si>
  <si>
    <t>堺市西区石津西町２４－４</t>
  </si>
  <si>
    <t>常磐浜寺</t>
  </si>
  <si>
    <t>堺市北区新金岡町４－１－９</t>
  </si>
  <si>
    <t>阪和深井畑山</t>
  </si>
  <si>
    <t>堺市中区深井東町２６６１－３</t>
  </si>
  <si>
    <t>大阪府道３６号泉大津美原線、阪和自動車道</t>
    <phoneticPr fontId="3"/>
  </si>
  <si>
    <t>美原丹上</t>
  </si>
  <si>
    <t>堺市美原区丹上３２９－１</t>
  </si>
  <si>
    <t>平16</t>
  </si>
  <si>
    <t>南阪奈道路、阪和自動車道、大阪府道３６号泉大津美原線</t>
    <phoneticPr fontId="3"/>
  </si>
  <si>
    <t>中環石原</t>
  </si>
  <si>
    <t>堺市東区石原町１－１０２</t>
  </si>
  <si>
    <t>平24</t>
  </si>
  <si>
    <t>堺市の小計</t>
    <rPh sb="0" eb="2">
      <t>サカイシ</t>
    </rPh>
    <rPh sb="3" eb="5">
      <t>ショウケイ</t>
    </rPh>
    <phoneticPr fontId="3"/>
  </si>
  <si>
    <t>豊中市</t>
    <rPh sb="0" eb="3">
      <t>トヨナカシ</t>
    </rPh>
    <phoneticPr fontId="3"/>
  </si>
  <si>
    <t>豊中菰江公園</t>
    <rPh sb="4" eb="6">
      <t>コウエン</t>
    </rPh>
    <phoneticPr fontId="3"/>
  </si>
  <si>
    <t>豊中市三和町３－３</t>
  </si>
  <si>
    <t>豊中市千里</t>
    <rPh sb="0" eb="3">
      <t>トヨナカシ</t>
    </rPh>
    <rPh sb="3" eb="5">
      <t>センリ</t>
    </rPh>
    <phoneticPr fontId="3"/>
  </si>
  <si>
    <t>豊中市新千里西町１－１－３</t>
  </si>
  <si>
    <t>豊中市道新千里５号線、大阪府道２号大阪中央環状線</t>
    <rPh sb="0" eb="2">
      <t>トヨナカ</t>
    </rPh>
    <phoneticPr fontId="3"/>
  </si>
  <si>
    <t>豊中市役所</t>
  </si>
  <si>
    <t>豊中市中桜塚３－１－１</t>
  </si>
  <si>
    <t>国道１７６号</t>
  </si>
  <si>
    <t>豊中市の小計</t>
    <rPh sb="0" eb="3">
      <t>トヨナカシ</t>
    </rPh>
    <rPh sb="4" eb="6">
      <t>ショウケイ</t>
    </rPh>
    <phoneticPr fontId="3"/>
  </si>
  <si>
    <t xml:space="preserve">吹田市              </t>
  </si>
  <si>
    <t>吹田市垂水</t>
  </si>
  <si>
    <t>吹田市垂水町３－３２－５０</t>
  </si>
  <si>
    <t>吹田市北消防署</t>
  </si>
  <si>
    <t>吹田市藤白台１－１－５０</t>
  </si>
  <si>
    <t>昭54</t>
    <phoneticPr fontId="3"/>
  </si>
  <si>
    <t>吹田市高野台</t>
    <phoneticPr fontId="3"/>
  </si>
  <si>
    <t>吹田市高野台４－５－１</t>
  </si>
  <si>
    <t>平30</t>
    <phoneticPr fontId="3"/>
  </si>
  <si>
    <t>吹田簡易裁判所</t>
  </si>
  <si>
    <t>吹田市寿町１－５－５</t>
  </si>
  <si>
    <t>国道４７９号、大阪府道１４号大阪高槻京都線</t>
    <rPh sb="0" eb="2">
      <t>コクドウ</t>
    </rPh>
    <rPh sb="5" eb="6">
      <t>ゴウ</t>
    </rPh>
    <rPh sb="7" eb="9">
      <t>オオサカ</t>
    </rPh>
    <rPh sb="9" eb="11">
      <t>フドウ</t>
    </rPh>
    <rPh sb="13" eb="14">
      <t>ゴウ</t>
    </rPh>
    <rPh sb="14" eb="16">
      <t>オオサカ</t>
    </rPh>
    <rPh sb="16" eb="18">
      <t>タカツキ</t>
    </rPh>
    <rPh sb="18" eb="20">
      <t>キョウト</t>
    </rPh>
    <rPh sb="20" eb="21">
      <t>セン</t>
    </rPh>
    <phoneticPr fontId="3"/>
  </si>
  <si>
    <t>吹田市の小計</t>
    <rPh sb="0" eb="3">
      <t>スイタシ</t>
    </rPh>
    <rPh sb="4" eb="6">
      <t>ショウケイ</t>
    </rPh>
    <phoneticPr fontId="3"/>
  </si>
  <si>
    <t xml:space="preserve">東大阪市            </t>
  </si>
  <si>
    <t>東大阪市西保健センター</t>
  </si>
  <si>
    <t>東大阪市高井田元町２－８－２７</t>
  </si>
  <si>
    <t>東大阪市六万寺</t>
    <phoneticPr fontId="3"/>
  </si>
  <si>
    <t>東大阪市南四条町３－３３</t>
  </si>
  <si>
    <t>東大阪市環境衛生検査センター</t>
  </si>
  <si>
    <t>東大阪市西岩田３－３－２</t>
  </si>
  <si>
    <t>昭50</t>
  </si>
  <si>
    <t>東大阪市の小計</t>
    <rPh sb="0" eb="4">
      <t>ヒガシオオサカシ</t>
    </rPh>
    <rPh sb="5" eb="7">
      <t>ショウケイ</t>
    </rPh>
    <phoneticPr fontId="3"/>
  </si>
  <si>
    <t>枚方市</t>
    <rPh sb="0" eb="3">
      <t>ヒラカタシ</t>
    </rPh>
    <phoneticPr fontId="3"/>
  </si>
  <si>
    <t>楠葉</t>
  </si>
  <si>
    <t>枚方市楠葉並木２－２９－３</t>
  </si>
  <si>
    <t>枚方市役所</t>
  </si>
  <si>
    <t>枚方市大垣内町２－１－２０</t>
  </si>
  <si>
    <t>王仁公園</t>
  </si>
  <si>
    <t>枚方市王仁公園１</t>
  </si>
  <si>
    <t>昭51</t>
  </si>
  <si>
    <t>招提</t>
  </si>
  <si>
    <t>枚方市招提南町３－１０２２－１</t>
  </si>
  <si>
    <t>中振</t>
  </si>
  <si>
    <t>枚方市南中振３－２９４－８</t>
  </si>
  <si>
    <t>工</t>
  </si>
  <si>
    <t>昭63</t>
    <phoneticPr fontId="3"/>
  </si>
  <si>
    <t>枚方市の小計</t>
    <rPh sb="0" eb="3">
      <t>ヒラカタシ</t>
    </rPh>
    <rPh sb="4" eb="6">
      <t>ショウケイ</t>
    </rPh>
    <phoneticPr fontId="3"/>
  </si>
  <si>
    <t>高槻市</t>
    <rPh sb="0" eb="3">
      <t>タカツキシ</t>
    </rPh>
    <phoneticPr fontId="3"/>
  </si>
  <si>
    <t>高槻北</t>
  </si>
  <si>
    <t>高槻市大蔵司２－５１－２</t>
  </si>
  <si>
    <t>昭62</t>
    <phoneticPr fontId="3"/>
  </si>
  <si>
    <t>※</t>
    <phoneticPr fontId="3"/>
  </si>
  <si>
    <t>庄所</t>
    <rPh sb="0" eb="1">
      <t>ショウ</t>
    </rPh>
    <rPh sb="1" eb="2">
      <t>ドコロ</t>
    </rPh>
    <phoneticPr fontId="3"/>
  </si>
  <si>
    <t>高槻市南庄所町３</t>
  </si>
  <si>
    <t>平25</t>
    <rPh sb="0" eb="1">
      <t>ヘイ</t>
    </rPh>
    <phoneticPr fontId="3"/>
  </si>
  <si>
    <t>梶原</t>
    <rPh sb="0" eb="2">
      <t>カジハラ</t>
    </rPh>
    <phoneticPr fontId="3"/>
  </si>
  <si>
    <t>高槻市梶原１－５</t>
  </si>
  <si>
    <t>平30</t>
    <rPh sb="0" eb="1">
      <t>ヘイ</t>
    </rPh>
    <phoneticPr fontId="3"/>
  </si>
  <si>
    <t>高槻市役所</t>
  </si>
  <si>
    <t>高槻市桃園町２－１</t>
  </si>
  <si>
    <t>国道１７１号</t>
  </si>
  <si>
    <t>高槻市の小計</t>
    <rPh sb="0" eb="3">
      <t>タカツキシ</t>
    </rPh>
    <rPh sb="4" eb="6">
      <t>ショウケイ</t>
    </rPh>
    <phoneticPr fontId="3"/>
  </si>
  <si>
    <t xml:space="preserve">八尾市              </t>
  </si>
  <si>
    <t>八尾市保健所</t>
    <rPh sb="2" eb="3">
      <t>シ</t>
    </rPh>
    <phoneticPr fontId="3"/>
  </si>
  <si>
    <t>八尾市清水町１－２－５</t>
  </si>
  <si>
    <t>水越</t>
  </si>
  <si>
    <t>八尾市水越３－７０</t>
  </si>
  <si>
    <t>他</t>
    <phoneticPr fontId="3"/>
  </si>
  <si>
    <t>平13</t>
  </si>
  <si>
    <t>太子堂</t>
  </si>
  <si>
    <t>八尾市南太子堂２－４－７</t>
  </si>
  <si>
    <t>久宝寺緑地</t>
  </si>
  <si>
    <t>八尾市西久宝寺６５１</t>
  </si>
  <si>
    <t>平18</t>
    <phoneticPr fontId="3"/>
  </si>
  <si>
    <t>大阪府道２号大阪中央環状線、近畿自動車道天理吹田線</t>
  </si>
  <si>
    <t>八尾市の小計</t>
    <rPh sb="0" eb="3">
      <t>ヤオシ</t>
    </rPh>
    <rPh sb="4" eb="6">
      <t>ショウケイ</t>
    </rPh>
    <phoneticPr fontId="3"/>
  </si>
  <si>
    <t xml:space="preserve">寝屋川市            </t>
  </si>
  <si>
    <t>成田</t>
  </si>
  <si>
    <t>寝屋川市成田町３－６</t>
  </si>
  <si>
    <t>昭61</t>
  </si>
  <si>
    <t>寝屋川市役所</t>
  </si>
  <si>
    <t>寝屋川市本町１－１</t>
  </si>
  <si>
    <t>寝屋川市の小計</t>
    <rPh sb="0" eb="3">
      <t>ネヤガワ</t>
    </rPh>
    <rPh sb="3" eb="4">
      <t>シ</t>
    </rPh>
    <rPh sb="5" eb="7">
      <t>ショウケイ</t>
    </rPh>
    <phoneticPr fontId="3"/>
  </si>
  <si>
    <t>一般市</t>
    <rPh sb="0" eb="2">
      <t>イッパン</t>
    </rPh>
    <rPh sb="2" eb="3">
      <t>シ</t>
    </rPh>
    <phoneticPr fontId="3"/>
  </si>
  <si>
    <t xml:space="preserve">高石市              </t>
  </si>
  <si>
    <t>高石消防署高師浜出張所</t>
  </si>
  <si>
    <t>高石市高師浜４－１５－３４</t>
  </si>
  <si>
    <t>平18</t>
  </si>
  <si>
    <t xml:space="preserve">交野市              </t>
  </si>
  <si>
    <t>交野市役所</t>
  </si>
  <si>
    <t>交野市私部１－１－１</t>
  </si>
  <si>
    <t>守口市</t>
    <rPh sb="0" eb="3">
      <t>モリグチシ</t>
    </rPh>
    <phoneticPr fontId="3"/>
  </si>
  <si>
    <t>大日測定局</t>
    <rPh sb="0" eb="2">
      <t>ダイニチ</t>
    </rPh>
    <phoneticPr fontId="3"/>
  </si>
  <si>
    <t>守口市大日町３－１６８</t>
  </si>
  <si>
    <t xml:space="preserve">門真市              </t>
  </si>
  <si>
    <t>門真市役所</t>
  </si>
  <si>
    <t>門真市中町１－１</t>
  </si>
  <si>
    <t>昭55</t>
  </si>
  <si>
    <t>門真市南</t>
  </si>
  <si>
    <t>門真市三ツ島１－６</t>
  </si>
  <si>
    <t xml:space="preserve">柏原市              </t>
  </si>
  <si>
    <t>柏原市役所</t>
  </si>
  <si>
    <t>柏原市安堂町１－５５</t>
  </si>
  <si>
    <t>茨木市</t>
    <rPh sb="0" eb="3">
      <t>イバラキシ</t>
    </rPh>
    <phoneticPr fontId="3"/>
  </si>
  <si>
    <t>耳原小学校</t>
  </si>
  <si>
    <t>茨木市耳原２丁目２０－５５</t>
  </si>
  <si>
    <t>一般市の小計</t>
    <rPh sb="0" eb="2">
      <t>イッパン</t>
    </rPh>
    <rPh sb="2" eb="3">
      <t>シ</t>
    </rPh>
    <rPh sb="4" eb="6">
      <t>ショウケイ</t>
    </rPh>
    <phoneticPr fontId="3"/>
  </si>
  <si>
    <t>大阪府全域の合計</t>
    <rPh sb="0" eb="3">
      <t>オオサカフ</t>
    </rPh>
    <rPh sb="3" eb="5">
      <t>ゼンイキ</t>
    </rPh>
    <rPh sb="6" eb="8">
      <t>ゴウケイ</t>
    </rPh>
    <phoneticPr fontId="3"/>
  </si>
  <si>
    <t>注　１） 2025年3月31日時点の状況。</t>
    <rPh sb="18" eb="20">
      <t>ジョウキョウ</t>
    </rPh>
    <phoneticPr fontId="3"/>
  </si>
  <si>
    <t xml:space="preserve"> </t>
    <phoneticPr fontId="3"/>
  </si>
  <si>
    <t>注　２） 所管は次のとおり。なお、大阪府所管には、国設局（国設大阪及び国設四條畷）を含む。</t>
    <rPh sb="5" eb="7">
      <t>ショカン</t>
    </rPh>
    <phoneticPr fontId="3"/>
  </si>
  <si>
    <t>政令市： 大気汚染防止法施行令により常時監視の実施が義務付けられている市。大阪市、堺市、豊中市、吹田市、高槻市、枚方市、八尾市、寝屋川市及び東大阪市の９市。</t>
    <rPh sb="0" eb="3">
      <t>セイレイシ</t>
    </rPh>
    <rPh sb="5" eb="7">
      <t>タイキ</t>
    </rPh>
    <rPh sb="7" eb="9">
      <t>オセン</t>
    </rPh>
    <rPh sb="9" eb="11">
      <t>ボウシ</t>
    </rPh>
    <rPh sb="11" eb="12">
      <t>ホウ</t>
    </rPh>
    <rPh sb="12" eb="14">
      <t>シコウ</t>
    </rPh>
    <rPh sb="14" eb="15">
      <t>レイ</t>
    </rPh>
    <rPh sb="18" eb="20">
      <t>ジョウジ</t>
    </rPh>
    <rPh sb="20" eb="22">
      <t>カンシ</t>
    </rPh>
    <rPh sb="23" eb="25">
      <t>ジッシ</t>
    </rPh>
    <rPh sb="26" eb="28">
      <t>ギム</t>
    </rPh>
    <rPh sb="28" eb="29">
      <t>ヅ</t>
    </rPh>
    <rPh sb="35" eb="36">
      <t>シ</t>
    </rPh>
    <rPh sb="44" eb="47">
      <t>トヨナカシ</t>
    </rPh>
    <rPh sb="48" eb="51">
      <t>スイタシ</t>
    </rPh>
    <rPh sb="56" eb="59">
      <t>ヒラカタシ</t>
    </rPh>
    <rPh sb="60" eb="63">
      <t>ヤオシ</t>
    </rPh>
    <rPh sb="64" eb="68">
      <t>ネヤガワシ</t>
    </rPh>
    <rPh sb="68" eb="69">
      <t>オヨ</t>
    </rPh>
    <phoneticPr fontId="3"/>
  </si>
  <si>
    <t>一般市： 大気汚染防止法施行令では義務付けられていないが、自主的に常時監視を実施している市。守口市、茨木市、柏原市、門真市、高石市及び交野市の６市。</t>
    <rPh sb="29" eb="32">
      <t>ジシュテキ</t>
    </rPh>
    <rPh sb="33" eb="35">
      <t>ジョウジ</t>
    </rPh>
    <rPh sb="35" eb="37">
      <t>カンシ</t>
    </rPh>
    <rPh sb="38" eb="40">
      <t>ジッシ</t>
    </rPh>
    <rPh sb="50" eb="53">
      <t>イバラキシ</t>
    </rPh>
    <rPh sb="67" eb="70">
      <t>カタノシ</t>
    </rPh>
    <phoneticPr fontId="3"/>
  </si>
  <si>
    <t>注　３） 用途地域は「都市計画法」（1968年、法律第100号）第８条に定める地域の用途区分をいい、表中の略名は次のとおり。（以降、この略名は各表共通。）</t>
    <rPh sb="0" eb="1">
      <t>チュウ</t>
    </rPh>
    <phoneticPr fontId="3"/>
  </si>
  <si>
    <t xml:space="preserve"> 住　   第一種及び第二種低層住居専用地域、第一種及び第二種中高層住居専用地域、第一種及び第二種住居地域並びに準住居地域</t>
    <rPh sb="53" eb="54">
      <t>ナラ</t>
    </rPh>
    <phoneticPr fontId="3"/>
  </si>
  <si>
    <t xml:space="preserve"> 商　   近隣商業地域及び商業地域</t>
    <rPh sb="1" eb="2">
      <t>ショウ</t>
    </rPh>
    <rPh sb="12" eb="13">
      <t>オヨ</t>
    </rPh>
    <phoneticPr fontId="3"/>
  </si>
  <si>
    <t xml:space="preserve"> 準工  準工業地域 </t>
    <rPh sb="1" eb="3">
      <t>ジュンコウ</t>
    </rPh>
    <phoneticPr fontId="3"/>
  </si>
  <si>
    <t xml:space="preserve"> 工 　  工業地域</t>
    <rPh sb="1" eb="2">
      <t>コウ</t>
    </rPh>
    <rPh sb="6" eb="8">
      <t>コウギョウ</t>
    </rPh>
    <rPh sb="8" eb="10">
      <t>チイキウ</t>
    </rPh>
    <phoneticPr fontId="3"/>
  </si>
  <si>
    <t xml:space="preserve"> 工専  工業専用地域</t>
    <rPh sb="1" eb="3">
      <t>コウセン</t>
    </rPh>
    <rPh sb="2" eb="3">
      <t>セン</t>
    </rPh>
    <phoneticPr fontId="3"/>
  </si>
  <si>
    <t xml:space="preserve"> 風致  風致地区</t>
    <phoneticPr fontId="3"/>
  </si>
  <si>
    <t xml:space="preserve"> 臨港  臨港地区</t>
    <phoneticPr fontId="3"/>
  </si>
  <si>
    <t xml:space="preserve"> 未　   都市計画区域で上記.のいずれにも該当しない地域</t>
    <rPh sb="1" eb="2">
      <t>ミ</t>
    </rPh>
    <rPh sb="13" eb="15">
      <t>ジョウキ</t>
    </rPh>
    <phoneticPr fontId="3"/>
  </si>
  <si>
    <t xml:space="preserve"> 他　   都市計画区域以外の地域</t>
    <rPh sb="1" eb="2">
      <t>タ</t>
    </rPh>
    <phoneticPr fontId="3"/>
  </si>
  <si>
    <t>注　４） 測定局の種別は次のとおり。</t>
    <rPh sb="0" eb="1">
      <t>チュウ</t>
    </rPh>
    <rPh sb="5" eb="7">
      <t>ソクテイ</t>
    </rPh>
    <rPh sb="7" eb="8">
      <t>キョク</t>
    </rPh>
    <rPh sb="9" eb="11">
      <t>シュベツ</t>
    </rPh>
    <rPh sb="12" eb="13">
      <t>ツギ</t>
    </rPh>
    <phoneticPr fontId="3"/>
  </si>
  <si>
    <t xml:space="preserve"> 一般　 一般環境大気測定局</t>
    <rPh sb="1" eb="3">
      <t>イッパン</t>
    </rPh>
    <rPh sb="5" eb="7">
      <t>イッパン</t>
    </rPh>
    <rPh sb="7" eb="9">
      <t>カンキョウ</t>
    </rPh>
    <rPh sb="9" eb="11">
      <t>タイキ</t>
    </rPh>
    <rPh sb="11" eb="14">
      <t>ソクテイキョク</t>
    </rPh>
    <phoneticPr fontId="3"/>
  </si>
  <si>
    <t xml:space="preserve"> 自排　 自動車排出ガス測定局</t>
    <rPh sb="1" eb="2">
      <t>ジ</t>
    </rPh>
    <rPh sb="2" eb="3">
      <t>ハイ</t>
    </rPh>
    <rPh sb="5" eb="8">
      <t>ジドウシャ</t>
    </rPh>
    <rPh sb="8" eb="10">
      <t>ハイシュツ</t>
    </rPh>
    <rPh sb="12" eb="15">
      <t>ソクテイキョク</t>
    </rPh>
    <phoneticPr fontId="3"/>
  </si>
  <si>
    <t>注　５） 表中の記号は次のとおり。</t>
    <rPh sb="0" eb="1">
      <t>チュウ</t>
    </rPh>
    <rPh sb="5" eb="7">
      <t>ヒョウチュウ</t>
    </rPh>
    <rPh sb="8" eb="10">
      <t>キゴウ</t>
    </rPh>
    <rPh sb="11" eb="12">
      <t>ツギハイカン</t>
    </rPh>
    <phoneticPr fontId="3"/>
  </si>
  <si>
    <t>●</t>
    <phoneticPr fontId="3"/>
  </si>
  <si>
    <t>測定項目</t>
    <phoneticPr fontId="3"/>
  </si>
  <si>
    <t>年度内で測定を終了した項目</t>
    <rPh sb="0" eb="2">
      <t>ネンド</t>
    </rPh>
    <rPh sb="2" eb="3">
      <t>ナイ</t>
    </rPh>
    <rPh sb="4" eb="6">
      <t>ソクテイ</t>
    </rPh>
    <rPh sb="7" eb="9">
      <t>シュウリョウ</t>
    </rPh>
    <rPh sb="11" eb="13">
      <t>コウモク</t>
    </rPh>
    <phoneticPr fontId="3"/>
  </si>
  <si>
    <t>１－１１　有害大気汚染物質環境モニタリング調査地点</t>
    <rPh sb="5" eb="7">
      <t>ユウガイ</t>
    </rPh>
    <rPh sb="7" eb="9">
      <t>タイキ</t>
    </rPh>
    <rPh sb="9" eb="11">
      <t>オセン</t>
    </rPh>
    <rPh sb="11" eb="13">
      <t>ブッシツ</t>
    </rPh>
    <rPh sb="13" eb="15">
      <t>カンキョウ</t>
    </rPh>
    <rPh sb="21" eb="23">
      <t>チョウサ</t>
    </rPh>
    <rPh sb="23" eb="25">
      <t>チテン</t>
    </rPh>
    <phoneticPr fontId="3"/>
  </si>
  <si>
    <t>１－１２　有害大気汚染物質環境モニタリング調査結果</t>
    <rPh sb="5" eb="7">
      <t>ユウガイ</t>
    </rPh>
    <rPh sb="7" eb="9">
      <t>タイキ</t>
    </rPh>
    <rPh sb="9" eb="11">
      <t>オセン</t>
    </rPh>
    <rPh sb="11" eb="13">
      <t>ブッシツ</t>
    </rPh>
    <rPh sb="13" eb="15">
      <t>カンキョウ</t>
    </rPh>
    <rPh sb="21" eb="23">
      <t>チョウサ</t>
    </rPh>
    <rPh sb="23" eb="25">
      <t>ケッカ</t>
    </rPh>
    <phoneticPr fontId="3"/>
  </si>
  <si>
    <t>　</t>
    <phoneticPr fontId="3"/>
  </si>
  <si>
    <t>2024（令和6年度）</t>
    <rPh sb="5" eb="7">
      <t>レイワ</t>
    </rPh>
    <rPh sb="8" eb="10">
      <t>ネンド</t>
    </rPh>
    <phoneticPr fontId="6"/>
  </si>
  <si>
    <t>　　　　　　　　　　　　　　　　　　　　　　　　　　　物質名
　　調査地点</t>
    <rPh sb="27" eb="29">
      <t>ブッシツ</t>
    </rPh>
    <rPh sb="29" eb="30">
      <t>メイ</t>
    </rPh>
    <rPh sb="36" eb="40">
      <t>チョウサチテン</t>
    </rPh>
    <phoneticPr fontId="3"/>
  </si>
  <si>
    <t>ベンゼン</t>
    <phoneticPr fontId="3"/>
  </si>
  <si>
    <t xml:space="preserve">    トリクロロエチレン</t>
    <phoneticPr fontId="3"/>
  </si>
  <si>
    <t>テトラクロロエチレン</t>
    <phoneticPr fontId="3"/>
  </si>
  <si>
    <t>ジクロロメタン</t>
    <phoneticPr fontId="3"/>
  </si>
  <si>
    <t>1,3-ブタジエン</t>
    <phoneticPr fontId="3"/>
  </si>
  <si>
    <t>ホルムアルデヒド</t>
    <phoneticPr fontId="3"/>
  </si>
  <si>
    <t>アセトアルデヒド</t>
    <phoneticPr fontId="3"/>
  </si>
  <si>
    <t>ベンゾ(a)ピレン</t>
    <phoneticPr fontId="3"/>
  </si>
  <si>
    <t>クロロホルム</t>
    <phoneticPr fontId="3"/>
  </si>
  <si>
    <t>1,2-ジクロロエタン</t>
    <phoneticPr fontId="3"/>
  </si>
  <si>
    <r>
      <t>[μg/ｍ</t>
    </r>
    <r>
      <rPr>
        <vertAlign val="superscript"/>
        <sz val="11"/>
        <color theme="1"/>
        <rFont val="ＭＳ Ｐゴシック"/>
        <family val="3"/>
        <charset val="128"/>
      </rPr>
      <t>3</t>
    </r>
    <r>
      <rPr>
        <sz val="11"/>
        <color theme="1"/>
        <rFont val="ＭＳ Ｐゴシック"/>
        <family val="3"/>
        <charset val="128"/>
      </rPr>
      <t>]　</t>
    </r>
    <phoneticPr fontId="3"/>
  </si>
  <si>
    <r>
      <t>[ｎg/ｍ</t>
    </r>
    <r>
      <rPr>
        <vertAlign val="superscript"/>
        <sz val="11"/>
        <color theme="1"/>
        <rFont val="ＭＳ Ｐゴシック"/>
        <family val="3"/>
        <charset val="128"/>
      </rPr>
      <t>3</t>
    </r>
    <r>
      <rPr>
        <sz val="11"/>
        <color theme="1"/>
        <rFont val="ＭＳ Ｐゴシック"/>
        <family val="3"/>
        <charset val="128"/>
      </rPr>
      <t>]　</t>
    </r>
    <phoneticPr fontId="3"/>
  </si>
  <si>
    <t>所轄</t>
    <rPh sb="0" eb="2">
      <t>ショカツ</t>
    </rPh>
    <phoneticPr fontId="3"/>
  </si>
  <si>
    <t>測定地点名</t>
    <rPh sb="0" eb="2">
      <t>ソクテイ</t>
    </rPh>
    <rPh sb="2" eb="4">
      <t>チテン</t>
    </rPh>
    <rPh sb="4" eb="5">
      <t>メイ</t>
    </rPh>
    <phoneticPr fontId="3"/>
  </si>
  <si>
    <t>区分</t>
    <rPh sb="0" eb="2">
      <t>クブン</t>
    </rPh>
    <phoneticPr fontId="3"/>
  </si>
  <si>
    <t>最小</t>
    <rPh sb="0" eb="2">
      <t>サイショウ</t>
    </rPh>
    <phoneticPr fontId="3"/>
  </si>
  <si>
    <t>最大</t>
    <rPh sb="0" eb="2">
      <t>サイダイ</t>
    </rPh>
    <phoneticPr fontId="3"/>
  </si>
  <si>
    <t>平均</t>
    <rPh sb="0" eb="2">
      <t>ヘイキン</t>
    </rPh>
    <phoneticPr fontId="3"/>
  </si>
  <si>
    <t>環境基準達成状況</t>
    <rPh sb="0" eb="4">
      <t>カンキョウキジュン</t>
    </rPh>
    <rPh sb="4" eb="8">
      <t>タッセイジョウキョウ</t>
    </rPh>
    <phoneticPr fontId="3"/>
  </si>
  <si>
    <t>大阪府</t>
    <rPh sb="0" eb="3">
      <t>オオサカフ</t>
    </rPh>
    <phoneticPr fontId="6"/>
  </si>
  <si>
    <t>藤井寺市</t>
    <rPh sb="0" eb="3">
      <t>フジイデラ</t>
    </rPh>
    <rPh sb="3" eb="4">
      <t>カワチナガノシ</t>
    </rPh>
    <phoneticPr fontId="6"/>
  </si>
  <si>
    <t>藤井寺市役所局</t>
    <rPh sb="0" eb="3">
      <t>フジイデラ</t>
    </rPh>
    <rPh sb="3" eb="6">
      <t>シヤクショ</t>
    </rPh>
    <rPh sb="6" eb="7">
      <t>キョク</t>
    </rPh>
    <phoneticPr fontId="6"/>
  </si>
  <si>
    <t>◎</t>
  </si>
  <si>
    <t>&lt;0.005</t>
  </si>
  <si>
    <t>&lt;0.007</t>
  </si>
  <si>
    <t>&lt;0.004</t>
  </si>
  <si>
    <t>泉大津市</t>
    <rPh sb="0" eb="4">
      <t>イズミオオツシ</t>
    </rPh>
    <phoneticPr fontId="6"/>
  </si>
  <si>
    <t>泉大津市役所局</t>
    <rPh sb="0" eb="3">
      <t>イズミオオツ</t>
    </rPh>
    <rPh sb="3" eb="6">
      <t>シヤクショ</t>
    </rPh>
    <rPh sb="6" eb="7">
      <t>キョク</t>
    </rPh>
    <phoneticPr fontId="6"/>
  </si>
  <si>
    <t>固定</t>
    <rPh sb="0" eb="2">
      <t>コテイ</t>
    </rPh>
    <phoneticPr fontId="6"/>
  </si>
  <si>
    <t>富田林市</t>
    <rPh sb="0" eb="4">
      <t>トンダバヤシシ</t>
    </rPh>
    <phoneticPr fontId="6"/>
  </si>
  <si>
    <t>富田林市役所局</t>
    <rPh sb="0" eb="4">
      <t>トンダバヤシシ</t>
    </rPh>
    <rPh sb="4" eb="6">
      <t>ヤクショ</t>
    </rPh>
    <rPh sb="6" eb="7">
      <t>キョク</t>
    </rPh>
    <phoneticPr fontId="6"/>
  </si>
  <si>
    <t>泉佐野市</t>
    <rPh sb="0" eb="4">
      <t>イズミサノシ</t>
    </rPh>
    <phoneticPr fontId="6"/>
  </si>
  <si>
    <t>佐野中学校局</t>
    <rPh sb="0" eb="2">
      <t>サノ</t>
    </rPh>
    <rPh sb="2" eb="3">
      <t>チュウ</t>
    </rPh>
    <rPh sb="3" eb="5">
      <t>ガッコウ</t>
    </rPh>
    <rPh sb="5" eb="6">
      <t>キョク</t>
    </rPh>
    <phoneticPr fontId="6"/>
  </si>
  <si>
    <t>守口市</t>
    <rPh sb="0" eb="3">
      <t>モリグチシ</t>
    </rPh>
    <phoneticPr fontId="6"/>
  </si>
  <si>
    <t>淀川工科高校局</t>
    <rPh sb="0" eb="2">
      <t>ヨドガワ</t>
    </rPh>
    <rPh sb="4" eb="6">
      <t>コウコウ</t>
    </rPh>
    <rPh sb="6" eb="7">
      <t>キョク</t>
    </rPh>
    <phoneticPr fontId="6"/>
  </si>
  <si>
    <t>沿道</t>
    <rPh sb="0" eb="2">
      <t>エンドウ</t>
    </rPh>
    <phoneticPr fontId="6"/>
  </si>
  <si>
    <t>-</t>
  </si>
  <si>
    <t>高石市</t>
    <rPh sb="0" eb="3">
      <t>タカイシシ</t>
    </rPh>
    <phoneticPr fontId="6"/>
  </si>
  <si>
    <t>カモドールＭＢＳ局</t>
    <rPh sb="8" eb="9">
      <t>キョク</t>
    </rPh>
    <phoneticPr fontId="6"/>
  </si>
  <si>
    <t>大阪市</t>
    <rPh sb="0" eb="2">
      <t>オオサカ</t>
    </rPh>
    <rPh sb="2" eb="3">
      <t>シ</t>
    </rPh>
    <phoneticPr fontId="6"/>
  </si>
  <si>
    <t>北区</t>
    <rPh sb="0" eb="2">
      <t>キタク</t>
    </rPh>
    <phoneticPr fontId="6"/>
  </si>
  <si>
    <t>菅北小学校局</t>
    <rPh sb="0" eb="1">
      <t>カン</t>
    </rPh>
    <rPh sb="5" eb="6">
      <t>キョク</t>
    </rPh>
    <phoneticPr fontId="6"/>
  </si>
  <si>
    <t>0.16</t>
  </si>
  <si>
    <t>1.3</t>
  </si>
  <si>
    <t>&lt;0.013</t>
  </si>
  <si>
    <t>&lt;0.027</t>
  </si>
  <si>
    <t>0.45</t>
  </si>
  <si>
    <t>4.5</t>
  </si>
  <si>
    <t>0.030</t>
  </si>
  <si>
    <t>7.7</t>
  </si>
  <si>
    <t>1.4</t>
  </si>
  <si>
    <t>6.3</t>
  </si>
  <si>
    <t>0.0060</t>
  </si>
  <si>
    <t>0.20</t>
  </si>
  <si>
    <t>0.081</t>
  </si>
  <si>
    <t>0.62</t>
  </si>
  <si>
    <t>0.056</t>
  </si>
  <si>
    <t>0.51</t>
  </si>
  <si>
    <t>平野区</t>
    <rPh sb="0" eb="3">
      <t>ヒラノク</t>
    </rPh>
    <phoneticPr fontId="6"/>
  </si>
  <si>
    <t>摂陽中学校局</t>
    <rPh sb="0" eb="1">
      <t>セツ</t>
    </rPh>
    <rPh sb="1" eb="2">
      <t>ヨウ</t>
    </rPh>
    <rPh sb="2" eb="5">
      <t>チュウガッコウ</t>
    </rPh>
    <rPh sb="5" eb="6">
      <t>キョク</t>
    </rPh>
    <phoneticPr fontId="6"/>
  </si>
  <si>
    <t>1.6</t>
  </si>
  <si>
    <t>0.088</t>
  </si>
  <si>
    <t>2.7</t>
  </si>
  <si>
    <t>0.75</t>
  </si>
  <si>
    <t>8.8</t>
  </si>
  <si>
    <t>0.033</t>
  </si>
  <si>
    <t>0.32</t>
  </si>
  <si>
    <t>1.7</t>
  </si>
  <si>
    <t>10</t>
  </si>
  <si>
    <t>0.0061</t>
  </si>
  <si>
    <t>0.23</t>
  </si>
  <si>
    <t>0.065</t>
  </si>
  <si>
    <t>0.38</t>
  </si>
  <si>
    <t>0.049</t>
  </si>
  <si>
    <t>0.56</t>
  </si>
  <si>
    <t>大正区</t>
    <rPh sb="0" eb="3">
      <t>タイショウク</t>
    </rPh>
    <phoneticPr fontId="6"/>
  </si>
  <si>
    <t>平尾小学校局</t>
    <rPh sb="0" eb="2">
      <t>ヒラオ</t>
    </rPh>
    <rPh sb="5" eb="6">
      <t>キョク</t>
    </rPh>
    <phoneticPr fontId="6"/>
  </si>
  <si>
    <t>0.55</t>
  </si>
  <si>
    <t>5.8</t>
  </si>
  <si>
    <t>西淀川区</t>
    <rPh sb="0" eb="4">
      <t>ニシヨドガワク</t>
    </rPh>
    <phoneticPr fontId="6"/>
  </si>
  <si>
    <t>出来島小学校局</t>
    <rPh sb="0" eb="2">
      <t>デキ</t>
    </rPh>
    <rPh sb="2" eb="3">
      <t>シマ</t>
    </rPh>
    <rPh sb="3" eb="6">
      <t>ショウガッコウ</t>
    </rPh>
    <rPh sb="6" eb="7">
      <t>キョク</t>
    </rPh>
    <phoneticPr fontId="6"/>
  </si>
  <si>
    <t>0.88</t>
  </si>
  <si>
    <t>2.0</t>
  </si>
  <si>
    <t>13</t>
  </si>
  <si>
    <t>2.3</t>
  </si>
  <si>
    <t>16</t>
  </si>
  <si>
    <t>0.0073</t>
  </si>
  <si>
    <t>0.42</t>
  </si>
  <si>
    <t>堺市</t>
    <rPh sb="0" eb="2">
      <t>サカイシ</t>
    </rPh>
    <phoneticPr fontId="6"/>
  </si>
  <si>
    <t>若松台局</t>
    <rPh sb="3" eb="4">
      <t>キョク</t>
    </rPh>
    <phoneticPr fontId="6"/>
  </si>
  <si>
    <t>&lt;0.003</t>
  </si>
  <si>
    <t>中環石原局</t>
    <rPh sb="0" eb="2">
      <t>チュウカン</t>
    </rPh>
    <rPh sb="2" eb="4">
      <t>イシハラ</t>
    </rPh>
    <rPh sb="4" eb="5">
      <t>キョク</t>
    </rPh>
    <phoneticPr fontId="6"/>
  </si>
  <si>
    <t>浜寺局</t>
    <rPh sb="0" eb="1">
      <t>ハマ</t>
    </rPh>
    <rPh sb="1" eb="2">
      <t>デラ</t>
    </rPh>
    <rPh sb="2" eb="3">
      <t>キョク</t>
    </rPh>
    <phoneticPr fontId="6"/>
  </si>
  <si>
    <t>&lt;0.009</t>
  </si>
  <si>
    <t>豊中市</t>
    <rPh sb="0" eb="3">
      <t>トヨナカシ</t>
    </rPh>
    <phoneticPr fontId="6"/>
  </si>
  <si>
    <t>豊中市菰江公園局</t>
    <rPh sb="0" eb="2">
      <t>トヨナカ</t>
    </rPh>
    <rPh sb="2" eb="3">
      <t>シ</t>
    </rPh>
    <rPh sb="3" eb="4">
      <t>コモ</t>
    </rPh>
    <rPh sb="4" eb="5">
      <t>エ</t>
    </rPh>
    <rPh sb="5" eb="7">
      <t>コウエン</t>
    </rPh>
    <rPh sb="7" eb="8">
      <t>キョク</t>
    </rPh>
    <phoneticPr fontId="6"/>
  </si>
  <si>
    <t>豊中市役所局</t>
    <rPh sb="0" eb="2">
      <t>トヨナカ</t>
    </rPh>
    <rPh sb="2" eb="5">
      <t>シヤクショ</t>
    </rPh>
    <rPh sb="5" eb="6">
      <t>キョク</t>
    </rPh>
    <phoneticPr fontId="6"/>
  </si>
  <si>
    <t>吹田市</t>
    <rPh sb="0" eb="3">
      <t>スイタシ</t>
    </rPh>
    <phoneticPr fontId="6"/>
  </si>
  <si>
    <t>吹田簡易裁判所局</t>
    <rPh sb="0" eb="2">
      <t>スイタ</t>
    </rPh>
    <rPh sb="2" eb="4">
      <t>カンイ</t>
    </rPh>
    <rPh sb="4" eb="7">
      <t>サイバンショ</t>
    </rPh>
    <rPh sb="7" eb="8">
      <t>キョク</t>
    </rPh>
    <phoneticPr fontId="6"/>
  </si>
  <si>
    <t>&lt;0.0025</t>
  </si>
  <si>
    <t>高槻市</t>
    <rPh sb="0" eb="3">
      <t>タカツキシ</t>
    </rPh>
    <phoneticPr fontId="6"/>
  </si>
  <si>
    <t>庄所局</t>
    <rPh sb="0" eb="1">
      <t>ショウ</t>
    </rPh>
    <rPh sb="1" eb="2">
      <t>ドコロ</t>
    </rPh>
    <rPh sb="2" eb="3">
      <t>キョク</t>
    </rPh>
    <phoneticPr fontId="6"/>
  </si>
  <si>
    <t>0.81</t>
  </si>
  <si>
    <t>&lt;0.021</t>
  </si>
  <si>
    <t>0.013</t>
  </si>
  <si>
    <t>0.30</t>
  </si>
  <si>
    <t>0.68</t>
  </si>
  <si>
    <t>4.2</t>
  </si>
  <si>
    <t>&lt;0.010</t>
  </si>
  <si>
    <t>1.1</t>
  </si>
  <si>
    <t>5.4</t>
  </si>
  <si>
    <t>0.90</t>
  </si>
  <si>
    <t>3.6</t>
  </si>
  <si>
    <t>0.0092</t>
  </si>
  <si>
    <t>0.061</t>
  </si>
  <si>
    <t>0.71</t>
  </si>
  <si>
    <t>0.051</t>
  </si>
  <si>
    <t>0.26</t>
  </si>
  <si>
    <t>　</t>
  </si>
  <si>
    <t>高槻市役所局</t>
    <rPh sb="0" eb="2">
      <t>タカツキ</t>
    </rPh>
    <rPh sb="2" eb="5">
      <t>シヤクショ</t>
    </rPh>
    <rPh sb="5" eb="6">
      <t>キョク</t>
    </rPh>
    <phoneticPr fontId="6"/>
  </si>
  <si>
    <t>0.82</t>
  </si>
  <si>
    <t>&lt;0.008</t>
  </si>
  <si>
    <t>1.0</t>
  </si>
  <si>
    <t>1.5</t>
  </si>
  <si>
    <t>0.011</t>
  </si>
  <si>
    <t>枚方市</t>
    <rPh sb="0" eb="3">
      <t>ヒラカタシ</t>
    </rPh>
    <phoneticPr fontId="6"/>
  </si>
  <si>
    <t>枚方市役所局</t>
    <rPh sb="0" eb="2">
      <t>ヒラカタ</t>
    </rPh>
    <rPh sb="2" eb="5">
      <t>シヤクショ</t>
    </rPh>
    <rPh sb="5" eb="6">
      <t>キョク</t>
    </rPh>
    <phoneticPr fontId="6"/>
  </si>
  <si>
    <t>招提局</t>
    <rPh sb="0" eb="2">
      <t>ショウダイ</t>
    </rPh>
    <rPh sb="2" eb="3">
      <t>キョク</t>
    </rPh>
    <phoneticPr fontId="6"/>
  </si>
  <si>
    <t>八尾市</t>
    <rPh sb="0" eb="3">
      <t>ヤオシ</t>
    </rPh>
    <phoneticPr fontId="6"/>
  </si>
  <si>
    <t>八尾市保健所局</t>
    <rPh sb="0" eb="3">
      <t>ヤオシ</t>
    </rPh>
    <rPh sb="3" eb="6">
      <t>ホケンジョ</t>
    </rPh>
    <rPh sb="6" eb="7">
      <t>キョク</t>
    </rPh>
    <phoneticPr fontId="9"/>
  </si>
  <si>
    <t>太子堂局</t>
    <rPh sb="0" eb="3">
      <t>タイシドウ</t>
    </rPh>
    <rPh sb="3" eb="4">
      <t>キョク</t>
    </rPh>
    <phoneticPr fontId="6"/>
  </si>
  <si>
    <t>東大阪市</t>
    <rPh sb="0" eb="3">
      <t>ヒガシオオサカ</t>
    </rPh>
    <rPh sb="3" eb="4">
      <t>シ</t>
    </rPh>
    <phoneticPr fontId="6"/>
  </si>
  <si>
    <t>東大阪市</t>
    <rPh sb="0" eb="3">
      <t>ヒガシオオサカ</t>
    </rPh>
    <phoneticPr fontId="6"/>
  </si>
  <si>
    <t>東大阪市西保健ｾﾝﾀｰ局</t>
    <rPh sb="0" eb="1">
      <t>ヒガシ</t>
    </rPh>
    <rPh sb="1" eb="4">
      <t>オオサカシ</t>
    </rPh>
    <rPh sb="4" eb="5">
      <t>ニシ</t>
    </rPh>
    <rPh sb="5" eb="7">
      <t>ホケンショ</t>
    </rPh>
    <rPh sb="11" eb="12">
      <t>キョク</t>
    </rPh>
    <phoneticPr fontId="6"/>
  </si>
  <si>
    <t>&lt;0.002</t>
  </si>
  <si>
    <t>東大阪市環境衛生ｾﾝﾀｰ局</t>
    <rPh sb="0" eb="1">
      <t>ヒガシ</t>
    </rPh>
    <rPh sb="1" eb="4">
      <t>オオサカシ</t>
    </rPh>
    <rPh sb="4" eb="6">
      <t>カンキョウ</t>
    </rPh>
    <rPh sb="6" eb="8">
      <t>エイセイ</t>
    </rPh>
    <rPh sb="12" eb="13">
      <t>キョク</t>
    </rPh>
    <phoneticPr fontId="6"/>
  </si>
  <si>
    <t>&lt;0.0022</t>
  </si>
  <si>
    <t>寝屋川市</t>
    <rPh sb="0" eb="3">
      <t>ネヤガワ</t>
    </rPh>
    <rPh sb="3" eb="4">
      <t>シ</t>
    </rPh>
    <phoneticPr fontId="6"/>
  </si>
  <si>
    <t>寝屋川市</t>
    <rPh sb="0" eb="4">
      <t>ネヤガワシ</t>
    </rPh>
    <phoneticPr fontId="6"/>
  </si>
  <si>
    <t>寝屋川市役所局</t>
    <rPh sb="0" eb="3">
      <t>ネヤガワ</t>
    </rPh>
    <rPh sb="3" eb="4">
      <t>シ</t>
    </rPh>
    <rPh sb="4" eb="6">
      <t>ヤクショ</t>
    </rPh>
    <rPh sb="6" eb="7">
      <t>キョク</t>
    </rPh>
    <phoneticPr fontId="6"/>
  </si>
  <si>
    <t>注２）&lt;の右側の数値は検出下限値であり、測定値が検出下限値未満であったことを示す。</t>
    <rPh sb="0" eb="1">
      <t>チュウ</t>
    </rPh>
    <phoneticPr fontId="6"/>
  </si>
  <si>
    <t>注３）測定値の有効数字は原則２桁とし、検出下限値未満のときには、検出下限値の1/2の値に置き換えて年平均値を計算した。</t>
    <rPh sb="0" eb="1">
      <t>チュウ</t>
    </rPh>
    <phoneticPr fontId="6"/>
  </si>
  <si>
    <t>注４）区分の欄で「一般」は一般環境、「固定」は固定発生源周辺、「沿道」は道路沿道を示す。</t>
    <rPh sb="0" eb="1">
      <t>チュウ</t>
    </rPh>
    <rPh sb="23" eb="25">
      <t>コテイ</t>
    </rPh>
    <phoneticPr fontId="6"/>
  </si>
  <si>
    <t>塩化ビニルモノマー</t>
    <rPh sb="0" eb="2">
      <t>エンカ</t>
    </rPh>
    <phoneticPr fontId="3"/>
  </si>
  <si>
    <t>アクリロニトリル</t>
    <phoneticPr fontId="3"/>
  </si>
  <si>
    <t>ニッケル化合物</t>
    <rPh sb="4" eb="7">
      <t>カゴウブツ</t>
    </rPh>
    <phoneticPr fontId="3"/>
  </si>
  <si>
    <t>ﾏﾝｶﾞﾝ及びその化合物</t>
    <rPh sb="5" eb="6">
      <t>オヨ</t>
    </rPh>
    <rPh sb="9" eb="12">
      <t>カゴウブツ</t>
    </rPh>
    <phoneticPr fontId="3"/>
  </si>
  <si>
    <t>クロム及びその化合物</t>
    <rPh sb="3" eb="4">
      <t>オヨ</t>
    </rPh>
    <rPh sb="7" eb="10">
      <t>カゴウブツ</t>
    </rPh>
    <phoneticPr fontId="3"/>
  </si>
  <si>
    <t>ﾍﾞﾘﾘｳﾑ及びその化合物</t>
    <rPh sb="6" eb="7">
      <t>オヨ</t>
    </rPh>
    <rPh sb="10" eb="13">
      <t>カゴウブツ</t>
    </rPh>
    <phoneticPr fontId="3"/>
  </si>
  <si>
    <t>ヒ素及びその化合物</t>
    <rPh sb="1" eb="2">
      <t>ソ</t>
    </rPh>
    <rPh sb="2" eb="3">
      <t>オヨ</t>
    </rPh>
    <rPh sb="6" eb="9">
      <t>カゴウブツ</t>
    </rPh>
    <phoneticPr fontId="3"/>
  </si>
  <si>
    <t>水銀及びその化合物</t>
    <rPh sb="0" eb="2">
      <t>スイギン</t>
    </rPh>
    <rPh sb="2" eb="3">
      <t>オヨ</t>
    </rPh>
    <rPh sb="6" eb="9">
      <t>カゴウブツ</t>
    </rPh>
    <phoneticPr fontId="3"/>
  </si>
  <si>
    <t>酸化エチレン</t>
    <rPh sb="0" eb="2">
      <t>サンカ</t>
    </rPh>
    <phoneticPr fontId="3"/>
  </si>
  <si>
    <t>塩化メチル</t>
    <rPh sb="0" eb="2">
      <t>エンカ</t>
    </rPh>
    <phoneticPr fontId="3"/>
  </si>
  <si>
    <t>トルエン</t>
    <phoneticPr fontId="3"/>
  </si>
  <si>
    <t>六価クロム</t>
    <rPh sb="0" eb="2">
      <t>ロッカ</t>
    </rPh>
    <phoneticPr fontId="3"/>
  </si>
  <si>
    <t>クロム及び三価クロム化合物</t>
    <rPh sb="3" eb="4">
      <t>オヨ</t>
    </rPh>
    <rPh sb="5" eb="6">
      <t>ミ</t>
    </rPh>
    <rPh sb="6" eb="7">
      <t>カ</t>
    </rPh>
    <rPh sb="10" eb="13">
      <t>カゴウブツ</t>
    </rPh>
    <phoneticPr fontId="3"/>
  </si>
  <si>
    <t>0.053</t>
  </si>
  <si>
    <t>0.77</t>
  </si>
  <si>
    <t>0.65</t>
  </si>
  <si>
    <t>0.31</t>
  </si>
  <si>
    <t>5.2</t>
  </si>
  <si>
    <t>0.034</t>
  </si>
  <si>
    <t>3.5</t>
  </si>
  <si>
    <t>0.021</t>
  </si>
  <si>
    <t>0.15</t>
  </si>
  <si>
    <t>4.3</t>
  </si>
  <si>
    <t>2.8</t>
  </si>
  <si>
    <t>35</t>
  </si>
  <si>
    <t>6.5</t>
  </si>
  <si>
    <t>&lt;0.0023</t>
  </si>
  <si>
    <t>0.12</t>
  </si>
  <si>
    <t>0.036</t>
  </si>
  <si>
    <t>0.13</t>
  </si>
  <si>
    <t>1.9</t>
  </si>
  <si>
    <t>0.36</t>
  </si>
  <si>
    <t>11</t>
  </si>
  <si>
    <t>0.043</t>
  </si>
  <si>
    <t>0.037</t>
  </si>
  <si>
    <t>0.10</t>
  </si>
  <si>
    <t>&lt;0.5</t>
  </si>
  <si>
    <t>4.4</t>
  </si>
  <si>
    <t>2.1</t>
  </si>
  <si>
    <t>0.039</t>
  </si>
  <si>
    <t>0.73</t>
  </si>
  <si>
    <t>2.2</t>
  </si>
  <si>
    <t>23</t>
  </si>
  <si>
    <t>0.048</t>
  </si>
  <si>
    <t>0.67</t>
  </si>
  <si>
    <t>6.4</t>
  </si>
  <si>
    <t>6.6</t>
  </si>
  <si>
    <t>&lt;0.0028</t>
  </si>
  <si>
    <t>&lt;0.006</t>
  </si>
  <si>
    <t>0.040</t>
  </si>
  <si>
    <t>&lt;0.0018</t>
  </si>
  <si>
    <t>0.077</t>
  </si>
  <si>
    <t>0.21</t>
  </si>
  <si>
    <t>9.1</t>
  </si>
  <si>
    <t>0.58</t>
  </si>
  <si>
    <t>0.9</t>
  </si>
  <si>
    <t>12</t>
  </si>
  <si>
    <t>吹田市</t>
    <rPh sb="0" eb="3">
      <t>スイタシ</t>
    </rPh>
    <phoneticPr fontId="9"/>
  </si>
  <si>
    <t>沿道</t>
    <rPh sb="0" eb="2">
      <t>エンドウ</t>
    </rPh>
    <phoneticPr fontId="9"/>
  </si>
  <si>
    <t>0.19</t>
  </si>
  <si>
    <t>高槻市</t>
    <rPh sb="0" eb="3">
      <t>タカツキシ</t>
    </rPh>
    <phoneticPr fontId="9"/>
  </si>
  <si>
    <t>&lt;0.0024</t>
  </si>
  <si>
    <t>&lt;0.0027</t>
  </si>
  <si>
    <t>5.1</t>
  </si>
  <si>
    <t>4.7</t>
  </si>
  <si>
    <t>31</t>
  </si>
  <si>
    <t>&lt;0.028</t>
  </si>
  <si>
    <t>&lt;0.08</t>
  </si>
  <si>
    <t>3.7</t>
  </si>
  <si>
    <t>1.2</t>
  </si>
  <si>
    <t>2.5</t>
  </si>
  <si>
    <t>0.029</t>
  </si>
  <si>
    <t>0.090</t>
  </si>
  <si>
    <t>0.61</t>
  </si>
  <si>
    <t>枚方市</t>
    <rPh sb="0" eb="3">
      <t>ヒラカタシ</t>
    </rPh>
    <phoneticPr fontId="9"/>
  </si>
  <si>
    <t>&lt;0.015</t>
  </si>
  <si>
    <t>0.060</t>
  </si>
  <si>
    <t>0.87</t>
  </si>
  <si>
    <t>7.3</t>
  </si>
  <si>
    <t>0.062</t>
  </si>
  <si>
    <t>0.25</t>
  </si>
  <si>
    <t>9.6</t>
  </si>
  <si>
    <t>八尾市</t>
    <rPh sb="0" eb="3">
      <t>ヤオシ</t>
    </rPh>
    <phoneticPr fontId="9"/>
  </si>
  <si>
    <t>東大阪市</t>
    <rPh sb="0" eb="3">
      <t>ヒガシオオサカ</t>
    </rPh>
    <rPh sb="3" eb="4">
      <t>シ</t>
    </rPh>
    <phoneticPr fontId="9"/>
  </si>
  <si>
    <t>東大阪市</t>
    <rPh sb="0" eb="3">
      <t>ヒガシオオサカ</t>
    </rPh>
    <phoneticPr fontId="9"/>
  </si>
  <si>
    <t>&lt;0.016</t>
  </si>
  <si>
    <t>&lt;0.1</t>
  </si>
  <si>
    <t>&lt;0.0011</t>
  </si>
  <si>
    <t>&lt;0.0017</t>
  </si>
  <si>
    <t>注３）測定値の有効数字は原則２桁とし、検出下限値未満のときには、検出下限値の1/2の値に置き換えて年平均値を計算した。</t>
    <rPh sb="0" eb="1">
      <t>チュウ</t>
    </rPh>
    <phoneticPr fontId="3"/>
  </si>
  <si>
    <t>１－１３  関西電力発電所の公害等防止協定遵守状況</t>
    <rPh sb="6" eb="8">
      <t>カンサイ</t>
    </rPh>
    <rPh sb="8" eb="10">
      <t>デンリョク</t>
    </rPh>
    <rPh sb="10" eb="12">
      <t>ハツデン</t>
    </rPh>
    <rPh sb="12" eb="13">
      <t>ショ</t>
    </rPh>
    <rPh sb="14" eb="16">
      <t>コウガイ</t>
    </rPh>
    <rPh sb="16" eb="17">
      <t>トウ</t>
    </rPh>
    <rPh sb="17" eb="19">
      <t>ボウシ</t>
    </rPh>
    <rPh sb="19" eb="21">
      <t>キョウテイ</t>
    </rPh>
    <rPh sb="21" eb="23">
      <t>ジュンシュ</t>
    </rPh>
    <rPh sb="23" eb="25">
      <t>ジョウキョウ</t>
    </rPh>
    <phoneticPr fontId="7"/>
  </si>
  <si>
    <t>（ 2024年度 ）</t>
    <phoneticPr fontId="3"/>
  </si>
  <si>
    <t xml:space="preserve">項目 </t>
    <phoneticPr fontId="7"/>
  </si>
  <si>
    <t>発電所</t>
    <phoneticPr fontId="7"/>
  </si>
  <si>
    <t>協定値
（年間）</t>
    <rPh sb="5" eb="7">
      <t>ネンカン</t>
    </rPh>
    <phoneticPr fontId="7"/>
  </si>
  <si>
    <t>実　　　　　　　績　　　　　　　値</t>
    <rPh sb="0" eb="17">
      <t>ジッセキチ</t>
    </rPh>
    <phoneticPr fontId="7"/>
  </si>
  <si>
    <t>比    率
(協定値100)</t>
    <rPh sb="0" eb="6">
      <t>ヒリツ</t>
    </rPh>
    <rPh sb="8" eb="10">
      <t>キョウテイ</t>
    </rPh>
    <rPh sb="10" eb="11">
      <t>チ</t>
    </rPh>
    <phoneticPr fontId="7"/>
  </si>
  <si>
    <t>４月</t>
    <rPh sb="1" eb="2">
      <t>ツキ</t>
    </rPh>
    <phoneticPr fontId="7"/>
  </si>
  <si>
    <t>５月</t>
    <rPh sb="1" eb="2">
      <t>ツキ</t>
    </rPh>
    <phoneticPr fontId="7"/>
  </si>
  <si>
    <t>６月</t>
    <rPh sb="1" eb="2">
      <t>ツキ</t>
    </rPh>
    <phoneticPr fontId="7"/>
  </si>
  <si>
    <t>７月</t>
    <rPh sb="1" eb="2">
      <t>ツキ</t>
    </rPh>
    <phoneticPr fontId="7"/>
  </si>
  <si>
    <t>８月</t>
    <rPh sb="1" eb="2">
      <t>ツキ</t>
    </rPh>
    <phoneticPr fontId="7"/>
  </si>
  <si>
    <t>９月</t>
    <rPh sb="1" eb="2">
      <t>ツキ</t>
    </rPh>
    <phoneticPr fontId="7"/>
  </si>
  <si>
    <t>１０月</t>
    <rPh sb="2" eb="3">
      <t>ツキ</t>
    </rPh>
    <phoneticPr fontId="7"/>
  </si>
  <si>
    <t>１１月</t>
    <rPh sb="2" eb="3">
      <t>ツキ</t>
    </rPh>
    <phoneticPr fontId="7"/>
  </si>
  <si>
    <t>１２月</t>
    <rPh sb="2" eb="3">
      <t>ツキ</t>
    </rPh>
    <phoneticPr fontId="7"/>
  </si>
  <si>
    <t>１月</t>
    <rPh sb="1" eb="2">
      <t>ツキ</t>
    </rPh>
    <phoneticPr fontId="7"/>
  </si>
  <si>
    <t>２月</t>
    <rPh sb="1" eb="2">
      <t>ツキ</t>
    </rPh>
    <phoneticPr fontId="7"/>
  </si>
  <si>
    <t>３月</t>
    <rPh sb="1" eb="2">
      <t>ツキ</t>
    </rPh>
    <phoneticPr fontId="7"/>
  </si>
  <si>
    <t>年度計</t>
    <rPh sb="0" eb="2">
      <t>ネンド</t>
    </rPh>
    <rPh sb="2" eb="3">
      <t>ケイ</t>
    </rPh>
    <phoneticPr fontId="7"/>
  </si>
  <si>
    <t>硫黄酸化物
排　出　量
（トン）</t>
    <rPh sb="0" eb="2">
      <t>イオウ</t>
    </rPh>
    <rPh sb="2" eb="5">
      <t>サンカブツ</t>
    </rPh>
    <rPh sb="6" eb="11">
      <t>ハイシュツリョウ</t>
    </rPh>
    <phoneticPr fontId="7"/>
  </si>
  <si>
    <t>堺港発電所</t>
    <rPh sb="0" eb="2">
      <t>サカイコウ</t>
    </rPh>
    <rPh sb="2" eb="5">
      <t>ハツデンショ</t>
    </rPh>
    <phoneticPr fontId="7"/>
  </si>
  <si>
    <t>関西国際空港ｴﾈﾙｷﾞｰｾﾝﾀｰ</t>
    <rPh sb="0" eb="2">
      <t>カンサイ</t>
    </rPh>
    <rPh sb="2" eb="4">
      <t>コクサイ</t>
    </rPh>
    <rPh sb="4" eb="6">
      <t>クウコウ</t>
    </rPh>
    <phoneticPr fontId="7"/>
  </si>
  <si>
    <t>－</t>
  </si>
  <si>
    <t>合　　　計</t>
    <phoneticPr fontId="7"/>
  </si>
  <si>
    <t>窒素酸化物
排　出　量
（トン）</t>
    <rPh sb="0" eb="2">
      <t>チッソ</t>
    </rPh>
    <rPh sb="2" eb="5">
      <t>サンカブツ</t>
    </rPh>
    <rPh sb="6" eb="11">
      <t>ハイシュツリョウ</t>
    </rPh>
    <phoneticPr fontId="7"/>
  </si>
  <si>
    <t>南港発電所</t>
    <rPh sb="0" eb="2">
      <t>ナンコウ</t>
    </rPh>
    <rPh sb="2" eb="5">
      <t>ハツデンショ</t>
    </rPh>
    <phoneticPr fontId="7"/>
  </si>
  <si>
    <t>燃料硫黄分
(重油換算％)</t>
    <rPh sb="0" eb="2">
      <t>ネンリョウ</t>
    </rPh>
    <rPh sb="2" eb="4">
      <t>イオウ</t>
    </rPh>
    <rPh sb="4" eb="5">
      <t>ブン</t>
    </rPh>
    <rPh sb="7" eb="9">
      <t>ジュウユ</t>
    </rPh>
    <rPh sb="9" eb="11">
      <t>カンザン</t>
    </rPh>
    <phoneticPr fontId="7"/>
  </si>
  <si>
    <t>利用率
（％）
【参考値】</t>
    <rPh sb="9" eb="11">
      <t>サンコウ</t>
    </rPh>
    <rPh sb="11" eb="12">
      <t>チ</t>
    </rPh>
    <phoneticPr fontId="7"/>
  </si>
  <si>
    <t>燃料使用量
｢40,350kJ/L｣
(×1,000kL)</t>
    <rPh sb="2" eb="5">
      <t>シヨウリョウ</t>
    </rPh>
    <phoneticPr fontId="7"/>
  </si>
  <si>
    <t>（注）１．利用率（月）=</t>
    <rPh sb="1" eb="2">
      <t>チュウ</t>
    </rPh>
    <rPh sb="5" eb="8">
      <t>リヨウリツ</t>
    </rPh>
    <rPh sb="9" eb="10">
      <t>ツキ</t>
    </rPh>
    <phoneticPr fontId="7"/>
  </si>
  <si>
    <t>発電所　発電電力量月トータル（MWh）</t>
    <rPh sb="0" eb="3">
      <t>ハツデンショ</t>
    </rPh>
    <rPh sb="4" eb="6">
      <t>ハツデン</t>
    </rPh>
    <rPh sb="6" eb="9">
      <t>デンリョクリョウ</t>
    </rPh>
    <rPh sb="9" eb="10">
      <t>ツキ</t>
    </rPh>
    <phoneticPr fontId="7"/>
  </si>
  <si>
    <t>×１００％</t>
    <phoneticPr fontId="7"/>
  </si>
  <si>
    <t>発電所認可出力（MW）×暦日（日）×24（h）</t>
    <rPh sb="0" eb="3">
      <t>ハツデンショ</t>
    </rPh>
    <rPh sb="3" eb="5">
      <t>ニンカ</t>
    </rPh>
    <rPh sb="5" eb="7">
      <t>シュツリョク</t>
    </rPh>
    <rPh sb="12" eb="14">
      <t>レキジツ</t>
    </rPh>
    <rPh sb="15" eb="16">
      <t>ヒ</t>
    </rPh>
    <phoneticPr fontId="7"/>
  </si>
  <si>
    <t>　　　２．堺港発電所、南港発電所の硫黄酸化物排出量、窒素酸化物排出量、燃料使用量は所内ボイラーを含んだ数値を示します。</t>
    <rPh sb="5" eb="6">
      <t>サカイ</t>
    </rPh>
    <rPh sb="6" eb="7">
      <t>コウ</t>
    </rPh>
    <rPh sb="7" eb="9">
      <t>ハツデン</t>
    </rPh>
    <rPh sb="9" eb="10">
      <t>ショ</t>
    </rPh>
    <rPh sb="11" eb="13">
      <t>ナンコウ</t>
    </rPh>
    <rPh sb="13" eb="15">
      <t>ハツデン</t>
    </rPh>
    <rPh sb="15" eb="16">
      <t>ショ</t>
    </rPh>
    <rPh sb="17" eb="19">
      <t>イオウ</t>
    </rPh>
    <rPh sb="19" eb="21">
      <t>サンカ</t>
    </rPh>
    <rPh sb="21" eb="22">
      <t>ブツ</t>
    </rPh>
    <rPh sb="22" eb="24">
      <t>ハイシュツ</t>
    </rPh>
    <rPh sb="24" eb="25">
      <t>リョウ</t>
    </rPh>
    <rPh sb="26" eb="28">
      <t>チッソ</t>
    </rPh>
    <rPh sb="28" eb="31">
      <t>サンカブツ</t>
    </rPh>
    <rPh sb="31" eb="33">
      <t>ハイシュツ</t>
    </rPh>
    <rPh sb="33" eb="34">
      <t>リョウ</t>
    </rPh>
    <rPh sb="35" eb="37">
      <t>ネンリョウ</t>
    </rPh>
    <rPh sb="37" eb="40">
      <t>シヨウリョウ</t>
    </rPh>
    <rPh sb="41" eb="43">
      <t>ショナイ</t>
    </rPh>
    <rPh sb="48" eb="49">
      <t>フク</t>
    </rPh>
    <rPh sb="51" eb="52">
      <t>カズ</t>
    </rPh>
    <rPh sb="52" eb="53">
      <t>アタイ</t>
    </rPh>
    <rPh sb="54" eb="55">
      <t>シメ</t>
    </rPh>
    <phoneticPr fontId="3"/>
  </si>
  <si>
    <t>　　　３．四捨五入の関係で合計が合わない場合があります。</t>
    <rPh sb="5" eb="9">
      <t>シシャゴニュウ</t>
    </rPh>
    <rPh sb="10" eb="12">
      <t>カンケイ</t>
    </rPh>
    <rPh sb="13" eb="15">
      <t>ゴウケイ</t>
    </rPh>
    <rPh sb="16" eb="17">
      <t>ア</t>
    </rPh>
    <rPh sb="20" eb="22">
      <t>バアイ</t>
    </rPh>
    <phoneticPr fontId="3"/>
  </si>
  <si>
    <t xml:space="preserve">１－１４　大気汚染防止法の対象施設の設置状況 </t>
    <rPh sb="13" eb="15">
      <t>タイショウ</t>
    </rPh>
    <rPh sb="15" eb="17">
      <t>シセツ</t>
    </rPh>
    <phoneticPr fontId="8"/>
  </si>
  <si>
    <t>１．ばい煙発生施設</t>
    <rPh sb="5" eb="7">
      <t>ハッセイ</t>
    </rPh>
    <rPh sb="7" eb="9">
      <t>シセツ</t>
    </rPh>
    <phoneticPr fontId="8"/>
  </si>
  <si>
    <t>（令和７年３月31日現在）</t>
    <rPh sb="1" eb="3">
      <t>レイワ</t>
    </rPh>
    <rPh sb="4" eb="5">
      <t>ネン</t>
    </rPh>
    <phoneticPr fontId="8"/>
  </si>
  <si>
    <t xml:space="preserve">
　　　　　　　区分
　　　市町村名</t>
    <rPh sb="8" eb="10">
      <t>クブン</t>
    </rPh>
    <rPh sb="16" eb="19">
      <t>シチョウソン</t>
    </rPh>
    <rPh sb="19" eb="20">
      <t>メイ</t>
    </rPh>
    <phoneticPr fontId="8"/>
  </si>
  <si>
    <t>8の２</t>
  </si>
  <si>
    <t>合計</t>
  </si>
  <si>
    <t>工場事業場数</t>
  </si>
  <si>
    <t>ボイラー</t>
  </si>
  <si>
    <t>ガス発生炉・加熱炉</t>
  </si>
  <si>
    <t>焙焼炉・焼結炉等</t>
  </si>
  <si>
    <t>溶鉱炉・転炉・平炉</t>
    <rPh sb="4" eb="6">
      <t>テンロ</t>
    </rPh>
    <rPh sb="7" eb="9">
      <t>ヘイロ</t>
    </rPh>
    <phoneticPr fontId="8"/>
  </si>
  <si>
    <t>金属溶解炉</t>
  </si>
  <si>
    <t>金属加熱炉</t>
  </si>
  <si>
    <t>加熱炉</t>
  </si>
  <si>
    <t>触媒再生塔</t>
  </si>
  <si>
    <t>燃焼炉</t>
  </si>
  <si>
    <t>焼成炉・溶融炉</t>
  </si>
  <si>
    <t>反応炉・直火炉</t>
  </si>
  <si>
    <t>乾燥炉</t>
  </si>
  <si>
    <t>電　　　気　　　炉</t>
  </si>
  <si>
    <t>廃棄物焼却炉</t>
  </si>
  <si>
    <t>銅鉛系精錬用
焙焼炉等</t>
  </si>
  <si>
    <t>カドミウム系顔料
乾燥施設</t>
  </si>
  <si>
    <t>塩素急速冷却施設</t>
  </si>
  <si>
    <t>溶解槽</t>
  </si>
  <si>
    <t>活性炭製造用反応炉</t>
  </si>
  <si>
    <t>塩素反応施設等</t>
  </si>
  <si>
    <t>アルミニウム精錬用
電解炉</t>
  </si>
  <si>
    <t>リン肥料製造用
反応施設等</t>
  </si>
  <si>
    <t>弗酸製造用
凝縮施設等</t>
  </si>
  <si>
    <t>リン酸ナトリウム
製造用反応施設等</t>
  </si>
  <si>
    <t>鉛二次精錬用溶解炉</t>
  </si>
  <si>
    <t>鉛電池製造用溶解炉</t>
  </si>
  <si>
    <t>鉛系顔料製造用
溶解炉等</t>
  </si>
  <si>
    <t>硝酸製造用
吸収施設等</t>
  </si>
  <si>
    <t>コークス炉</t>
  </si>
  <si>
    <t>ガスタービン</t>
  </si>
  <si>
    <t>ディーゼル機関</t>
  </si>
  <si>
    <t>ガ　ス　機　関</t>
  </si>
  <si>
    <t>ガソリン機関</t>
  </si>
  <si>
    <t>○</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</si>
  <si>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</si>
  <si>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</si>
  <si>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</si>
  <si>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</si>
  <si>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</si>
  <si>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</si>
  <si>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</si>
  <si>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</si>
  <si>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</si>
  <si>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</si>
  <si>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</si>
  <si>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</si>
  <si>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</si>
  <si>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</si>
  <si>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</si>
  <si>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</si>
  <si>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</si>
  <si>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</si>
  <si>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</si>
  <si>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</si>
  <si>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</si>
  <si>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</si>
  <si>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</si>
  <si>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</si>
  <si>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</si>
  <si>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</si>
  <si>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</si>
  <si>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</si>
  <si>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</si>
  <si>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rPh sb="0" eb="3">
      <t>シジョウナワテ</t>
    </rPh>
    <rPh sb="3" eb="4">
      <t>シ</t>
    </rPh>
    <phoneticPr fontId="8"/>
  </si>
  <si>
    <t>交野市</t>
  </si>
  <si>
    <t>大阪狭山市</t>
  </si>
  <si>
    <t>阪南市</t>
  </si>
  <si>
    <t>島本町</t>
  </si>
  <si>
    <t>豊能町</t>
  </si>
  <si>
    <t>能勢町</t>
  </si>
  <si>
    <t>忠岡町</t>
  </si>
  <si>
    <t>熊取町</t>
  </si>
  <si>
    <t>田尻町</t>
  </si>
  <si>
    <t>岬町</t>
  </si>
  <si>
    <t>太子町</t>
  </si>
  <si>
    <t>河南町</t>
  </si>
  <si>
    <t>千早赤阪村</t>
  </si>
  <si>
    <t>（注）１．○印は集計基準時において当該事務の権限を有する市町村である。</t>
  </si>
  <si>
    <t>　　　２． 電気事業法及びガス事業法に係るものを含む。</t>
  </si>
  <si>
    <t>２．揮発性有機化合物排出施設</t>
    <rPh sb="2" eb="5">
      <t>キハツセイ</t>
    </rPh>
    <rPh sb="5" eb="7">
      <t>ユウキ</t>
    </rPh>
    <rPh sb="7" eb="9">
      <t>カゴウ</t>
    </rPh>
    <rPh sb="9" eb="10">
      <t>ブツ</t>
    </rPh>
    <rPh sb="10" eb="12">
      <t>ハイシュツ</t>
    </rPh>
    <rPh sb="12" eb="14">
      <t>シセツ</t>
    </rPh>
    <phoneticPr fontId="8"/>
  </si>
  <si>
    <t>　　　　　　　　　　　　区分
　　市町村名　</t>
    <rPh sb="12" eb="14">
      <t>クブン</t>
    </rPh>
    <rPh sb="17" eb="20">
      <t>シチョウソン</t>
    </rPh>
    <rPh sb="20" eb="21">
      <t>メイ</t>
    </rPh>
    <phoneticPr fontId="8"/>
  </si>
  <si>
    <t>01</t>
  </si>
  <si>
    <t>02</t>
  </si>
  <si>
    <t>03</t>
  </si>
  <si>
    <t>04</t>
  </si>
  <si>
    <t>05</t>
    <phoneticPr fontId="8"/>
  </si>
  <si>
    <t>06</t>
    <phoneticPr fontId="8"/>
  </si>
  <si>
    <t>07</t>
    <phoneticPr fontId="8"/>
  </si>
  <si>
    <t>08</t>
    <phoneticPr fontId="8"/>
  </si>
  <si>
    <t>09</t>
    <phoneticPr fontId="8"/>
  </si>
  <si>
    <t>工場
事業場数</t>
  </si>
  <si>
    <t>化学製品の
製造の用に
供する
乾燥施設</t>
    <rPh sb="0" eb="2">
      <t>カガク</t>
    </rPh>
    <rPh sb="2" eb="4">
      <t>セイヒン</t>
    </rPh>
    <rPh sb="6" eb="8">
      <t>セイゾウ</t>
    </rPh>
    <rPh sb="9" eb="10">
      <t>ヨウ</t>
    </rPh>
    <rPh sb="12" eb="13">
      <t>キョウ</t>
    </rPh>
    <rPh sb="16" eb="18">
      <t>カンソウ</t>
    </rPh>
    <rPh sb="18" eb="20">
      <t>シセツ</t>
    </rPh>
    <phoneticPr fontId="8"/>
  </si>
  <si>
    <t>塗装施設</t>
    <phoneticPr fontId="8"/>
  </si>
  <si>
    <t>塗装の用に
供する
乾燥施設</t>
    <phoneticPr fontId="8"/>
  </si>
  <si>
    <t>製造に係る
接着の用に
供する
乾燥施設</t>
    <phoneticPr fontId="8"/>
  </si>
  <si>
    <t>接着の用に
供する
乾燥施設</t>
    <phoneticPr fontId="8"/>
  </si>
  <si>
    <t>オフセット
印刷の用に
供する
乾燥施設</t>
    <phoneticPr fontId="8"/>
  </si>
  <si>
    <t>グラビア
印刷の用に
供する
乾燥施設</t>
    <phoneticPr fontId="8"/>
  </si>
  <si>
    <t>洗浄施設</t>
    <phoneticPr fontId="8"/>
  </si>
  <si>
    <t>貯蔵タンク</t>
    <phoneticPr fontId="8"/>
  </si>
  <si>
    <t>○</t>
    <phoneticPr fontId="8"/>
  </si>
  <si>
    <t>枚方市</t>
    <phoneticPr fontId="8"/>
  </si>
  <si>
    <t>（注）</t>
    <phoneticPr fontId="8"/>
  </si>
  <si>
    <t>○印は集計基準時において当該事務の権限を有する市町村である。</t>
    <phoneticPr fontId="8"/>
  </si>
  <si>
    <t>３．一般粉じん発生施設</t>
    <rPh sb="7" eb="9">
      <t>ハッセイ</t>
    </rPh>
    <rPh sb="9" eb="11">
      <t>シセツ</t>
    </rPh>
    <phoneticPr fontId="8"/>
  </si>
  <si>
    <t xml:space="preserve">
            区分
市町村名　</t>
    <rPh sb="13" eb="15">
      <t>クブン</t>
    </rPh>
    <rPh sb="16" eb="19">
      <t>シチョウソン</t>
    </rPh>
    <rPh sb="19" eb="20">
      <t>メイ</t>
    </rPh>
    <phoneticPr fontId="8"/>
  </si>
  <si>
    <t>１</t>
  </si>
  <si>
    <t>２</t>
  </si>
  <si>
    <t>３</t>
  </si>
  <si>
    <t>４</t>
  </si>
  <si>
    <t>５</t>
  </si>
  <si>
    <t>合　計</t>
  </si>
  <si>
    <t>工　　場
事業場数</t>
  </si>
  <si>
    <t>鉱物
又は
土石の堆積場</t>
  </si>
  <si>
    <t>ベルトコンベア
及び
バケットコンベア</t>
  </si>
  <si>
    <t>破砕機
及び
摩砕機</t>
  </si>
  <si>
    <t>ふるい</t>
  </si>
  <si>
    <t>合  計</t>
  </si>
  <si>
    <t>４．特定粉じん発生施設</t>
    <rPh sb="7" eb="9">
      <t>ハッセイ</t>
    </rPh>
    <rPh sb="9" eb="11">
      <t>シセツ</t>
    </rPh>
    <phoneticPr fontId="8"/>
  </si>
  <si>
    <t>種類</t>
    <rPh sb="0" eb="2">
      <t>シュルイ</t>
    </rPh>
    <phoneticPr fontId="8"/>
  </si>
  <si>
    <t>６</t>
  </si>
  <si>
    <t>７</t>
  </si>
  <si>
    <t>８</t>
  </si>
  <si>
    <t>９</t>
  </si>
  <si>
    <t>解綿用
機械</t>
  </si>
  <si>
    <t>混合機</t>
  </si>
  <si>
    <t>紡織用
機械</t>
  </si>
  <si>
    <t>切断機</t>
  </si>
  <si>
    <t>研摩機</t>
  </si>
  <si>
    <t>切削用
機械</t>
  </si>
  <si>
    <t>プレス
(剪断加工用に限る）</t>
  </si>
  <si>
    <t>穿孔機</t>
  </si>
  <si>
    <t>５．水銀排出施設</t>
    <rPh sb="2" eb="4">
      <t>スイギン</t>
    </rPh>
    <rPh sb="4" eb="6">
      <t>ハイシュツ</t>
    </rPh>
    <rPh sb="6" eb="8">
      <t>シセツ</t>
    </rPh>
    <phoneticPr fontId="8"/>
  </si>
  <si>
    <t xml:space="preserve">
　　　　　区分
　　市町村名　</t>
    <rPh sb="6" eb="8">
      <t>クブン</t>
    </rPh>
    <rPh sb="19" eb="22">
      <t>シチョウソン</t>
    </rPh>
    <rPh sb="22" eb="23">
      <t>メイ</t>
    </rPh>
    <phoneticPr fontId="8"/>
  </si>
  <si>
    <t>小型石炭混焼ボイラー</t>
    <rPh sb="0" eb="2">
      <t>コガタ</t>
    </rPh>
    <rPh sb="2" eb="4">
      <t>セキタン</t>
    </rPh>
    <rPh sb="4" eb="6">
      <t>コンショウ</t>
    </rPh>
    <phoneticPr fontId="10"/>
  </si>
  <si>
    <t>石炭燃焼ボイラー</t>
    <rPh sb="0" eb="2">
      <t>セキタン</t>
    </rPh>
    <rPh sb="2" eb="4">
      <t>ネンショウ</t>
    </rPh>
    <phoneticPr fontId="8"/>
  </si>
  <si>
    <t>一次施設
 （銅、工業金）　</t>
    <rPh sb="7" eb="8">
      <t>ドウ</t>
    </rPh>
    <rPh sb="9" eb="11">
      <t>コウギョウ</t>
    </rPh>
    <rPh sb="11" eb="12">
      <t>キン</t>
    </rPh>
    <phoneticPr fontId="8"/>
  </si>
  <si>
    <t>一次施設
 （鉛、亜鉛）　</t>
    <rPh sb="7" eb="8">
      <t>ナマリ</t>
    </rPh>
    <rPh sb="9" eb="11">
      <t>アエン</t>
    </rPh>
    <phoneticPr fontId="8"/>
  </si>
  <si>
    <t>二次施設
 (銅、鉛又は亜鉛）</t>
  </si>
  <si>
    <t>二次施設(工業金)</t>
  </si>
  <si>
    <t>セメントの製造の用に
供する焼成炉</t>
  </si>
  <si>
    <t>廃棄物焼却炉</t>
    <rPh sb="0" eb="3">
      <t>ハイキブツ</t>
    </rPh>
    <rPh sb="3" eb="5">
      <t>ショウキャク</t>
    </rPh>
    <rPh sb="5" eb="6">
      <t>ロ</t>
    </rPh>
    <phoneticPr fontId="8"/>
  </si>
  <si>
    <t>水銀回収施設</t>
    <rPh sb="0" eb="2">
      <t>スイギン</t>
    </rPh>
    <rPh sb="2" eb="4">
      <t>カイシュウ</t>
    </rPh>
    <rPh sb="4" eb="6">
      <t>シセツ</t>
    </rPh>
    <phoneticPr fontId="3"/>
  </si>
  <si>
    <t>（令和７年３月31日現在）</t>
    <rPh sb="1" eb="2">
      <t>レイ</t>
    </rPh>
    <rPh sb="2" eb="3">
      <t>ワ</t>
    </rPh>
    <rPh sb="4" eb="5">
      <t>ネン</t>
    </rPh>
    <phoneticPr fontId="8"/>
  </si>
  <si>
    <t>　　　区分
市町村名　</t>
    <rPh sb="3" eb="5">
      <t>クブン</t>
    </rPh>
    <rPh sb="5" eb="8">
      <t>シチョウソン</t>
    </rPh>
    <rPh sb="8" eb="9">
      <t>メイ</t>
    </rPh>
    <phoneticPr fontId="8"/>
  </si>
  <si>
    <t xml:space="preserve"> ３</t>
  </si>
  <si>
    <t>合計</t>
    <phoneticPr fontId="8"/>
  </si>
  <si>
    <t>工　　場
事業場数</t>
    <phoneticPr fontId="8"/>
  </si>
  <si>
    <t>鉄鋼業焼結施設
焼結炉</t>
    <phoneticPr fontId="8"/>
  </si>
  <si>
    <t>製鋼用
電気炉</t>
    <phoneticPr fontId="8"/>
  </si>
  <si>
    <t>亜鉛
回収施設</t>
    <phoneticPr fontId="8"/>
  </si>
  <si>
    <t>アルミニウム
合金製造施設</t>
    <phoneticPr fontId="8"/>
  </si>
  <si>
    <t>廃棄物
焼却炉</t>
    <phoneticPr fontId="8"/>
  </si>
  <si>
    <t>大阪市</t>
    <phoneticPr fontId="3"/>
  </si>
  <si>
    <t>河内長野市</t>
    <phoneticPr fontId="3"/>
  </si>
  <si>
    <t>（注）１．</t>
    <phoneticPr fontId="8"/>
  </si>
  <si>
    <t>２．</t>
    <phoneticPr fontId="8"/>
  </si>
  <si>
    <t>「亜鉛回収施設」には、焙焼炉、焼結炉、溶鉱炉、溶解炉、乾燥炉が該当する。</t>
    <phoneticPr fontId="8"/>
  </si>
  <si>
    <t>「アルミニウム合金製造施設」には、焙焼炉、溶解炉、乾燥炉が該当する。</t>
    <phoneticPr fontId="8"/>
  </si>
  <si>
    <t>１－１６　府条例に基づく届出施設等の設置工場・事業場数</t>
    <rPh sb="16" eb="17">
      <t>トウ</t>
    </rPh>
    <phoneticPr fontId="8"/>
  </si>
  <si>
    <t>　　　　　区分
　 市町村名　</t>
    <rPh sb="5" eb="7">
      <t>クブン</t>
    </rPh>
    <rPh sb="10" eb="13">
      <t>シチョウソン</t>
    </rPh>
    <rPh sb="13" eb="14">
      <t>メイ</t>
    </rPh>
    <phoneticPr fontId="8"/>
  </si>
  <si>
    <t>ばいじん</t>
    <phoneticPr fontId="8"/>
  </si>
  <si>
    <t>有害物質</t>
    <phoneticPr fontId="8"/>
  </si>
  <si>
    <t>粉じん</t>
    <phoneticPr fontId="8"/>
  </si>
  <si>
    <t>堺市</t>
    <phoneticPr fontId="3"/>
  </si>
  <si>
    <t>岸和田市</t>
    <phoneticPr fontId="3"/>
  </si>
  <si>
    <t>豊中市</t>
    <phoneticPr fontId="3"/>
  </si>
  <si>
    <t>池田市</t>
    <phoneticPr fontId="3"/>
  </si>
  <si>
    <t>吹田市</t>
    <phoneticPr fontId="3"/>
  </si>
  <si>
    <t>泉大津市</t>
    <phoneticPr fontId="3"/>
  </si>
  <si>
    <t>高槻市</t>
    <phoneticPr fontId="3"/>
  </si>
  <si>
    <t>貝塚市</t>
    <phoneticPr fontId="3"/>
  </si>
  <si>
    <t>守口市</t>
    <phoneticPr fontId="3"/>
  </si>
  <si>
    <t>枚方市</t>
    <phoneticPr fontId="3"/>
  </si>
  <si>
    <t>茨木市</t>
    <phoneticPr fontId="3"/>
  </si>
  <si>
    <t>八尾市</t>
    <phoneticPr fontId="3"/>
  </si>
  <si>
    <t>泉佐野市</t>
    <phoneticPr fontId="3"/>
  </si>
  <si>
    <t>富田林市</t>
    <phoneticPr fontId="3"/>
  </si>
  <si>
    <t>寝屋川市</t>
    <phoneticPr fontId="3"/>
  </si>
  <si>
    <t>松原市</t>
    <phoneticPr fontId="3"/>
  </si>
  <si>
    <t>大東市</t>
    <phoneticPr fontId="3"/>
  </si>
  <si>
    <t>和泉市</t>
    <phoneticPr fontId="3"/>
  </si>
  <si>
    <t>箕面市</t>
    <phoneticPr fontId="3"/>
  </si>
  <si>
    <t>柏原市</t>
    <phoneticPr fontId="3"/>
  </si>
  <si>
    <t>羽曳野市</t>
    <phoneticPr fontId="3"/>
  </si>
  <si>
    <t>門真市</t>
    <phoneticPr fontId="3"/>
  </si>
  <si>
    <t>摂津市</t>
    <phoneticPr fontId="3"/>
  </si>
  <si>
    <t>高石市</t>
    <phoneticPr fontId="3"/>
  </si>
  <si>
    <t>藤井寺市</t>
    <phoneticPr fontId="3"/>
  </si>
  <si>
    <t>東大阪市</t>
    <phoneticPr fontId="3"/>
  </si>
  <si>
    <t>泉南市</t>
    <phoneticPr fontId="3"/>
  </si>
  <si>
    <t>四條畷市</t>
    <rPh sb="0" eb="3">
      <t>シジョウナワテ</t>
    </rPh>
    <rPh sb="3" eb="4">
      <t>シ</t>
    </rPh>
    <phoneticPr fontId="3"/>
  </si>
  <si>
    <t>交野市</t>
    <phoneticPr fontId="3"/>
  </si>
  <si>
    <t>大阪狭山市</t>
    <phoneticPr fontId="3"/>
  </si>
  <si>
    <t>阪南市</t>
    <phoneticPr fontId="3"/>
  </si>
  <si>
    <t>島本町</t>
    <phoneticPr fontId="3"/>
  </si>
  <si>
    <t>豊能町</t>
    <phoneticPr fontId="3"/>
  </si>
  <si>
    <t>能勢町</t>
    <phoneticPr fontId="3"/>
  </si>
  <si>
    <t>忠岡町</t>
    <phoneticPr fontId="3"/>
  </si>
  <si>
    <t>熊取町</t>
    <phoneticPr fontId="3"/>
  </si>
  <si>
    <t>田尻町</t>
    <phoneticPr fontId="3"/>
  </si>
  <si>
    <t>岬町</t>
    <phoneticPr fontId="3"/>
  </si>
  <si>
    <t>太子町</t>
    <phoneticPr fontId="3"/>
  </si>
  <si>
    <t>河南町</t>
    <phoneticPr fontId="3"/>
  </si>
  <si>
    <t>千早赤阪村</t>
    <phoneticPr fontId="3"/>
  </si>
  <si>
    <t>　　　２．複数の区分に該当する工場・事業場があるので各区分の和と「合計」欄の値とは一致しない。</t>
    <rPh sb="11" eb="13">
      <t>ガイトウ</t>
    </rPh>
    <rPh sb="30" eb="31">
      <t>ワ</t>
    </rPh>
    <phoneticPr fontId="8"/>
  </si>
  <si>
    <t>注　６）表中の測定局数には、２０２４年度内で測定を終了した局・項目を含む。</t>
    <rPh sb="0" eb="1">
      <t>チュウ</t>
    </rPh>
    <rPh sb="4" eb="6">
      <t>ヒョウチュウ</t>
    </rPh>
    <rPh sb="7" eb="10">
      <t>ソクテイキョク</t>
    </rPh>
    <rPh sb="10" eb="11">
      <t>スウ</t>
    </rPh>
    <rPh sb="18" eb="20">
      <t>ネンド</t>
    </rPh>
    <rPh sb="20" eb="21">
      <t>ナイ</t>
    </rPh>
    <rPh sb="22" eb="24">
      <t>ソクテイ</t>
    </rPh>
    <rPh sb="25" eb="27">
      <t>シュウリョウ</t>
    </rPh>
    <rPh sb="29" eb="30">
      <t>キョク</t>
    </rPh>
    <rPh sb="31" eb="33">
      <t>コウモク</t>
    </rPh>
    <rPh sb="34" eb="35">
      <t>フク</t>
    </rPh>
    <phoneticPr fontId="3"/>
  </si>
  <si>
    <t xml:space="preserve">１－１５  ダイオキシン類対策特別措置法に基づく大気基準適用施設の設置状況 </t>
    <rPh sb="21" eb="22">
      <t>モト</t>
    </rPh>
    <phoneticPr fontId="8"/>
  </si>
  <si>
    <t>注１）令和６年４月～令和７年３月の１年間、各月１回の測定結果。ただし、枚方市の一部項目（平均値に下線を付した項目）は年６回測定。</t>
  </si>
  <si>
    <r>
      <t>[ng/ｍ</t>
    </r>
    <r>
      <rPr>
        <vertAlign val="superscript"/>
        <sz val="11"/>
        <color theme="1"/>
        <rFont val="ＭＳ Ｐゴシック"/>
        <family val="3"/>
        <charset val="128"/>
      </rPr>
      <t>3</t>
    </r>
    <r>
      <rPr>
        <sz val="11"/>
        <color theme="1"/>
        <rFont val="ＭＳ Ｐゴシック"/>
        <family val="3"/>
        <charset val="128"/>
      </rPr>
      <t>]　</t>
    </r>
    <phoneticPr fontId="3"/>
  </si>
  <si>
    <t>注１）令和６年４月～令和７年３月の１年間、各月１回の測定結果。ただし、枚方市の一部項目（平均値に下線を付した項目）は年６回測定。</t>
    <phoneticPr fontId="3"/>
  </si>
  <si>
    <t>（注）１．○印は集計基準時において当該事務の権限を有する市町村である。</t>
    <rPh sb="10" eb="13">
      <t>キジュンジ</t>
    </rPh>
    <phoneticPr fontId="8"/>
  </si>
  <si>
    <t>　　　２．ガス事業法に係るものを含む。</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</si>
</sst>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00"/>
    <numFmt numFmtId="178" formatCode="0.0"/>
    <numFmt numFmtId="179" formatCode="0.00_ "/>
    <numFmt numFmtId="180" formatCode="0.00_);[Red]\(0.00\)"/>
    <numFmt numFmtId="181" formatCode="0.000_);[Red]\(0.000\)"/>
    <numFmt numFmtId="182" formatCode="0.000_ "/>
    <numFmt numFmtId="183" formatCode="0.0000"/>
    <numFmt numFmtId="184" formatCode="0_);[Red]\(0\)"/>
    <numFmt numFmtId="185" formatCode="0.00000"/>
    <numFmt numFmtId="186" formatCode="#,##0.0_ ;[Red]\-#,##0.0\ "/>
    <numFmt numFmtId="187" formatCode="\(0\);\(\-0\)"/>
  </numFmts>
  <fonts count="49">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b/>
      <sz val="9"/>
      <name val="ＪＳＰゴシック"/>
      <family val="3"/>
      <charset val="128"/>
    </font>
    <font>
      <u/>
      <sz val="11"/>
      <color indexed="36"/>
      <name val="ＭＳ Ｐゴシック"/>
      <family val="3"/>
      <charset val="128"/>
    </font>
    <font>
      <sz val="7"/>
      <name val="ＭＳ Ｐ明朝"/>
      <family val="1"/>
      <charset val="128"/>
    </font>
    <font>
      <sz val="6"/>
      <name val="ＭＳ 明朝"/>
      <family val="1"/>
      <charset val="128"/>
    </font>
    <font>
      <b/>
      <sz val="12"/>
      <name val="ＭＳ 明朝"/>
      <family val="1"/>
      <charset val="128"/>
    </font>
    <font>
      <u/>
      <sz val="11"/>
      <color indexed="12"/>
      <name val="ＭＳ Ｐゴシック"/>
      <family val="3"/>
      <charset val="128"/>
    </font>
    <font>
      <sz val="18"/>
      <name val="ＭＳ ゴシック"/>
      <family val="3"/>
      <charset val="128"/>
    </font>
    <font>
      <sz val="12"/>
      <color theme="1"/>
      <name val="ＭＳ Ｐゴシック"/>
      <family val="3"/>
      <charset val="128"/>
    </font>
    <font>
      <sz val="9"/>
      <color theme="1"/>
      <name val="ＭＳ Ｐゴシック"/>
      <family val="3"/>
      <charset val="128"/>
    </font>
    <font>
      <sz val="7"/>
      <color theme="1"/>
      <name val="ＭＳ Ｐゴシック"/>
      <family val="3"/>
      <charset val="128"/>
    </font>
    <font>
      <sz val="8"/>
      <color theme="1"/>
      <name val="ＭＳ Ｐゴシック"/>
      <family val="3"/>
      <charset val="128"/>
    </font>
    <font>
      <sz val="10"/>
      <color theme="1"/>
      <name val="ＭＳ Ｐゴシック"/>
      <family val="3"/>
      <charset val="128"/>
    </font>
    <font>
      <sz val="14"/>
      <color theme="1"/>
      <name val="ＭＳ Ｐゴシック"/>
      <family val="3"/>
      <charset val="128"/>
    </font>
    <font>
      <b/>
      <sz val="9"/>
      <name val="ＭＳ Ｐゴシック"/>
      <family val="3"/>
      <charset val="128"/>
    </font>
    <font>
      <b/>
      <sz val="10"/>
      <name val="ＭＳ Ｐゴシック"/>
      <family val="3"/>
      <charset val="128"/>
    </font>
    <font>
      <sz val="18"/>
      <name val="ＭＳ Ｐゴシック"/>
      <family val="3"/>
      <charset val="128"/>
    </font>
    <font>
      <sz val="11"/>
      <color theme="1"/>
      <name val="ＭＳ Ｐゴシック"/>
      <family val="3"/>
      <charset val="128"/>
    </font>
    <font>
      <b/>
      <sz val="9"/>
      <color theme="1"/>
      <name val="ＪＳＰゴシック"/>
      <family val="3"/>
      <charset val="128"/>
    </font>
    <font>
      <b/>
      <sz val="11"/>
      <color theme="1"/>
      <name val="ＭＳ Ｐゴシック"/>
      <family val="3"/>
      <charset val="128"/>
    </font>
    <font>
      <vertAlign val="superscript"/>
      <sz val="11"/>
      <color theme="1"/>
      <name val="ＭＳ Ｐゴシック"/>
      <family val="3"/>
      <charset val="128"/>
    </font>
    <font>
      <b/>
      <sz val="9"/>
      <color theme="1"/>
      <name val="ＭＳ Ｐゴシック"/>
      <family val="3"/>
      <charset val="128"/>
    </font>
    <font>
      <b/>
      <sz val="10"/>
      <color theme="1"/>
      <name val="ＭＳ Ｐゴシック"/>
      <family val="3"/>
      <charset val="128"/>
    </font>
    <font>
      <b/>
      <sz val="18"/>
      <color theme="1"/>
      <name val="ＭＳ Ｐゴシック"/>
      <family val="3"/>
      <charset val="128"/>
    </font>
    <font>
      <b/>
      <sz val="20"/>
      <color theme="1"/>
      <name val="ＭＳ Ｐゴシック"/>
      <family val="3"/>
      <charset val="128"/>
    </font>
    <font>
      <b/>
      <sz val="14"/>
      <color theme="1"/>
      <name val="ＭＳ ゴシック"/>
      <family val="3"/>
      <charset val="128"/>
    </font>
    <font>
      <sz val="11"/>
      <color rgb="FFFF0000"/>
      <name val="ＭＳ Ｐゴシック"/>
      <family val="3"/>
      <charset val="128"/>
    </font>
    <font>
      <sz val="11"/>
      <name val="ＭＳゴシック"/>
      <family val="3"/>
      <charset val="128"/>
    </font>
    <font>
      <sz val="11"/>
      <color rgb="FFFF0000"/>
      <name val="ＭＳゴシック"/>
      <family val="3"/>
      <charset val="128"/>
    </font>
    <font>
      <b/>
      <sz val="12"/>
      <color rgb="FFFF0000"/>
      <name val="ＭＳ 明朝"/>
      <family val="1"/>
      <charset val="128"/>
    </font>
    <font>
      <sz val="12"/>
      <color rgb="FFFF0000"/>
      <name val="Century"/>
      <family val="1"/>
    </font>
    <font>
      <sz val="12"/>
      <color rgb="FFFF0000"/>
      <name val="Segoe UI Symbol"/>
      <family val="1"/>
    </font>
    <font>
      <sz val="11"/>
      <color theme="1"/>
      <name val="ＭＳ ゴシック"/>
      <family val="3"/>
      <charset val="128"/>
    </font>
    <font>
      <sz val="11"/>
      <name val="ＭＳ ゴシック"/>
      <family val="3"/>
      <charset val="128"/>
    </font>
    <font>
      <b/>
      <sz val="14"/>
      <color theme="1"/>
      <name val="ＭＳ Ｐゴシック"/>
      <family val="3"/>
      <charset val="128"/>
    </font>
    <font>
      <strike/>
      <sz val="12"/>
      <color theme="1"/>
      <name val="ＭＳ Ｐゴシック"/>
      <family val="3"/>
      <charset val="128"/>
    </font>
    <font>
      <strike/>
      <sz val="10"/>
      <color theme="1"/>
      <name val="ＭＳ Ｐゴシック"/>
      <family val="3"/>
      <charset val="128"/>
    </font>
    <font>
      <u/>
      <sz val="11"/>
      <color theme="1"/>
      <name val="ＭＳ Ｐゴシック"/>
      <family val="3"/>
      <charset val="128"/>
    </font>
    <font>
      <sz val="9"/>
      <color theme="1"/>
      <name val="ＪＳＰゴシック"/>
      <family val="3"/>
      <charset val="128"/>
    </font>
    <font>
      <sz val="20"/>
      <color theme="1"/>
      <name val="ＭＳ ゴシック"/>
      <family val="3"/>
      <charset val="128"/>
    </font>
    <font>
      <sz val="12"/>
      <color theme="1"/>
      <name val="ＭＳゴシック"/>
      <family val="3"/>
      <charset val="128"/>
    </font>
    <font>
      <sz val="11"/>
      <color theme="1"/>
      <name val="ＭＳゴシック"/>
      <family val="3"/>
      <charset val="128"/>
    </font>
    <font>
      <sz val="12"/>
      <color theme="1"/>
      <name val="ＭＳ ゴシック"/>
      <family val="3"/>
      <charset val="128"/>
    </font>
    <font>
      <sz val="11"/>
      <color theme="1"/>
      <name val="@ＭＳゴシック"/>
      <family val="3"/>
      <charset val="128"/>
    </font>
    <font>
      <b/>
      <sz val="16"/>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rgb="FFFFFF00"/>
        <bgColor indexed="64"/>
      </patternFill>
    </fill>
  </fills>
  <borders count="358">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diagonal/>
    </border>
    <border>
      <left/>
      <right style="thin">
        <color indexed="64"/>
      </right>
      <top style="dash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64"/>
      </right>
      <top/>
      <bottom style="hair">
        <color indexed="8"/>
      </bottom>
      <diagonal/>
    </border>
    <border>
      <left style="medium">
        <color indexed="64"/>
      </left>
      <right style="thin">
        <color indexed="8"/>
      </right>
      <top/>
      <bottom/>
      <diagonal/>
    </border>
    <border>
      <left style="thin">
        <color indexed="8"/>
      </left>
      <right style="thin">
        <color indexed="8"/>
      </right>
      <top style="hair">
        <color indexed="8"/>
      </top>
      <bottom style="thin">
        <color indexed="8"/>
      </bottom>
      <diagonal/>
    </border>
    <border>
      <left style="thin">
        <color indexed="8"/>
      </left>
      <right style="medium">
        <color indexed="64"/>
      </right>
      <top style="hair">
        <color indexed="8"/>
      </top>
      <bottom style="thin">
        <color indexed="8"/>
      </bottom>
      <diagonal/>
    </border>
    <border>
      <left style="thin">
        <color indexed="8"/>
      </left>
      <right style="thin">
        <color indexed="8"/>
      </right>
      <top style="hair">
        <color indexed="8"/>
      </top>
      <bottom style="medium">
        <color indexed="8"/>
      </bottom>
      <diagonal/>
    </border>
    <border>
      <left style="thin">
        <color indexed="8"/>
      </left>
      <right style="thin">
        <color indexed="8"/>
      </right>
      <top style="hair">
        <color indexed="8"/>
      </top>
      <bottom style="medium">
        <color indexed="64"/>
      </bottom>
      <diagonal/>
    </border>
    <border>
      <left/>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hair">
        <color indexed="8"/>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style="dotted">
        <color indexed="64"/>
      </left>
      <right/>
      <top/>
      <bottom/>
      <diagonal/>
    </border>
    <border>
      <left style="thin">
        <color indexed="8"/>
      </left>
      <right style="medium">
        <color indexed="64"/>
      </right>
      <top style="hair">
        <color indexed="8"/>
      </top>
      <bottom style="thin">
        <color indexed="64"/>
      </bottom>
      <diagonal/>
    </border>
    <border>
      <left style="thin">
        <color indexed="8"/>
      </left>
      <right style="medium">
        <color indexed="64"/>
      </right>
      <top style="hair">
        <color indexed="8"/>
      </top>
      <bottom style="hair">
        <color indexed="8"/>
      </bottom>
      <diagonal/>
    </border>
    <border>
      <left style="thin">
        <color indexed="8"/>
      </left>
      <right style="medium">
        <color indexed="64"/>
      </right>
      <top style="hair">
        <color indexed="8"/>
      </top>
      <bottom style="medium">
        <color indexed="8"/>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double">
        <color indexed="64"/>
      </left>
      <right/>
      <top/>
      <bottom style="thin">
        <color indexed="64"/>
      </bottom>
      <diagonal/>
    </border>
    <border>
      <left style="double">
        <color indexed="64"/>
      </left>
      <right style="dotted">
        <color indexed="64"/>
      </right>
      <top style="thin">
        <color indexed="64"/>
      </top>
      <bottom style="medium">
        <color indexed="64"/>
      </bottom>
      <diagonal/>
    </border>
    <border>
      <left style="double">
        <color indexed="64"/>
      </left>
      <right style="dotted">
        <color indexed="64"/>
      </right>
      <top/>
      <bottom style="dotted">
        <color indexed="64"/>
      </bottom>
      <diagonal/>
    </border>
    <border>
      <left style="double">
        <color indexed="64"/>
      </left>
      <right style="dotted">
        <color indexed="64"/>
      </right>
      <top style="dotted">
        <color indexed="64"/>
      </top>
      <bottom style="dotted">
        <color indexed="64"/>
      </bottom>
      <diagonal/>
    </border>
    <border>
      <left style="double">
        <color indexed="64"/>
      </left>
      <right style="dotted">
        <color indexed="64"/>
      </right>
      <top style="dotted">
        <color indexed="64"/>
      </top>
      <bottom style="thin">
        <color indexed="64"/>
      </bottom>
      <diagonal/>
    </border>
    <border>
      <left style="double">
        <color indexed="64"/>
      </left>
      <right style="dotted">
        <color indexed="64"/>
      </right>
      <top style="thin">
        <color indexed="64"/>
      </top>
      <bottom style="dotted">
        <color indexed="64"/>
      </bottom>
      <diagonal/>
    </border>
    <border>
      <left style="double">
        <color indexed="64"/>
      </left>
      <right style="dotted">
        <color indexed="64"/>
      </right>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double">
        <color indexed="64"/>
      </right>
      <top/>
      <bottom style="thin">
        <color indexed="64"/>
      </bottom>
      <diagonal style="thin">
        <color indexed="64"/>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double">
        <color indexed="64"/>
      </left>
      <right style="dotted">
        <color indexed="64"/>
      </right>
      <top style="medium">
        <color indexed="64"/>
      </top>
      <bottom style="dotted">
        <color indexed="64"/>
      </bottom>
      <diagonal/>
    </border>
    <border>
      <left/>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thin">
        <color indexed="8"/>
      </left>
      <right/>
      <top style="hair">
        <color indexed="8"/>
      </top>
      <bottom style="medium">
        <color indexed="64"/>
      </bottom>
      <diagonal/>
    </border>
    <border>
      <left style="double">
        <color indexed="8"/>
      </left>
      <right/>
      <top style="medium">
        <color indexed="64"/>
      </top>
      <bottom style="thin">
        <color indexed="8"/>
      </bottom>
      <diagonal/>
    </border>
    <border>
      <left style="double">
        <color indexed="8"/>
      </left>
      <right style="thin">
        <color indexed="8"/>
      </right>
      <top/>
      <bottom style="hair">
        <color indexed="8"/>
      </bottom>
      <diagonal/>
    </border>
    <border>
      <left style="double">
        <color indexed="8"/>
      </left>
      <right style="thin">
        <color indexed="8"/>
      </right>
      <top style="hair">
        <color indexed="8"/>
      </top>
      <bottom style="thin">
        <color indexed="8"/>
      </bottom>
      <diagonal/>
    </border>
    <border>
      <left style="double">
        <color indexed="8"/>
      </left>
      <right style="thin">
        <color indexed="8"/>
      </right>
      <top style="thin">
        <color indexed="8"/>
      </top>
      <bottom style="medium">
        <color indexed="64"/>
      </bottom>
      <diagonal/>
    </border>
    <border>
      <left style="double">
        <color indexed="8"/>
      </left>
      <right style="thin">
        <color indexed="8"/>
      </right>
      <top style="hair">
        <color indexed="8"/>
      </top>
      <bottom style="hair">
        <color indexed="8"/>
      </bottom>
      <diagonal/>
    </border>
    <border>
      <left style="double">
        <color indexed="8"/>
      </left>
      <right style="thin">
        <color indexed="8"/>
      </right>
      <top style="hair">
        <color indexed="8"/>
      </top>
      <bottom style="medium">
        <color indexed="64"/>
      </bottom>
      <diagonal/>
    </border>
    <border>
      <left style="thin">
        <color indexed="8"/>
      </left>
      <right style="dotted">
        <color indexed="8"/>
      </right>
      <top/>
      <bottom style="hair">
        <color indexed="8"/>
      </bottom>
      <diagonal/>
    </border>
    <border>
      <left style="dotted">
        <color indexed="8"/>
      </left>
      <right style="dotted">
        <color indexed="8"/>
      </right>
      <top/>
      <bottom style="hair">
        <color indexed="8"/>
      </bottom>
      <diagonal/>
    </border>
    <border>
      <left style="dotted">
        <color indexed="8"/>
      </left>
      <right style="thin">
        <color indexed="8"/>
      </right>
      <top/>
      <bottom style="hair">
        <color indexed="8"/>
      </bottom>
      <diagonal/>
    </border>
    <border>
      <left style="thin">
        <color indexed="8"/>
      </left>
      <right style="dotted">
        <color indexed="8"/>
      </right>
      <top style="hair">
        <color indexed="8"/>
      </top>
      <bottom style="thin">
        <color indexed="8"/>
      </bottom>
      <diagonal/>
    </border>
    <border>
      <left style="dotted">
        <color indexed="8"/>
      </left>
      <right style="dotted">
        <color indexed="8"/>
      </right>
      <top style="hair">
        <color indexed="8"/>
      </top>
      <bottom style="thin">
        <color indexed="8"/>
      </bottom>
      <diagonal/>
    </border>
    <border>
      <left style="dotted">
        <color indexed="8"/>
      </left>
      <right style="thin">
        <color indexed="8"/>
      </right>
      <top style="hair">
        <color indexed="8"/>
      </top>
      <bottom style="thin">
        <color indexed="8"/>
      </bottom>
      <diagonal/>
    </border>
    <border>
      <left style="thin">
        <color indexed="8"/>
      </left>
      <right style="dotted">
        <color indexed="8"/>
      </right>
      <top style="hair">
        <color indexed="8"/>
      </top>
      <bottom style="hair">
        <color indexed="8"/>
      </bottom>
      <diagonal/>
    </border>
    <border>
      <left style="dotted">
        <color indexed="8"/>
      </left>
      <right style="dotted">
        <color indexed="8"/>
      </right>
      <top style="hair">
        <color indexed="8"/>
      </top>
      <bottom style="hair">
        <color indexed="8"/>
      </bottom>
      <diagonal/>
    </border>
    <border>
      <left style="dotted">
        <color indexed="8"/>
      </left>
      <right style="thin">
        <color indexed="8"/>
      </right>
      <top style="hair">
        <color indexed="8"/>
      </top>
      <bottom style="hair">
        <color indexed="8"/>
      </bottom>
      <diagonal/>
    </border>
    <border>
      <left style="thin">
        <color indexed="8"/>
      </left>
      <right style="dotted">
        <color indexed="8"/>
      </right>
      <top style="hair">
        <color indexed="8"/>
      </top>
      <bottom style="medium">
        <color indexed="64"/>
      </bottom>
      <diagonal/>
    </border>
    <border>
      <left style="dotted">
        <color indexed="8"/>
      </left>
      <right style="dotted">
        <color indexed="8"/>
      </right>
      <top style="hair">
        <color indexed="8"/>
      </top>
      <bottom style="medium">
        <color indexed="64"/>
      </bottom>
      <diagonal/>
    </border>
    <border>
      <left style="dotted">
        <color indexed="8"/>
      </left>
      <right style="thin">
        <color indexed="8"/>
      </right>
      <top style="hair">
        <color indexed="8"/>
      </top>
      <bottom style="medium">
        <color indexed="64"/>
      </bottom>
      <diagonal/>
    </border>
    <border diagonalDown="1">
      <left style="medium">
        <color indexed="8"/>
      </left>
      <right style="thin">
        <color theme="1"/>
      </right>
      <top style="medium">
        <color indexed="8"/>
      </top>
      <bottom style="thin">
        <color theme="1"/>
      </bottom>
      <diagonal style="thin">
        <color indexed="8"/>
      </diagonal>
    </border>
    <border diagonalDown="1">
      <left style="medium">
        <color indexed="8"/>
      </left>
      <right style="thin">
        <color theme="1"/>
      </right>
      <top style="thin">
        <color theme="1"/>
      </top>
      <bottom style="medium">
        <color indexed="8"/>
      </bottom>
      <diagonal style="thin">
        <color indexed="8"/>
      </diagonal>
    </border>
    <border diagonalDown="1">
      <left style="thin">
        <color theme="1"/>
      </left>
      <right/>
      <top style="medium">
        <color indexed="8"/>
      </top>
      <bottom style="thin">
        <color theme="1"/>
      </bottom>
      <diagonal style="thin">
        <color indexed="8"/>
      </diagonal>
    </border>
    <border diagonalDown="1">
      <left style="thin">
        <color theme="1"/>
      </left>
      <right/>
      <top style="thin">
        <color theme="1"/>
      </top>
      <bottom style="medium">
        <color indexed="8"/>
      </bottom>
      <diagonal style="thin">
        <color indexed="8"/>
      </diagonal>
    </border>
    <border>
      <left style="double">
        <color indexed="8"/>
      </left>
      <right/>
      <top/>
      <bottom style="thin">
        <color indexed="8"/>
      </bottom>
      <diagonal/>
    </border>
    <border>
      <left style="double">
        <color indexed="8"/>
      </left>
      <right/>
      <top style="thin">
        <color indexed="8"/>
      </top>
      <bottom style="thin">
        <color indexed="8"/>
      </bottom>
      <diagonal/>
    </border>
    <border>
      <left style="dotted">
        <color indexed="8"/>
      </left>
      <right style="dotted">
        <color indexed="8"/>
      </right>
      <top/>
      <bottom style="thin">
        <color indexed="8"/>
      </bottom>
      <diagonal/>
    </border>
    <border>
      <left style="dotted">
        <color indexed="8"/>
      </left>
      <right style="dotted">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theme="1"/>
      </bottom>
      <diagonal/>
    </border>
    <border diagonalDown="1">
      <left style="thin">
        <color theme="1"/>
      </left>
      <right/>
      <top style="thin">
        <color theme="1"/>
      </top>
      <bottom style="medium">
        <color theme="1"/>
      </bottom>
      <diagonal style="thin">
        <color indexed="8"/>
      </diagonal>
    </border>
    <border>
      <left style="thin">
        <color theme="1"/>
      </left>
      <right/>
      <top style="thin">
        <color theme="1"/>
      </top>
      <bottom style="medium">
        <color theme="1"/>
      </bottom>
      <diagonal/>
    </border>
    <border>
      <left style="double">
        <color theme="1"/>
      </left>
      <right/>
      <top style="thin">
        <color indexed="8"/>
      </top>
      <bottom style="medium">
        <color theme="1"/>
      </bottom>
      <diagonal/>
    </border>
    <border>
      <left style="double">
        <color theme="1"/>
      </left>
      <right/>
      <top/>
      <bottom style="thin">
        <color indexed="8"/>
      </bottom>
      <diagonal/>
    </border>
    <border>
      <left style="double">
        <color theme="1"/>
      </left>
      <right/>
      <top style="thin">
        <color indexed="8"/>
      </top>
      <bottom style="thin">
        <color indexed="8"/>
      </bottom>
      <diagonal/>
    </border>
    <border>
      <left style="thin">
        <color theme="1"/>
      </left>
      <right/>
      <top/>
      <bottom style="thin">
        <color theme="1"/>
      </bottom>
      <diagonal/>
    </border>
    <border>
      <left style="double">
        <color theme="1"/>
      </left>
      <right/>
      <top/>
      <bottom style="thin">
        <color theme="1"/>
      </bottom>
      <diagonal/>
    </border>
    <border>
      <left/>
      <right/>
      <top/>
      <bottom style="thin">
        <color theme="1"/>
      </bottom>
      <diagonal/>
    </border>
    <border>
      <left/>
      <right style="medium">
        <color auto="1"/>
      </right>
      <top/>
      <bottom style="thin">
        <color indexed="8"/>
      </bottom>
      <diagonal/>
    </border>
    <border>
      <left/>
      <right/>
      <top style="thin">
        <color indexed="8"/>
      </top>
      <bottom style="medium">
        <color auto="1"/>
      </bottom>
      <diagonal/>
    </border>
    <border diagonalDown="1">
      <left style="medium">
        <color auto="1"/>
      </left>
      <right style="thin">
        <color theme="1"/>
      </right>
      <top style="thin">
        <color theme="1"/>
      </top>
      <bottom style="medium">
        <color auto="1"/>
      </bottom>
      <diagonal style="thin">
        <color indexed="8"/>
      </diagonal>
    </border>
    <border diagonalDown="1">
      <left style="thin">
        <color theme="1"/>
      </left>
      <right/>
      <top style="thin">
        <color theme="1"/>
      </top>
      <bottom style="medium">
        <color auto="1"/>
      </bottom>
      <diagonal style="thin">
        <color indexed="8"/>
      </diagonal>
    </border>
    <border>
      <left style="double">
        <color auto="1"/>
      </left>
      <right/>
      <top style="medium">
        <color auto="1"/>
      </top>
      <bottom style="thin">
        <color indexed="8"/>
      </bottom>
      <diagonal/>
    </border>
    <border>
      <left style="double">
        <color auto="1"/>
      </left>
      <right/>
      <top/>
      <bottom style="thin">
        <color indexed="8"/>
      </bottom>
      <diagonal/>
    </border>
    <border>
      <left style="double">
        <color auto="1"/>
      </left>
      <right/>
      <top style="thin">
        <color indexed="8"/>
      </top>
      <bottom style="thin">
        <color indexed="8"/>
      </bottom>
      <diagonal/>
    </border>
    <border>
      <left style="thin">
        <color indexed="64"/>
      </left>
      <right style="medium">
        <color indexed="64"/>
      </right>
      <top/>
      <bottom style="thin">
        <color indexed="64"/>
      </bottom>
      <diagonal/>
    </border>
    <border>
      <left/>
      <right style="double">
        <color indexed="64"/>
      </right>
      <top/>
      <bottom style="thin">
        <color indexed="8"/>
      </bottom>
      <diagonal/>
    </border>
    <border>
      <left style="thin">
        <color indexed="8"/>
      </left>
      <right style="medium">
        <color auto="1"/>
      </right>
      <top/>
      <bottom style="thin">
        <color indexed="8"/>
      </bottom>
      <diagonal/>
    </border>
    <border>
      <left/>
      <right style="double">
        <color indexed="64"/>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indexed="64"/>
      </left>
      <right/>
      <top style="thin">
        <color indexed="8"/>
      </top>
      <bottom/>
      <diagonal/>
    </border>
    <border>
      <left/>
      <right/>
      <top style="medium">
        <color indexed="64"/>
      </top>
      <bottom style="medium">
        <color indexed="64"/>
      </bottom>
      <diagonal/>
    </border>
    <border diagonalDown="1">
      <left style="medium">
        <color indexed="64"/>
      </left>
      <right style="thin">
        <color theme="1"/>
      </right>
      <top style="medium">
        <color indexed="64"/>
      </top>
      <bottom style="thin">
        <color theme="1"/>
      </bottom>
      <diagonal style="thin">
        <color indexed="8"/>
      </diagonal>
    </border>
    <border diagonalDown="1">
      <left style="thin">
        <color theme="1"/>
      </left>
      <right style="double">
        <color indexed="64"/>
      </right>
      <top style="medium">
        <color indexed="64"/>
      </top>
      <bottom style="thin">
        <color theme="1"/>
      </bottom>
      <diagonal style="thin">
        <color indexed="8"/>
      </diagonal>
    </border>
    <border diagonalDown="1">
      <left style="thin">
        <color theme="1"/>
      </left>
      <right style="double">
        <color indexed="64"/>
      </right>
      <top style="thin">
        <color theme="1"/>
      </top>
      <bottom style="medium">
        <color auto="1"/>
      </bottom>
      <diagonal style="thin">
        <color indexed="8"/>
      </diagonal>
    </border>
    <border diagonalDown="1">
      <left style="thin">
        <color theme="1"/>
      </left>
      <right/>
      <top style="medium">
        <color indexed="64"/>
      </top>
      <bottom style="thin">
        <color theme="1"/>
      </bottom>
      <diagonal style="thin">
        <color indexed="8"/>
      </diagonal>
    </border>
    <border>
      <left style="double">
        <color theme="1"/>
      </left>
      <right/>
      <top style="medium">
        <color indexed="64"/>
      </top>
      <bottom style="thin">
        <color indexed="8"/>
      </bottom>
      <diagonal/>
    </border>
    <border diagonalDown="1">
      <left style="medium">
        <color indexed="64"/>
      </left>
      <right style="thin">
        <color theme="1"/>
      </right>
      <top style="thin">
        <color theme="1"/>
      </top>
      <bottom style="medium">
        <color theme="1"/>
      </bottom>
      <diagonal style="thin">
        <color indexed="8"/>
      </diagonal>
    </border>
    <border>
      <left style="thin">
        <color indexed="64"/>
      </left>
      <right/>
      <top style="thin">
        <color indexed="8"/>
      </top>
      <bottom style="medium">
        <color theme="1"/>
      </bottom>
      <diagonal/>
    </border>
    <border>
      <left style="thin">
        <color indexed="64"/>
      </left>
      <right style="thin">
        <color indexed="64"/>
      </right>
      <top style="thin">
        <color indexed="8"/>
      </top>
      <bottom style="medium">
        <color theme="1"/>
      </bottom>
      <diagonal/>
    </border>
    <border>
      <left style="thin">
        <color indexed="64"/>
      </left>
      <right style="medium">
        <color indexed="64"/>
      </right>
      <top style="thin">
        <color indexed="8"/>
      </top>
      <bottom style="medium">
        <color theme="1"/>
      </bottom>
      <diagonal/>
    </border>
    <border>
      <left/>
      <right style="medium">
        <color indexed="64"/>
      </right>
      <top/>
      <bottom style="medium">
        <color theme="1"/>
      </bottom>
      <diagonal/>
    </border>
    <border>
      <left style="thin">
        <color indexed="64"/>
      </left>
      <right/>
      <top style="medium">
        <color theme="1"/>
      </top>
      <bottom style="thin">
        <color indexed="8"/>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medium">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thin">
        <color indexed="64"/>
      </left>
      <right/>
      <top style="thin">
        <color theme="1"/>
      </top>
      <bottom style="medium">
        <color indexed="64"/>
      </bottom>
      <diagonal/>
    </border>
    <border>
      <left style="thin">
        <color indexed="64"/>
      </left>
      <right style="thin">
        <color indexed="64"/>
      </right>
      <top style="thin">
        <color theme="1"/>
      </top>
      <bottom style="medium">
        <color indexed="64"/>
      </bottom>
      <diagonal/>
    </border>
    <border>
      <left style="thin">
        <color indexed="64"/>
      </left>
      <right style="medium">
        <color indexed="64"/>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medium">
        <color indexed="64"/>
      </left>
      <right style="thin">
        <color theme="1"/>
      </right>
      <top style="thin">
        <color theme="1"/>
      </top>
      <bottom style="medium">
        <color theme="1"/>
      </bottom>
      <diagonal/>
    </border>
    <border>
      <left style="medium">
        <color theme="1"/>
      </left>
      <right style="thin">
        <color indexed="64"/>
      </right>
      <top/>
      <bottom style="medium">
        <color theme="1"/>
      </bottom>
      <diagonal/>
    </border>
    <border>
      <left style="double">
        <color theme="1"/>
      </left>
      <right/>
      <top/>
      <bottom style="medium">
        <color indexed="64"/>
      </bottom>
      <diagonal/>
    </border>
    <border>
      <left/>
      <right style="medium">
        <color indexed="64"/>
      </right>
      <top style="medium">
        <color indexed="64"/>
      </top>
      <bottom style="thin">
        <color indexed="64"/>
      </bottom>
      <diagonal/>
    </border>
    <border>
      <left style="double">
        <color theme="1"/>
      </left>
      <right style="thin">
        <color indexed="64"/>
      </right>
      <top style="thin">
        <color theme="1"/>
      </top>
      <bottom style="medium">
        <color indexed="64"/>
      </bottom>
      <diagonal/>
    </border>
    <border>
      <left/>
      <right style="medium">
        <color indexed="64"/>
      </right>
      <top style="thin">
        <color indexed="64"/>
      </top>
      <bottom style="medium">
        <color indexed="64"/>
      </bottom>
      <diagonal/>
    </border>
    <border>
      <left style="thin">
        <color theme="1"/>
      </left>
      <right style="medium">
        <color indexed="64"/>
      </right>
      <top/>
      <bottom style="thin">
        <color theme="1"/>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style="double">
        <color theme="1"/>
      </left>
      <right/>
      <top style="medium">
        <color theme="1"/>
      </top>
      <bottom style="medium">
        <color indexed="64"/>
      </bottom>
      <diagonal/>
    </border>
    <border>
      <left style="thin">
        <color theme="1"/>
      </left>
      <right/>
      <top style="medium">
        <color theme="1"/>
      </top>
      <bottom style="medium">
        <color indexed="64"/>
      </bottom>
      <diagonal/>
    </border>
    <border>
      <left style="thin">
        <color theme="1"/>
      </left>
      <right style="medium">
        <color indexed="64"/>
      </right>
      <top style="medium">
        <color theme="1"/>
      </top>
      <bottom style="medium">
        <color indexed="64"/>
      </bottom>
      <diagonal/>
    </border>
    <border>
      <left/>
      <right style="thin">
        <color indexed="64"/>
      </right>
      <top style="medium">
        <color theme="1"/>
      </top>
      <bottom style="medium">
        <color indexed="64"/>
      </bottom>
      <diagonal/>
    </border>
    <border>
      <left/>
      <right style="medium">
        <color indexed="64"/>
      </right>
      <top style="medium">
        <color theme="1"/>
      </top>
      <bottom style="medium">
        <color indexed="64"/>
      </bottom>
      <diagonal/>
    </border>
    <border>
      <left/>
      <right style="medium">
        <color indexed="8"/>
      </right>
      <top style="thin">
        <color theme="1"/>
      </top>
      <bottom style="medium">
        <color indexed="8"/>
      </bottom>
      <diagonal/>
    </border>
    <border>
      <left style="dotted">
        <color indexed="8"/>
      </left>
      <right style="medium">
        <color indexed="8"/>
      </right>
      <top/>
      <bottom style="thin">
        <color indexed="8"/>
      </bottom>
      <diagonal/>
    </border>
    <border>
      <left style="dotted">
        <color indexed="8"/>
      </left>
      <right style="medium">
        <color indexed="8"/>
      </right>
      <top style="thin">
        <color indexed="8"/>
      </top>
      <bottom style="thin">
        <color indexed="8"/>
      </bottom>
      <diagonal/>
    </border>
    <border>
      <left style="double">
        <color indexed="8"/>
      </left>
      <right style="dotted">
        <color indexed="8"/>
      </right>
      <top/>
      <bottom style="thin">
        <color indexed="64"/>
      </bottom>
      <diagonal/>
    </border>
    <border>
      <left/>
      <right style="dotted">
        <color indexed="8"/>
      </right>
      <top/>
      <bottom style="thin">
        <color indexed="64"/>
      </bottom>
      <diagonal/>
    </border>
    <border>
      <left/>
      <right style="medium">
        <color indexed="8"/>
      </right>
      <top/>
      <bottom style="thin">
        <color indexed="64"/>
      </bottom>
      <diagonal/>
    </border>
    <border>
      <left style="dotted">
        <color indexed="8"/>
      </left>
      <right style="medium">
        <color indexed="8"/>
      </right>
      <top style="thin">
        <color indexed="64"/>
      </top>
      <bottom style="thin">
        <color indexed="64"/>
      </bottom>
      <diagonal/>
    </border>
    <border>
      <left/>
      <right style="medium">
        <color indexed="8"/>
      </right>
      <top style="thin">
        <color indexed="8"/>
      </top>
      <bottom style="thin">
        <color indexed="8"/>
      </bottom>
      <diagonal/>
    </border>
    <border>
      <left style="double">
        <color indexed="8"/>
      </left>
      <right/>
      <top style="thin">
        <color indexed="8"/>
      </top>
      <bottom style="medium">
        <color indexed="64"/>
      </bottom>
      <diagonal/>
    </border>
    <border>
      <left style="double">
        <color indexed="8"/>
      </left>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auto="1"/>
      </right>
      <top style="medium">
        <color indexed="64"/>
      </top>
      <bottom style="medium">
        <color indexed="64"/>
      </bottom>
      <diagonal/>
    </border>
    <border>
      <left/>
      <right style="medium">
        <color auto="1"/>
      </right>
      <top style="medium">
        <color indexed="64"/>
      </top>
      <bottom style="medium">
        <color indexed="64"/>
      </bottom>
      <diagonal/>
    </border>
    <border>
      <left/>
      <right style="medium">
        <color auto="1"/>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top/>
      <bottom style="thin">
        <color indexed="8"/>
      </bottom>
      <diagonal/>
    </border>
    <border>
      <left style="thin">
        <color indexed="64"/>
      </left>
      <right/>
      <top style="medium">
        <color indexed="64"/>
      </top>
      <bottom style="thin">
        <color indexed="8"/>
      </bottom>
      <diagonal/>
    </border>
    <border>
      <left style="thin">
        <color indexed="64"/>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double">
        <color indexed="8"/>
      </right>
      <top style="medium">
        <color auto="1"/>
      </top>
      <bottom/>
      <diagonal/>
    </border>
    <border>
      <left/>
      <right/>
      <top style="medium">
        <color indexed="64"/>
      </top>
      <bottom style="thin">
        <color indexed="8"/>
      </bottom>
      <diagonal/>
    </border>
    <border>
      <left/>
      <right style="thin">
        <color indexed="8"/>
      </right>
      <top style="medium">
        <color auto="1"/>
      </top>
      <bottom style="thin">
        <color indexed="8"/>
      </bottom>
      <diagonal/>
    </border>
    <border>
      <left style="thin">
        <color indexed="8"/>
      </left>
      <right style="medium">
        <color indexed="64"/>
      </right>
      <top style="medium">
        <color indexed="64"/>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64"/>
      </right>
      <top style="medium">
        <color indexed="64"/>
      </top>
      <bottom/>
      <diagonal/>
    </border>
    <border>
      <left style="thin">
        <color indexed="8"/>
      </left>
      <right style="medium">
        <color auto="1"/>
      </right>
      <top style="thin">
        <color indexed="8"/>
      </top>
      <bottom style="medium">
        <color auto="1"/>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theme="1"/>
      </left>
      <right style="thin">
        <color indexed="64"/>
      </right>
      <top style="medium">
        <color indexed="64"/>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right style="thin">
        <color indexed="64"/>
      </right>
      <top/>
      <bottom style="medium">
        <color auto="1"/>
      </bottom>
      <diagonal/>
    </border>
    <border>
      <left/>
      <right style="medium">
        <color auto="1"/>
      </right>
      <top/>
      <bottom style="medium">
        <color auto="1"/>
      </bottom>
      <diagonal/>
    </border>
    <border>
      <left style="thin">
        <color indexed="8"/>
      </left>
      <right/>
      <top style="thin">
        <color indexed="8"/>
      </top>
      <bottom style="medium">
        <color auto="1"/>
      </bottom>
      <diagonal/>
    </border>
    <border>
      <left/>
      <right/>
      <top/>
      <bottom style="medium">
        <color auto="1"/>
      </bottom>
      <diagonal/>
    </border>
    <border>
      <left style="thin">
        <color indexed="8"/>
      </left>
      <right/>
      <top/>
      <bottom style="medium">
        <color auto="1"/>
      </bottom>
      <diagonal/>
    </border>
    <border>
      <left style="thin">
        <color indexed="8"/>
      </left>
      <right style="thin">
        <color indexed="64"/>
      </right>
      <top/>
      <bottom style="medium">
        <color auto="1"/>
      </bottom>
      <diagonal/>
    </border>
    <border>
      <left style="thin">
        <color indexed="8"/>
      </left>
      <right style="medium">
        <color auto="1"/>
      </right>
      <top/>
      <bottom style="medium">
        <color auto="1"/>
      </bottom>
      <diagonal/>
    </border>
    <border diagonalDown="1">
      <left style="medium">
        <color rgb="FF000000"/>
      </left>
      <right/>
      <top style="medium">
        <color rgb="FF000000"/>
      </top>
      <bottom/>
      <diagonal style="thin">
        <color indexed="64"/>
      </diagonal>
    </border>
    <border diagonalDown="1">
      <left/>
      <right/>
      <top style="medium">
        <color rgb="FF000000"/>
      </top>
      <bottom/>
      <diagonal style="thin">
        <color indexed="64"/>
      </diagonal>
    </border>
    <border diagonalDown="1">
      <left/>
      <right style="double">
        <color indexed="64"/>
      </right>
      <top style="medium">
        <color rgb="FF000000"/>
      </top>
      <bottom/>
      <diagonal style="thin">
        <color indexed="64"/>
      </diagonal>
    </border>
    <border>
      <left style="double">
        <color indexed="64"/>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thin">
        <color indexed="64"/>
      </left>
      <right/>
      <top style="medium">
        <color rgb="FF000000"/>
      </top>
      <bottom/>
      <diagonal/>
    </border>
    <border>
      <left/>
      <right style="medium">
        <color rgb="FF000000"/>
      </right>
      <top style="medium">
        <color rgb="FF000000"/>
      </top>
      <bottom/>
      <diagonal/>
    </border>
    <border diagonalDown="1">
      <left style="medium">
        <color rgb="FF000000"/>
      </left>
      <right/>
      <top/>
      <bottom style="thin">
        <color indexed="64"/>
      </bottom>
      <diagonal style="thin">
        <color indexed="64"/>
      </diagonal>
    </border>
    <border>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double">
        <color indexed="64"/>
      </left>
      <right style="dotted">
        <color indexed="64"/>
      </right>
      <top style="thin">
        <color indexed="64"/>
      </top>
      <bottom style="medium">
        <color rgb="FF000000"/>
      </bottom>
      <diagonal/>
    </border>
    <border>
      <left style="dotted">
        <color indexed="64"/>
      </left>
      <right style="thin">
        <color indexed="64"/>
      </right>
      <top style="thin">
        <color indexed="64"/>
      </top>
      <bottom style="medium">
        <color rgb="FF000000"/>
      </bottom>
      <diagonal/>
    </border>
    <border>
      <left/>
      <right/>
      <top style="thin">
        <color indexed="64"/>
      </top>
      <bottom style="medium">
        <color rgb="FF000000"/>
      </bottom>
      <diagonal/>
    </border>
    <border>
      <left style="thin">
        <color indexed="64"/>
      </left>
      <right style="dotted">
        <color indexed="64"/>
      </right>
      <top style="thin">
        <color indexed="64"/>
      </top>
      <bottom style="medium">
        <color rgb="FF000000"/>
      </bottom>
      <diagonal/>
    </border>
    <border>
      <left style="dotted">
        <color indexed="64"/>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auto="1"/>
      </left>
      <right/>
      <top/>
      <bottom style="medium">
        <color auto="1"/>
      </bottom>
      <diagonal/>
    </border>
    <border>
      <left style="medium">
        <color indexed="64"/>
      </left>
      <right style="thin">
        <color theme="1"/>
      </right>
      <top/>
      <bottom style="medium">
        <color indexed="64"/>
      </bottom>
      <diagonal/>
    </border>
    <border>
      <left style="thin">
        <color theme="1"/>
      </left>
      <right/>
      <top/>
      <bottom style="medium">
        <color indexed="64"/>
      </bottom>
      <diagonal/>
    </border>
    <border>
      <left/>
      <right style="medium">
        <color indexed="8"/>
      </right>
      <top style="thin">
        <color indexed="8"/>
      </top>
      <bottom style="medium">
        <color indexed="8"/>
      </bottom>
      <diagonal/>
    </border>
    <border>
      <left style="double">
        <color indexed="8"/>
      </left>
      <right style="dotted">
        <color indexed="8"/>
      </right>
      <top/>
      <bottom style="medium">
        <color indexed="8"/>
      </bottom>
      <diagonal/>
    </border>
    <border>
      <left/>
      <right style="dotted">
        <color indexed="8"/>
      </right>
      <top/>
      <bottom style="medium">
        <color indexed="8"/>
      </bottom>
      <diagonal/>
    </border>
    <border>
      <left/>
      <right style="medium">
        <color indexed="8"/>
      </right>
      <top/>
      <bottom style="medium">
        <color indexed="8"/>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auto="1"/>
      </top>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8"/>
      </bottom>
      <diagonal/>
    </border>
    <border>
      <left style="thin">
        <color indexed="8"/>
      </left>
      <right style="double">
        <color indexed="8"/>
      </right>
      <top/>
      <bottom style="medium">
        <color indexed="64"/>
      </bottom>
      <diagonal/>
    </border>
    <border>
      <left style="double">
        <color indexed="8"/>
      </left>
      <right style="thin">
        <color indexed="8"/>
      </right>
      <top style="thin">
        <color indexed="8"/>
      </top>
      <bottom style="medium">
        <color indexed="8"/>
      </bottom>
      <diagonal/>
    </border>
    <border>
      <left style="thin">
        <color indexed="8"/>
      </left>
      <right style="dotted">
        <color indexed="8"/>
      </right>
      <top style="thin">
        <color indexed="8"/>
      </top>
      <bottom style="medium">
        <color indexed="8"/>
      </bottom>
      <diagonal/>
    </border>
    <border>
      <left style="dotted">
        <color indexed="8"/>
      </left>
      <right style="dotted">
        <color indexed="8"/>
      </right>
      <top style="thin">
        <color indexed="8"/>
      </top>
      <bottom style="medium">
        <color indexed="8"/>
      </bottom>
      <diagonal/>
    </border>
    <border>
      <left style="dotted">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64"/>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dotted">
        <color indexed="8"/>
      </right>
      <top style="thin">
        <color indexed="8"/>
      </top>
      <bottom style="medium">
        <color indexed="64"/>
      </bottom>
      <diagonal/>
    </border>
    <border>
      <left style="dotted">
        <color indexed="8"/>
      </left>
      <right style="dotted">
        <color indexed="8"/>
      </right>
      <top style="thin">
        <color indexed="8"/>
      </top>
      <bottom style="medium">
        <color indexed="64"/>
      </bottom>
      <diagonal/>
    </border>
    <border>
      <left style="dotted">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bottom style="medium">
        <color indexed="8"/>
      </bottom>
      <diagonal/>
    </border>
    <border>
      <left style="double">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auto="1"/>
      </right>
      <top style="medium">
        <color indexed="8"/>
      </top>
      <bottom style="thin">
        <color indexed="8"/>
      </bottom>
      <diagonal/>
    </border>
    <border>
      <left/>
      <right style="medium">
        <color auto="1"/>
      </right>
      <top style="medium">
        <color indexed="8"/>
      </top>
      <bottom/>
      <diagonal/>
    </border>
    <border>
      <left/>
      <right style="medium">
        <color indexed="64"/>
      </right>
      <top style="medium">
        <color indexed="64"/>
      </top>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right style="medium">
        <color indexed="64"/>
      </right>
      <top/>
      <bottom style="medium">
        <color indexed="8"/>
      </bottom>
      <diagonal/>
    </border>
    <border>
      <left style="medium">
        <color indexed="64"/>
      </left>
      <right/>
      <top style="thin">
        <color indexed="8"/>
      </top>
      <bottom style="medium">
        <color indexed="64"/>
      </bottom>
      <diagonal/>
    </border>
    <border>
      <left/>
      <right style="double">
        <color indexed="64"/>
      </right>
      <top style="thin">
        <color indexed="8"/>
      </top>
      <bottom style="medium">
        <color indexed="64"/>
      </bottom>
      <diagonal/>
    </border>
    <border>
      <left style="thin">
        <color indexed="8"/>
      </left>
      <right style="medium">
        <color auto="1"/>
      </right>
      <top style="thin">
        <color indexed="8"/>
      </top>
      <bottom style="medium">
        <color auto="1"/>
      </bottom>
      <diagonal/>
    </border>
    <border>
      <left/>
      <right style="medium">
        <color auto="1"/>
      </right>
      <top style="thin">
        <color indexed="8"/>
      </top>
      <bottom style="medium">
        <color indexed="64"/>
      </bottom>
      <diagonal/>
    </border>
    <border>
      <left style="double">
        <color auto="1"/>
      </left>
      <right/>
      <top style="thin">
        <color indexed="8"/>
      </top>
      <bottom style="medium">
        <color auto="1"/>
      </bottom>
      <diagonal/>
    </border>
    <border>
      <left style="medium">
        <color auto="1"/>
      </left>
      <right/>
      <top/>
      <bottom style="medium">
        <color auto="1"/>
      </bottom>
      <diagonal/>
    </border>
    <border>
      <left style="double">
        <color auto="1"/>
      </left>
      <right/>
      <top/>
      <bottom style="medium">
        <color auto="1"/>
      </bottom>
      <diagonal/>
    </border>
    <border>
      <left style="medium">
        <color theme="1"/>
      </left>
      <right style="thin">
        <color indexed="64"/>
      </right>
      <top/>
      <bottom style="medium">
        <color indexed="64"/>
      </bottom>
      <diagonal/>
    </border>
    <border>
      <left style="thin">
        <color indexed="64"/>
      </left>
      <right style="medium">
        <color indexed="64"/>
      </right>
      <top style="thin">
        <color indexed="8"/>
      </top>
      <bottom style="medium">
        <color indexed="64"/>
      </bottom>
      <diagonal/>
    </border>
    <border>
      <left style="double">
        <color indexed="8"/>
      </left>
      <right/>
      <top style="medium">
        <color indexed="8"/>
      </top>
      <bottom style="thin">
        <color indexed="8"/>
      </bottom>
      <diagonal/>
    </border>
    <border>
      <left style="dotted">
        <color indexed="8"/>
      </left>
      <right style="dotted">
        <color indexed="8"/>
      </right>
      <top style="medium">
        <color indexed="8"/>
      </top>
      <bottom style="thin">
        <color indexed="8"/>
      </bottom>
      <diagonal/>
    </border>
    <border>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theme="1"/>
      </right>
      <top style="medium">
        <color indexed="8"/>
      </top>
      <bottom style="medium">
        <color indexed="8"/>
      </bottom>
      <diagonal/>
    </border>
    <border>
      <left style="thin">
        <color theme="1"/>
      </left>
      <right/>
      <top style="medium">
        <color indexed="8"/>
      </top>
      <bottom style="medium">
        <color indexed="8"/>
      </bottom>
      <diagonal/>
    </border>
    <border>
      <left style="double">
        <color indexed="8"/>
      </left>
      <right/>
      <top style="medium">
        <color indexed="8"/>
      </top>
      <bottom style="medium">
        <color indexed="8"/>
      </bottom>
      <diagonal/>
    </border>
    <border>
      <left style="dotted">
        <color indexed="8"/>
      </left>
      <right style="dotted">
        <color indexed="8"/>
      </right>
      <top style="medium">
        <color indexed="8"/>
      </top>
      <bottom style="medium">
        <color indexed="8"/>
      </bottom>
      <diagonal/>
    </border>
    <border>
      <left/>
      <right style="medium">
        <color indexed="8"/>
      </right>
      <top style="medium">
        <color indexed="8"/>
      </top>
      <bottom style="medium">
        <color indexed="8"/>
      </bottom>
      <diagonal/>
    </border>
    <border>
      <left style="double">
        <color indexed="8"/>
      </left>
      <right style="dotted">
        <color indexed="8"/>
      </right>
      <top style="medium">
        <color indexed="8"/>
      </top>
      <bottom/>
      <diagonal/>
    </border>
    <border>
      <left/>
      <right style="dotted">
        <color indexed="8"/>
      </right>
      <top style="medium">
        <color indexed="8"/>
      </top>
      <bottom/>
      <diagonal/>
    </border>
    <border>
      <left/>
      <right style="medium">
        <color indexed="8"/>
      </right>
      <top style="medium">
        <color indexed="8"/>
      </top>
      <bottom/>
      <diagonal/>
    </border>
    <border>
      <left style="double">
        <color indexed="8"/>
      </left>
      <right style="dotted">
        <color indexed="8"/>
      </right>
      <top style="medium">
        <color indexed="8"/>
      </top>
      <bottom style="thin">
        <color indexed="64"/>
      </bottom>
      <diagonal/>
    </border>
    <border>
      <left/>
      <right style="dotted">
        <color indexed="8"/>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double">
        <color indexed="8"/>
      </left>
      <right style="dotted">
        <color indexed="8"/>
      </right>
      <top style="medium">
        <color indexed="8"/>
      </top>
      <bottom style="medium">
        <color indexed="8"/>
      </bottom>
      <diagonal/>
    </border>
    <border>
      <left/>
      <right style="dotted">
        <color indexed="8"/>
      </right>
      <top style="medium">
        <color indexed="8"/>
      </top>
      <bottom style="medium">
        <color indexed="8"/>
      </bottom>
      <diagonal/>
    </border>
    <border>
      <left style="double">
        <color theme="1"/>
      </left>
      <right/>
      <top style="thin">
        <color indexed="8"/>
      </top>
      <bottom/>
      <diagonal/>
    </border>
    <border>
      <left style="thin">
        <color indexed="64"/>
      </left>
      <right/>
      <top style="thin">
        <color indexed="8"/>
      </top>
      <bottom/>
      <diagonal/>
    </border>
    <border>
      <left style="thin">
        <color indexed="64"/>
      </left>
      <right style="medium">
        <color indexed="64"/>
      </right>
      <top style="thin">
        <color indexed="8"/>
      </top>
      <bottom/>
      <diagonal/>
    </border>
    <border>
      <left/>
      <right style="medium">
        <color indexed="64"/>
      </right>
      <top style="thin">
        <color indexed="8"/>
      </top>
      <bottom/>
      <diagonal/>
    </border>
    <border>
      <left style="double">
        <color theme="1"/>
      </left>
      <right style="thin">
        <color theme="1"/>
      </right>
      <top style="medium">
        <color indexed="64"/>
      </top>
      <bottom/>
      <diagonal/>
    </border>
    <border>
      <left style="thin">
        <color indexed="64"/>
      </left>
      <right/>
      <top style="medium">
        <color indexed="64"/>
      </top>
      <bottom style="thin">
        <color theme="1"/>
      </bottom>
      <diagonal/>
    </border>
    <border>
      <left style="thin">
        <color indexed="64"/>
      </left>
      <right style="thin">
        <color indexed="64"/>
      </right>
      <top style="medium">
        <color indexed="64"/>
      </top>
      <bottom style="thin">
        <color theme="1"/>
      </bottom>
      <diagonal/>
    </border>
    <border>
      <left style="thin">
        <color indexed="64"/>
      </left>
      <right style="medium">
        <color indexed="64"/>
      </right>
      <top style="medium">
        <color indexed="64"/>
      </top>
      <bottom style="thin">
        <color theme="1"/>
      </bottom>
      <diagonal/>
    </border>
    <border>
      <left/>
      <right style="medium">
        <color indexed="64"/>
      </right>
      <top style="medium">
        <color indexed="64"/>
      </top>
      <bottom style="thin">
        <color theme="1"/>
      </bottom>
      <diagonal/>
    </border>
    <border>
      <left style="double">
        <color theme="1"/>
      </left>
      <right style="thin">
        <color theme="1"/>
      </right>
      <top/>
      <bottom style="medium">
        <color indexed="64"/>
      </bottom>
      <diagonal/>
    </border>
  </borders>
  <cellStyleXfs count="11">
    <xf numFmtId="0" fontId="0" fillId="0" borderId="0">
      <alignment vertical="center"/>
    </xf>
    <xf numFmtId="0" fontId="1" fillId="0" borderId="0">
      <alignment vertical="center"/>
    </xf>
    <xf numFmtId="0" fontId="1" fillId="0" borderId="0"/>
    <xf numFmtId="0" fontId="1" fillId="0" borderId="0" applyAlignment="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 fillId="0" borderId="0">
      <alignment vertical="center"/>
    </xf>
    <xf numFmtId="38" fontId="1" fillId="0" borderId="0" applyFont="0" applyFill="0" applyBorder="0" applyAlignment="0" applyProtection="0">
      <alignment vertical="center"/>
    </xf>
  </cellStyleXfs>
  <cellXfs count="863">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0" fillId="0" borderId="0" xfId="0" applyAlignment="1"/>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right"/>
    </xf>
    <xf numFmtId="187" fontId="0" fillId="0" borderId="0" xfId="0" applyNumberFormat="1" applyAlignment="1">
      <alignment horizontal="left"/>
    </xf>
    <xf numFmtId="0" fontId="0" fillId="0" borderId="0" xfId="2" applyFont="1" applyAlignment="1">
      <alignment vertical="center"/>
    </xf>
    <xf numFmtId="187" fontId="0" fillId="0" borderId="0" xfId="0" applyNumberFormat="1" applyAlignment="1">
      <alignment horizontal="left" vertical="center"/>
    </xf>
    <xf numFmtId="0" fontId="12" fillId="2" borderId="0" xfId="8" applyFont="1" applyFill="1"/>
    <xf numFmtId="0" fontId="12" fillId="3" borderId="0" xfId="8" applyFont="1" applyFill="1"/>
    <xf numFmtId="0" fontId="11" fillId="0" borderId="0" xfId="0" applyFont="1" applyAlignment="1">
      <alignment vertical="top"/>
    </xf>
    <xf numFmtId="0" fontId="0" fillId="0" borderId="0" xfId="0" applyAlignment="1">
      <alignment vertical="top"/>
    </xf>
    <xf numFmtId="0" fontId="18" fillId="0" borderId="0" xfId="0" applyFont="1">
      <alignment vertical="center"/>
    </xf>
    <xf numFmtId="0" fontId="19" fillId="0" borderId="0" xfId="0" applyFont="1">
      <alignment vertical="center"/>
    </xf>
    <xf numFmtId="0" fontId="18" fillId="0" borderId="0" xfId="0" applyFont="1" applyAlignment="1">
      <alignment vertical="top"/>
    </xf>
    <xf numFmtId="0" fontId="0" fillId="0" borderId="0" xfId="0" applyAlignment="1">
      <alignment horizontal="left" vertical="center"/>
    </xf>
    <xf numFmtId="0" fontId="5" fillId="0" borderId="0" xfId="9" applyFont="1">
      <alignment vertical="center"/>
    </xf>
    <xf numFmtId="0" fontId="5" fillId="0" borderId="0" xfId="9" applyFont="1" applyAlignment="1">
      <alignment horizontal="center" vertical="center"/>
    </xf>
    <xf numFmtId="38" fontId="13" fillId="0" borderId="123" xfId="5" applyFont="1" applyFill="1" applyBorder="1" applyAlignment="1" applyProtection="1">
      <alignment horizontal="right" vertical="center" indent="1"/>
    </xf>
    <xf numFmtId="38" fontId="13" fillId="0" borderId="124" xfId="5" applyFont="1" applyFill="1" applyBorder="1" applyAlignment="1" applyProtection="1">
      <alignment horizontal="right" vertical="center" indent="1"/>
    </xf>
    <xf numFmtId="0" fontId="21" fillId="0" borderId="0" xfId="0" applyFont="1" applyAlignment="1"/>
    <xf numFmtId="0" fontId="21" fillId="0" borderId="0" xfId="0" applyFont="1" applyAlignment="1">
      <alignment horizontal="center"/>
    </xf>
    <xf numFmtId="0" fontId="21" fillId="0" borderId="0" xfId="0" applyFont="1" applyAlignment="1">
      <alignment horizontal="right"/>
    </xf>
    <xf numFmtId="0" fontId="17" fillId="0" borderId="0" xfId="0" applyFont="1" applyAlignment="1"/>
    <xf numFmtId="0" fontId="19" fillId="0" borderId="0" xfId="9" applyFont="1">
      <alignment vertical="center"/>
    </xf>
    <xf numFmtId="0" fontId="32" fillId="4" borderId="0" xfId="0" applyFont="1" applyFill="1" applyAlignment="1"/>
    <xf numFmtId="0" fontId="37" fillId="0" borderId="0" xfId="0" applyFont="1" applyAlignment="1"/>
    <xf numFmtId="0" fontId="37" fillId="0" borderId="0" xfId="0" applyFont="1">
      <alignment vertical="center"/>
    </xf>
    <xf numFmtId="0" fontId="27" fillId="0" borderId="0" xfId="0" applyFont="1" applyAlignment="1"/>
    <xf numFmtId="0" fontId="30" fillId="0" borderId="0" xfId="0" applyFont="1" applyAlignment="1"/>
    <xf numFmtId="0" fontId="31" fillId="0" borderId="0" xfId="0" applyFont="1" applyAlignment="1"/>
    <xf numFmtId="0" fontId="31" fillId="0" borderId="0" xfId="0" applyFont="1">
      <alignment vertical="center"/>
    </xf>
    <xf numFmtId="0" fontId="29" fillId="0" borderId="0" xfId="0" applyFont="1">
      <alignment vertical="center"/>
    </xf>
    <xf numFmtId="0" fontId="38" fillId="0" borderId="0" xfId="0" applyFont="1">
      <alignment vertical="center"/>
    </xf>
    <xf numFmtId="38" fontId="13" fillId="0" borderId="305" xfId="5" applyFont="1" applyFill="1" applyBorder="1" applyAlignment="1" applyProtection="1">
      <alignment horizontal="right" vertical="center" indent="1"/>
    </xf>
    <xf numFmtId="0" fontId="30" fillId="0" borderId="0" xfId="0" applyFont="1" applyFill="1" applyAlignment="1"/>
    <xf numFmtId="0" fontId="34" fillId="0" borderId="0" xfId="0" applyFont="1" applyFill="1" applyAlignment="1">
      <alignment horizontal="left" vertical="center" shrinkToFit="1"/>
    </xf>
    <xf numFmtId="0" fontId="30" fillId="0" borderId="0" xfId="0" applyFont="1" applyFill="1" applyAlignment="1">
      <alignment horizontal="center" vertical="center" shrinkToFit="1"/>
    </xf>
    <xf numFmtId="0" fontId="30" fillId="0" borderId="0" xfId="0" applyFont="1" applyFill="1" applyAlignment="1">
      <alignment shrinkToFit="1"/>
    </xf>
    <xf numFmtId="0" fontId="35" fillId="0" borderId="0" xfId="0" applyFont="1" applyFill="1" applyAlignment="1">
      <alignment horizontal="left" vertical="center" shrinkToFit="1"/>
    </xf>
    <xf numFmtId="0" fontId="30" fillId="0" borderId="0" xfId="0" applyFont="1" applyFill="1" applyAlignment="1">
      <alignment vertical="center" shrinkToFit="1"/>
    </xf>
    <xf numFmtId="0" fontId="12" fillId="0" borderId="0" xfId="0" applyFont="1" applyFill="1">
      <alignment vertical="center"/>
    </xf>
    <xf numFmtId="0" fontId="12" fillId="0" borderId="3" xfId="0" applyFont="1" applyFill="1" applyBorder="1" applyAlignment="1">
      <alignment horizontal="center" vertical="center"/>
    </xf>
    <xf numFmtId="0" fontId="12" fillId="0" borderId="3" xfId="0" applyFont="1" applyFill="1" applyBorder="1" applyAlignment="1">
      <alignment horizontal="center" vertical="center" textRotation="255"/>
    </xf>
    <xf numFmtId="0" fontId="12" fillId="0" borderId="3" xfId="0" applyFont="1" applyFill="1" applyBorder="1" applyAlignment="1">
      <alignment vertical="center" textRotation="255"/>
    </xf>
    <xf numFmtId="0" fontId="12" fillId="0" borderId="4" xfId="0" applyFont="1" applyFill="1" applyBorder="1" applyAlignment="1">
      <alignment horizontal="center" vertical="center"/>
    </xf>
    <xf numFmtId="0" fontId="12" fillId="0" borderId="5" xfId="0" applyFont="1" applyFill="1" applyBorder="1">
      <alignment vertical="center"/>
    </xf>
    <xf numFmtId="0" fontId="12" fillId="0" borderId="5" xfId="1" applyFont="1" applyFill="1" applyBorder="1">
      <alignment vertical="center"/>
    </xf>
    <xf numFmtId="0" fontId="12" fillId="0" borderId="6" xfId="1" applyFont="1" applyFill="1" applyBorder="1">
      <alignment vertical="center"/>
    </xf>
    <xf numFmtId="49" fontId="16" fillId="0" borderId="5" xfId="1" applyNumberFormat="1" applyFont="1" applyFill="1" applyBorder="1" applyAlignment="1">
      <alignment horizontal="center" vertical="center"/>
    </xf>
    <xf numFmtId="176" fontId="12" fillId="0" borderId="5" xfId="1" applyNumberFormat="1" applyFont="1" applyFill="1" applyBorder="1">
      <alignment vertical="center"/>
    </xf>
    <xf numFmtId="0" fontId="12" fillId="0" borderId="7" xfId="1" applyFont="1" applyFill="1" applyBorder="1">
      <alignment vertical="center"/>
    </xf>
    <xf numFmtId="0" fontId="12" fillId="0" borderId="6" xfId="0" applyFont="1" applyFill="1" applyBorder="1">
      <alignment vertical="center"/>
    </xf>
    <xf numFmtId="49" fontId="16" fillId="0" borderId="6" xfId="1" applyNumberFormat="1" applyFont="1" applyFill="1" applyBorder="1" applyAlignment="1">
      <alignment horizontal="center" vertical="center"/>
    </xf>
    <xf numFmtId="176" fontId="12" fillId="0" borderId="6" xfId="1" applyNumberFormat="1" applyFont="1" applyFill="1" applyBorder="1">
      <alignment vertical="center"/>
    </xf>
    <xf numFmtId="0" fontId="12" fillId="0" borderId="10" xfId="1" applyFont="1" applyFill="1" applyBorder="1">
      <alignment vertical="center"/>
    </xf>
    <xf numFmtId="176" fontId="39" fillId="0" borderId="6" xfId="1" applyNumberFormat="1" applyFont="1" applyFill="1" applyBorder="1">
      <alignment vertical="center"/>
    </xf>
    <xf numFmtId="0" fontId="12" fillId="0" borderId="14" xfId="0" applyFont="1" applyFill="1" applyBorder="1" applyAlignment="1">
      <alignment horizontal="right" vertical="center"/>
    </xf>
    <xf numFmtId="0" fontId="12" fillId="0" borderId="6" xfId="0" applyFont="1" applyFill="1" applyBorder="1" applyAlignment="1">
      <alignment horizontal="center" vertical="center"/>
    </xf>
    <xf numFmtId="0" fontId="12" fillId="0" borderId="12" xfId="0" applyFont="1" applyFill="1" applyBorder="1">
      <alignment vertical="center"/>
    </xf>
    <xf numFmtId="0" fontId="12" fillId="0" borderId="19" xfId="0" applyFont="1" applyFill="1" applyBorder="1" applyAlignment="1">
      <alignment horizontal="right" vertical="center"/>
    </xf>
    <xf numFmtId="0" fontId="12" fillId="0" borderId="22" xfId="0" applyFont="1" applyFill="1" applyBorder="1" applyAlignment="1">
      <alignment horizontal="center" vertical="center"/>
    </xf>
    <xf numFmtId="0" fontId="12" fillId="0" borderId="287" xfId="0" applyFont="1" applyFill="1" applyBorder="1">
      <alignment vertical="center"/>
    </xf>
    <xf numFmtId="0" fontId="12" fillId="0" borderId="291" xfId="0" applyFont="1" applyFill="1" applyBorder="1" applyAlignment="1">
      <alignment horizontal="center" vertical="center"/>
    </xf>
    <xf numFmtId="0" fontId="12" fillId="0" borderId="291" xfId="0" applyFont="1" applyFill="1" applyBorder="1" applyAlignment="1">
      <alignment horizontal="left" vertical="center"/>
    </xf>
    <xf numFmtId="0" fontId="12" fillId="0" borderId="291" xfId="0" applyFont="1" applyFill="1" applyBorder="1" applyAlignment="1">
      <alignment horizontal="right" vertical="center"/>
    </xf>
    <xf numFmtId="0" fontId="12" fillId="0" borderId="291" xfId="0" applyFont="1" applyFill="1" applyBorder="1">
      <alignment vertical="center"/>
    </xf>
    <xf numFmtId="176" fontId="12" fillId="0" borderId="291" xfId="0" applyNumberFormat="1" applyFont="1" applyFill="1" applyBorder="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176" fontId="12" fillId="0" borderId="0" xfId="0" applyNumberFormat="1" applyFont="1" applyFill="1" applyAlignment="1">
      <alignment horizontal="center" vertical="center"/>
    </xf>
    <xf numFmtId="0" fontId="12" fillId="0" borderId="0" xfId="1" applyFont="1" applyFill="1">
      <alignment vertical="center"/>
    </xf>
    <xf numFmtId="0" fontId="12" fillId="0" borderId="10" xfId="1" applyFont="1" applyFill="1" applyBorder="1" applyAlignment="1">
      <alignment vertical="center" shrinkToFit="1"/>
    </xf>
    <xf numFmtId="0" fontId="12" fillId="0" borderId="12" xfId="0" applyFont="1" applyFill="1" applyBorder="1" applyAlignment="1">
      <alignment horizontal="right" vertical="center"/>
    </xf>
    <xf numFmtId="0" fontId="12" fillId="0" borderId="23" xfId="0" applyFont="1" applyFill="1" applyBorder="1" applyAlignment="1">
      <alignment horizontal="center" vertical="center"/>
    </xf>
    <xf numFmtId="0" fontId="12" fillId="0" borderId="24" xfId="0" applyFont="1" applyFill="1" applyBorder="1">
      <alignment vertical="center"/>
    </xf>
    <xf numFmtId="49" fontId="12" fillId="0" borderId="5" xfId="1" applyNumberFormat="1" applyFont="1" applyFill="1" applyBorder="1" applyAlignment="1">
      <alignment horizontal="center" vertical="center"/>
    </xf>
    <xf numFmtId="49" fontId="12" fillId="0" borderId="6" xfId="1" applyNumberFormat="1" applyFont="1" applyFill="1" applyBorder="1" applyAlignment="1">
      <alignment horizontal="center" vertical="center"/>
    </xf>
    <xf numFmtId="49" fontId="40" fillId="0" borderId="5" xfId="1" applyNumberFormat="1" applyFont="1" applyFill="1" applyBorder="1" applyAlignment="1">
      <alignment horizontal="center" vertical="center"/>
    </xf>
    <xf numFmtId="0" fontId="12" fillId="0" borderId="7" xfId="0" applyFont="1" applyFill="1" applyBorder="1">
      <alignment vertical="center"/>
    </xf>
    <xf numFmtId="0" fontId="12" fillId="0" borderId="10" xfId="0" applyFont="1" applyFill="1" applyBorder="1">
      <alignment vertical="center"/>
    </xf>
    <xf numFmtId="0" fontId="39" fillId="0" borderId="291" xfId="0" applyFont="1" applyFill="1" applyBorder="1">
      <alignment vertical="center"/>
    </xf>
    <xf numFmtId="0" fontId="12" fillId="0" borderId="11" xfId="0" applyFont="1" applyFill="1" applyBorder="1">
      <alignment vertical="center"/>
    </xf>
    <xf numFmtId="49" fontId="16" fillId="0" borderId="11" xfId="1" applyNumberFormat="1" applyFont="1" applyFill="1" applyBorder="1" applyAlignment="1">
      <alignment horizontal="center" vertical="center"/>
    </xf>
    <xf numFmtId="0" fontId="12" fillId="0" borderId="11" xfId="1" applyFont="1" applyFill="1" applyBorder="1">
      <alignment vertical="center"/>
    </xf>
    <xf numFmtId="176" fontId="12" fillId="0" borderId="11" xfId="1" applyNumberFormat="1" applyFont="1" applyFill="1" applyBorder="1">
      <alignment vertical="center"/>
    </xf>
    <xf numFmtId="0" fontId="12" fillId="0" borderId="169" xfId="1" applyFont="1" applyFill="1" applyBorder="1">
      <alignment vertical="center"/>
    </xf>
    <xf numFmtId="0" fontId="12" fillId="0" borderId="9" xfId="0" applyFont="1" applyFill="1" applyBorder="1">
      <alignment vertical="center"/>
    </xf>
    <xf numFmtId="0" fontId="12" fillId="0" borderId="23" xfId="0" applyFont="1" applyFill="1" applyBorder="1">
      <alignment vertical="center"/>
    </xf>
    <xf numFmtId="0" fontId="17" fillId="0" borderId="26" xfId="0" applyFont="1" applyFill="1" applyBorder="1" applyAlignment="1">
      <alignment horizontal="right" vertical="center"/>
    </xf>
    <xf numFmtId="0" fontId="17" fillId="0" borderId="5" xfId="0" applyFont="1" applyFill="1" applyBorder="1" applyAlignment="1">
      <alignment horizontal="center" vertical="center"/>
    </xf>
    <xf numFmtId="0" fontId="17" fillId="0" borderId="236" xfId="0" applyFont="1" applyFill="1" applyBorder="1">
      <alignment vertical="center"/>
    </xf>
    <xf numFmtId="0" fontId="17" fillId="0" borderId="19" xfId="0" applyFont="1" applyFill="1" applyBorder="1" applyAlignment="1">
      <alignment horizontal="right" vertical="center"/>
    </xf>
    <xf numFmtId="0" fontId="17" fillId="0" borderId="22" xfId="0" applyFont="1" applyFill="1" applyBorder="1" applyAlignment="1">
      <alignment horizontal="center" vertical="center"/>
    </xf>
    <xf numFmtId="0" fontId="17" fillId="0" borderId="287" xfId="0" applyFont="1" applyFill="1" applyBorder="1">
      <alignment vertical="center"/>
    </xf>
    <xf numFmtId="49" fontId="12" fillId="0" borderId="0" xfId="0" applyNumberFormat="1" applyFont="1" applyFill="1" applyAlignment="1">
      <alignment horizontal="center" vertical="center"/>
    </xf>
    <xf numFmtId="176" fontId="12" fillId="0" borderId="0" xfId="0" applyNumberFormat="1" applyFont="1" applyFill="1">
      <alignment vertical="center"/>
    </xf>
    <xf numFmtId="0" fontId="12" fillId="0" borderId="0" xfId="0" applyFont="1" applyFill="1" applyAlignment="1">
      <alignment horizontal="left" vertical="center"/>
    </xf>
    <xf numFmtId="0" fontId="23" fillId="0" borderId="0" xfId="9" applyFont="1" applyFill="1">
      <alignment vertical="center"/>
    </xf>
    <xf numFmtId="0" fontId="23" fillId="0" borderId="0" xfId="9" applyFont="1" applyFill="1" applyAlignment="1">
      <alignment horizontal="right" vertical="center"/>
    </xf>
    <xf numFmtId="0" fontId="22" fillId="0" borderId="0" xfId="9" applyFont="1" applyFill="1">
      <alignment vertical="center"/>
    </xf>
    <xf numFmtId="0" fontId="22" fillId="0" borderId="0" xfId="0" applyFont="1" applyFill="1">
      <alignment vertical="center"/>
    </xf>
    <xf numFmtId="0" fontId="23" fillId="0" borderId="0" xfId="9" applyFont="1" applyFill="1" applyAlignment="1">
      <alignment horizontal="center" vertical="center"/>
    </xf>
    <xf numFmtId="0" fontId="23" fillId="0" borderId="0" xfId="9" applyFont="1" applyFill="1" applyAlignment="1">
      <alignment vertical="top"/>
    </xf>
    <xf numFmtId="0" fontId="23" fillId="0" borderId="0" xfId="9" applyFont="1" applyFill="1" applyAlignment="1"/>
    <xf numFmtId="0" fontId="25" fillId="0" borderId="0" xfId="0" applyFont="1" applyFill="1">
      <alignment vertical="center"/>
    </xf>
    <xf numFmtId="0" fontId="21" fillId="0" borderId="29" xfId="9" applyFont="1" applyFill="1" applyBorder="1" applyAlignment="1">
      <alignment vertical="top"/>
    </xf>
    <xf numFmtId="0" fontId="21" fillId="0" borderId="28" xfId="9" applyFont="1" applyFill="1" applyBorder="1" applyAlignment="1">
      <alignment vertical="top"/>
    </xf>
    <xf numFmtId="0" fontId="21" fillId="0" borderId="30" xfId="9" applyFont="1" applyFill="1" applyBorder="1" applyAlignment="1">
      <alignment vertical="top"/>
    </xf>
    <xf numFmtId="0" fontId="21" fillId="0" borderId="269" xfId="9" applyFont="1" applyFill="1" applyBorder="1" applyAlignment="1">
      <alignment vertical="top"/>
    </xf>
    <xf numFmtId="0" fontId="25" fillId="0" borderId="0" xfId="0" applyFont="1" applyFill="1" applyAlignment="1">
      <alignment vertical="top"/>
    </xf>
    <xf numFmtId="0" fontId="21" fillId="0" borderId="270" xfId="9" applyFont="1" applyFill="1" applyBorder="1" applyAlignment="1">
      <alignment horizontal="center" vertical="center"/>
    </xf>
    <xf numFmtId="0" fontId="21" fillId="0" borderId="271" xfId="9" applyFont="1" applyFill="1" applyBorder="1" applyAlignment="1">
      <alignment horizontal="center" vertical="center"/>
    </xf>
    <xf numFmtId="0" fontId="21" fillId="0" borderId="272" xfId="9" applyFont="1" applyFill="1" applyBorder="1" applyAlignment="1">
      <alignment horizontal="center" vertical="center"/>
    </xf>
    <xf numFmtId="0" fontId="21" fillId="0" borderId="273" xfId="9" applyFont="1" applyFill="1" applyBorder="1" applyAlignment="1">
      <alignment horizontal="center" vertical="center"/>
    </xf>
    <xf numFmtId="0" fontId="21" fillId="0" borderId="274" xfId="9" applyFont="1" applyFill="1" applyBorder="1" applyAlignment="1">
      <alignment horizontal="center" vertical="center"/>
    </xf>
    <xf numFmtId="0" fontId="21" fillId="0" borderId="275" xfId="9" applyFont="1" applyFill="1" applyBorder="1" applyAlignment="1">
      <alignment horizontal="center" vertical="center"/>
    </xf>
    <xf numFmtId="0" fontId="16" fillId="0" borderId="271" xfId="9" applyFont="1" applyFill="1" applyBorder="1" applyAlignment="1">
      <alignment horizontal="center" vertical="center" wrapText="1"/>
    </xf>
    <xf numFmtId="0" fontId="21" fillId="0" borderId="276" xfId="9" applyFont="1" applyFill="1" applyBorder="1" applyAlignment="1">
      <alignment horizontal="center" vertical="center"/>
    </xf>
    <xf numFmtId="0" fontId="21" fillId="0" borderId="277" xfId="9" applyFont="1" applyFill="1" applyBorder="1" applyAlignment="1">
      <alignment horizontal="center" vertical="center"/>
    </xf>
    <xf numFmtId="0" fontId="21" fillId="0" borderId="278" xfId="9" applyFont="1" applyFill="1" applyBorder="1" applyAlignment="1">
      <alignment horizontal="center" vertical="center"/>
    </xf>
    <xf numFmtId="0" fontId="21" fillId="0" borderId="8" xfId="9" applyFont="1" applyFill="1" applyBorder="1" applyAlignment="1">
      <alignment horizontal="left" vertical="center"/>
    </xf>
    <xf numFmtId="0" fontId="21" fillId="0" borderId="84" xfId="9" applyFont="1" applyFill="1" applyBorder="1" applyAlignment="1">
      <alignment horizontal="left" vertical="center"/>
    </xf>
    <xf numFmtId="0" fontId="21" fillId="0" borderId="84" xfId="9" applyFont="1" applyFill="1" applyBorder="1">
      <alignment vertical="center"/>
    </xf>
    <xf numFmtId="0" fontId="21" fillId="0" borderId="85" xfId="9" applyFont="1" applyFill="1" applyBorder="1" applyAlignment="1">
      <alignment horizontal="center" vertical="center"/>
    </xf>
    <xf numFmtId="40" fontId="21" fillId="0" borderId="91" xfId="10" applyNumberFormat="1" applyFont="1" applyFill="1" applyBorder="1" applyAlignment="1">
      <alignment horizontal="center" vertical="center"/>
    </xf>
    <xf numFmtId="2" fontId="21" fillId="0" borderId="43" xfId="9" applyNumberFormat="1" applyFont="1" applyFill="1" applyBorder="1" applyAlignment="1">
      <alignment horizontal="center" vertical="center"/>
    </xf>
    <xf numFmtId="2" fontId="21" fillId="0" borderId="70" xfId="9" applyNumberFormat="1" applyFont="1" applyFill="1" applyBorder="1" applyAlignment="1">
      <alignment horizontal="center" vertical="center"/>
    </xf>
    <xf numFmtId="2" fontId="21" fillId="0" borderId="98" xfId="9" applyNumberFormat="1" applyFont="1" applyFill="1" applyBorder="1" applyAlignment="1">
      <alignment horizontal="center" vertical="center"/>
    </xf>
    <xf numFmtId="40" fontId="21" fillId="0" borderId="42" xfId="10" applyNumberFormat="1" applyFont="1" applyFill="1" applyBorder="1" applyAlignment="1">
      <alignment horizontal="center" vertical="center"/>
    </xf>
    <xf numFmtId="0" fontId="21" fillId="0" borderId="70" xfId="9" applyFont="1" applyFill="1" applyBorder="1" applyAlignment="1">
      <alignment horizontal="center" vertical="center"/>
    </xf>
    <xf numFmtId="181" fontId="21" fillId="0" borderId="42" xfId="9" applyNumberFormat="1" applyFont="1" applyFill="1" applyBorder="1" applyAlignment="1">
      <alignment horizontal="center" vertical="center"/>
    </xf>
    <xf numFmtId="0" fontId="21" fillId="0" borderId="69" xfId="9" applyFont="1" applyFill="1" applyBorder="1" applyAlignment="1">
      <alignment horizontal="center" vertical="center"/>
    </xf>
    <xf numFmtId="0" fontId="21" fillId="0" borderId="42" xfId="9" applyFont="1" applyFill="1" applyBorder="1" applyAlignment="1">
      <alignment horizontal="center" vertical="center"/>
    </xf>
    <xf numFmtId="178" fontId="21" fillId="0" borderId="98" xfId="9" applyNumberFormat="1" applyFont="1" applyFill="1" applyBorder="1" applyAlignment="1">
      <alignment horizontal="center" vertical="center"/>
    </xf>
    <xf numFmtId="177" fontId="21" fillId="0" borderId="98" xfId="9" applyNumberFormat="1" applyFont="1" applyFill="1" applyBorder="1" applyAlignment="1">
      <alignment horizontal="center" vertical="center"/>
    </xf>
    <xf numFmtId="178" fontId="21" fillId="0" borderId="42" xfId="9" applyNumberFormat="1" applyFont="1" applyFill="1" applyBorder="1" applyAlignment="1">
      <alignment horizontal="center" vertical="center"/>
    </xf>
    <xf numFmtId="182" fontId="21" fillId="0" borderId="42" xfId="9" applyNumberFormat="1" applyFont="1" applyFill="1" applyBorder="1" applyAlignment="1">
      <alignment horizontal="center" vertical="center"/>
    </xf>
    <xf numFmtId="177" fontId="21" fillId="0" borderId="42" xfId="9" applyNumberFormat="1" applyFont="1" applyFill="1" applyBorder="1" applyAlignment="1">
      <alignment horizontal="center" vertical="center"/>
    </xf>
    <xf numFmtId="2" fontId="21" fillId="0" borderId="104" xfId="9" applyNumberFormat="1" applyFont="1" applyFill="1" applyBorder="1" applyAlignment="1">
      <alignment horizontal="center" vertical="center"/>
    </xf>
    <xf numFmtId="179" fontId="21" fillId="0" borderId="0" xfId="0" applyNumberFormat="1" applyFont="1" applyFill="1" applyAlignment="1"/>
    <xf numFmtId="0" fontId="21" fillId="0" borderId="31" xfId="9" applyFont="1" applyFill="1" applyBorder="1" applyAlignment="1">
      <alignment horizontal="left" vertical="center"/>
    </xf>
    <xf numFmtId="0" fontId="21" fillId="0" borderId="86" xfId="9" applyFont="1" applyFill="1" applyBorder="1" applyAlignment="1">
      <alignment horizontal="center" vertical="center"/>
    </xf>
    <xf numFmtId="0" fontId="21" fillId="0" borderId="92" xfId="9" applyFont="1" applyFill="1" applyBorder="1" applyAlignment="1">
      <alignment horizontal="center" vertical="center"/>
    </xf>
    <xf numFmtId="0" fontId="21" fillId="0" borderId="33" xfId="9" applyFont="1" applyFill="1" applyBorder="1" applyAlignment="1">
      <alignment horizontal="center" vertical="center"/>
    </xf>
    <xf numFmtId="2" fontId="21" fillId="0" borderId="65" xfId="9" applyNumberFormat="1" applyFont="1" applyFill="1" applyBorder="1" applyAlignment="1">
      <alignment horizontal="center" vertical="center"/>
    </xf>
    <xf numFmtId="181" fontId="21" fillId="0" borderId="32" xfId="9" applyNumberFormat="1" applyFont="1" applyFill="1" applyBorder="1" applyAlignment="1">
      <alignment horizontal="center" vertical="center"/>
    </xf>
    <xf numFmtId="0" fontId="21" fillId="0" borderId="65" xfId="9" applyFont="1" applyFill="1" applyBorder="1" applyAlignment="1">
      <alignment horizontal="center" vertical="center"/>
    </xf>
    <xf numFmtId="2" fontId="21" fillId="0" borderId="99" xfId="9" applyNumberFormat="1" applyFont="1" applyFill="1" applyBorder="1" applyAlignment="1">
      <alignment horizontal="center" vertical="center"/>
    </xf>
    <xf numFmtId="0" fontId="21" fillId="0" borderId="64" xfId="9" applyFont="1" applyFill="1" applyBorder="1" applyAlignment="1">
      <alignment horizontal="center" vertical="center"/>
    </xf>
    <xf numFmtId="2" fontId="21" fillId="0" borderId="32" xfId="9" applyNumberFormat="1" applyFont="1" applyFill="1" applyBorder="1" applyAlignment="1">
      <alignment horizontal="center" vertical="center"/>
    </xf>
    <xf numFmtId="178" fontId="21" fillId="0" borderId="99" xfId="9" applyNumberFormat="1" applyFont="1" applyFill="1" applyBorder="1" applyAlignment="1">
      <alignment horizontal="center" vertical="center"/>
    </xf>
    <xf numFmtId="0" fontId="21" fillId="0" borderId="32" xfId="9" applyFont="1" applyFill="1" applyBorder="1" applyAlignment="1">
      <alignment horizontal="center" vertical="center"/>
    </xf>
    <xf numFmtId="177" fontId="21" fillId="0" borderId="99" xfId="9" applyNumberFormat="1" applyFont="1" applyFill="1" applyBorder="1" applyAlignment="1">
      <alignment horizontal="center" vertical="center"/>
    </xf>
    <xf numFmtId="177" fontId="21" fillId="0" borderId="32" xfId="9" applyNumberFormat="1" applyFont="1" applyFill="1" applyBorder="1" applyAlignment="1">
      <alignment horizontal="center" vertical="center"/>
    </xf>
    <xf numFmtId="177" fontId="21" fillId="0" borderId="105" xfId="9" applyNumberFormat="1" applyFont="1" applyFill="1" applyBorder="1" applyAlignment="1">
      <alignment horizontal="center" vertical="center"/>
    </xf>
    <xf numFmtId="0" fontId="21" fillId="0" borderId="31" xfId="9" applyFont="1" applyFill="1" applyBorder="1">
      <alignment vertical="center"/>
    </xf>
    <xf numFmtId="40" fontId="21" fillId="0" borderId="99" xfId="10" applyNumberFormat="1" applyFont="1" applyFill="1" applyBorder="1" applyAlignment="1">
      <alignment horizontal="center" vertical="center"/>
    </xf>
    <xf numFmtId="0" fontId="21" fillId="0" borderId="99" xfId="9" applyFont="1" applyFill="1" applyBorder="1" applyAlignment="1">
      <alignment horizontal="center" vertical="center"/>
    </xf>
    <xf numFmtId="182" fontId="21" fillId="0" borderId="32" xfId="9" applyNumberFormat="1" applyFont="1" applyFill="1" applyBorder="1" applyAlignment="1">
      <alignment horizontal="center" vertical="center"/>
    </xf>
    <xf numFmtId="178" fontId="21" fillId="0" borderId="65" xfId="9" applyNumberFormat="1" applyFont="1" applyFill="1" applyBorder="1" applyAlignment="1">
      <alignment horizontal="center" vertical="center"/>
    </xf>
    <xf numFmtId="178" fontId="21" fillId="0" borderId="32" xfId="9" applyNumberFormat="1" applyFont="1" applyFill="1" applyBorder="1" applyAlignment="1">
      <alignment horizontal="center" vertical="center"/>
    </xf>
    <xf numFmtId="2" fontId="21" fillId="0" borderId="121" xfId="9" applyNumberFormat="1" applyFont="1" applyFill="1" applyBorder="1" applyAlignment="1">
      <alignment horizontal="center" vertical="center"/>
    </xf>
    <xf numFmtId="184" fontId="21" fillId="0" borderId="32" xfId="9" applyNumberFormat="1" applyFont="1" applyFill="1" applyBorder="1" applyAlignment="1">
      <alignment horizontal="center" vertical="center"/>
    </xf>
    <xf numFmtId="181" fontId="21" fillId="0" borderId="65" xfId="9" applyNumberFormat="1" applyFont="1" applyFill="1" applyBorder="1" applyAlignment="1">
      <alignment horizontal="center" vertical="center"/>
    </xf>
    <xf numFmtId="184" fontId="21" fillId="0" borderId="99" xfId="9" applyNumberFormat="1" applyFont="1" applyFill="1" applyBorder="1" applyAlignment="1">
      <alignment horizontal="center" vertical="center"/>
    </xf>
    <xf numFmtId="181" fontId="21" fillId="0" borderId="64" xfId="9" applyNumberFormat="1" applyFont="1" applyFill="1" applyBorder="1" applyAlignment="1">
      <alignment horizontal="center" vertical="center"/>
    </xf>
    <xf numFmtId="184" fontId="21" fillId="0" borderId="105" xfId="9" applyNumberFormat="1" applyFont="1" applyFill="1" applyBorder="1" applyAlignment="1">
      <alignment horizontal="center" vertical="center"/>
    </xf>
    <xf numFmtId="0" fontId="21" fillId="0" borderId="79" xfId="9" applyFont="1" applyFill="1" applyBorder="1" applyAlignment="1">
      <alignment horizontal="left" vertical="center"/>
    </xf>
    <xf numFmtId="0" fontId="21" fillId="0" borderId="9" xfId="9" applyFont="1" applyFill="1" applyBorder="1" applyAlignment="1">
      <alignment horizontal="left" vertical="center"/>
    </xf>
    <xf numFmtId="0" fontId="21" fillId="0" borderId="9" xfId="9" applyFont="1" applyFill="1" applyBorder="1">
      <alignment vertical="center"/>
    </xf>
    <xf numFmtId="0" fontId="21" fillId="0" borderId="87" xfId="9" applyFont="1" applyFill="1" applyBorder="1" applyAlignment="1">
      <alignment horizontal="center" vertical="center"/>
    </xf>
    <xf numFmtId="0" fontId="21" fillId="0" borderId="93" xfId="9" applyFont="1" applyFill="1" applyBorder="1" applyAlignment="1">
      <alignment horizontal="center" vertical="center"/>
    </xf>
    <xf numFmtId="178" fontId="21" fillId="0" borderId="33" xfId="9" applyNumberFormat="1" applyFont="1" applyFill="1" applyBorder="1" applyAlignment="1">
      <alignment horizontal="center" vertical="center"/>
    </xf>
    <xf numFmtId="2" fontId="21" fillId="0" borderId="49" xfId="9" applyNumberFormat="1" applyFont="1" applyFill="1" applyBorder="1" applyAlignment="1">
      <alignment horizontal="center" vertical="center"/>
    </xf>
    <xf numFmtId="2" fontId="21" fillId="0" borderId="11" xfId="9" applyNumberFormat="1" applyFont="1" applyFill="1" applyBorder="1" applyAlignment="1">
      <alignment horizontal="center" vertical="center"/>
    </xf>
    <xf numFmtId="184" fontId="21" fillId="0" borderId="36" xfId="9" applyNumberFormat="1" applyFont="1" applyFill="1" applyBorder="1" applyAlignment="1">
      <alignment horizontal="center" vertical="center"/>
    </xf>
    <xf numFmtId="181" fontId="21" fillId="0" borderId="68" xfId="9" applyNumberFormat="1" applyFont="1" applyFill="1" applyBorder="1" applyAlignment="1">
      <alignment horizontal="center" vertical="center"/>
    </xf>
    <xf numFmtId="184" fontId="21" fillId="0" borderId="102" xfId="9" applyNumberFormat="1" applyFont="1" applyFill="1" applyBorder="1" applyAlignment="1">
      <alignment horizontal="center" vertical="center"/>
    </xf>
    <xf numFmtId="181" fontId="21" fillId="0" borderId="67" xfId="9" applyNumberFormat="1" applyFont="1" applyFill="1" applyBorder="1" applyAlignment="1">
      <alignment horizontal="center" vertical="center"/>
    </xf>
    <xf numFmtId="0" fontId="21" fillId="0" borderId="36" xfId="9" applyFont="1" applyFill="1" applyBorder="1" applyAlignment="1">
      <alignment horizontal="center" vertical="center"/>
    </xf>
    <xf numFmtId="0" fontId="21" fillId="0" borderId="68" xfId="9" applyFont="1" applyFill="1" applyBorder="1" applyAlignment="1">
      <alignment horizontal="center" vertical="center"/>
    </xf>
    <xf numFmtId="2" fontId="21" fillId="0" borderId="36" xfId="9" applyNumberFormat="1" applyFont="1" applyFill="1" applyBorder="1" applyAlignment="1">
      <alignment horizontal="center" vertical="center"/>
    </xf>
    <xf numFmtId="0" fontId="21" fillId="0" borderId="78" xfId="9" applyFont="1" applyFill="1" applyBorder="1" applyAlignment="1">
      <alignment horizontal="left" vertical="center"/>
    </xf>
    <xf numFmtId="0" fontId="21" fillId="0" borderId="37" xfId="9" applyFont="1" applyFill="1" applyBorder="1" applyAlignment="1">
      <alignment horizontal="left" vertical="center"/>
    </xf>
    <xf numFmtId="0" fontId="21" fillId="0" borderId="88" xfId="9" applyFont="1" applyFill="1" applyBorder="1" applyAlignment="1">
      <alignment horizontal="center" vertical="center"/>
    </xf>
    <xf numFmtId="0" fontId="21" fillId="0" borderId="94" xfId="9" applyFont="1" applyFill="1" applyBorder="1" applyAlignment="1">
      <alignment horizontal="center" vertical="center"/>
    </xf>
    <xf numFmtId="0" fontId="21" fillId="0" borderId="38" xfId="9" applyFont="1" applyFill="1" applyBorder="1" applyAlignment="1">
      <alignment horizontal="center" vertical="center"/>
    </xf>
    <xf numFmtId="178" fontId="21" fillId="0" borderId="69" xfId="9" applyNumberFormat="1" applyFont="1" applyFill="1" applyBorder="1" applyAlignment="1">
      <alignment horizontal="center" vertical="center"/>
    </xf>
    <xf numFmtId="177" fontId="21" fillId="0" borderId="101" xfId="9" applyNumberFormat="1" applyFont="1" applyFill="1" applyBorder="1" applyAlignment="1">
      <alignment horizontal="center" vertical="center"/>
    </xf>
    <xf numFmtId="0" fontId="21" fillId="0" borderId="34" xfId="9" applyFont="1" applyFill="1" applyBorder="1" applyAlignment="1">
      <alignment horizontal="center" vertical="center"/>
    </xf>
    <xf numFmtId="0" fontId="21" fillId="0" borderId="66" xfId="9" applyFont="1" applyFill="1" applyBorder="1" applyAlignment="1">
      <alignment horizontal="center" vertical="center"/>
    </xf>
    <xf numFmtId="178" fontId="21" fillId="0" borderId="101" xfId="9" applyNumberFormat="1" applyFont="1" applyFill="1" applyBorder="1" applyAlignment="1">
      <alignment horizontal="center" vertical="center"/>
    </xf>
    <xf numFmtId="2" fontId="21" fillId="0" borderId="66" xfId="9" applyNumberFormat="1" applyFont="1" applyFill="1" applyBorder="1" applyAlignment="1">
      <alignment horizontal="center" vertical="center"/>
    </xf>
    <xf numFmtId="2" fontId="21" fillId="0" borderId="101" xfId="9" applyNumberFormat="1" applyFont="1" applyFill="1" applyBorder="1" applyAlignment="1">
      <alignment horizontal="center" vertical="center"/>
    </xf>
    <xf numFmtId="2" fontId="21" fillId="0" borderId="106" xfId="9" applyNumberFormat="1" applyFont="1" applyFill="1" applyBorder="1" applyAlignment="1">
      <alignment horizontal="center" vertical="center"/>
    </xf>
    <xf numFmtId="2" fontId="21" fillId="0" borderId="105" xfId="9" applyNumberFormat="1" applyFont="1" applyFill="1" applyBorder="1" applyAlignment="1">
      <alignment horizontal="center" vertical="center"/>
    </xf>
    <xf numFmtId="181" fontId="21" fillId="0" borderId="33" xfId="9" applyNumberFormat="1" applyFont="1" applyFill="1" applyBorder="1" applyAlignment="1">
      <alignment horizontal="center" vertical="center"/>
    </xf>
    <xf numFmtId="180" fontId="21" fillId="0" borderId="64" xfId="9" applyNumberFormat="1" applyFont="1" applyFill="1" applyBorder="1" applyAlignment="1">
      <alignment horizontal="center" vertical="center"/>
    </xf>
    <xf numFmtId="0" fontId="21" fillId="0" borderId="35" xfId="9" applyFont="1" applyFill="1" applyBorder="1" applyAlignment="1">
      <alignment horizontal="left" vertical="center"/>
    </xf>
    <xf numFmtId="0" fontId="21" fillId="0" borderId="39" xfId="9" applyFont="1" applyFill="1" applyBorder="1" applyAlignment="1">
      <alignment horizontal="center" vertical="center"/>
    </xf>
    <xf numFmtId="2" fontId="21" fillId="0" borderId="102" xfId="9" applyNumberFormat="1" applyFont="1" applyFill="1" applyBorder="1" applyAlignment="1">
      <alignment horizontal="center" vertical="center"/>
    </xf>
    <xf numFmtId="178" fontId="21" fillId="0" borderId="102" xfId="9" applyNumberFormat="1" applyFont="1" applyFill="1" applyBorder="1" applyAlignment="1">
      <alignment horizontal="center" vertical="center"/>
    </xf>
    <xf numFmtId="0" fontId="21" fillId="0" borderId="67" xfId="9" applyFont="1" applyFill="1" applyBorder="1" applyAlignment="1">
      <alignment horizontal="center" vertical="center"/>
    </xf>
    <xf numFmtId="0" fontId="21" fillId="0" borderId="40" xfId="9" applyFont="1" applyFill="1" applyBorder="1" applyAlignment="1">
      <alignment horizontal="center" vertical="center"/>
    </xf>
    <xf numFmtId="0" fontId="21" fillId="0" borderId="72" xfId="9" applyFont="1" applyFill="1" applyBorder="1" applyAlignment="1">
      <alignment horizontal="center" vertical="center"/>
    </xf>
    <xf numFmtId="0" fontId="21" fillId="0" borderId="78" xfId="9" applyFont="1" applyFill="1" applyBorder="1">
      <alignment vertical="center"/>
    </xf>
    <xf numFmtId="0" fontId="21" fillId="0" borderId="23" xfId="9" applyFont="1" applyFill="1" applyBorder="1">
      <alignment vertical="center"/>
    </xf>
    <xf numFmtId="0" fontId="21" fillId="0" borderId="37" xfId="9" applyFont="1" applyFill="1" applyBorder="1">
      <alignment vertical="center"/>
    </xf>
    <xf numFmtId="0" fontId="21" fillId="0" borderId="91" xfId="9" applyFont="1" applyFill="1" applyBorder="1" applyAlignment="1">
      <alignment horizontal="center" vertical="center"/>
    </xf>
    <xf numFmtId="177" fontId="21" fillId="0" borderId="69" xfId="9" applyNumberFormat="1" applyFont="1" applyFill="1" applyBorder="1" applyAlignment="1">
      <alignment horizontal="center" vertical="center"/>
    </xf>
    <xf numFmtId="2" fontId="21" fillId="0" borderId="42" xfId="9" applyNumberFormat="1" applyFont="1" applyFill="1" applyBorder="1" applyAlignment="1">
      <alignment horizontal="center" vertical="center"/>
    </xf>
    <xf numFmtId="183" fontId="21" fillId="0" borderId="34" xfId="9" applyNumberFormat="1" applyFont="1" applyFill="1" applyBorder="1" applyAlignment="1">
      <alignment horizontal="center" vertical="center"/>
    </xf>
    <xf numFmtId="0" fontId="21" fillId="0" borderId="8" xfId="9" applyFont="1" applyFill="1" applyBorder="1">
      <alignment vertical="center"/>
    </xf>
    <xf numFmtId="0" fontId="21" fillId="0" borderId="24" xfId="9" applyFont="1" applyFill="1" applyBorder="1" applyAlignment="1">
      <alignment horizontal="center" vertical="center"/>
    </xf>
    <xf numFmtId="2" fontId="21" fillId="0" borderId="64" xfId="9" applyNumberFormat="1" applyFont="1" applyFill="1" applyBorder="1" applyAlignment="1">
      <alignment horizontal="center" vertical="center"/>
    </xf>
    <xf numFmtId="0" fontId="21" fillId="0" borderId="35" xfId="9" applyFont="1" applyFill="1" applyBorder="1">
      <alignment vertical="center"/>
    </xf>
    <xf numFmtId="2" fontId="21" fillId="0" borderId="92" xfId="9" applyNumberFormat="1" applyFont="1" applyFill="1" applyBorder="1" applyAlignment="1">
      <alignment horizontal="center" vertical="center"/>
    </xf>
    <xf numFmtId="183" fontId="21" fillId="0" borderId="36" xfId="9" applyNumberFormat="1" applyFont="1" applyFill="1" applyBorder="1" applyAlignment="1">
      <alignment horizontal="center" vertical="center"/>
    </xf>
    <xf numFmtId="177" fontId="21" fillId="0" borderId="67" xfId="9" applyNumberFormat="1" applyFont="1" applyFill="1" applyBorder="1" applyAlignment="1">
      <alignment horizontal="center" vertical="center"/>
    </xf>
    <xf numFmtId="177" fontId="21" fillId="0" borderId="100" xfId="9" applyNumberFormat="1" applyFont="1" applyFill="1" applyBorder="1" applyAlignment="1">
      <alignment horizontal="center" vertical="center"/>
    </xf>
    <xf numFmtId="0" fontId="21" fillId="0" borderId="44" xfId="9" applyFont="1" applyFill="1" applyBorder="1" applyAlignment="1">
      <alignment horizontal="center" vertical="center"/>
    </xf>
    <xf numFmtId="0" fontId="21" fillId="0" borderId="71" xfId="9" applyFont="1" applyFill="1" applyBorder="1" applyAlignment="1">
      <alignment horizontal="center" vertical="center"/>
    </xf>
    <xf numFmtId="178" fontId="21" fillId="0" borderId="100" xfId="9" applyNumberFormat="1" applyFont="1" applyFill="1" applyBorder="1" applyAlignment="1">
      <alignment horizontal="center" vertical="center"/>
    </xf>
    <xf numFmtId="177" fontId="21" fillId="0" borderId="11" xfId="9" applyNumberFormat="1" applyFont="1" applyFill="1" applyBorder="1" applyAlignment="1">
      <alignment horizontal="center" vertical="center"/>
    </xf>
    <xf numFmtId="2" fontId="21" fillId="0" borderId="67" xfId="9" applyNumberFormat="1" applyFont="1" applyFill="1" applyBorder="1" applyAlignment="1">
      <alignment horizontal="center" vertical="center"/>
    </xf>
    <xf numFmtId="2" fontId="21" fillId="0" borderId="107" xfId="9" applyNumberFormat="1" applyFont="1" applyFill="1" applyBorder="1" applyAlignment="1">
      <alignment horizontal="center" vertical="center"/>
    </xf>
    <xf numFmtId="178" fontId="21" fillId="0" borderId="38" xfId="9" applyNumberFormat="1" applyFont="1" applyFill="1" applyBorder="1" applyAlignment="1">
      <alignment horizontal="center" vertical="center"/>
    </xf>
    <xf numFmtId="2" fontId="21" fillId="0" borderId="69" xfId="9" applyNumberFormat="1" applyFont="1" applyFill="1" applyBorder="1" applyAlignment="1">
      <alignment horizontal="center" vertical="center"/>
    </xf>
    <xf numFmtId="1" fontId="21" fillId="0" borderId="66" xfId="9" applyNumberFormat="1" applyFont="1" applyFill="1" applyBorder="1" applyAlignment="1">
      <alignment horizontal="center" vertical="center"/>
    </xf>
    <xf numFmtId="0" fontId="21" fillId="0" borderId="101" xfId="9" applyFont="1" applyFill="1" applyBorder="1" applyAlignment="1">
      <alignment horizontal="center" vertical="center"/>
    </xf>
    <xf numFmtId="2" fontId="21" fillId="0" borderId="34" xfId="9" applyNumberFormat="1" applyFont="1" applyFill="1" applyBorder="1" applyAlignment="1">
      <alignment horizontal="center" vertical="center"/>
    </xf>
    <xf numFmtId="178" fontId="21" fillId="0" borderId="66" xfId="9" applyNumberFormat="1" applyFont="1" applyFill="1" applyBorder="1" applyAlignment="1">
      <alignment horizontal="center" vertical="center"/>
    </xf>
    <xf numFmtId="177" fontId="21" fillId="0" borderId="34" xfId="9" applyNumberFormat="1" applyFont="1" applyFill="1" applyBorder="1" applyAlignment="1">
      <alignment horizontal="center" vertical="center"/>
    </xf>
    <xf numFmtId="0" fontId="21" fillId="0" borderId="79" xfId="9" applyFont="1" applyFill="1" applyBorder="1">
      <alignment vertical="center"/>
    </xf>
    <xf numFmtId="0" fontId="21" fillId="0" borderId="11" xfId="9" applyFont="1" applyFill="1" applyBorder="1">
      <alignment vertical="center"/>
    </xf>
    <xf numFmtId="0" fontId="21" fillId="0" borderId="95" xfId="9" applyFont="1" applyFill="1" applyBorder="1" applyAlignment="1">
      <alignment horizontal="center" vertical="center"/>
    </xf>
    <xf numFmtId="178" fontId="21" fillId="0" borderId="41" xfId="9" applyNumberFormat="1" applyFont="1" applyFill="1" applyBorder="1" applyAlignment="1">
      <alignment horizontal="center" vertical="center"/>
    </xf>
    <xf numFmtId="177" fontId="21" fillId="0" borderId="36" xfId="9" applyNumberFormat="1" applyFont="1" applyFill="1" applyBorder="1" applyAlignment="1">
      <alignment horizontal="center" vertical="center"/>
    </xf>
    <xf numFmtId="177" fontId="21" fillId="0" borderId="102" xfId="9" applyNumberFormat="1" applyFont="1" applyFill="1" applyBorder="1" applyAlignment="1">
      <alignment horizontal="center" vertical="center"/>
    </xf>
    <xf numFmtId="0" fontId="21" fillId="0" borderId="11" xfId="9" applyFont="1" applyFill="1" applyBorder="1" applyAlignment="1">
      <alignment horizontal="center" vertical="center"/>
    </xf>
    <xf numFmtId="178" fontId="21" fillId="0" borderId="11" xfId="9" applyNumberFormat="1" applyFont="1" applyFill="1" applyBorder="1" applyAlignment="1">
      <alignment horizontal="center" vertical="center"/>
    </xf>
    <xf numFmtId="184" fontId="21" fillId="0" borderId="107" xfId="9" applyNumberFormat="1" applyFont="1" applyFill="1" applyBorder="1" applyAlignment="1">
      <alignment horizontal="center" vertical="center"/>
    </xf>
    <xf numFmtId="0" fontId="21" fillId="0" borderId="47" xfId="9" applyFont="1" applyFill="1" applyBorder="1">
      <alignment vertical="center"/>
    </xf>
    <xf numFmtId="0" fontId="21" fillId="0" borderId="96" xfId="9" applyFont="1" applyFill="1" applyBorder="1" applyAlignment="1">
      <alignment horizontal="center" vertical="center"/>
    </xf>
    <xf numFmtId="178" fontId="21" fillId="0" borderId="45" xfId="9" applyNumberFormat="1" applyFont="1" applyFill="1" applyBorder="1" applyAlignment="1">
      <alignment horizontal="center" vertical="center"/>
    </xf>
    <xf numFmtId="178" fontId="21" fillId="0" borderId="36" xfId="9" applyNumberFormat="1" applyFont="1" applyFill="1" applyBorder="1" applyAlignment="1">
      <alignment horizontal="center" vertical="center"/>
    </xf>
    <xf numFmtId="178" fontId="21" fillId="0" borderId="67" xfId="9" applyNumberFormat="1" applyFont="1" applyFill="1" applyBorder="1" applyAlignment="1">
      <alignment horizontal="center" vertical="center"/>
    </xf>
    <xf numFmtId="178" fontId="21" fillId="0" borderId="44" xfId="9" applyNumberFormat="1" applyFont="1" applyFill="1" applyBorder="1" applyAlignment="1">
      <alignment horizontal="center" vertical="center"/>
    </xf>
    <xf numFmtId="178" fontId="21" fillId="0" borderId="71" xfId="9" applyNumberFormat="1" applyFont="1" applyFill="1" applyBorder="1" applyAlignment="1">
      <alignment horizontal="center" vertical="center"/>
    </xf>
    <xf numFmtId="183" fontId="21" fillId="0" borderId="44" xfId="9" applyNumberFormat="1" applyFont="1" applyFill="1" applyBorder="1" applyAlignment="1">
      <alignment horizontal="center" vertical="center"/>
    </xf>
    <xf numFmtId="2" fontId="21" fillId="0" borderId="71" xfId="9" applyNumberFormat="1" applyFont="1" applyFill="1" applyBorder="1" applyAlignment="1">
      <alignment horizontal="center" vertical="center"/>
    </xf>
    <xf numFmtId="177" fontId="21" fillId="0" borderId="44" xfId="9" applyNumberFormat="1" applyFont="1" applyFill="1" applyBorder="1" applyAlignment="1">
      <alignment horizontal="center" vertical="center"/>
    </xf>
    <xf numFmtId="2" fontId="21" fillId="0" borderId="100" xfId="9" applyNumberFormat="1" applyFont="1" applyFill="1" applyBorder="1" applyAlignment="1">
      <alignment horizontal="center" vertical="center"/>
    </xf>
    <xf numFmtId="0" fontId="21" fillId="0" borderId="98" xfId="9" applyFont="1" applyFill="1" applyBorder="1" applyAlignment="1">
      <alignment horizontal="center" vertical="center"/>
    </xf>
    <xf numFmtId="0" fontId="21" fillId="0" borderId="41" xfId="9" applyFont="1" applyFill="1" applyBorder="1" applyAlignment="1">
      <alignment horizontal="center" vertical="center"/>
    </xf>
    <xf numFmtId="2" fontId="21" fillId="0" borderId="40" xfId="9" applyNumberFormat="1" applyFont="1" applyFill="1" applyBorder="1" applyAlignment="1">
      <alignment horizontal="center" vertical="center"/>
    </xf>
    <xf numFmtId="178" fontId="21" fillId="0" borderId="72" xfId="9" applyNumberFormat="1" applyFont="1" applyFill="1" applyBorder="1" applyAlignment="1">
      <alignment horizontal="center" vertical="center"/>
    </xf>
    <xf numFmtId="178" fontId="21" fillId="0" borderId="70" xfId="9" applyNumberFormat="1" applyFont="1" applyFill="1" applyBorder="1" applyAlignment="1">
      <alignment horizontal="center" vertical="center"/>
    </xf>
    <xf numFmtId="178" fontId="41" fillId="0" borderId="101" xfId="9" applyNumberFormat="1" applyFont="1" applyFill="1" applyBorder="1" applyAlignment="1">
      <alignment horizontal="center" vertical="center"/>
    </xf>
    <xf numFmtId="177" fontId="41" fillId="0" borderId="101" xfId="9" applyNumberFormat="1" applyFont="1" applyFill="1" applyBorder="1" applyAlignment="1">
      <alignment horizontal="center" vertical="center"/>
    </xf>
    <xf numFmtId="0" fontId="21" fillId="0" borderId="34" xfId="4" applyFont="1" applyFill="1" applyBorder="1" applyAlignment="1">
      <alignment horizontal="center" vertical="center"/>
    </xf>
    <xf numFmtId="2" fontId="21" fillId="0" borderId="97" xfId="9" applyNumberFormat="1" applyFont="1" applyFill="1" applyBorder="1" applyAlignment="1">
      <alignment horizontal="center" vertical="center"/>
    </xf>
    <xf numFmtId="178" fontId="21" fillId="0" borderId="48" xfId="9" applyNumberFormat="1" applyFont="1" applyFill="1" applyBorder="1" applyAlignment="1">
      <alignment horizontal="center" vertical="center"/>
    </xf>
    <xf numFmtId="178" fontId="41" fillId="0" borderId="102" xfId="9" applyNumberFormat="1" applyFont="1" applyFill="1" applyBorder="1" applyAlignment="1">
      <alignment horizontal="center" vertical="center"/>
    </xf>
    <xf numFmtId="0" fontId="21" fillId="0" borderId="46" xfId="9" applyFont="1" applyFill="1" applyBorder="1" applyAlignment="1">
      <alignment horizontal="center" vertical="center"/>
    </xf>
    <xf numFmtId="178" fontId="21" fillId="0" borderId="73" xfId="9" applyNumberFormat="1" applyFont="1" applyFill="1" applyBorder="1" applyAlignment="1">
      <alignment horizontal="center" vertical="center"/>
    </xf>
    <xf numFmtId="178" fontId="21" fillId="0" borderId="9" xfId="9" applyNumberFormat="1" applyFont="1" applyFill="1" applyBorder="1" applyAlignment="1">
      <alignment horizontal="center" vertical="center"/>
    </xf>
    <xf numFmtId="177" fontId="41" fillId="0" borderId="11" xfId="9" applyNumberFormat="1" applyFont="1" applyFill="1" applyBorder="1" applyAlignment="1">
      <alignment horizontal="center" vertical="center"/>
    </xf>
    <xf numFmtId="178" fontId="21" fillId="0" borderId="39" xfId="9" applyNumberFormat="1" applyFont="1" applyFill="1" applyBorder="1" applyAlignment="1">
      <alignment horizontal="center" vertical="center"/>
    </xf>
    <xf numFmtId="178" fontId="21" fillId="0" borderId="49" xfId="9" applyNumberFormat="1" applyFont="1" applyFill="1" applyBorder="1" applyAlignment="1">
      <alignment horizontal="center" vertical="center"/>
    </xf>
    <xf numFmtId="0" fontId="21" fillId="0" borderId="23" xfId="9" applyFont="1" applyFill="1" applyBorder="1" applyAlignment="1">
      <alignment horizontal="left" vertical="center"/>
    </xf>
    <xf numFmtId="0" fontId="21" fillId="0" borderId="80" xfId="9" applyFont="1" applyFill="1" applyBorder="1" applyAlignment="1">
      <alignment horizontal="left" vertical="center"/>
    </xf>
    <xf numFmtId="0" fontId="21" fillId="0" borderId="22" xfId="9" applyFont="1" applyFill="1" applyBorder="1" applyAlignment="1">
      <alignment horizontal="left" vertical="center"/>
    </xf>
    <xf numFmtId="0" fontId="21" fillId="0" borderId="22" xfId="9" applyFont="1" applyFill="1" applyBorder="1">
      <alignment vertical="center"/>
    </xf>
    <xf numFmtId="0" fontId="21" fillId="0" borderId="19" xfId="9" applyFont="1" applyFill="1" applyBorder="1" applyAlignment="1">
      <alignment horizontal="center" vertical="center"/>
    </xf>
    <xf numFmtId="0" fontId="21" fillId="0" borderId="90" xfId="9" applyFont="1" applyFill="1" applyBorder="1" applyAlignment="1">
      <alignment horizontal="center" vertical="center"/>
    </xf>
    <xf numFmtId="178" fontId="21" fillId="0" borderId="251" xfId="9" applyNumberFormat="1" applyFont="1" applyFill="1" applyBorder="1" applyAlignment="1">
      <alignment horizontal="center" vertical="center"/>
    </xf>
    <xf numFmtId="0" fontId="21" fillId="0" borderId="287" xfId="9" applyFont="1" applyFill="1" applyBorder="1" applyAlignment="1">
      <alignment horizontal="center" vertical="center"/>
    </xf>
    <xf numFmtId="2" fontId="21" fillId="0" borderId="293" xfId="9" applyNumberFormat="1" applyFont="1" applyFill="1" applyBorder="1" applyAlignment="1">
      <alignment horizontal="center" vertical="center"/>
    </xf>
    <xf numFmtId="177" fontId="21" fillId="0" borderId="294" xfId="9" applyNumberFormat="1" applyFont="1" applyFill="1" applyBorder="1" applyAlignment="1">
      <alignment horizontal="center" vertical="center"/>
    </xf>
    <xf numFmtId="0" fontId="21" fillId="0" borderId="252" xfId="9" applyFont="1" applyFill="1" applyBorder="1" applyAlignment="1">
      <alignment horizontal="center" vertical="center"/>
    </xf>
    <xf numFmtId="2" fontId="21" fillId="0" borderId="252" xfId="9" applyNumberFormat="1" applyFont="1" applyFill="1" applyBorder="1" applyAlignment="1">
      <alignment horizontal="center" vertical="center"/>
    </xf>
    <xf numFmtId="2" fontId="21" fillId="0" borderId="294" xfId="9" applyNumberFormat="1" applyFont="1" applyFill="1" applyBorder="1" applyAlignment="1">
      <alignment horizontal="center" vertical="center"/>
    </xf>
    <xf numFmtId="178" fontId="21" fillId="0" borderId="252" xfId="9" applyNumberFormat="1" applyFont="1" applyFill="1" applyBorder="1" applyAlignment="1">
      <alignment horizontal="center" vertical="center"/>
    </xf>
    <xf numFmtId="178" fontId="21" fillId="0" borderId="293" xfId="9" applyNumberFormat="1" applyFont="1" applyFill="1" applyBorder="1" applyAlignment="1">
      <alignment horizontal="center" vertical="center"/>
    </xf>
    <xf numFmtId="2" fontId="21" fillId="0" borderId="256" xfId="9" applyNumberFormat="1" applyFont="1" applyFill="1" applyBorder="1" applyAlignment="1">
      <alignment horizontal="center" vertical="center"/>
    </xf>
    <xf numFmtId="177" fontId="21" fillId="0" borderId="293" xfId="9" applyNumberFormat="1" applyFont="1" applyFill="1" applyBorder="1" applyAlignment="1">
      <alignment horizontal="center" vertical="center"/>
    </xf>
    <xf numFmtId="0" fontId="21" fillId="0" borderId="256" xfId="9" applyFont="1" applyFill="1" applyBorder="1" applyAlignment="1">
      <alignment horizontal="center" vertical="center"/>
    </xf>
    <xf numFmtId="1" fontId="21" fillId="0" borderId="82" xfId="9" applyNumberFormat="1" applyFont="1" applyFill="1" applyBorder="1" applyAlignment="1">
      <alignment horizontal="center" vertical="center"/>
    </xf>
    <xf numFmtId="178" fontId="21" fillId="0" borderId="22" xfId="9" applyNumberFormat="1" applyFont="1" applyFill="1" applyBorder="1" applyAlignment="1">
      <alignment horizontal="center" vertical="center"/>
    </xf>
    <xf numFmtId="178" fontId="21" fillId="0" borderId="20" xfId="9" applyNumberFormat="1" applyFont="1" applyFill="1" applyBorder="1" applyAlignment="1">
      <alignment horizontal="center" vertical="center"/>
    </xf>
    <xf numFmtId="178" fontId="21" fillId="0" borderId="83" xfId="9" applyNumberFormat="1" applyFont="1" applyFill="1" applyBorder="1" applyAlignment="1">
      <alignment horizontal="center" vertical="center"/>
    </xf>
    <xf numFmtId="183" fontId="21" fillId="0" borderId="81" xfId="9" applyNumberFormat="1" applyFont="1" applyFill="1" applyBorder="1" applyAlignment="1">
      <alignment horizontal="center" vertical="center"/>
    </xf>
    <xf numFmtId="2" fontId="21" fillId="0" borderId="83" xfId="9" applyNumberFormat="1" applyFont="1" applyFill="1" applyBorder="1" applyAlignment="1">
      <alignment horizontal="center" vertical="center"/>
    </xf>
    <xf numFmtId="177" fontId="21" fillId="0" borderId="22" xfId="9" applyNumberFormat="1" applyFont="1" applyFill="1" applyBorder="1" applyAlignment="1">
      <alignment horizontal="center" vertical="center"/>
    </xf>
    <xf numFmtId="2" fontId="21" fillId="0" borderId="81" xfId="9" applyNumberFormat="1" applyFont="1" applyFill="1" applyBorder="1" applyAlignment="1">
      <alignment horizontal="center" vertical="center"/>
    </xf>
    <xf numFmtId="2" fontId="21" fillId="0" borderId="22" xfId="9" applyNumberFormat="1" applyFont="1" applyFill="1" applyBorder="1" applyAlignment="1">
      <alignment horizontal="center" vertical="center"/>
    </xf>
    <xf numFmtId="177" fontId="21" fillId="0" borderId="20" xfId="9" applyNumberFormat="1" applyFont="1" applyFill="1" applyBorder="1" applyAlignment="1">
      <alignment horizontal="center" vertical="center"/>
    </xf>
    <xf numFmtId="2" fontId="21" fillId="0" borderId="103" xfId="9" applyNumberFormat="1" applyFont="1" applyFill="1" applyBorder="1" applyAlignment="1">
      <alignment horizontal="center" vertical="center"/>
    </xf>
    <xf numFmtId="0" fontId="13" fillId="0" borderId="0" xfId="9" applyFont="1" applyFill="1">
      <alignment vertical="center"/>
    </xf>
    <xf numFmtId="0" fontId="13" fillId="0" borderId="0" xfId="9" applyFont="1" applyFill="1" applyAlignment="1">
      <alignment horizontal="center" vertical="center"/>
    </xf>
    <xf numFmtId="0" fontId="21" fillId="0" borderId="0" xfId="9" applyFont="1" applyFill="1" applyAlignment="1">
      <alignment horizontal="center" vertical="center"/>
    </xf>
    <xf numFmtId="0" fontId="21" fillId="0" borderId="0" xfId="9" applyFont="1" applyFill="1">
      <alignment vertical="center"/>
    </xf>
    <xf numFmtId="2" fontId="13" fillId="0" borderId="0" xfId="9" applyNumberFormat="1" applyFont="1" applyFill="1">
      <alignment vertical="center"/>
    </xf>
    <xf numFmtId="0" fontId="25" fillId="0" borderId="0" xfId="9" applyFont="1" applyFill="1">
      <alignment vertical="center"/>
    </xf>
    <xf numFmtId="179" fontId="21" fillId="0" borderId="0" xfId="9" applyNumberFormat="1" applyFont="1" applyFill="1" applyAlignment="1"/>
    <xf numFmtId="0" fontId="16" fillId="0" borderId="0" xfId="9" applyFont="1" applyFill="1">
      <alignment vertical="center"/>
    </xf>
    <xf numFmtId="0" fontId="16" fillId="0" borderId="0" xfId="9" applyFont="1" applyFill="1" applyAlignment="1">
      <alignment horizontal="center" vertical="center"/>
    </xf>
    <xf numFmtId="0" fontId="26" fillId="0" borderId="0" xfId="9" applyFont="1" applyFill="1">
      <alignment vertical="center"/>
    </xf>
    <xf numFmtId="0" fontId="16" fillId="0" borderId="0" xfId="9" quotePrefix="1" applyFont="1" applyFill="1">
      <alignment vertical="center"/>
    </xf>
    <xf numFmtId="0" fontId="26" fillId="0" borderId="0" xfId="0" applyFont="1" applyFill="1">
      <alignment vertical="center"/>
    </xf>
    <xf numFmtId="0" fontId="13" fillId="0" borderId="89" xfId="9" applyFont="1" applyFill="1" applyBorder="1" applyAlignment="1">
      <alignment vertical="top"/>
    </xf>
    <xf numFmtId="0" fontId="13" fillId="0" borderId="30" xfId="9" applyFont="1" applyFill="1" applyBorder="1" applyAlignment="1">
      <alignment vertical="top"/>
    </xf>
    <xf numFmtId="0" fontId="13" fillId="0" borderId="29" xfId="9" applyFont="1" applyFill="1" applyBorder="1" applyAlignment="1">
      <alignment vertical="top"/>
    </xf>
    <xf numFmtId="0" fontId="13" fillId="0" borderId="28" xfId="9" applyFont="1" applyFill="1" applyBorder="1" applyAlignment="1">
      <alignment vertical="top"/>
    </xf>
    <xf numFmtId="0" fontId="13" fillId="0" borderId="29" xfId="9" applyFont="1" applyFill="1" applyBorder="1">
      <alignment vertical="center"/>
    </xf>
    <xf numFmtId="0" fontId="13" fillId="0" borderId="28" xfId="9" applyFont="1" applyFill="1" applyBorder="1">
      <alignment vertical="center"/>
    </xf>
    <xf numFmtId="0" fontId="13" fillId="0" borderId="30" xfId="9" applyFont="1" applyFill="1" applyBorder="1">
      <alignment vertical="center"/>
    </xf>
    <xf numFmtId="0" fontId="13" fillId="0" borderId="77" xfId="9" applyFont="1" applyFill="1" applyBorder="1" applyAlignment="1">
      <alignment vertical="top"/>
    </xf>
    <xf numFmtId="0" fontId="21" fillId="0" borderId="80" xfId="9" applyFont="1" applyFill="1" applyBorder="1" applyAlignment="1">
      <alignment horizontal="center" vertical="center"/>
    </xf>
    <xf numFmtId="0" fontId="21" fillId="0" borderId="22" xfId="9" applyFont="1" applyFill="1" applyBorder="1" applyAlignment="1">
      <alignment horizontal="center" vertical="center"/>
    </xf>
    <xf numFmtId="0" fontId="21" fillId="0" borderId="83" xfId="9" applyFont="1" applyFill="1" applyBorder="1" applyAlignment="1">
      <alignment horizontal="center" vertical="center"/>
    </xf>
    <xf numFmtId="0" fontId="21" fillId="0" borderId="81" xfId="9" applyFont="1" applyFill="1" applyBorder="1" applyAlignment="1">
      <alignment horizontal="center" vertical="center"/>
    </xf>
    <xf numFmtId="0" fontId="21" fillId="0" borderId="103" xfId="9" applyFont="1" applyFill="1" applyBorder="1" applyAlignment="1">
      <alignment horizontal="center" vertical="center"/>
    </xf>
    <xf numFmtId="0" fontId="21" fillId="0" borderId="115" xfId="9" applyFont="1" applyFill="1" applyBorder="1" applyAlignment="1">
      <alignment horizontal="left" vertical="center"/>
    </xf>
    <xf numFmtId="0" fontId="21" fillId="0" borderId="115" xfId="9" applyFont="1" applyFill="1" applyBorder="1">
      <alignment vertical="center"/>
    </xf>
    <xf numFmtId="0" fontId="21" fillId="0" borderId="116" xfId="9" applyFont="1" applyFill="1" applyBorder="1" applyAlignment="1">
      <alignment horizontal="center" vertical="center"/>
    </xf>
    <xf numFmtId="183" fontId="21" fillId="0" borderId="117" xfId="9" applyNumberFormat="1" applyFont="1" applyFill="1" applyBorder="1" applyAlignment="1">
      <alignment horizontal="center" vertical="center"/>
    </xf>
    <xf numFmtId="0" fontId="21" fillId="0" borderId="118" xfId="9" applyFont="1" applyFill="1" applyBorder="1" applyAlignment="1">
      <alignment horizontal="center" vertical="center"/>
    </xf>
    <xf numFmtId="177" fontId="21" fillId="0" borderId="115" xfId="9" applyNumberFormat="1" applyFont="1" applyFill="1" applyBorder="1" applyAlignment="1">
      <alignment horizontal="center" vertical="center"/>
    </xf>
    <xf numFmtId="2" fontId="21" fillId="0" borderId="119" xfId="9" applyNumberFormat="1" applyFont="1" applyFill="1" applyBorder="1" applyAlignment="1">
      <alignment horizontal="center" vertical="center"/>
    </xf>
    <xf numFmtId="2" fontId="21" fillId="0" borderId="118" xfId="9" applyNumberFormat="1" applyFont="1" applyFill="1" applyBorder="1" applyAlignment="1">
      <alignment horizontal="center" vertical="center"/>
    </xf>
    <xf numFmtId="178" fontId="21" fillId="0" borderId="118" xfId="9" applyNumberFormat="1" applyFont="1" applyFill="1" applyBorder="1" applyAlignment="1">
      <alignment horizontal="center" vertical="center"/>
    </xf>
    <xf numFmtId="178" fontId="21" fillId="0" borderId="115" xfId="9" applyNumberFormat="1" applyFont="1" applyFill="1" applyBorder="1" applyAlignment="1">
      <alignment horizontal="center" vertical="center"/>
    </xf>
    <xf numFmtId="178" fontId="21" fillId="0" borderId="119" xfId="9" applyNumberFormat="1" applyFont="1" applyFill="1" applyBorder="1" applyAlignment="1">
      <alignment horizontal="center" vertical="center"/>
    </xf>
    <xf numFmtId="1" fontId="21" fillId="0" borderId="118" xfId="9" applyNumberFormat="1" applyFont="1" applyFill="1" applyBorder="1" applyAlignment="1">
      <alignment horizontal="center" vertical="center"/>
    </xf>
    <xf numFmtId="183" fontId="16" fillId="0" borderId="119" xfId="9" applyNumberFormat="1" applyFont="1" applyFill="1" applyBorder="1" applyAlignment="1">
      <alignment horizontal="center" vertical="center"/>
    </xf>
    <xf numFmtId="177" fontId="21" fillId="0" borderId="118" xfId="9" applyNumberFormat="1" applyFont="1" applyFill="1" applyBorder="1" applyAlignment="1">
      <alignment horizontal="center" vertical="center"/>
    </xf>
    <xf numFmtId="183" fontId="21" fillId="0" borderId="115" xfId="9" applyNumberFormat="1" applyFont="1" applyFill="1" applyBorder="1" applyAlignment="1">
      <alignment horizontal="center" vertical="center"/>
    </xf>
    <xf numFmtId="177" fontId="21" fillId="0" borderId="119" xfId="9" applyNumberFormat="1" applyFont="1" applyFill="1" applyBorder="1" applyAlignment="1">
      <alignment horizontal="center" vertical="center"/>
    </xf>
    <xf numFmtId="2" fontId="21" fillId="0" borderId="115" xfId="9" applyNumberFormat="1" applyFont="1" applyFill="1" applyBorder="1" applyAlignment="1">
      <alignment horizontal="center" vertical="center"/>
    </xf>
    <xf numFmtId="178" fontId="21" fillId="0" borderId="116" xfId="9" applyNumberFormat="1" applyFont="1" applyFill="1" applyBorder="1" applyAlignment="1">
      <alignment horizontal="center" vertical="center"/>
    </xf>
    <xf numFmtId="183" fontId="21" fillId="0" borderId="119" xfId="9" applyNumberFormat="1" applyFont="1" applyFill="1" applyBorder="1" applyAlignment="1">
      <alignment horizontal="center" vertical="center"/>
    </xf>
    <xf numFmtId="178" fontId="21" fillId="0" borderId="120" xfId="9" applyNumberFormat="1" applyFont="1" applyFill="1" applyBorder="1" applyAlignment="1">
      <alignment horizontal="center" vertical="center"/>
    </xf>
    <xf numFmtId="0" fontId="21" fillId="0" borderId="99" xfId="9" applyFont="1" applyFill="1" applyBorder="1" applyAlignment="1">
      <alignment horizontal="left" vertical="center"/>
    </xf>
    <xf numFmtId="0" fontId="21" fillId="0" borderId="121" xfId="9" applyFont="1" applyFill="1" applyBorder="1" applyAlignment="1">
      <alignment horizontal="center" vertical="center"/>
    </xf>
    <xf numFmtId="177" fontId="21" fillId="0" borderId="92" xfId="9" applyNumberFormat="1" applyFont="1" applyFill="1" applyBorder="1" applyAlignment="1">
      <alignment horizontal="center" vertical="center"/>
    </xf>
    <xf numFmtId="177" fontId="21" fillId="0" borderId="65" xfId="9" applyNumberFormat="1" applyFont="1" applyFill="1" applyBorder="1" applyAlignment="1">
      <alignment horizontal="center" vertical="center"/>
    </xf>
    <xf numFmtId="1" fontId="21" fillId="0" borderId="65" xfId="9" applyNumberFormat="1" applyFont="1" applyFill="1" applyBorder="1" applyAlignment="1">
      <alignment horizontal="center" vertical="center"/>
    </xf>
    <xf numFmtId="1" fontId="21" fillId="0" borderId="99" xfId="9" applyNumberFormat="1" applyFont="1" applyFill="1" applyBorder="1" applyAlignment="1">
      <alignment horizontal="center" vertical="center"/>
    </xf>
    <xf numFmtId="183" fontId="21" fillId="0" borderId="32" xfId="9" applyNumberFormat="1" applyFont="1" applyFill="1" applyBorder="1" applyAlignment="1">
      <alignment horizontal="center" vertical="center"/>
    </xf>
    <xf numFmtId="183" fontId="21" fillId="0" borderId="99" xfId="9" applyNumberFormat="1" applyFont="1" applyFill="1" applyBorder="1" applyAlignment="1">
      <alignment horizontal="center" vertical="center"/>
    </xf>
    <xf numFmtId="178" fontId="21" fillId="0" borderId="121" xfId="9" applyNumberFormat="1" applyFont="1" applyFill="1" applyBorder="1" applyAlignment="1">
      <alignment horizontal="center" vertical="center"/>
    </xf>
    <xf numFmtId="178" fontId="21" fillId="0" borderId="105" xfId="9" applyNumberFormat="1" applyFont="1" applyFill="1" applyBorder="1" applyAlignment="1">
      <alignment horizontal="center" vertical="center"/>
    </xf>
    <xf numFmtId="0" fontId="21" fillId="0" borderId="99" xfId="9" applyFont="1" applyFill="1" applyBorder="1">
      <alignment vertical="center"/>
    </xf>
    <xf numFmtId="183" fontId="16" fillId="0" borderId="32" xfId="9" applyNumberFormat="1" applyFont="1" applyFill="1" applyBorder="1" applyAlignment="1">
      <alignment horizontal="center" vertical="center"/>
    </xf>
    <xf numFmtId="184" fontId="21" fillId="0" borderId="92" xfId="9" applyNumberFormat="1" applyFont="1" applyFill="1" applyBorder="1" applyAlignment="1">
      <alignment horizontal="center" vertical="center"/>
    </xf>
    <xf numFmtId="0" fontId="21" fillId="0" borderId="102" xfId="9" applyFont="1" applyFill="1" applyBorder="1" applyAlignment="1">
      <alignment horizontal="left" vertical="center"/>
    </xf>
    <xf numFmtId="0" fontId="21" fillId="0" borderId="102" xfId="9" applyFont="1" applyFill="1" applyBorder="1">
      <alignment vertical="center"/>
    </xf>
    <xf numFmtId="0" fontId="21" fillId="0" borderId="49" xfId="9" applyFont="1" applyFill="1" applyBorder="1" applyAlignment="1">
      <alignment horizontal="center" vertical="center"/>
    </xf>
    <xf numFmtId="184" fontId="21" fillId="0" borderId="93" xfId="9" applyNumberFormat="1" applyFont="1" applyFill="1" applyBorder="1" applyAlignment="1">
      <alignment horizontal="center" vertical="center"/>
    </xf>
    <xf numFmtId="2" fontId="21" fillId="0" borderId="68" xfId="9" applyNumberFormat="1" applyFont="1" applyFill="1" applyBorder="1" applyAlignment="1">
      <alignment horizontal="center" vertical="center"/>
    </xf>
    <xf numFmtId="1" fontId="21" fillId="0" borderId="68" xfId="9" applyNumberFormat="1" applyFont="1" applyFill="1" applyBorder="1" applyAlignment="1">
      <alignment horizontal="center" vertical="center"/>
    </xf>
    <xf numFmtId="177" fontId="21" fillId="0" borderId="107" xfId="9" applyNumberFormat="1" applyFont="1" applyFill="1" applyBorder="1" applyAlignment="1">
      <alignment horizontal="center" vertical="center"/>
    </xf>
    <xf numFmtId="0" fontId="21" fillId="0" borderId="101" xfId="9" applyFont="1" applyFill="1" applyBorder="1" applyAlignment="1">
      <alignment horizontal="left" vertical="center"/>
    </xf>
    <xf numFmtId="0" fontId="21" fillId="0" borderId="122" xfId="9" applyFont="1" applyFill="1" applyBorder="1" applyAlignment="1">
      <alignment horizontal="center" vertical="center"/>
    </xf>
    <xf numFmtId="183" fontId="21" fillId="0" borderId="94" xfId="9" applyNumberFormat="1" applyFont="1" applyFill="1" applyBorder="1" applyAlignment="1">
      <alignment horizontal="center" vertical="center"/>
    </xf>
    <xf numFmtId="182" fontId="21" fillId="0" borderId="101" xfId="9" applyNumberFormat="1" applyFont="1" applyFill="1" applyBorder="1" applyAlignment="1">
      <alignment horizontal="center" vertical="center"/>
    </xf>
    <xf numFmtId="1" fontId="21" fillId="0" borderId="101" xfId="9" applyNumberFormat="1" applyFont="1" applyFill="1" applyBorder="1" applyAlignment="1">
      <alignment horizontal="center" vertical="center"/>
    </xf>
    <xf numFmtId="178" fontId="21" fillId="0" borderId="101" xfId="9" quotePrefix="1" applyNumberFormat="1" applyFont="1" applyFill="1" applyBorder="1" applyAlignment="1">
      <alignment horizontal="center" vertical="center"/>
    </xf>
    <xf numFmtId="183" fontId="21" fillId="0" borderId="66" xfId="9" applyNumberFormat="1" applyFont="1" applyFill="1" applyBorder="1" applyAlignment="1">
      <alignment horizontal="center" vertical="center"/>
    </xf>
    <xf numFmtId="183" fontId="21" fillId="0" borderId="101" xfId="9" quotePrefix="1" applyNumberFormat="1" applyFont="1" applyFill="1" applyBorder="1" applyAlignment="1">
      <alignment horizontal="center" vertical="center"/>
    </xf>
    <xf numFmtId="178" fontId="21" fillId="0" borderId="122" xfId="9" applyNumberFormat="1" applyFont="1" applyFill="1" applyBorder="1" applyAlignment="1">
      <alignment horizontal="center" vertical="center"/>
    </xf>
    <xf numFmtId="179" fontId="21" fillId="0" borderId="101" xfId="9" applyNumberFormat="1" applyFont="1" applyFill="1" applyBorder="1" applyAlignment="1">
      <alignment horizontal="center" vertical="center"/>
    </xf>
    <xf numFmtId="178" fontId="21" fillId="0" borderId="106" xfId="9" applyNumberFormat="1" applyFont="1" applyFill="1" applyBorder="1" applyAlignment="1">
      <alignment horizontal="center" vertical="center"/>
    </xf>
    <xf numFmtId="182" fontId="21" fillId="0" borderId="99" xfId="9" applyNumberFormat="1" applyFont="1" applyFill="1" applyBorder="1" applyAlignment="1">
      <alignment horizontal="center" vertical="center"/>
    </xf>
    <xf numFmtId="178" fontId="21" fillId="0" borderId="64" xfId="9" applyNumberFormat="1" applyFont="1" applyFill="1" applyBorder="1" applyAlignment="1">
      <alignment horizontal="center" vertical="center"/>
    </xf>
    <xf numFmtId="178" fontId="21" fillId="0" borderId="99" xfId="9" quotePrefix="1" applyNumberFormat="1" applyFont="1" applyFill="1" applyBorder="1" applyAlignment="1">
      <alignment horizontal="center" vertical="center"/>
    </xf>
    <xf numFmtId="177" fontId="21" fillId="0" borderId="64" xfId="9" applyNumberFormat="1" applyFont="1" applyFill="1" applyBorder="1" applyAlignment="1">
      <alignment horizontal="center" vertical="center"/>
    </xf>
    <xf numFmtId="183" fontId="21" fillId="0" borderId="99" xfId="9" quotePrefix="1" applyNumberFormat="1" applyFont="1" applyFill="1" applyBorder="1" applyAlignment="1">
      <alignment horizontal="center" vertical="center"/>
    </xf>
    <xf numFmtId="179" fontId="21" fillId="0" borderId="99" xfId="9" applyNumberFormat="1" applyFont="1" applyFill="1" applyBorder="1" applyAlignment="1">
      <alignment horizontal="center" vertical="center"/>
    </xf>
    <xf numFmtId="1" fontId="21" fillId="0" borderId="67" xfId="9" applyNumberFormat="1" applyFont="1" applyFill="1" applyBorder="1" applyAlignment="1">
      <alignment horizontal="center" vertical="center"/>
    </xf>
    <xf numFmtId="0" fontId="21" fillId="0" borderId="101" xfId="9" applyFont="1" applyFill="1" applyBorder="1">
      <alignment vertical="center"/>
    </xf>
    <xf numFmtId="177" fontId="21" fillId="0" borderId="66" xfId="9" applyNumberFormat="1" applyFont="1" applyFill="1" applyBorder="1" applyAlignment="1">
      <alignment horizontal="center" vertical="center"/>
    </xf>
    <xf numFmtId="178" fontId="21" fillId="0" borderId="34" xfId="9" applyNumberFormat="1" applyFont="1" applyFill="1" applyBorder="1" applyAlignment="1">
      <alignment horizontal="center" vertical="center"/>
    </xf>
    <xf numFmtId="183" fontId="21" fillId="0" borderId="92" xfId="9" applyNumberFormat="1" applyFont="1" applyFill="1" applyBorder="1" applyAlignment="1">
      <alignment horizontal="center" vertical="center"/>
    </xf>
    <xf numFmtId="182" fontId="21" fillId="0" borderId="93" xfId="9" applyNumberFormat="1" applyFont="1" applyFill="1" applyBorder="1" applyAlignment="1">
      <alignment horizontal="center" vertical="center"/>
    </xf>
    <xf numFmtId="0" fontId="21" fillId="0" borderId="102" xfId="9" applyFont="1" applyFill="1" applyBorder="1" applyAlignment="1">
      <alignment horizontal="center" vertical="center"/>
    </xf>
    <xf numFmtId="1" fontId="21" fillId="0" borderId="102" xfId="9" applyNumberFormat="1" applyFont="1" applyFill="1" applyBorder="1" applyAlignment="1">
      <alignment horizontal="center" vertical="center"/>
    </xf>
    <xf numFmtId="183" fontId="21" fillId="0" borderId="102" xfId="9" quotePrefix="1" applyNumberFormat="1" applyFont="1" applyFill="1" applyBorder="1" applyAlignment="1">
      <alignment horizontal="center" vertical="center"/>
    </xf>
    <xf numFmtId="182" fontId="21" fillId="0" borderId="36" xfId="9" applyNumberFormat="1" applyFont="1" applyFill="1" applyBorder="1" applyAlignment="1">
      <alignment horizontal="center" vertical="center"/>
    </xf>
    <xf numFmtId="178" fontId="21" fillId="0" borderId="107" xfId="9" applyNumberFormat="1" applyFont="1" applyFill="1" applyBorder="1" applyAlignment="1">
      <alignment horizontal="center" vertical="center"/>
    </xf>
    <xf numFmtId="181" fontId="21" fillId="0" borderId="94" xfId="9" applyNumberFormat="1" applyFont="1" applyFill="1" applyBorder="1" applyAlignment="1">
      <alignment horizontal="center" vertical="center"/>
    </xf>
    <xf numFmtId="181" fontId="21" fillId="0" borderId="34" xfId="9" applyNumberFormat="1" applyFont="1" applyFill="1" applyBorder="1" applyAlignment="1">
      <alignment horizontal="center" vertical="center"/>
    </xf>
    <xf numFmtId="183" fontId="21" fillId="0" borderId="102" xfId="9" applyNumberFormat="1" applyFont="1" applyFill="1" applyBorder="1" applyAlignment="1">
      <alignment horizontal="center" vertical="center"/>
    </xf>
    <xf numFmtId="2" fontId="21" fillId="0" borderId="34" xfId="5" applyNumberFormat="1" applyFont="1" applyFill="1" applyBorder="1" applyAlignment="1">
      <alignment horizontal="center" vertical="center"/>
    </xf>
    <xf numFmtId="1" fontId="21" fillId="0" borderId="34" xfId="9" applyNumberFormat="1" applyFont="1" applyFill="1" applyBorder="1" applyAlignment="1">
      <alignment horizontal="center" vertical="center"/>
    </xf>
    <xf numFmtId="177" fontId="21" fillId="0" borderId="106" xfId="9" applyNumberFormat="1" applyFont="1" applyFill="1" applyBorder="1" applyAlignment="1">
      <alignment horizontal="center" vertical="center"/>
    </xf>
    <xf numFmtId="1" fontId="21" fillId="0" borderId="36" xfId="9" applyNumberFormat="1" applyFont="1" applyFill="1" applyBorder="1" applyAlignment="1">
      <alignment horizontal="center" vertical="center"/>
    </xf>
    <xf numFmtId="183" fontId="21" fillId="0" borderId="94" xfId="4" applyNumberFormat="1" applyFont="1" applyFill="1" applyBorder="1" applyAlignment="1">
      <alignment horizontal="center" vertical="center"/>
    </xf>
    <xf numFmtId="2" fontId="21" fillId="0" borderId="34" xfId="4" applyNumberFormat="1" applyFont="1" applyFill="1" applyBorder="1" applyAlignment="1">
      <alignment horizontal="center" vertical="center"/>
    </xf>
    <xf numFmtId="178" fontId="21" fillId="0" borderId="34" xfId="6" applyNumberFormat="1" applyFont="1" applyFill="1" applyBorder="1" applyAlignment="1">
      <alignment horizontal="center" vertical="center"/>
    </xf>
    <xf numFmtId="177" fontId="41" fillId="0" borderId="101" xfId="9" quotePrefix="1" applyNumberFormat="1" applyFont="1" applyFill="1" applyBorder="1" applyAlignment="1">
      <alignment horizontal="center" vertical="center"/>
    </xf>
    <xf numFmtId="178" fontId="21" fillId="0" borderId="34" xfId="4" applyNumberFormat="1" applyFont="1" applyFill="1" applyBorder="1" applyAlignment="1">
      <alignment horizontal="center" vertical="center"/>
    </xf>
    <xf numFmtId="177" fontId="21" fillId="0" borderId="34" xfId="4" applyNumberFormat="1" applyFont="1" applyFill="1" applyBorder="1" applyAlignment="1">
      <alignment horizontal="center" vertical="center"/>
    </xf>
    <xf numFmtId="1" fontId="41" fillId="0" borderId="122" xfId="9" applyNumberFormat="1" applyFont="1" applyFill="1" applyBorder="1" applyAlignment="1">
      <alignment horizontal="center" vertical="center"/>
    </xf>
    <xf numFmtId="183" fontId="21" fillId="0" borderId="34" xfId="4" applyNumberFormat="1" applyFont="1" applyFill="1" applyBorder="1" applyAlignment="1">
      <alignment horizontal="center" vertical="center"/>
    </xf>
    <xf numFmtId="2" fontId="41" fillId="0" borderId="101" xfId="9" applyNumberFormat="1" applyFont="1" applyFill="1" applyBorder="1" applyAlignment="1">
      <alignment horizontal="center" vertical="center"/>
    </xf>
    <xf numFmtId="178" fontId="41" fillId="0" borderId="106" xfId="9" applyNumberFormat="1" applyFont="1" applyFill="1" applyBorder="1" applyAlignment="1">
      <alignment horizontal="center" vertical="center"/>
    </xf>
    <xf numFmtId="178" fontId="41" fillId="0" borderId="49" xfId="9" applyNumberFormat="1" applyFont="1" applyFill="1" applyBorder="1" applyAlignment="1">
      <alignment horizontal="center" vertical="center"/>
    </xf>
    <xf numFmtId="180" fontId="41" fillId="0" borderId="102" xfId="9" applyNumberFormat="1" applyFont="1" applyFill="1" applyBorder="1" applyAlignment="1">
      <alignment horizontal="center" vertical="center"/>
    </xf>
    <xf numFmtId="178" fontId="41" fillId="0" borderId="107" xfId="9" applyNumberFormat="1" applyFont="1" applyFill="1" applyBorder="1" applyAlignment="1">
      <alignment horizontal="center" vertical="center"/>
    </xf>
    <xf numFmtId="182" fontId="21" fillId="0" borderId="94" xfId="9" applyNumberFormat="1" applyFont="1" applyFill="1" applyBorder="1" applyAlignment="1">
      <alignment horizontal="center" vertical="center"/>
    </xf>
    <xf numFmtId="2" fontId="21" fillId="0" borderId="122" xfId="9" applyNumberFormat="1" applyFont="1" applyFill="1" applyBorder="1" applyAlignment="1">
      <alignment horizontal="center" vertical="center"/>
    </xf>
    <xf numFmtId="182" fontId="21" fillId="0" borderId="34" xfId="9" applyNumberFormat="1" applyFont="1" applyFill="1" applyBorder="1" applyAlignment="1">
      <alignment horizontal="center" vertical="center"/>
    </xf>
    <xf numFmtId="177" fontId="21" fillId="0" borderId="94" xfId="9" applyNumberFormat="1" applyFont="1" applyFill="1" applyBorder="1" applyAlignment="1">
      <alignment horizontal="center" vertical="center"/>
    </xf>
    <xf numFmtId="185" fontId="21" fillId="0" borderId="93" xfId="9" applyNumberFormat="1" applyFont="1" applyFill="1" applyBorder="1" applyAlignment="1">
      <alignment horizontal="center" vertical="center"/>
    </xf>
    <xf numFmtId="1" fontId="21" fillId="0" borderId="49" xfId="9" applyNumberFormat="1" applyFont="1" applyFill="1" applyBorder="1" applyAlignment="1">
      <alignment horizontal="center" vertical="center"/>
    </xf>
    <xf numFmtId="185" fontId="21" fillId="0" borderId="36" xfId="9" applyNumberFormat="1" applyFont="1" applyFill="1" applyBorder="1" applyAlignment="1">
      <alignment horizontal="center" vertical="center"/>
    </xf>
    <xf numFmtId="0" fontId="21" fillId="0" borderId="113" xfId="9" applyFont="1" applyFill="1" applyBorder="1" applyAlignment="1">
      <alignment horizontal="left" vertical="center"/>
    </xf>
    <xf numFmtId="185" fontId="21" fillId="0" borderId="114" xfId="9" applyNumberFormat="1" applyFont="1" applyFill="1" applyBorder="1" applyAlignment="1">
      <alignment horizontal="center" vertical="center"/>
    </xf>
    <xf numFmtId="177" fontId="21" fillId="0" borderId="83" xfId="9" applyNumberFormat="1" applyFont="1" applyFill="1" applyBorder="1" applyAlignment="1">
      <alignment horizontal="center" vertical="center"/>
    </xf>
    <xf numFmtId="177" fontId="21" fillId="0" borderId="81" xfId="9" applyNumberFormat="1" applyFont="1" applyFill="1" applyBorder="1" applyAlignment="1">
      <alignment horizontal="center" vertical="center"/>
    </xf>
    <xf numFmtId="178" fontId="21" fillId="0" borderId="81" xfId="9" applyNumberFormat="1" applyFont="1" applyFill="1" applyBorder="1" applyAlignment="1">
      <alignment horizontal="center" vertical="center"/>
    </xf>
    <xf numFmtId="1" fontId="21" fillId="0" borderId="20" xfId="9" applyNumberFormat="1" applyFont="1" applyFill="1" applyBorder="1" applyAlignment="1">
      <alignment horizontal="center" vertical="center"/>
    </xf>
    <xf numFmtId="1" fontId="21" fillId="0" borderId="22" xfId="9" applyNumberFormat="1" applyFont="1" applyFill="1" applyBorder="1" applyAlignment="1">
      <alignment horizontal="center" vertical="center"/>
    </xf>
    <xf numFmtId="178" fontId="21" fillId="0" borderId="19" xfId="9" applyNumberFormat="1" applyFont="1" applyFill="1" applyBorder="1" applyAlignment="1">
      <alignment horizontal="center" vertical="center"/>
    </xf>
    <xf numFmtId="185" fontId="21" fillId="0" borderId="19" xfId="9" applyNumberFormat="1" applyFont="1" applyFill="1" applyBorder="1" applyAlignment="1">
      <alignment horizontal="center" vertical="center"/>
    </xf>
    <xf numFmtId="177" fontId="21" fillId="0" borderId="103" xfId="9" applyNumberFormat="1" applyFont="1" applyFill="1" applyBorder="1" applyAlignment="1">
      <alignment horizontal="center" vertical="center"/>
    </xf>
    <xf numFmtId="0" fontId="42" fillId="0" borderId="0" xfId="9" applyFont="1" applyFill="1">
      <alignment vertical="center"/>
    </xf>
    <xf numFmtId="0" fontId="42" fillId="0" borderId="0" xfId="9" applyFont="1" applyFill="1" applyAlignment="1">
      <alignment horizontal="center" vertical="center"/>
    </xf>
    <xf numFmtId="0" fontId="21" fillId="0" borderId="0" xfId="9" quotePrefix="1" applyFont="1" applyFill="1" applyAlignment="1">
      <alignment horizontal="center" vertical="center"/>
    </xf>
    <xf numFmtId="2" fontId="21" fillId="0" borderId="0" xfId="9" applyNumberFormat="1" applyFont="1" applyFill="1" applyAlignment="1">
      <alignment horizontal="center" vertical="center"/>
    </xf>
    <xf numFmtId="178" fontId="21" fillId="0" borderId="0" xfId="9" applyNumberFormat="1" applyFont="1" applyFill="1" applyAlignment="1">
      <alignment horizontal="center" vertical="center"/>
    </xf>
    <xf numFmtId="1" fontId="21" fillId="0" borderId="0" xfId="9" applyNumberFormat="1" applyFont="1" applyFill="1" applyAlignment="1">
      <alignment horizontal="center" vertical="center"/>
    </xf>
    <xf numFmtId="177" fontId="21" fillId="0" borderId="0" xfId="9" applyNumberFormat="1" applyFont="1" applyFill="1" applyAlignment="1">
      <alignment horizontal="center" vertical="center"/>
    </xf>
    <xf numFmtId="0" fontId="12" fillId="0" borderId="0" xfId="8" applyFont="1" applyFill="1"/>
    <xf numFmtId="0" fontId="12" fillId="0" borderId="0" xfId="8" applyFont="1" applyFill="1" applyAlignment="1">
      <alignment vertical="center"/>
    </xf>
    <xf numFmtId="0" fontId="12" fillId="0" borderId="0" xfId="8" applyFont="1" applyFill="1" applyAlignment="1">
      <alignment horizontal="right" vertical="center"/>
    </xf>
    <xf numFmtId="49" fontId="13" fillId="0" borderId="298" xfId="8" applyNumberFormat="1" applyFont="1" applyFill="1" applyBorder="1" applyAlignment="1">
      <alignment horizontal="center" vertical="center" wrapText="1"/>
    </xf>
    <xf numFmtId="49" fontId="13" fillId="0" borderId="299" xfId="8" applyNumberFormat="1" applyFont="1" applyFill="1" applyBorder="1" applyAlignment="1">
      <alignment horizontal="center" vertical="center"/>
    </xf>
    <xf numFmtId="49" fontId="13" fillId="0" borderId="300" xfId="8" applyNumberFormat="1" applyFont="1" applyFill="1" applyBorder="1" applyAlignment="1">
      <alignment horizontal="center" vertical="center"/>
    </xf>
    <xf numFmtId="49" fontId="13" fillId="0" borderId="300" xfId="8" applyNumberFormat="1" applyFont="1" applyFill="1" applyBorder="1" applyAlignment="1">
      <alignment horizontal="center" vertical="center" wrapText="1"/>
    </xf>
    <xf numFmtId="49" fontId="13" fillId="0" borderId="301" xfId="8" applyNumberFormat="1" applyFont="1" applyFill="1" applyBorder="1" applyAlignment="1">
      <alignment horizontal="center" vertical="center"/>
    </xf>
    <xf numFmtId="0" fontId="13" fillId="0" borderId="302" xfId="8" applyFont="1" applyFill="1" applyBorder="1" applyAlignment="1">
      <alignment horizontal="center" vertical="center" wrapText="1"/>
    </xf>
    <xf numFmtId="0" fontId="13" fillId="0" borderId="50" xfId="8" applyFont="1" applyFill="1" applyBorder="1" applyAlignment="1">
      <alignment horizontal="center" vertical="center"/>
    </xf>
    <xf numFmtId="186" fontId="13" fillId="0" borderId="127" xfId="8" applyNumberFormat="1" applyFont="1" applyFill="1" applyBorder="1" applyAlignment="1" applyProtection="1">
      <alignment horizontal="right" vertical="center"/>
      <protection locked="0"/>
    </xf>
    <xf numFmtId="186" fontId="13" fillId="0" borderId="132" xfId="8" applyNumberFormat="1" applyFont="1" applyFill="1" applyBorder="1" applyAlignment="1" applyProtection="1">
      <alignment horizontal="right" vertical="center"/>
      <protection locked="0"/>
    </xf>
    <xf numFmtId="186" fontId="13" fillId="0" borderId="133" xfId="8" applyNumberFormat="1" applyFont="1" applyFill="1" applyBorder="1" applyAlignment="1" applyProtection="1">
      <alignment horizontal="right" vertical="center"/>
      <protection locked="0"/>
    </xf>
    <xf numFmtId="186" fontId="13" fillId="0" borderId="134" xfId="8" applyNumberFormat="1" applyFont="1" applyFill="1" applyBorder="1" applyAlignment="1" applyProtection="1">
      <alignment horizontal="right" vertical="center"/>
      <protection locked="0"/>
    </xf>
    <xf numFmtId="186" fontId="13" fillId="0" borderId="50" xfId="8" applyNumberFormat="1" applyFont="1" applyFill="1" applyBorder="1" applyAlignment="1">
      <alignment horizontal="right" vertical="center"/>
    </xf>
    <xf numFmtId="186" fontId="13" fillId="0" borderId="52" xfId="8" applyNumberFormat="1" applyFont="1" applyFill="1" applyBorder="1" applyAlignment="1">
      <alignment horizontal="right" vertical="center"/>
    </xf>
    <xf numFmtId="0" fontId="13" fillId="0" borderId="54" xfId="8" applyFont="1" applyFill="1" applyBorder="1" applyAlignment="1">
      <alignment horizontal="center" vertical="center" shrinkToFit="1"/>
    </xf>
    <xf numFmtId="186" fontId="13" fillId="0" borderId="128" xfId="8" applyNumberFormat="1" applyFont="1" applyFill="1" applyBorder="1" applyAlignment="1" applyProtection="1">
      <alignment horizontal="right" vertical="center"/>
      <protection locked="0"/>
    </xf>
    <xf numFmtId="186" fontId="13" fillId="0" borderId="135" xfId="8" applyNumberFormat="1" applyFont="1" applyFill="1" applyBorder="1" applyAlignment="1" applyProtection="1">
      <alignment horizontal="right" vertical="center"/>
      <protection locked="0"/>
    </xf>
    <xf numFmtId="186" fontId="13" fillId="0" borderId="136" xfId="8" applyNumberFormat="1" applyFont="1" applyFill="1" applyBorder="1" applyAlignment="1" applyProtection="1">
      <alignment horizontal="right" vertical="center"/>
      <protection locked="0"/>
    </xf>
    <xf numFmtId="186" fontId="13" fillId="0" borderId="137" xfId="8" applyNumberFormat="1" applyFont="1" applyFill="1" applyBorder="1" applyAlignment="1" applyProtection="1">
      <alignment horizontal="right" vertical="center"/>
      <protection locked="0"/>
    </xf>
    <xf numFmtId="186" fontId="13" fillId="0" borderId="54" xfId="8" applyNumberFormat="1" applyFont="1" applyFill="1" applyBorder="1" applyAlignment="1">
      <alignment horizontal="right" vertical="center"/>
    </xf>
    <xf numFmtId="38" fontId="13" fillId="0" borderId="55" xfId="5" applyFont="1" applyFill="1" applyBorder="1" applyAlignment="1" applyProtection="1">
      <alignment horizontal="right" vertical="center"/>
    </xf>
    <xf numFmtId="0" fontId="13" fillId="0" borderId="304" xfId="8" applyFont="1" applyFill="1" applyBorder="1" applyAlignment="1">
      <alignment horizontal="center" vertical="center"/>
    </xf>
    <xf numFmtId="186" fontId="13" fillId="0" borderId="129" xfId="8" applyNumberFormat="1" applyFont="1" applyFill="1" applyBorder="1" applyAlignment="1" applyProtection="1">
      <alignment horizontal="right" vertical="center"/>
      <protection locked="0"/>
    </xf>
    <xf numFmtId="186" fontId="13" fillId="0" borderId="306" xfId="8" applyNumberFormat="1" applyFont="1" applyFill="1" applyBorder="1" applyAlignment="1" applyProtection="1">
      <alignment horizontal="right" vertical="center"/>
      <protection locked="0"/>
    </xf>
    <xf numFmtId="186" fontId="13" fillId="0" borderId="307" xfId="8" applyNumberFormat="1" applyFont="1" applyFill="1" applyBorder="1" applyAlignment="1" applyProtection="1">
      <alignment horizontal="right" vertical="center"/>
      <protection locked="0"/>
    </xf>
    <xf numFmtId="186" fontId="13" fillId="0" borderId="308" xfId="8" applyNumberFormat="1" applyFont="1" applyFill="1" applyBorder="1" applyAlignment="1" applyProtection="1">
      <alignment horizontal="right" vertical="center"/>
      <protection locked="0"/>
    </xf>
    <xf numFmtId="186" fontId="13" fillId="0" borderId="304" xfId="8" applyNumberFormat="1" applyFont="1" applyFill="1" applyBorder="1" applyAlignment="1">
      <alignment horizontal="right" vertical="center"/>
    </xf>
    <xf numFmtId="186" fontId="13" fillId="0" borderId="309" xfId="8" applyNumberFormat="1" applyFont="1" applyFill="1" applyBorder="1" applyAlignment="1">
      <alignment horizontal="right" vertical="center"/>
    </xf>
    <xf numFmtId="0" fontId="13" fillId="0" borderId="51" xfId="8" applyFont="1" applyFill="1" applyBorder="1" applyAlignment="1">
      <alignment horizontal="center" vertical="center"/>
    </xf>
    <xf numFmtId="186" fontId="13" fillId="0" borderId="130" xfId="8" applyNumberFormat="1" applyFont="1" applyFill="1" applyBorder="1" applyAlignment="1">
      <alignment horizontal="right" vertical="center"/>
    </xf>
    <xf numFmtId="186" fontId="13" fillId="0" borderId="138" xfId="8" applyNumberFormat="1" applyFont="1" applyFill="1" applyBorder="1" applyAlignment="1">
      <alignment horizontal="right" vertical="center"/>
    </xf>
    <xf numFmtId="186" fontId="13" fillId="0" borderId="139" xfId="8" applyNumberFormat="1" applyFont="1" applyFill="1" applyBorder="1" applyAlignment="1">
      <alignment horizontal="right" vertical="center"/>
    </xf>
    <xf numFmtId="186" fontId="13" fillId="0" borderId="140" xfId="8" applyNumberFormat="1" applyFont="1" applyFill="1" applyBorder="1" applyAlignment="1">
      <alignment horizontal="right" vertical="center"/>
    </xf>
    <xf numFmtId="186" fontId="13" fillId="0" borderId="51" xfId="8" applyNumberFormat="1" applyFont="1" applyFill="1" applyBorder="1" applyAlignment="1">
      <alignment horizontal="right" vertical="center"/>
    </xf>
    <xf numFmtId="0" fontId="13" fillId="0" borderId="124" xfId="8" applyFont="1" applyFill="1" applyBorder="1" applyAlignment="1">
      <alignment horizontal="right" vertical="center" indent="1"/>
    </xf>
    <xf numFmtId="186" fontId="13" fillId="0" borderId="128" xfId="8" applyNumberFormat="1" applyFont="1" applyFill="1" applyBorder="1" applyAlignment="1">
      <alignment horizontal="right" vertical="center"/>
    </xf>
    <xf numFmtId="186" fontId="13" fillId="0" borderId="135" xfId="8" applyNumberFormat="1" applyFont="1" applyFill="1" applyBorder="1" applyAlignment="1">
      <alignment horizontal="right" vertical="center"/>
    </xf>
    <xf numFmtId="186" fontId="13" fillId="0" borderId="136" xfId="8" applyNumberFormat="1" applyFont="1" applyFill="1" applyBorder="1" applyAlignment="1">
      <alignment horizontal="right" vertical="center"/>
    </xf>
    <xf numFmtId="186" fontId="13" fillId="0" borderId="137" xfId="8" applyNumberFormat="1" applyFont="1" applyFill="1" applyBorder="1" applyAlignment="1">
      <alignment horizontal="right" vertical="center"/>
    </xf>
    <xf numFmtId="186" fontId="13" fillId="0" borderId="63" xfId="8" applyNumberFormat="1" applyFont="1" applyFill="1" applyBorder="1" applyAlignment="1">
      <alignment horizontal="right" vertical="center"/>
    </xf>
    <xf numFmtId="0" fontId="14" fillId="0" borderId="304" xfId="8" applyFont="1" applyFill="1" applyBorder="1" applyAlignment="1">
      <alignment horizontal="center" vertical="center"/>
    </xf>
    <xf numFmtId="3" fontId="13" fillId="0" borderId="305" xfId="8" applyNumberFormat="1" applyFont="1" applyFill="1" applyBorder="1" applyAlignment="1">
      <alignment horizontal="right" vertical="center" indent="1"/>
    </xf>
    <xf numFmtId="186" fontId="13" fillId="0" borderId="129" xfId="8" applyNumberFormat="1" applyFont="1" applyFill="1" applyBorder="1" applyAlignment="1">
      <alignment horizontal="right" vertical="center"/>
    </xf>
    <xf numFmtId="186" fontId="13" fillId="0" borderId="306" xfId="8" applyNumberFormat="1" applyFont="1" applyFill="1" applyBorder="1" applyAlignment="1">
      <alignment horizontal="right" vertical="center"/>
    </xf>
    <xf numFmtId="186" fontId="13" fillId="0" borderId="307" xfId="8" applyNumberFormat="1" applyFont="1" applyFill="1" applyBorder="1" applyAlignment="1">
      <alignment horizontal="right" vertical="center"/>
    </xf>
    <xf numFmtId="186" fontId="13" fillId="0" borderId="308" xfId="8" applyNumberFormat="1" applyFont="1" applyFill="1" applyBorder="1" applyAlignment="1">
      <alignment horizontal="right" vertical="center"/>
    </xf>
    <xf numFmtId="186" fontId="13" fillId="0" borderId="296" xfId="8" applyNumberFormat="1" applyFont="1" applyFill="1" applyBorder="1" applyAlignment="1">
      <alignment horizontal="right" vertical="center"/>
    </xf>
    <xf numFmtId="186" fontId="13" fillId="0" borderId="310" xfId="8" applyNumberFormat="1" applyFont="1" applyFill="1" applyBorder="1" applyAlignment="1">
      <alignment horizontal="right" vertical="center"/>
    </xf>
    <xf numFmtId="0" fontId="13" fillId="0" borderId="123" xfId="8" applyFont="1" applyFill="1" applyBorder="1" applyAlignment="1">
      <alignment horizontal="right" vertical="center" indent="1"/>
    </xf>
    <xf numFmtId="186" fontId="13" fillId="0" borderId="130" xfId="8" applyNumberFormat="1" applyFont="1" applyFill="1" applyBorder="1" applyAlignment="1" applyProtection="1">
      <alignment horizontal="right" vertical="center"/>
      <protection locked="0"/>
    </xf>
    <xf numFmtId="186" fontId="13" fillId="0" borderId="138" xfId="8" applyNumberFormat="1" applyFont="1" applyFill="1" applyBorder="1" applyAlignment="1" applyProtection="1">
      <alignment horizontal="right" vertical="center"/>
      <protection locked="0"/>
    </xf>
    <xf numFmtId="186" fontId="13" fillId="0" borderId="139" xfId="8" applyNumberFormat="1" applyFont="1" applyFill="1" applyBorder="1" applyAlignment="1" applyProtection="1">
      <alignment horizontal="right" vertical="center"/>
      <protection locked="0"/>
    </xf>
    <xf numFmtId="186" fontId="13" fillId="0" borderId="140" xfId="8" applyNumberFormat="1" applyFont="1" applyFill="1" applyBorder="1" applyAlignment="1" applyProtection="1">
      <alignment horizontal="right" vertical="center"/>
      <protection locked="0"/>
    </xf>
    <xf numFmtId="0" fontId="13" fillId="0" borderId="56" xfId="8" applyFont="1" applyFill="1" applyBorder="1" applyAlignment="1">
      <alignment horizontal="center" vertical="center" shrinkToFit="1"/>
    </xf>
    <xf numFmtId="0" fontId="13" fillId="0" borderId="125" xfId="8" applyFont="1" applyFill="1" applyBorder="1" applyAlignment="1">
      <alignment horizontal="right" vertical="center" indent="1"/>
    </xf>
    <xf numFmtId="186" fontId="13" fillId="0" borderId="131" xfId="8" applyNumberFormat="1" applyFont="1" applyFill="1" applyBorder="1" applyAlignment="1" applyProtection="1">
      <alignment horizontal="right" vertical="center"/>
      <protection locked="0"/>
    </xf>
    <xf numFmtId="186" fontId="13" fillId="0" borderId="141" xfId="8" applyNumberFormat="1" applyFont="1" applyFill="1" applyBorder="1" applyAlignment="1" applyProtection="1">
      <alignment horizontal="right" vertical="center"/>
      <protection locked="0"/>
    </xf>
    <xf numFmtId="186" fontId="13" fillId="0" borderId="142" xfId="8" applyNumberFormat="1" applyFont="1" applyFill="1" applyBorder="1" applyAlignment="1" applyProtection="1">
      <alignment horizontal="right" vertical="center"/>
      <protection locked="0"/>
    </xf>
    <xf numFmtId="186" fontId="13" fillId="0" borderId="143" xfId="8" applyNumberFormat="1" applyFont="1" applyFill="1" applyBorder="1" applyAlignment="1" applyProtection="1">
      <alignment horizontal="right" vertical="center"/>
      <protection locked="0"/>
    </xf>
    <xf numFmtId="186" fontId="13" fillId="0" borderId="57" xfId="8" applyNumberFormat="1" applyFont="1" applyFill="1" applyBorder="1" applyAlignment="1">
      <alignment horizontal="right" vertical="center"/>
    </xf>
    <xf numFmtId="38" fontId="13" fillId="0" borderId="76" xfId="5" applyFont="1" applyFill="1" applyBorder="1" applyAlignment="1" applyProtection="1">
      <alignment horizontal="right" vertical="center"/>
    </xf>
    <xf numFmtId="38" fontId="13" fillId="0" borderId="52" xfId="5" applyFont="1" applyFill="1" applyBorder="1" applyAlignment="1" applyProtection="1">
      <alignment horizontal="right" vertical="center"/>
    </xf>
    <xf numFmtId="38" fontId="13" fillId="0" borderId="75" xfId="5" applyFont="1" applyFill="1" applyBorder="1" applyAlignment="1" applyProtection="1">
      <alignment horizontal="right" vertical="center"/>
    </xf>
    <xf numFmtId="186" fontId="13" fillId="0" borderId="131" xfId="8" applyNumberFormat="1" applyFont="1" applyFill="1" applyBorder="1" applyAlignment="1">
      <alignment horizontal="right" vertical="center"/>
    </xf>
    <xf numFmtId="186" fontId="13" fillId="0" borderId="141" xfId="8" applyNumberFormat="1" applyFont="1" applyFill="1" applyBorder="1" applyAlignment="1">
      <alignment horizontal="right" vertical="center"/>
    </xf>
    <xf numFmtId="186" fontId="13" fillId="0" borderId="142" xfId="8" applyNumberFormat="1" applyFont="1" applyFill="1" applyBorder="1" applyAlignment="1">
      <alignment horizontal="right" vertical="center"/>
    </xf>
    <xf numFmtId="186" fontId="13" fillId="0" borderId="143" xfId="8" applyNumberFormat="1" applyFont="1" applyFill="1" applyBorder="1" applyAlignment="1">
      <alignment horizontal="right" vertical="center"/>
    </xf>
    <xf numFmtId="38" fontId="13" fillId="0" borderId="74" xfId="5" applyFont="1" applyFill="1" applyBorder="1" applyAlignment="1" applyProtection="1">
      <alignment horizontal="right" vertical="center"/>
    </xf>
    <xf numFmtId="0" fontId="13" fillId="0" borderId="305" xfId="8" applyFont="1" applyFill="1" applyBorder="1" applyAlignment="1">
      <alignment horizontal="right" vertical="center" indent="1"/>
    </xf>
    <xf numFmtId="38" fontId="13" fillId="0" borderId="303" xfId="5" applyFont="1" applyFill="1" applyBorder="1" applyAlignment="1" applyProtection="1">
      <alignment horizontal="right" vertical="center"/>
    </xf>
    <xf numFmtId="0" fontId="16" fillId="0" borderId="0" xfId="8" applyFont="1" applyFill="1"/>
    <xf numFmtId="0" fontId="16" fillId="0" borderId="0" xfId="8" applyFont="1" applyFill="1" applyAlignment="1">
      <alignment vertical="top"/>
    </xf>
    <xf numFmtId="0" fontId="12" fillId="0" borderId="0" xfId="0" applyFont="1" applyFill="1" applyAlignment="1"/>
    <xf numFmtId="0" fontId="43" fillId="0" borderId="0" xfId="0" applyFont="1" applyFill="1" applyAlignment="1">
      <alignment horizontal="left"/>
    </xf>
    <xf numFmtId="0" fontId="44" fillId="0" borderId="0" xfId="0" applyFont="1" applyFill="1">
      <alignment vertical="center"/>
    </xf>
    <xf numFmtId="0" fontId="21" fillId="0" borderId="0" xfId="0" applyFont="1" applyFill="1" applyAlignment="1"/>
    <xf numFmtId="0" fontId="21" fillId="0" borderId="0" xfId="0" applyFont="1" applyFill="1">
      <alignment vertical="center"/>
    </xf>
    <xf numFmtId="0" fontId="45" fillId="0" borderId="0" xfId="0" applyFont="1" applyFill="1" applyAlignment="1">
      <alignment horizontal="right" vertical="center"/>
    </xf>
    <xf numFmtId="0" fontId="45" fillId="0" borderId="311" xfId="0" applyFont="1" applyFill="1" applyBorder="1" applyAlignment="1">
      <alignment horizontal="center" vertical="center"/>
    </xf>
    <xf numFmtId="0" fontId="45" fillId="0" borderId="312" xfId="0" applyFont="1" applyFill="1" applyBorder="1" applyAlignment="1">
      <alignment horizontal="center" vertical="center"/>
    </xf>
    <xf numFmtId="0" fontId="45" fillId="0" borderId="313" xfId="0" applyFont="1" applyFill="1" applyBorder="1" applyAlignment="1">
      <alignment horizontal="center" vertical="center"/>
    </xf>
    <xf numFmtId="0" fontId="45" fillId="0" borderId="316" xfId="0" applyFont="1" applyFill="1" applyBorder="1" applyAlignment="1">
      <alignment horizontal="center" vertical="distributed" textRotation="255" indent="1"/>
    </xf>
    <xf numFmtId="0" fontId="45" fillId="0" borderId="317" xfId="0" applyFont="1" applyFill="1" applyBorder="1" applyAlignment="1">
      <alignment horizontal="center" vertical="distributed" textRotation="255" indent="1"/>
    </xf>
    <xf numFmtId="0" fontId="45" fillId="0" borderId="317" xfId="0" applyFont="1" applyFill="1" applyBorder="1" applyAlignment="1">
      <alignment horizontal="center" vertical="distributed" textRotation="255" wrapText="1" indent="1"/>
    </xf>
    <xf numFmtId="49" fontId="45" fillId="0" borderId="309" xfId="0" applyNumberFormat="1" applyFont="1" applyFill="1" applyBorder="1" applyAlignment="1" applyProtection="1">
      <alignment horizontal="center" vertical="distributed" textRotation="255" indent="1"/>
      <protection locked="0"/>
    </xf>
    <xf numFmtId="0" fontId="45" fillId="0" borderId="229" xfId="0" applyFont="1" applyFill="1" applyBorder="1" applyAlignment="1">
      <alignment horizontal="center" vertical="center"/>
    </xf>
    <xf numFmtId="0" fontId="45" fillId="0" borderId="170" xfId="0" applyFont="1" applyFill="1" applyBorder="1" applyAlignment="1">
      <alignment horizontal="left" vertical="center" indent="1"/>
    </xf>
    <xf numFmtId="38" fontId="45" fillId="0" borderId="148" xfId="10" applyFont="1" applyFill="1" applyBorder="1" applyAlignment="1">
      <alignment horizontal="center" vertical="center" shrinkToFit="1"/>
    </xf>
    <xf numFmtId="38" fontId="45" fillId="0" borderId="62" xfId="10" applyFont="1" applyFill="1" applyBorder="1" applyAlignment="1">
      <alignment horizontal="center" vertical="center" shrinkToFit="1"/>
    </xf>
    <xf numFmtId="38" fontId="45" fillId="0" borderId="171" xfId="10" applyFont="1" applyFill="1" applyBorder="1" applyAlignment="1">
      <alignment horizontal="center" vertical="center" shrinkToFit="1"/>
    </xf>
    <xf numFmtId="38" fontId="45" fillId="0" borderId="162" xfId="10" applyFont="1" applyFill="1" applyBorder="1" applyAlignment="1">
      <alignment horizontal="center" vertical="center" shrinkToFit="1"/>
    </xf>
    <xf numFmtId="0" fontId="45" fillId="0" borderId="228" xfId="0" applyFont="1" applyFill="1" applyBorder="1" applyAlignment="1">
      <alignment horizontal="center" vertical="center"/>
    </xf>
    <xf numFmtId="0" fontId="45" fillId="0" borderId="172" xfId="0" applyFont="1" applyFill="1" applyBorder="1" applyAlignment="1">
      <alignment horizontal="left" vertical="center" indent="1"/>
    </xf>
    <xf numFmtId="38" fontId="45" fillId="0" borderId="149" xfId="10" applyFont="1" applyFill="1" applyBorder="1" applyAlignment="1">
      <alignment horizontal="center" vertical="center" shrinkToFit="1"/>
    </xf>
    <xf numFmtId="38" fontId="45" fillId="0" borderId="60" xfId="10" applyFont="1" applyFill="1" applyBorder="1" applyAlignment="1">
      <alignment horizontal="center" vertical="center" shrinkToFit="1"/>
    </xf>
    <xf numFmtId="38" fontId="45" fillId="0" borderId="173" xfId="10" applyFont="1" applyFill="1" applyBorder="1" applyAlignment="1">
      <alignment horizontal="center" vertical="center" shrinkToFit="1"/>
    </xf>
    <xf numFmtId="38" fontId="45" fillId="0" borderId="227" xfId="10" applyFont="1" applyFill="1" applyBorder="1" applyAlignment="1">
      <alignment horizontal="center" vertical="center" shrinkToFit="1"/>
    </xf>
    <xf numFmtId="0" fontId="45" fillId="0" borderId="319" xfId="0" applyFont="1" applyFill="1" applyBorder="1" applyAlignment="1">
      <alignment horizontal="center" vertical="center"/>
    </xf>
    <xf numFmtId="0" fontId="45" fillId="0" borderId="320" xfId="0" applyFont="1" applyFill="1" applyBorder="1" applyAlignment="1">
      <alignment horizontal="left" vertical="center" indent="1"/>
    </xf>
    <xf numFmtId="38" fontId="45" fillId="0" borderId="222" xfId="10" applyFont="1" applyFill="1" applyBorder="1" applyAlignment="1">
      <alignment horizontal="center" vertical="center" shrinkToFit="1"/>
    </xf>
    <xf numFmtId="38" fontId="45" fillId="0" borderId="305" xfId="10" applyFont="1" applyFill="1" applyBorder="1" applyAlignment="1">
      <alignment horizontal="center" vertical="center" shrinkToFit="1"/>
    </xf>
    <xf numFmtId="38" fontId="45" fillId="0" borderId="321" xfId="10" applyFont="1" applyFill="1" applyBorder="1" applyAlignment="1">
      <alignment horizontal="center" vertical="center" shrinkToFit="1"/>
    </xf>
    <xf numFmtId="38" fontId="45" fillId="0" borderId="322" xfId="10" applyFont="1" applyFill="1" applyBorder="1" applyAlignment="1">
      <alignment horizontal="center" vertical="center" shrinkToFit="1"/>
    </xf>
    <xf numFmtId="38" fontId="45" fillId="0" borderId="223" xfId="10" applyFont="1" applyFill="1" applyBorder="1" applyAlignment="1">
      <alignment horizontal="center" vertical="center" shrinkToFit="1"/>
    </xf>
    <xf numFmtId="38" fontId="45" fillId="0" borderId="224" xfId="10" applyFont="1" applyFill="1" applyBorder="1" applyAlignment="1">
      <alignment horizontal="center" vertical="center" shrinkToFit="1"/>
    </xf>
    <xf numFmtId="38" fontId="45" fillId="0" borderId="225" xfId="10" applyFont="1" applyFill="1" applyBorder="1" applyAlignment="1">
      <alignment horizontal="center" vertical="center" shrinkToFit="1"/>
    </xf>
    <xf numFmtId="38" fontId="45" fillId="0" borderId="226" xfId="10" applyFont="1" applyFill="1" applyBorder="1" applyAlignment="1">
      <alignment horizontal="center" vertical="center" shrinkToFit="1"/>
    </xf>
    <xf numFmtId="0" fontId="45" fillId="0" borderId="0" xfId="0" applyFont="1" applyFill="1" applyAlignment="1"/>
    <xf numFmtId="0" fontId="17" fillId="0" borderId="0" xfId="0" applyFont="1" applyFill="1" applyAlignment="1"/>
    <xf numFmtId="0" fontId="21" fillId="0" borderId="0" xfId="0" applyFont="1" applyFill="1" applyAlignment="1">
      <alignment horizontal="center" vertical="center"/>
    </xf>
    <xf numFmtId="0" fontId="21" fillId="0" borderId="0" xfId="0" applyFont="1" applyFill="1" applyAlignment="1">
      <alignment horizontal="right"/>
    </xf>
    <xf numFmtId="0" fontId="21" fillId="0" borderId="0" xfId="0" applyFont="1" applyFill="1" applyAlignment="1">
      <alignment horizontal="right" vertical="center"/>
    </xf>
    <xf numFmtId="49" fontId="36" fillId="0" borderId="166" xfId="0" applyNumberFormat="1" applyFont="1" applyFill="1" applyBorder="1" applyAlignment="1">
      <alignment horizontal="center" vertical="center"/>
    </xf>
    <xf numFmtId="49" fontId="36" fillId="0" borderId="248" xfId="0" applyNumberFormat="1" applyFont="1" applyFill="1" applyBorder="1" applyAlignment="1">
      <alignment horizontal="center"/>
    </xf>
    <xf numFmtId="49" fontId="36" fillId="0" borderId="249" xfId="0" quotePrefix="1" applyNumberFormat="1" applyFont="1" applyFill="1" applyBorder="1" applyAlignment="1">
      <alignment horizontal="center"/>
    </xf>
    <xf numFmtId="0" fontId="36" fillId="0" borderId="323" xfId="0" applyFont="1" applyFill="1" applyBorder="1" applyAlignment="1">
      <alignment horizontal="center" vertical="center" wrapText="1"/>
    </xf>
    <xf numFmtId="0" fontId="36" fillId="0" borderId="305" xfId="0" applyFont="1" applyFill="1" applyBorder="1" applyAlignment="1">
      <alignment horizontal="center" vertical="center"/>
    </xf>
    <xf numFmtId="0" fontId="36" fillId="0" borderId="305" xfId="0" applyFont="1" applyFill="1" applyBorder="1" applyAlignment="1">
      <alignment horizontal="center" vertical="center" wrapText="1"/>
    </xf>
    <xf numFmtId="0" fontId="36" fillId="0" borderId="321" xfId="0" applyFont="1" applyFill="1" applyBorder="1" applyAlignment="1">
      <alignment horizontal="center" vertical="center" wrapText="1"/>
    </xf>
    <xf numFmtId="0" fontId="36" fillId="0" borderId="229" xfId="0" applyFont="1" applyFill="1" applyBorder="1" applyAlignment="1">
      <alignment horizontal="right" vertical="center"/>
    </xf>
    <xf numFmtId="0" fontId="36" fillId="0" borderId="58" xfId="0" applyFont="1" applyFill="1" applyBorder="1" applyAlignment="1">
      <alignment horizontal="left" vertical="center" indent="2"/>
    </xf>
    <xf numFmtId="0" fontId="46" fillId="0" borderId="167" xfId="2" applyFont="1" applyFill="1" applyBorder="1" applyAlignment="1">
      <alignment horizontal="center" vertical="center"/>
    </xf>
    <xf numFmtId="0" fontId="46" fillId="0" borderId="62" xfId="2" applyFont="1" applyFill="1" applyBorder="1" applyAlignment="1">
      <alignment horizontal="center" vertical="center"/>
    </xf>
    <xf numFmtId="0" fontId="46" fillId="0" borderId="171" xfId="2" applyFont="1" applyFill="1" applyBorder="1" applyAlignment="1">
      <alignment horizontal="center" vertical="center"/>
    </xf>
    <xf numFmtId="0" fontId="46" fillId="0" borderId="58" xfId="2" applyFont="1" applyFill="1" applyBorder="1" applyAlignment="1">
      <alignment horizontal="center" vertical="center"/>
    </xf>
    <xf numFmtId="0" fontId="36" fillId="0" borderId="228" xfId="0" applyFont="1" applyFill="1" applyBorder="1" applyAlignment="1">
      <alignment horizontal="right" vertical="center"/>
    </xf>
    <xf numFmtId="0" fontId="36" fillId="0" borderId="61" xfId="0" applyFont="1" applyFill="1" applyBorder="1" applyAlignment="1">
      <alignment horizontal="left" vertical="center" indent="2"/>
    </xf>
    <xf numFmtId="0" fontId="46" fillId="0" borderId="168" xfId="2" applyFont="1" applyFill="1" applyBorder="1" applyAlignment="1">
      <alignment horizontal="center" vertical="center"/>
    </xf>
    <xf numFmtId="0" fontId="46" fillId="0" borderId="60" xfId="2" applyFont="1" applyFill="1" applyBorder="1" applyAlignment="1">
      <alignment horizontal="center" vertical="center"/>
    </xf>
    <xf numFmtId="0" fontId="46" fillId="0" borderId="173" xfId="2" applyFont="1" applyFill="1" applyBorder="1" applyAlignment="1">
      <alignment horizontal="center" vertical="center"/>
    </xf>
    <xf numFmtId="0" fontId="46" fillId="0" borderId="61" xfId="2" applyFont="1" applyFill="1" applyBorder="1" applyAlignment="1">
      <alignment horizontal="center" vertical="center"/>
    </xf>
    <xf numFmtId="0" fontId="36" fillId="0" borderId="228" xfId="0" applyFont="1" applyFill="1" applyBorder="1">
      <alignment vertical="center"/>
    </xf>
    <xf numFmtId="0" fontId="36" fillId="0" borderId="319" xfId="0" applyFont="1" applyFill="1" applyBorder="1" applyAlignment="1">
      <alignment horizontal="right" vertical="center"/>
    </xf>
    <xf numFmtId="0" fontId="36" fillId="0" borderId="163" xfId="0" applyFont="1" applyFill="1" applyBorder="1" applyAlignment="1">
      <alignment horizontal="left" vertical="center" indent="2"/>
    </xf>
    <xf numFmtId="0" fontId="46" fillId="0" borderId="323" xfId="2" applyFont="1" applyFill="1" applyBorder="1" applyAlignment="1">
      <alignment horizontal="center" vertical="center"/>
    </xf>
    <xf numFmtId="0" fontId="46" fillId="0" borderId="255" xfId="2" applyFont="1" applyFill="1" applyBorder="1" applyAlignment="1">
      <alignment horizontal="center" vertical="center"/>
    </xf>
    <xf numFmtId="0" fontId="46" fillId="0" borderId="247" xfId="2" applyFont="1" applyFill="1" applyBorder="1" applyAlignment="1">
      <alignment horizontal="center" vertical="center"/>
    </xf>
    <xf numFmtId="0" fontId="46" fillId="0" borderId="163" xfId="2" applyFont="1" applyFill="1" applyBorder="1" applyAlignment="1">
      <alignment horizontal="center" vertical="center"/>
    </xf>
    <xf numFmtId="0" fontId="46" fillId="0" borderId="325" xfId="0" applyFont="1" applyFill="1" applyBorder="1" applyAlignment="1">
      <alignment horizontal="center" vertical="center"/>
    </xf>
    <xf numFmtId="0" fontId="46" fillId="0" borderId="257" xfId="0" applyFont="1" applyFill="1" applyBorder="1" applyAlignment="1">
      <alignment horizontal="center" vertical="center"/>
    </xf>
    <xf numFmtId="0" fontId="46" fillId="0" borderId="258" xfId="0" applyFont="1" applyFill="1" applyBorder="1" applyAlignment="1">
      <alignment horizontal="center" vertical="center"/>
    </xf>
    <xf numFmtId="0" fontId="46" fillId="0" borderId="253" xfId="0" applyFont="1" applyFill="1" applyBorder="1" applyAlignment="1">
      <alignment horizontal="center" vertical="center"/>
    </xf>
    <xf numFmtId="0" fontId="46" fillId="0" borderId="256" xfId="0" applyFont="1" applyFill="1" applyBorder="1" applyAlignment="1">
      <alignment horizontal="center" vertical="center"/>
    </xf>
    <xf numFmtId="0" fontId="46" fillId="0" borderId="259" xfId="0" applyFont="1" applyFill="1" applyBorder="1" applyAlignment="1">
      <alignment horizontal="center" vertical="center"/>
    </xf>
    <xf numFmtId="0" fontId="46" fillId="0" borderId="254" xfId="0" applyFont="1" applyFill="1" applyBorder="1" applyAlignment="1">
      <alignment horizontal="center" vertical="center"/>
    </xf>
    <xf numFmtId="0" fontId="36" fillId="0" borderId="0" xfId="0" applyFont="1" applyFill="1" applyAlignment="1">
      <alignment horizontal="right" vertical="center"/>
    </xf>
    <xf numFmtId="0" fontId="45" fillId="0" borderId="180" xfId="0" applyFont="1" applyFill="1" applyBorder="1" applyAlignment="1">
      <alignment horizontal="center"/>
    </xf>
    <xf numFmtId="0" fontId="45" fillId="0" borderId="248" xfId="0" quotePrefix="1" applyFont="1" applyFill="1" applyBorder="1" applyAlignment="1">
      <alignment horizontal="center"/>
    </xf>
    <xf numFmtId="0" fontId="45" fillId="0" borderId="230" xfId="0" quotePrefix="1" applyFont="1" applyFill="1" applyBorder="1" applyAlignment="1">
      <alignment horizontal="center"/>
    </xf>
    <xf numFmtId="0" fontId="45" fillId="0" borderId="231" xfId="0" quotePrefix="1" applyFont="1" applyFill="1" applyBorder="1" applyAlignment="1">
      <alignment horizontal="center"/>
    </xf>
    <xf numFmtId="0" fontId="45" fillId="0" borderId="232" xfId="0" quotePrefix="1" applyFont="1" applyFill="1" applyBorder="1" applyAlignment="1">
      <alignment horizontal="center"/>
    </xf>
    <xf numFmtId="0" fontId="45" fillId="0" borderId="156" xfId="0" applyFont="1" applyFill="1" applyBorder="1" applyAlignment="1">
      <alignment horizontal="center" vertical="center"/>
    </xf>
    <xf numFmtId="0" fontId="45" fillId="0" borderId="153" xfId="0" applyFont="1" applyFill="1" applyBorder="1" applyAlignment="1">
      <alignment horizontal="center" vertical="center" wrapText="1"/>
    </xf>
    <xf numFmtId="0" fontId="45" fillId="0" borderId="182" xfId="0" applyFont="1" applyFill="1" applyBorder="1" applyAlignment="1">
      <alignment horizontal="center" vertical="center" wrapText="1"/>
    </xf>
    <xf numFmtId="0" fontId="45" fillId="0" borderId="183" xfId="0" applyFont="1" applyFill="1" applyBorder="1" applyAlignment="1">
      <alignment horizontal="center" vertical="center" wrapText="1"/>
    </xf>
    <xf numFmtId="0" fontId="45" fillId="0" borderId="184" xfId="0" applyFont="1" applyFill="1" applyBorder="1" applyAlignment="1">
      <alignment horizontal="center" vertical="center"/>
    </xf>
    <xf numFmtId="0" fontId="45" fillId="0" borderId="58" xfId="0" applyFont="1" applyFill="1" applyBorder="1" applyAlignment="1">
      <alignment horizontal="left" vertical="center"/>
    </xf>
    <xf numFmtId="0" fontId="45" fillId="0" borderId="157" xfId="0" applyFont="1" applyFill="1" applyBorder="1" applyAlignment="1">
      <alignment horizontal="center" vertical="center"/>
    </xf>
    <xf numFmtId="0" fontId="45" fillId="0" borderId="186" xfId="0" applyFont="1" applyFill="1" applyBorder="1" applyAlignment="1">
      <alignment horizontal="center" vertical="center"/>
    </xf>
    <xf numFmtId="0" fontId="45" fillId="0" borderId="62" xfId="0" applyFont="1" applyFill="1" applyBorder="1" applyAlignment="1">
      <alignment horizontal="center" vertical="center"/>
    </xf>
    <xf numFmtId="0" fontId="45" fillId="0" borderId="171" xfId="0" applyFont="1" applyFill="1" applyBorder="1" applyAlignment="1">
      <alignment horizontal="center" vertical="center"/>
    </xf>
    <xf numFmtId="0" fontId="45" fillId="0" borderId="162" xfId="0" applyFont="1" applyFill="1" applyBorder="1" applyAlignment="1">
      <alignment horizontal="center" vertical="center"/>
    </xf>
    <xf numFmtId="0" fontId="45" fillId="0" borderId="61" xfId="0" applyFont="1" applyFill="1" applyBorder="1" applyAlignment="1">
      <alignment horizontal="left" vertical="center"/>
    </xf>
    <xf numFmtId="0" fontId="45" fillId="0" borderId="187" xfId="0" applyFont="1" applyFill="1" applyBorder="1" applyAlignment="1">
      <alignment horizontal="center" vertical="center"/>
    </xf>
    <xf numFmtId="0" fontId="45" fillId="0" borderId="158" xfId="0" applyFont="1" applyFill="1" applyBorder="1" applyAlignment="1">
      <alignment horizontal="center" vertical="center"/>
    </xf>
    <xf numFmtId="0" fontId="45" fillId="0" borderId="188" xfId="0" applyFont="1" applyFill="1" applyBorder="1" applyAlignment="1">
      <alignment horizontal="center" vertical="center"/>
    </xf>
    <xf numFmtId="0" fontId="45" fillId="0" borderId="189" xfId="0" applyFont="1" applyFill="1" applyBorder="1" applyAlignment="1">
      <alignment horizontal="center" vertical="center"/>
    </xf>
    <xf numFmtId="0" fontId="45" fillId="0" borderId="227" xfId="0" applyFont="1" applyFill="1" applyBorder="1" applyAlignment="1">
      <alignment horizontal="center" vertical="center"/>
    </xf>
    <xf numFmtId="0" fontId="45" fillId="0" borderId="190" xfId="0" applyFont="1" applyFill="1" applyBorder="1" applyAlignment="1">
      <alignment horizontal="center" vertical="center"/>
    </xf>
    <xf numFmtId="0" fontId="45" fillId="0" borderId="221" xfId="0" applyFont="1" applyFill="1" applyBorder="1" applyAlignment="1">
      <alignment horizontal="center" vertical="center"/>
    </xf>
    <xf numFmtId="0" fontId="45" fillId="0" borderId="191" xfId="0" applyFont="1" applyFill="1" applyBorder="1" applyAlignment="1">
      <alignment horizontal="center" vertical="center"/>
    </xf>
    <xf numFmtId="0" fontId="45" fillId="0" borderId="174" xfId="0" applyFont="1" applyFill="1" applyBorder="1" applyAlignment="1">
      <alignment horizontal="center" vertical="center"/>
    </xf>
    <xf numFmtId="0" fontId="45" fillId="0" borderId="59" xfId="0" applyFont="1" applyFill="1" applyBorder="1" applyAlignment="1">
      <alignment horizontal="left" vertical="center"/>
    </xf>
    <xf numFmtId="0" fontId="45" fillId="0" borderId="180" xfId="0" quotePrefix="1" applyFont="1" applyFill="1" applyBorder="1" applyAlignment="1">
      <alignment horizontal="center" vertical="center"/>
    </xf>
    <xf numFmtId="0" fontId="45" fillId="0" borderId="248" xfId="0" quotePrefix="1" applyFont="1" applyFill="1" applyBorder="1" applyAlignment="1">
      <alignment horizontal="center" vertical="center"/>
    </xf>
    <xf numFmtId="0" fontId="45" fillId="0" borderId="156" xfId="0" applyFont="1" applyFill="1" applyBorder="1" applyAlignment="1">
      <alignment horizontal="center" vertical="center" wrapText="1"/>
    </xf>
    <xf numFmtId="0" fontId="45" fillId="0" borderId="153" xfId="0" applyFont="1" applyFill="1" applyBorder="1" applyAlignment="1">
      <alignment horizontal="center" vertical="center"/>
    </xf>
    <xf numFmtId="0" fontId="45" fillId="0" borderId="202" xfId="0" applyFont="1" applyFill="1" applyBorder="1" applyAlignment="1">
      <alignment horizontal="center" vertical="center"/>
    </xf>
    <xf numFmtId="0" fontId="45" fillId="0" borderId="257" xfId="0" applyFont="1" applyFill="1" applyBorder="1" applyAlignment="1">
      <alignment horizontal="center" vertical="center"/>
    </xf>
    <xf numFmtId="0" fontId="45" fillId="0" borderId="326" xfId="0" applyFont="1" applyFill="1" applyBorder="1" applyAlignment="1">
      <alignment horizontal="center" vertical="center"/>
    </xf>
    <xf numFmtId="1" fontId="45" fillId="0" borderId="254" xfId="0" applyNumberFormat="1" applyFont="1" applyFill="1" applyBorder="1" applyAlignment="1">
      <alignment horizontal="center" vertical="center"/>
    </xf>
    <xf numFmtId="0" fontId="45" fillId="0" borderId="0" xfId="0" applyFont="1" applyFill="1" applyAlignment="1">
      <alignment horizontal="right"/>
    </xf>
    <xf numFmtId="0" fontId="45" fillId="0" borderId="249" xfId="0" quotePrefix="1" applyFont="1" applyFill="1" applyBorder="1" applyAlignment="1">
      <alignment horizontal="center" vertical="center"/>
    </xf>
    <xf numFmtId="0" fontId="47" fillId="0" borderId="204" xfId="0" applyFont="1" applyFill="1" applyBorder="1" applyAlignment="1">
      <alignment horizontal="center" vertical="top" textRotation="180" wrapText="1"/>
    </xf>
    <xf numFmtId="0" fontId="47" fillId="0" borderId="255" xfId="0" applyFont="1" applyFill="1" applyBorder="1" applyAlignment="1">
      <alignment horizontal="center" vertical="top" textRotation="180" wrapText="1"/>
    </xf>
    <xf numFmtId="0" fontId="47" fillId="0" borderId="327" xfId="0" applyFont="1" applyFill="1" applyBorder="1" applyAlignment="1">
      <alignment horizontal="center" vertical="top" textRotation="180"/>
    </xf>
    <xf numFmtId="0" fontId="45" fillId="0" borderId="160" xfId="0" applyFont="1" applyFill="1" applyBorder="1" applyAlignment="1">
      <alignment horizontal="center" vertical="center"/>
    </xf>
    <xf numFmtId="0" fontId="45" fillId="0" borderId="159" xfId="0" applyFont="1" applyFill="1" applyBorder="1" applyAlignment="1">
      <alignment horizontal="center" vertical="center"/>
    </xf>
    <xf numFmtId="0" fontId="45" fillId="0" borderId="206" xfId="0" applyFont="1" applyFill="1" applyBorder="1" applyAlignment="1">
      <alignment horizontal="center" vertical="center"/>
    </xf>
    <xf numFmtId="0" fontId="45" fillId="0" borderId="161" xfId="0" applyFont="1" applyFill="1" applyBorder="1" applyAlignment="1">
      <alignment horizontal="center" vertical="center"/>
    </xf>
    <xf numFmtId="0" fontId="45" fillId="0" borderId="207" xfId="0" applyFont="1" applyFill="1" applyBorder="1" applyAlignment="1">
      <alignment horizontal="center" vertical="center"/>
    </xf>
    <xf numFmtId="0" fontId="45" fillId="0" borderId="208" xfId="0" applyFont="1" applyFill="1" applyBorder="1" applyAlignment="1">
      <alignment horizontal="center" vertical="center"/>
    </xf>
    <xf numFmtId="0" fontId="45" fillId="0" borderId="209" xfId="0" applyFont="1" applyFill="1" applyBorder="1" applyAlignment="1">
      <alignment horizontal="center" vertical="center"/>
    </xf>
    <xf numFmtId="0" fontId="45" fillId="0" borderId="210" xfId="0" applyFont="1" applyFill="1" applyBorder="1" applyAlignment="1">
      <alignment horizontal="center" vertical="center"/>
    </xf>
    <xf numFmtId="0" fontId="45" fillId="0" borderId="211" xfId="0" applyFont="1" applyFill="1" applyBorder="1" applyAlignment="1">
      <alignment horizontal="center" vertical="center"/>
    </xf>
    <xf numFmtId="0" fontId="45" fillId="0" borderId="212" xfId="0" applyFont="1" applyFill="1" applyBorder="1" applyAlignment="1">
      <alignment horizontal="center" vertical="center"/>
    </xf>
    <xf numFmtId="0" fontId="45" fillId="0" borderId="213" xfId="0" applyFont="1" applyFill="1" applyBorder="1" applyAlignment="1">
      <alignment horizontal="center" vertical="center"/>
    </xf>
    <xf numFmtId="0" fontId="45" fillId="0" borderId="0" xfId="0" applyFont="1" applyFill="1" applyAlignment="1">
      <alignment horizontal="left"/>
    </xf>
    <xf numFmtId="0" fontId="36" fillId="0" borderId="328" xfId="0" applyFont="1" applyFill="1" applyBorder="1" applyAlignment="1">
      <alignment horizontal="center"/>
    </xf>
    <xf numFmtId="0" fontId="36" fillId="0" borderId="329" xfId="0" applyFont="1" applyFill="1" applyBorder="1" applyAlignment="1">
      <alignment horizontal="center"/>
    </xf>
    <xf numFmtId="0" fontId="36" fillId="0" borderId="330" xfId="0" applyFont="1" applyFill="1" applyBorder="1" applyAlignment="1">
      <alignment horizontal="center"/>
    </xf>
    <xf numFmtId="0" fontId="36" fillId="0" borderId="316" xfId="0" applyFont="1" applyFill="1" applyBorder="1" applyAlignment="1">
      <alignment horizontal="center" vertical="center" wrapText="1"/>
    </xf>
    <xf numFmtId="0" fontId="36" fillId="0" borderId="300" xfId="0" applyFont="1" applyFill="1" applyBorder="1" applyAlignment="1">
      <alignment horizontal="center" vertical="center" wrapText="1"/>
    </xf>
    <xf numFmtId="0" fontId="36" fillId="0" borderId="282" xfId="0" applyFont="1" applyFill="1" applyBorder="1" applyAlignment="1">
      <alignment horizontal="center" vertical="center" wrapText="1"/>
    </xf>
    <xf numFmtId="0" fontId="36" fillId="0" borderId="244" xfId="0" applyFont="1" applyFill="1" applyBorder="1" applyAlignment="1">
      <alignment horizontal="right" vertical="center"/>
    </xf>
    <xf numFmtId="0" fontId="36" fillId="0" borderId="58" xfId="0" applyFont="1" applyFill="1" applyBorder="1" applyAlignment="1">
      <alignment horizontal="left" vertical="center" indent="1"/>
    </xf>
    <xf numFmtId="0" fontId="36" fillId="0" borderId="148" xfId="0" applyFont="1" applyFill="1" applyBorder="1" applyAlignment="1">
      <alignment horizontal="center" vertical="center"/>
    </xf>
    <xf numFmtId="0" fontId="36" fillId="0" borderId="150" xfId="0" applyFont="1" applyFill="1" applyBorder="1" applyAlignment="1">
      <alignment horizontal="center" vertical="center"/>
    </xf>
    <xf numFmtId="0" fontId="36" fillId="0" borderId="215" xfId="0" applyFont="1" applyFill="1" applyBorder="1" applyAlignment="1">
      <alignment horizontal="center" vertical="center"/>
    </xf>
    <xf numFmtId="0" fontId="36" fillId="0" borderId="152" xfId="0" applyFont="1" applyFill="1" applyBorder="1" applyAlignment="1">
      <alignment horizontal="center" vertical="center"/>
    </xf>
    <xf numFmtId="0" fontId="36" fillId="0" borderId="245" xfId="0" applyFont="1" applyFill="1" applyBorder="1" applyAlignment="1">
      <alignment horizontal="right" vertical="center"/>
    </xf>
    <xf numFmtId="0" fontId="36" fillId="0" borderId="61" xfId="0" applyFont="1" applyFill="1" applyBorder="1" applyAlignment="1">
      <alignment horizontal="left" vertical="center" indent="1"/>
    </xf>
    <xf numFmtId="0" fontId="36" fillId="0" borderId="149" xfId="0" applyFont="1" applyFill="1" applyBorder="1" applyAlignment="1">
      <alignment horizontal="center" vertical="center"/>
    </xf>
    <xf numFmtId="0" fontId="36" fillId="0" borderId="151" xfId="0" applyFont="1" applyFill="1" applyBorder="1" applyAlignment="1">
      <alignment horizontal="center" vertical="center"/>
    </xf>
    <xf numFmtId="0" fontId="36" fillId="0" borderId="216" xfId="0" applyFont="1" applyFill="1" applyBorder="1" applyAlignment="1">
      <alignment horizontal="center" vertical="center"/>
    </xf>
    <xf numFmtId="0" fontId="36" fillId="0" borderId="221" xfId="0" applyFont="1" applyFill="1" applyBorder="1" applyAlignment="1">
      <alignment horizontal="center" vertical="center"/>
    </xf>
    <xf numFmtId="0" fontId="36" fillId="0" borderId="245" xfId="0" applyFont="1" applyFill="1" applyBorder="1">
      <alignment vertical="center"/>
    </xf>
    <xf numFmtId="0" fontId="36" fillId="0" borderId="59" xfId="0" applyFont="1" applyFill="1" applyBorder="1" applyAlignment="1">
      <alignment horizontal="left" vertical="center" indent="1"/>
    </xf>
    <xf numFmtId="0" fontId="36" fillId="0" borderId="335" xfId="0" applyFont="1" applyFill="1" applyBorder="1" applyAlignment="1">
      <alignment horizontal="center" vertical="center"/>
    </xf>
    <xf numFmtId="0" fontId="36" fillId="0" borderId="336" xfId="0" applyFont="1" applyFill="1" applyBorder="1" applyAlignment="1">
      <alignment horizontal="center" vertical="center"/>
    </xf>
    <xf numFmtId="0" fontId="36" fillId="0" borderId="337" xfId="0" applyFont="1" applyFill="1" applyBorder="1" applyAlignment="1">
      <alignment horizontal="center" vertical="center"/>
    </xf>
    <xf numFmtId="49" fontId="21" fillId="0" borderId="0" xfId="0" applyNumberFormat="1" applyFont="1" applyFill="1" applyAlignment="1">
      <alignment horizontal="right"/>
    </xf>
    <xf numFmtId="0" fontId="21" fillId="0" borderId="0" xfId="0" applyFont="1" applyFill="1" applyAlignment="1">
      <alignment horizontal="left"/>
    </xf>
    <xf numFmtId="0" fontId="21" fillId="0" borderId="24" xfId="0" applyFont="1" applyFill="1" applyBorder="1" applyAlignment="1"/>
    <xf numFmtId="0" fontId="36" fillId="0" borderId="0" xfId="0" applyFont="1" applyFill="1" applyAlignment="1"/>
    <xf numFmtId="0" fontId="36" fillId="0" borderId="341" xfId="0" applyFont="1" applyFill="1" applyBorder="1" applyAlignment="1">
      <alignment horizontal="center" vertical="center"/>
    </xf>
    <xf numFmtId="0" fontId="36" fillId="0" borderId="342" xfId="0" applyFont="1" applyFill="1" applyBorder="1" applyAlignment="1">
      <alignment horizontal="center" vertical="center"/>
    </xf>
    <xf numFmtId="0" fontId="36" fillId="0" borderId="343" xfId="0" applyFont="1" applyFill="1" applyBorder="1" applyAlignment="1">
      <alignment horizontal="center" vertical="center"/>
    </xf>
    <xf numFmtId="0" fontId="36" fillId="0" borderId="217" xfId="0" applyFont="1" applyFill="1" applyBorder="1" applyAlignment="1">
      <alignment horizontal="center" vertical="center"/>
    </xf>
    <xf numFmtId="0" fontId="36" fillId="0" borderId="218" xfId="0" applyFont="1" applyFill="1" applyBorder="1" applyAlignment="1">
      <alignment horizontal="center" vertical="center"/>
    </xf>
    <xf numFmtId="0" fontId="36" fillId="0" borderId="219" xfId="0" applyFont="1" applyFill="1" applyBorder="1" applyAlignment="1">
      <alignment horizontal="center" vertical="center"/>
    </xf>
    <xf numFmtId="0" fontId="36" fillId="0" borderId="220" xfId="0" applyFont="1" applyFill="1" applyBorder="1" applyAlignment="1">
      <alignment horizontal="center" vertical="center"/>
    </xf>
    <xf numFmtId="0" fontId="36" fillId="0" borderId="346" xfId="0" applyFont="1" applyFill="1" applyBorder="1" applyAlignment="1">
      <alignment horizontal="center" vertical="center"/>
    </xf>
    <xf numFmtId="38" fontId="36" fillId="0" borderId="347" xfId="10" applyFont="1" applyFill="1" applyBorder="1" applyAlignment="1">
      <alignment horizontal="center" vertical="center"/>
    </xf>
    <xf numFmtId="38" fontId="36" fillId="0" borderId="337" xfId="10" applyFont="1" applyFill="1" applyBorder="1" applyAlignment="1">
      <alignment horizontal="center" vertical="center"/>
    </xf>
    <xf numFmtId="0" fontId="16" fillId="0" borderId="0" xfId="0" applyFont="1" applyFill="1" applyAlignment="1"/>
    <xf numFmtId="0" fontId="12" fillId="0" borderId="234" xfId="1" applyFont="1" applyFill="1" applyBorder="1" applyAlignment="1">
      <alignment vertical="center"/>
    </xf>
    <xf numFmtId="0" fontId="12" fillId="0" borderId="9" xfId="1" applyFont="1" applyFill="1" applyBorder="1" applyAlignment="1">
      <alignment vertical="center"/>
    </xf>
    <xf numFmtId="0" fontId="12" fillId="0" borderId="11" xfId="1" applyFont="1" applyFill="1" applyBorder="1" applyAlignment="1">
      <alignment vertical="center"/>
    </xf>
    <xf numFmtId="0" fontId="12" fillId="0" borderId="8" xfId="0" applyFont="1" applyFill="1" applyBorder="1" applyAlignment="1">
      <alignment horizontal="center" vertical="center"/>
    </xf>
    <xf numFmtId="0" fontId="12" fillId="0" borderId="9"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287" xfId="0" applyFont="1" applyFill="1" applyBorder="1" applyAlignment="1">
      <alignment horizontal="center" vertical="center"/>
    </xf>
    <xf numFmtId="0" fontId="12" fillId="0" borderId="288" xfId="0" applyFont="1" applyFill="1" applyBorder="1" applyAlignment="1">
      <alignment horizontal="center" vertical="center"/>
    </xf>
    <xf numFmtId="0" fontId="12" fillId="0" borderId="15" xfId="0" applyFont="1" applyFill="1" applyBorder="1" applyAlignment="1">
      <alignment horizontal="right" vertical="center"/>
    </xf>
    <xf numFmtId="0" fontId="12" fillId="0" borderId="16" xfId="0" applyFont="1" applyFill="1" applyBorder="1" applyAlignment="1">
      <alignment horizontal="right" vertical="center"/>
    </xf>
    <xf numFmtId="0" fontId="12" fillId="0" borderId="286"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4" xfId="1" applyFont="1" applyFill="1" applyBorder="1" applyAlignment="1">
      <alignment horizontal="left" vertical="center"/>
    </xf>
    <xf numFmtId="0" fontId="12" fillId="0" borderId="9" xfId="1" applyFont="1" applyFill="1" applyBorder="1" applyAlignment="1">
      <alignment horizontal="left" vertical="center"/>
    </xf>
    <xf numFmtId="0" fontId="12" fillId="0" borderId="20" xfId="0" applyFont="1" applyFill="1" applyBorder="1" applyAlignment="1">
      <alignment horizontal="right" vertical="center"/>
    </xf>
    <xf numFmtId="0" fontId="12" fillId="0" borderId="21" xfId="0" applyFont="1" applyFill="1" applyBorder="1" applyAlignment="1">
      <alignment horizontal="right" vertical="center"/>
    </xf>
    <xf numFmtId="0" fontId="27" fillId="0" borderId="0" xfId="0" applyFont="1" applyFill="1" applyAlignment="1">
      <alignment horizontal="center" vertical="center"/>
    </xf>
    <xf numFmtId="0" fontId="12" fillId="0" borderId="0" xfId="0" applyFont="1" applyFill="1" applyAlignment="1">
      <alignment horizontal="right"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33" xfId="0" applyFont="1" applyFill="1" applyBorder="1" applyAlignment="1">
      <alignment horizontal="center" vertical="center"/>
    </xf>
    <xf numFmtId="0" fontId="12" fillId="0" borderId="234" xfId="0" applyFont="1" applyFill="1" applyBorder="1" applyAlignment="1">
      <alignment vertical="center"/>
    </xf>
    <xf numFmtId="0" fontId="12" fillId="0" borderId="9" xfId="0" applyFont="1" applyFill="1" applyBorder="1" applyAlignment="1">
      <alignment vertical="center"/>
    </xf>
    <xf numFmtId="0" fontId="12" fillId="0" borderId="11" xfId="0" applyFont="1" applyFill="1" applyBorder="1" applyAlignment="1">
      <alignment vertical="center"/>
    </xf>
    <xf numFmtId="176" fontId="12" fillId="0" borderId="17" xfId="0" applyNumberFormat="1" applyFont="1" applyFill="1" applyBorder="1" applyAlignment="1">
      <alignment horizontal="center" vertical="center"/>
    </xf>
    <xf numFmtId="176" fontId="12" fillId="0" borderId="18" xfId="0" applyNumberFormat="1" applyFont="1" applyFill="1" applyBorder="1" applyAlignment="1">
      <alignment horizontal="center" vertical="center"/>
    </xf>
    <xf numFmtId="176" fontId="12" fillId="0" borderId="289" xfId="0" applyNumberFormat="1" applyFont="1" applyFill="1" applyBorder="1" applyAlignment="1">
      <alignment horizontal="center" vertical="center"/>
    </xf>
    <xf numFmtId="176" fontId="12" fillId="0" borderId="290" xfId="0" applyNumberFormat="1" applyFont="1" applyFill="1" applyBorder="1" applyAlignment="1">
      <alignment horizontal="center" vertical="center"/>
    </xf>
    <xf numFmtId="0" fontId="12" fillId="0" borderId="23" xfId="0" applyFont="1" applyFill="1" applyBorder="1" applyAlignment="1">
      <alignment horizontal="center" vertical="center"/>
    </xf>
    <xf numFmtId="176" fontId="12" fillId="0" borderId="0" xfId="0" applyNumberFormat="1" applyFont="1" applyFill="1" applyAlignment="1">
      <alignment horizontal="center" vertical="center"/>
    </xf>
    <xf numFmtId="176" fontId="12" fillId="0" borderId="25" xfId="0" applyNumberFormat="1" applyFont="1" applyFill="1" applyBorder="1" applyAlignment="1">
      <alignment horizontal="center" vertical="center"/>
    </xf>
    <xf numFmtId="0" fontId="12" fillId="0" borderId="17" xfId="0" applyFont="1" applyFill="1" applyBorder="1" applyAlignment="1">
      <alignment horizontal="right" vertical="center"/>
    </xf>
    <xf numFmtId="0" fontId="12" fillId="0" borderId="13" xfId="0" applyFont="1" applyFill="1" applyBorder="1" applyAlignment="1">
      <alignment horizontal="right" vertical="center"/>
    </xf>
    <xf numFmtId="0" fontId="17" fillId="0" borderId="235" xfId="0" applyFont="1" applyFill="1" applyBorder="1" applyAlignment="1">
      <alignment horizontal="center" vertical="center"/>
    </xf>
    <xf numFmtId="0" fontId="17" fillId="0" borderId="291" xfId="0" applyFont="1" applyFill="1" applyBorder="1" applyAlignment="1">
      <alignment horizontal="center" vertical="center"/>
    </xf>
    <xf numFmtId="0" fontId="17" fillId="0" borderId="292" xfId="0" applyFont="1" applyFill="1" applyBorder="1" applyAlignment="1">
      <alignment horizontal="center" vertical="center"/>
    </xf>
    <xf numFmtId="0" fontId="17" fillId="0" borderId="279" xfId="0" applyFont="1" applyFill="1" applyBorder="1" applyAlignment="1">
      <alignment horizontal="center" vertical="center"/>
    </xf>
    <xf numFmtId="0" fontId="17" fillId="0" borderId="289" xfId="0" applyFont="1" applyFill="1" applyBorder="1" applyAlignment="1">
      <alignment horizontal="center" vertical="center"/>
    </xf>
    <xf numFmtId="0" fontId="17" fillId="0" borderId="288" xfId="0" applyFont="1" applyFill="1" applyBorder="1" applyAlignment="1">
      <alignment horizontal="center" vertical="center"/>
    </xf>
    <xf numFmtId="0" fontId="17" fillId="0" borderId="27" xfId="0" applyFont="1" applyFill="1" applyBorder="1" applyAlignment="1">
      <alignment horizontal="right" vertical="center"/>
    </xf>
    <xf numFmtId="0" fontId="17" fillId="0" borderId="5" xfId="0" applyFont="1" applyFill="1" applyBorder="1" applyAlignment="1">
      <alignment horizontal="right" vertical="center"/>
    </xf>
    <xf numFmtId="176" fontId="17" fillId="0" borderId="291" xfId="0" applyNumberFormat="1" applyFont="1" applyFill="1" applyBorder="1" applyAlignment="1">
      <alignment horizontal="center" vertical="center"/>
    </xf>
    <xf numFmtId="176" fontId="17" fillId="0" borderId="246" xfId="0" applyNumberFormat="1" applyFont="1" applyFill="1" applyBorder="1" applyAlignment="1">
      <alignment horizontal="center" vertical="center"/>
    </xf>
    <xf numFmtId="176" fontId="17" fillId="0" borderId="289" xfId="0" applyNumberFormat="1" applyFont="1" applyFill="1" applyBorder="1" applyAlignment="1">
      <alignment horizontal="center" vertical="center"/>
    </xf>
    <xf numFmtId="176" fontId="17" fillId="0" borderId="290" xfId="0" applyNumberFormat="1" applyFont="1" applyFill="1" applyBorder="1" applyAlignment="1">
      <alignment horizontal="center" vertical="center"/>
    </xf>
    <xf numFmtId="0" fontId="17" fillId="0" borderId="21" xfId="0" applyFont="1" applyFill="1" applyBorder="1" applyAlignment="1">
      <alignment horizontal="right" vertical="center"/>
    </xf>
    <xf numFmtId="0" fontId="17" fillId="0" borderId="22" xfId="0" applyFont="1" applyFill="1" applyBorder="1" applyAlignment="1">
      <alignment horizontal="right" vertical="center"/>
    </xf>
    <xf numFmtId="0" fontId="12" fillId="0" borderId="11" xfId="1" applyFont="1" applyFill="1" applyBorder="1" applyAlignment="1">
      <alignment horizontal="left" vertical="center"/>
    </xf>
    <xf numFmtId="0" fontId="12" fillId="0" borderId="23" xfId="0" applyFont="1" applyFill="1" applyBorder="1" applyAlignment="1">
      <alignment vertical="center"/>
    </xf>
    <xf numFmtId="0" fontId="20" fillId="0" borderId="0" xfId="2" applyFont="1" applyAlignment="1">
      <alignment horizontal="center" vertical="center"/>
    </xf>
    <xf numFmtId="0" fontId="21" fillId="0" borderId="236" xfId="9" applyFont="1" applyFill="1" applyBorder="1" applyAlignment="1">
      <alignment horizontal="center" vertical="center"/>
    </xf>
    <xf numFmtId="0" fontId="21" fillId="0" borderId="291" xfId="9" applyFont="1" applyFill="1" applyBorder="1" applyAlignment="1">
      <alignment horizontal="center" vertical="center"/>
    </xf>
    <xf numFmtId="0" fontId="21" fillId="0" borderId="292" xfId="9" applyFont="1" applyFill="1" applyBorder="1" applyAlignment="1">
      <alignment horizontal="center" vertical="center"/>
    </xf>
    <xf numFmtId="0" fontId="21" fillId="0" borderId="246" xfId="9" applyFont="1" applyFill="1" applyBorder="1" applyAlignment="1">
      <alignment horizontal="center" vertical="center"/>
    </xf>
    <xf numFmtId="0" fontId="21" fillId="0" borderId="108" xfId="9" applyFont="1" applyFill="1" applyBorder="1" applyAlignment="1">
      <alignment horizontal="left" vertical="center" wrapText="1"/>
    </xf>
    <xf numFmtId="0" fontId="17" fillId="0" borderId="109" xfId="9" applyFont="1" applyFill="1" applyBorder="1" applyAlignment="1">
      <alignment horizontal="left" vertical="center"/>
    </xf>
    <xf numFmtId="0" fontId="17" fillId="0" borderId="110" xfId="9" applyFont="1" applyFill="1" applyBorder="1" applyAlignment="1">
      <alignment horizontal="left" vertical="center"/>
    </xf>
    <xf numFmtId="0" fontId="17" fillId="0" borderId="111" xfId="9" applyFont="1" applyFill="1" applyBorder="1" applyAlignment="1">
      <alignment horizontal="left" vertical="center"/>
    </xf>
    <xf numFmtId="0" fontId="21" fillId="0" borderId="237" xfId="9" applyFont="1" applyFill="1" applyBorder="1" applyAlignment="1">
      <alignment horizontal="center" vertical="center"/>
    </xf>
    <xf numFmtId="0" fontId="28" fillId="0" borderId="0" xfId="9" applyFont="1" applyFill="1" applyAlignment="1">
      <alignment horizontal="center" vertical="center"/>
    </xf>
    <xf numFmtId="0" fontId="21" fillId="0" borderId="263" xfId="9" applyFont="1" applyFill="1" applyBorder="1" applyAlignment="1">
      <alignment horizontal="center" vertical="center"/>
    </xf>
    <xf numFmtId="0" fontId="21" fillId="0" borderId="264" xfId="9" applyFont="1" applyFill="1" applyBorder="1" applyAlignment="1">
      <alignment horizontal="center" vertical="center"/>
    </xf>
    <xf numFmtId="0" fontId="21" fillId="0" borderId="265" xfId="9" applyFont="1" applyFill="1" applyBorder="1" applyAlignment="1">
      <alignment horizontal="center" vertical="center"/>
    </xf>
    <xf numFmtId="0" fontId="21" fillId="0" borderId="266" xfId="9" applyFont="1" applyFill="1" applyBorder="1" applyAlignment="1">
      <alignment horizontal="center" vertical="center"/>
    </xf>
    <xf numFmtId="0" fontId="21" fillId="0" borderId="260" xfId="9" applyFont="1" applyFill="1" applyBorder="1" applyAlignment="1">
      <alignment horizontal="left" vertical="center" wrapText="1"/>
    </xf>
    <xf numFmtId="0" fontId="17" fillId="0" borderId="261" xfId="9" applyFont="1" applyFill="1" applyBorder="1" applyAlignment="1">
      <alignment horizontal="left" vertical="center"/>
    </xf>
    <xf numFmtId="0" fontId="17" fillId="0" borderId="262" xfId="9" applyFont="1" applyFill="1" applyBorder="1" applyAlignment="1">
      <alignment horizontal="left" vertical="center"/>
    </xf>
    <xf numFmtId="0" fontId="17" fillId="0" borderId="268" xfId="9" applyFont="1" applyFill="1" applyBorder="1" applyAlignment="1">
      <alignment horizontal="left" vertical="center"/>
    </xf>
    <xf numFmtId="0" fontId="17" fillId="0" borderId="112" xfId="9" applyFont="1" applyFill="1" applyBorder="1" applyAlignment="1">
      <alignment horizontal="left" vertical="center"/>
    </xf>
    <xf numFmtId="0" fontId="21" fillId="0" borderId="267" xfId="9" applyFont="1" applyFill="1" applyBorder="1" applyAlignment="1">
      <alignment horizontal="center" vertical="center"/>
    </xf>
    <xf numFmtId="0" fontId="21" fillId="0" borderId="89" xfId="9" applyFont="1" applyFill="1" applyBorder="1" applyAlignment="1">
      <alignment horizontal="center" vertical="top"/>
    </xf>
    <xf numFmtId="0" fontId="21" fillId="0" borderId="28" xfId="9" applyFont="1" applyFill="1" applyBorder="1" applyAlignment="1">
      <alignment horizontal="center" vertical="top"/>
    </xf>
    <xf numFmtId="0" fontId="21" fillId="0" borderId="30" xfId="9" applyFont="1" applyFill="1" applyBorder="1" applyAlignment="1">
      <alignment horizontal="center" vertical="top"/>
    </xf>
    <xf numFmtId="0" fontId="21" fillId="0" borderId="29" xfId="9" applyFont="1" applyFill="1" applyBorder="1" applyAlignment="1">
      <alignment horizontal="center" vertical="top"/>
    </xf>
    <xf numFmtId="0" fontId="17" fillId="0" borderId="0" xfId="8" applyFont="1" applyFill="1" applyAlignment="1">
      <alignment horizontal="center"/>
    </xf>
    <xf numFmtId="0" fontId="13" fillId="0" borderId="238" xfId="8" applyFont="1" applyFill="1" applyBorder="1" applyAlignment="1">
      <alignment horizontal="center" vertical="center"/>
    </xf>
    <xf numFmtId="0" fontId="13" fillId="0" borderId="295" xfId="8" applyFont="1" applyFill="1" applyBorder="1" applyAlignment="1">
      <alignment horizontal="center" vertical="center"/>
    </xf>
    <xf numFmtId="0" fontId="13" fillId="0" borderId="239" xfId="8" applyFont="1" applyFill="1" applyBorder="1" applyAlignment="1">
      <alignment horizontal="center" vertical="center"/>
    </xf>
    <xf numFmtId="0" fontId="13" fillId="0" borderId="296" xfId="8" applyFont="1" applyFill="1" applyBorder="1" applyAlignment="1">
      <alignment horizontal="center" vertical="center"/>
    </xf>
    <xf numFmtId="0" fontId="13" fillId="0" borderId="240" xfId="8" applyFont="1" applyFill="1" applyBorder="1" applyAlignment="1">
      <alignment horizontal="center" vertical="center" wrapText="1"/>
    </xf>
    <xf numFmtId="0" fontId="13" fillId="0" borderId="297" xfId="8" applyFont="1" applyFill="1" applyBorder="1" applyAlignment="1">
      <alignment horizontal="center" vertical="center" wrapText="1"/>
    </xf>
    <xf numFmtId="0" fontId="13" fillId="0" borderId="126" xfId="8" applyFont="1" applyFill="1" applyBorder="1" applyAlignment="1">
      <alignment horizontal="center" vertical="center"/>
    </xf>
    <xf numFmtId="0" fontId="13" fillId="0" borderId="241" xfId="8" applyFont="1" applyFill="1" applyBorder="1" applyAlignment="1">
      <alignment horizontal="center" vertical="center"/>
    </xf>
    <xf numFmtId="0" fontId="13" fillId="0" borderId="242" xfId="8" applyFont="1" applyFill="1" applyBorder="1" applyAlignment="1">
      <alignment horizontal="center" vertical="center"/>
    </xf>
    <xf numFmtId="0" fontId="15" fillId="0" borderId="238" xfId="8" applyFont="1" applyFill="1" applyBorder="1" applyAlignment="1">
      <alignment horizontal="center" vertical="center" wrapText="1"/>
    </xf>
    <xf numFmtId="0" fontId="15" fillId="0" borderId="53" xfId="8" applyFont="1" applyFill="1" applyBorder="1" applyAlignment="1">
      <alignment horizontal="center" vertical="center" wrapText="1"/>
    </xf>
    <xf numFmtId="0" fontId="15" fillId="0" borderId="295" xfId="8" applyFont="1" applyFill="1" applyBorder="1" applyAlignment="1">
      <alignment horizontal="center" vertical="center" wrapText="1"/>
    </xf>
    <xf numFmtId="0" fontId="16" fillId="0" borderId="0" xfId="8" applyFont="1" applyFill="1" applyAlignment="1">
      <alignment horizontal="left" vertical="center"/>
    </xf>
    <xf numFmtId="0" fontId="16" fillId="0" borderId="58" xfId="8" applyFont="1" applyFill="1" applyBorder="1" applyAlignment="1">
      <alignment horizontal="center"/>
    </xf>
    <xf numFmtId="0" fontId="16" fillId="0" borderId="0" xfId="8" applyFont="1" applyFill="1" applyAlignment="1">
      <alignment vertical="center"/>
    </xf>
    <xf numFmtId="0" fontId="16" fillId="0" borderId="59" xfId="8" applyFont="1" applyFill="1" applyBorder="1" applyAlignment="1">
      <alignment horizontal="center" vertical="top"/>
    </xf>
    <xf numFmtId="0" fontId="14" fillId="0" borderId="243" xfId="8" applyFont="1" applyFill="1" applyBorder="1" applyAlignment="1">
      <alignment horizontal="center" vertical="center" wrapText="1"/>
    </xf>
    <xf numFmtId="0" fontId="14" fillId="0" borderId="303" xfId="8" applyFont="1" applyFill="1" applyBorder="1" applyAlignment="1">
      <alignment horizontal="center" vertical="center" wrapText="1"/>
    </xf>
    <xf numFmtId="0" fontId="33" fillId="0" borderId="0" xfId="0" applyFont="1" applyFill="1" applyAlignment="1">
      <alignment horizontal="center" vertical="distributed" textRotation="255" indent="2"/>
    </xf>
    <xf numFmtId="0" fontId="45" fillId="0" borderId="314" xfId="0" applyFont="1" applyFill="1" applyBorder="1" applyAlignment="1" applyProtection="1">
      <alignment horizontal="center" vertical="distributed" textRotation="255" indent="2"/>
      <protection locked="0"/>
    </xf>
    <xf numFmtId="0" fontId="45" fillId="0" borderId="318" xfId="0" applyFont="1" applyFill="1" applyBorder="1" applyAlignment="1" applyProtection="1">
      <alignment horizontal="center" vertical="distributed" textRotation="255" indent="2"/>
      <protection locked="0"/>
    </xf>
    <xf numFmtId="0" fontId="45" fillId="0" borderId="315" xfId="0" applyFont="1" applyFill="1" applyBorder="1" applyAlignment="1">
      <alignment horizontal="center" vertical="center" textRotation="255"/>
    </xf>
    <xf numFmtId="0" fontId="45" fillId="0" borderId="318" xfId="0" applyFont="1" applyFill="1" applyBorder="1" applyAlignment="1">
      <alignment horizontal="center" vertical="center" textRotation="255"/>
    </xf>
    <xf numFmtId="0" fontId="45" fillId="0" borderId="1" xfId="0" applyFont="1" applyFill="1" applyBorder="1" applyAlignment="1">
      <alignment horizontal="center" vertical="center"/>
    </xf>
    <xf numFmtId="0" fontId="45" fillId="0" borderId="175" xfId="0" applyFont="1" applyFill="1" applyBorder="1" applyAlignment="1">
      <alignment horizontal="center" vertical="center"/>
    </xf>
    <xf numFmtId="0" fontId="45" fillId="0" borderId="176" xfId="0" applyFont="1" applyFill="1" applyBorder="1" applyAlignment="1">
      <alignment horizontal="left" vertical="justify" wrapText="1"/>
    </xf>
    <xf numFmtId="0" fontId="45" fillId="0" borderId="177" xfId="0" applyFont="1" applyFill="1" applyBorder="1" applyAlignment="1">
      <alignment horizontal="left" vertical="justify" wrapText="1"/>
    </xf>
    <xf numFmtId="0" fontId="45" fillId="0" borderId="164" xfId="0" applyFont="1" applyFill="1" applyBorder="1" applyAlignment="1">
      <alignment horizontal="left" vertical="justify" wrapText="1"/>
    </xf>
    <xf numFmtId="0" fontId="45" fillId="0" borderId="178" xfId="0" applyFont="1" applyFill="1" applyBorder="1" applyAlignment="1">
      <alignment horizontal="left" vertical="justify" wrapText="1"/>
    </xf>
    <xf numFmtId="0" fontId="36" fillId="0" borderId="176" xfId="0" applyFont="1" applyFill="1" applyBorder="1" applyAlignment="1">
      <alignment horizontal="left" vertical="justify" wrapText="1"/>
    </xf>
    <xf numFmtId="0" fontId="36" fillId="0" borderId="179" xfId="0" applyFont="1" applyFill="1" applyBorder="1" applyAlignment="1">
      <alignment horizontal="left" vertical="justify" wrapText="1"/>
    </xf>
    <xf numFmtId="0" fontId="36" fillId="0" borderId="164" xfId="0" applyFont="1" applyFill="1" applyBorder="1" applyAlignment="1">
      <alignment horizontal="left" vertical="justify" wrapText="1"/>
    </xf>
    <xf numFmtId="0" fontId="36" fillId="0" borderId="165" xfId="0" applyFont="1" applyFill="1" applyBorder="1" applyAlignment="1">
      <alignment horizontal="left" vertical="justify" wrapText="1"/>
    </xf>
    <xf numFmtId="0" fontId="36" fillId="0" borderId="292" xfId="0" applyFont="1" applyFill="1" applyBorder="1" applyAlignment="1">
      <alignment horizontal="center" vertical="center"/>
    </xf>
    <xf numFmtId="0" fontId="36" fillId="0" borderId="253" xfId="0" applyFont="1" applyFill="1" applyBorder="1" applyAlignment="1">
      <alignment horizontal="center" vertical="center"/>
    </xf>
    <xf numFmtId="0" fontId="36" fillId="0" borderId="246" xfId="0" applyFont="1" applyFill="1" applyBorder="1" applyAlignment="1">
      <alignment horizontal="center" vertical="center" wrapText="1"/>
    </xf>
    <xf numFmtId="0" fontId="36" fillId="0" borderId="254" xfId="0" applyFont="1" applyFill="1" applyBorder="1" applyAlignment="1">
      <alignment horizontal="center" vertical="center"/>
    </xf>
    <xf numFmtId="0" fontId="36" fillId="0" borderId="324" xfId="0" applyFont="1" applyFill="1" applyBorder="1" applyAlignment="1">
      <alignment horizontal="center" vertical="center"/>
    </xf>
    <xf numFmtId="0" fontId="36" fillId="0" borderId="256" xfId="0" applyFont="1" applyFill="1" applyBorder="1" applyAlignment="1">
      <alignment horizontal="center" vertical="center"/>
    </xf>
    <xf numFmtId="0" fontId="45" fillId="0" borderId="179" xfId="0" applyFont="1" applyFill="1" applyBorder="1" applyAlignment="1">
      <alignment horizontal="left" vertical="justify" wrapText="1"/>
    </xf>
    <xf numFmtId="0" fontId="45" fillId="0" borderId="181" xfId="0" applyFont="1" applyFill="1" applyBorder="1" applyAlignment="1">
      <alignment horizontal="left" vertical="justify" wrapText="1"/>
    </xf>
    <xf numFmtId="0" fontId="45" fillId="0" borderId="154" xfId="0" applyFont="1" applyFill="1" applyBorder="1" applyAlignment="1">
      <alignment horizontal="left" vertical="justify" wrapText="1"/>
    </xf>
    <xf numFmtId="0" fontId="45" fillId="0" borderId="192" xfId="0" applyFont="1" applyFill="1" applyBorder="1" applyAlignment="1">
      <alignment horizontal="center" vertical="center"/>
    </xf>
    <xf numFmtId="0" fontId="45" fillId="0" borderId="193" xfId="0" applyFont="1" applyFill="1" applyBorder="1" applyAlignment="1">
      <alignment horizontal="center" vertical="center"/>
    </xf>
    <xf numFmtId="0" fontId="45" fillId="0" borderId="197" xfId="0" applyFont="1" applyFill="1" applyBorder="1" applyAlignment="1">
      <alignment horizontal="center" vertical="center"/>
    </xf>
    <xf numFmtId="0" fontId="45" fillId="0" borderId="246" xfId="0" applyFont="1" applyFill="1" applyBorder="1" applyAlignment="1">
      <alignment horizontal="center" vertical="center"/>
    </xf>
    <xf numFmtId="0" fontId="45" fillId="0" borderId="185" xfId="0" applyFont="1" applyFill="1" applyBorder="1" applyAlignment="1">
      <alignment horizontal="center" vertical="center"/>
    </xf>
    <xf numFmtId="0" fontId="45" fillId="0" borderId="246" xfId="0" applyFont="1" applyFill="1" applyBorder="1" applyAlignment="1">
      <alignment horizontal="center" vertical="center" wrapText="1"/>
    </xf>
    <xf numFmtId="0" fontId="45" fillId="0" borderId="194" xfId="0" applyFont="1" applyFill="1" applyBorder="1" applyAlignment="1">
      <alignment horizontal="center" vertical="center"/>
    </xf>
    <xf numFmtId="0" fontId="45" fillId="0" borderId="195" xfId="0" applyFont="1" applyFill="1" applyBorder="1" applyAlignment="1">
      <alignment horizontal="center" vertical="center"/>
    </xf>
    <xf numFmtId="0" fontId="45" fillId="0" borderId="196" xfId="0" applyFont="1" applyFill="1" applyBorder="1" applyAlignment="1">
      <alignment horizontal="center" vertical="center"/>
    </xf>
    <xf numFmtId="38" fontId="45" fillId="0" borderId="197" xfId="10" applyFont="1" applyFill="1" applyBorder="1" applyAlignment="1">
      <alignment horizontal="center" vertical="center"/>
    </xf>
    <xf numFmtId="0" fontId="45" fillId="0" borderId="198" xfId="0" applyFont="1" applyFill="1" applyBorder="1" applyAlignment="1">
      <alignment horizontal="center" vertical="distributed" wrapText="1"/>
    </xf>
    <xf numFmtId="0" fontId="45" fillId="0" borderId="199" xfId="0" applyFont="1" applyFill="1" applyBorder="1" applyAlignment="1">
      <alignment horizontal="center" vertical="distributed" wrapText="1"/>
    </xf>
    <xf numFmtId="0" fontId="45" fillId="0" borderId="200" xfId="0" applyFont="1" applyFill="1" applyBorder="1" applyAlignment="1">
      <alignment horizontal="center" vertical="distributed" wrapText="1"/>
    </xf>
    <xf numFmtId="0" fontId="45" fillId="0" borderId="155" xfId="0" applyFont="1" applyFill="1" applyBorder="1" applyAlignment="1">
      <alignment horizontal="center" vertical="distributed" wrapText="1"/>
    </xf>
    <xf numFmtId="0" fontId="45" fillId="0" borderId="250" xfId="0" applyFont="1" applyFill="1" applyBorder="1" applyAlignment="1">
      <alignment horizontal="center" vertical="center"/>
    </xf>
    <xf numFmtId="0" fontId="45" fillId="0" borderId="201" xfId="0" applyFont="1" applyFill="1" applyBorder="1" applyAlignment="1">
      <alignment horizontal="center" vertical="center"/>
    </xf>
    <xf numFmtId="0" fontId="45" fillId="0" borderId="27" xfId="0" applyFont="1" applyFill="1" applyBorder="1" applyAlignment="1">
      <alignment horizontal="center" vertical="center"/>
    </xf>
    <xf numFmtId="0" fontId="45" fillId="0" borderId="21" xfId="0" applyFont="1" applyFill="1" applyBorder="1" applyAlignment="1">
      <alignment horizontal="center" vertical="center"/>
    </xf>
    <xf numFmtId="0" fontId="45" fillId="0" borderId="203" xfId="0" applyFont="1" applyFill="1" applyBorder="1" applyAlignment="1">
      <alignment horizontal="center" vertical="center" wrapText="1"/>
    </xf>
    <xf numFmtId="0" fontId="45" fillId="0" borderId="205" xfId="0" applyFont="1" applyFill="1" applyBorder="1" applyAlignment="1">
      <alignment horizontal="center" vertical="center" wrapText="1"/>
    </xf>
    <xf numFmtId="0" fontId="45" fillId="0" borderId="280" xfId="0" applyFont="1" applyFill="1" applyBorder="1" applyAlignment="1">
      <alignment horizontal="center" vertical="center"/>
    </xf>
    <xf numFmtId="0" fontId="45" fillId="0" borderId="281" xfId="0" applyFont="1" applyFill="1" applyBorder="1" applyAlignment="1">
      <alignment horizontal="center" vertical="center"/>
    </xf>
    <xf numFmtId="0" fontId="45" fillId="0" borderId="176" xfId="0" applyFont="1" applyFill="1" applyBorder="1" applyAlignment="1">
      <alignment horizontal="left" vertical="top" wrapText="1"/>
    </xf>
    <xf numFmtId="0" fontId="45" fillId="0" borderId="179" xfId="0" applyFont="1" applyFill="1" applyBorder="1" applyAlignment="1">
      <alignment horizontal="left" vertical="top" wrapText="1"/>
    </xf>
    <xf numFmtId="0" fontId="45" fillId="0" borderId="164" xfId="0" applyFont="1" applyFill="1" applyBorder="1" applyAlignment="1">
      <alignment horizontal="left" vertical="top" wrapText="1"/>
    </xf>
    <xf numFmtId="0" fontId="45" fillId="0" borderId="165" xfId="0" applyFont="1" applyFill="1" applyBorder="1" applyAlignment="1">
      <alignment horizontal="left" vertical="top" wrapText="1"/>
    </xf>
    <xf numFmtId="0" fontId="48" fillId="0" borderId="0" xfId="0" applyFont="1" applyFill="1" applyAlignment="1">
      <alignment horizontal="center" vertical="top"/>
    </xf>
    <xf numFmtId="0" fontId="36" fillId="0" borderId="144" xfId="0" applyFont="1" applyFill="1" applyBorder="1" applyAlignment="1">
      <alignment horizontal="center" vertical="justify" wrapText="1"/>
    </xf>
    <xf numFmtId="0" fontId="36" fillId="0" borderId="146" xfId="0" applyFont="1" applyFill="1" applyBorder="1" applyAlignment="1">
      <alignment horizontal="center" vertical="justify" wrapText="1"/>
    </xf>
    <xf numFmtId="0" fontId="36" fillId="0" borderId="145" xfId="0" applyFont="1" applyFill="1" applyBorder="1" applyAlignment="1">
      <alignment horizontal="center" vertical="justify" wrapText="1"/>
    </xf>
    <xf numFmtId="0" fontId="36" fillId="0" borderId="147" xfId="0" applyFont="1" applyFill="1" applyBorder="1" applyAlignment="1">
      <alignment horizontal="center" vertical="justify" wrapText="1"/>
    </xf>
    <xf numFmtId="0" fontId="36" fillId="0" borderId="331" xfId="0" applyFont="1" applyFill="1" applyBorder="1" applyAlignment="1">
      <alignment horizontal="distributed" vertical="center" indent="1"/>
    </xf>
    <xf numFmtId="0" fontId="36" fillId="0" borderId="282" xfId="0" applyFont="1" applyFill="1" applyBorder="1" applyAlignment="1">
      <alignment horizontal="distributed" vertical="center" indent="1"/>
    </xf>
    <xf numFmtId="0" fontId="36" fillId="0" borderId="332" xfId="0" applyFont="1" applyFill="1" applyBorder="1" applyAlignment="1">
      <alignment horizontal="center" vertical="center" wrapText="1"/>
    </xf>
    <xf numFmtId="0" fontId="36" fillId="0" borderId="214" xfId="0" applyFont="1" applyFill="1" applyBorder="1" applyAlignment="1">
      <alignment horizontal="center" vertical="center"/>
    </xf>
    <xf numFmtId="0" fontId="36" fillId="0" borderId="333" xfId="0" applyFont="1" applyFill="1" applyBorder="1" applyAlignment="1">
      <alignment horizontal="center" vertical="center"/>
    </xf>
    <xf numFmtId="0" fontId="36" fillId="0" borderId="334" xfId="0" applyFont="1" applyFill="1" applyBorder="1" applyAlignment="1">
      <alignment horizontal="center" vertical="center"/>
    </xf>
    <xf numFmtId="0" fontId="36" fillId="0" borderId="340" xfId="0" applyFont="1" applyFill="1" applyBorder="1" applyAlignment="1">
      <alignment horizontal="distributed" vertical="center" indent="1"/>
    </xf>
    <xf numFmtId="0" fontId="36" fillId="0" borderId="285" xfId="0" applyFont="1" applyFill="1" applyBorder="1" applyAlignment="1">
      <alignment horizontal="distributed" vertical="center" indent="1"/>
    </xf>
    <xf numFmtId="0" fontId="38" fillId="0" borderId="0" xfId="0" applyFont="1" applyFill="1" applyAlignment="1">
      <alignment horizontal="center" vertical="center"/>
    </xf>
    <xf numFmtId="0" fontId="36" fillId="0" borderId="344" xfId="0" applyFont="1" applyFill="1" applyBorder="1" applyAlignment="1">
      <alignment horizontal="center" vertical="center"/>
    </xf>
    <xf numFmtId="0" fontId="36" fillId="0" borderId="345" xfId="0" applyFont="1" applyFill="1" applyBorder="1" applyAlignment="1">
      <alignment horizontal="center" vertical="center"/>
    </xf>
    <xf numFmtId="0" fontId="36" fillId="0" borderId="144" xfId="0" applyFont="1" applyFill="1" applyBorder="1" applyAlignment="1">
      <alignment horizontal="left" vertical="justify" wrapText="1"/>
    </xf>
    <xf numFmtId="0" fontId="36" fillId="0" borderId="146" xfId="0" applyFont="1" applyFill="1" applyBorder="1" applyAlignment="1">
      <alignment horizontal="left" vertical="justify" wrapText="1"/>
    </xf>
    <xf numFmtId="0" fontId="36" fillId="0" borderId="145" xfId="0" applyFont="1" applyFill="1" applyBorder="1" applyAlignment="1">
      <alignment horizontal="left" vertical="justify" wrapText="1"/>
    </xf>
    <xf numFmtId="0" fontId="36" fillId="0" borderId="147" xfId="0" applyFont="1" applyFill="1" applyBorder="1" applyAlignment="1">
      <alignment horizontal="left" vertical="justify" wrapText="1"/>
    </xf>
    <xf numFmtId="0" fontId="36" fillId="0" borderId="338" xfId="0" applyFont="1" applyFill="1" applyBorder="1" applyAlignment="1">
      <alignment horizontal="center" vertical="center"/>
    </xf>
    <xf numFmtId="0" fontId="36" fillId="0" borderId="283" xfId="0" applyFont="1" applyFill="1" applyBorder="1" applyAlignment="1">
      <alignment horizontal="center" vertical="center"/>
    </xf>
    <xf numFmtId="0" fontId="36" fillId="0" borderId="339" xfId="0" applyFont="1" applyFill="1" applyBorder="1" applyAlignment="1">
      <alignment horizontal="center" vertical="center"/>
    </xf>
    <xf numFmtId="0" fontId="36" fillId="0" borderId="284" xfId="0" applyFont="1" applyFill="1" applyBorder="1" applyAlignment="1">
      <alignment horizontal="center" vertical="center"/>
    </xf>
    <xf numFmtId="0" fontId="36" fillId="0" borderId="340" xfId="0" applyFont="1" applyFill="1" applyBorder="1" applyAlignment="1">
      <alignment horizontal="center" vertical="center"/>
    </xf>
    <xf numFmtId="0" fontId="36" fillId="0" borderId="285" xfId="0" applyFont="1" applyFill="1" applyBorder="1" applyAlignment="1">
      <alignment horizontal="center" vertical="center"/>
    </xf>
    <xf numFmtId="0" fontId="45" fillId="0" borderId="348" xfId="0" applyFont="1" applyFill="1" applyBorder="1" applyAlignment="1">
      <alignment horizontal="center" vertical="center"/>
    </xf>
    <xf numFmtId="0" fontId="45" fillId="0" borderId="349" xfId="0" applyFont="1" applyFill="1" applyBorder="1" applyAlignment="1">
      <alignment horizontal="center" vertical="center"/>
    </xf>
    <xf numFmtId="0" fontId="45" fillId="0" borderId="350" xfId="0" applyFont="1" applyFill="1" applyBorder="1" applyAlignment="1">
      <alignment horizontal="center" vertical="center"/>
    </xf>
    <xf numFmtId="0" fontId="45" fillId="0" borderId="351" xfId="0" applyFont="1" applyFill="1" applyBorder="1" applyAlignment="1">
      <alignment horizontal="center" vertical="center"/>
    </xf>
    <xf numFmtId="0" fontId="45" fillId="0" borderId="198" xfId="0" applyFont="1" applyFill="1" applyBorder="1" applyAlignment="1">
      <alignment horizontal="center" vertical="center"/>
    </xf>
    <xf numFmtId="0" fontId="45" fillId="0" borderId="199" xfId="0" applyFont="1" applyFill="1" applyBorder="1" applyAlignment="1">
      <alignment horizontal="center" vertical="center"/>
    </xf>
    <xf numFmtId="0" fontId="45" fillId="0" borderId="352" xfId="0" applyFont="1" applyFill="1" applyBorder="1" applyAlignment="1">
      <alignment horizontal="center" vertical="center"/>
    </xf>
    <xf numFmtId="0" fontId="45" fillId="0" borderId="353" xfId="0" applyFont="1" applyFill="1" applyBorder="1" applyAlignment="1">
      <alignment horizontal="center" vertical="center"/>
    </xf>
    <xf numFmtId="0" fontId="45" fillId="0" borderId="354" xfId="0" applyFont="1" applyFill="1" applyBorder="1" applyAlignment="1">
      <alignment horizontal="center" vertical="center"/>
    </xf>
    <xf numFmtId="0" fontId="45" fillId="0" borderId="355" xfId="0" applyFont="1" applyFill="1" applyBorder="1" applyAlignment="1">
      <alignment horizontal="center" vertical="center"/>
    </xf>
    <xf numFmtId="38" fontId="45" fillId="0" borderId="356" xfId="10" applyFont="1" applyFill="1" applyBorder="1" applyAlignment="1">
      <alignment horizontal="center" vertical="center"/>
    </xf>
    <xf numFmtId="0" fontId="45" fillId="0" borderId="356" xfId="0" applyFont="1" applyFill="1" applyBorder="1" applyAlignment="1">
      <alignment horizontal="center" vertical="center"/>
    </xf>
    <xf numFmtId="0" fontId="45" fillId="0" borderId="357" xfId="0" applyFont="1" applyFill="1" applyBorder="1" applyAlignment="1">
      <alignment horizontal="center" vertical="center"/>
    </xf>
  </cellXfs>
  <cellStyles count="11">
    <cellStyle name="桁区切り" xfId="10" builtinId="6"/>
    <cellStyle name="桁区切り 2" xfId="5" xr:uid="{00000000-0005-0000-0000-000000000000}"/>
    <cellStyle name="標準" xfId="0" builtinId="0"/>
    <cellStyle name="標準 2" xfId="2" xr:uid="{00000000-0005-0000-0000-000002000000}"/>
    <cellStyle name="標準 2 2" xfId="9" xr:uid="{0F617F91-FF3E-4499-9497-7D0B404C76C6}"/>
    <cellStyle name="標準 3" xfId="7" xr:uid="{00000000-0005-0000-0000-000003000000}"/>
    <cellStyle name="標準 4" xfId="8" xr:uid="{F8D133CB-8F72-4A1D-A254-4D3B41309638}"/>
    <cellStyle name="標準 6" xfId="3" xr:uid="{00000000-0005-0000-0000-000004000000}"/>
    <cellStyle name="標準 9" xfId="1" xr:uid="{00000000-0005-0000-0000-000005000000}"/>
    <cellStyle name="標準_Sheet1" xfId="4" xr:uid="{00000000-0005-0000-0000-000006000000}"/>
    <cellStyle name="標準_東大阪" xfId="6" xr:uid="{00000000-0005-0000-0000-000007000000}"/>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35860</xdr:colOff>
      <xdr:row>2</xdr:row>
      <xdr:rowOff>0</xdr:rowOff>
    </xdr:from>
    <xdr:to>
      <xdr:col>12</xdr:col>
      <xdr:colOff>224491</xdr:colOff>
      <xdr:row>58</xdr:row>
      <xdr:rowOff>1</xdr:rowOff>
    </xdr:to>
    <xdr:pic>
      <xdr:nvPicPr>
        <xdr:cNvPr id="3" name="図 2">
          <a:extLst>
            <a:ext uri="{FF2B5EF4-FFF2-40B4-BE49-F238E27FC236}">
              <a16:creationId xmlns:a16="http://schemas.microsoft.com/office/drawing/2014/main" id="{B820880E-F4B3-47CC-AE7A-060A7AC3372E}"/>
            </a:ext>
          </a:extLst>
        </xdr:cNvPr>
        <xdr:cNvPicPr>
          <a:picLocks noChangeAspect="1"/>
        </xdr:cNvPicPr>
      </xdr:nvPicPr>
      <xdr:blipFill>
        <a:blip xmlns:r="http://schemas.openxmlformats.org/officeDocument/2006/relationships" r:embed="rId1"/>
        <a:stretch>
          <a:fillRect/>
        </a:stretch>
      </xdr:blipFill>
      <xdr:spPr>
        <a:xfrm>
          <a:off x="35860" y="439615"/>
          <a:ext cx="7503831" cy="95191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2"/>
  <sheetViews>
    <sheetView tabSelected="1" view="pageBreakPreview" zoomScale="60" zoomScaleNormal="85" zoomScalePageLayoutView="55" workbookViewId="0">
      <selection sqref="A1:X1"/>
    </sheetView>
  </sheetViews>
  <sheetFormatPr defaultColWidth="3.54296875" defaultRowHeight="14"/>
  <cols>
    <col min="1" max="1" width="9.36328125" style="1" customWidth="1"/>
    <col min="2" max="2" width="14.453125" style="1" customWidth="1"/>
    <col min="3" max="3" width="7" style="1" customWidth="1"/>
    <col min="4" max="4" width="33.36328125" style="1" customWidth="1"/>
    <col min="5" max="5" width="39.36328125" style="1" customWidth="1"/>
    <col min="6" max="7" width="5.6328125" style="1" customWidth="1"/>
    <col min="8" max="20" width="4.453125" style="1" customWidth="1"/>
    <col min="21" max="21" width="5.36328125" style="1" customWidth="1"/>
    <col min="22" max="23" width="4.453125" style="1" customWidth="1"/>
    <col min="24" max="24" width="35.6328125" style="1" customWidth="1"/>
    <col min="25" max="25" width="8.453125" style="1" customWidth="1"/>
    <col min="26" max="16384" width="3.54296875" style="1"/>
  </cols>
  <sheetData>
    <row r="1" spans="1:24" ht="21" customHeight="1">
      <c r="A1" s="697" t="s">
        <v>0</v>
      </c>
      <c r="B1" s="697"/>
      <c r="C1" s="697"/>
      <c r="D1" s="697"/>
      <c r="E1" s="697"/>
      <c r="F1" s="697"/>
      <c r="G1" s="697"/>
      <c r="H1" s="697"/>
      <c r="I1" s="697"/>
      <c r="J1" s="697"/>
      <c r="K1" s="697"/>
      <c r="L1" s="697"/>
      <c r="M1" s="697"/>
      <c r="N1" s="697"/>
      <c r="O1" s="697"/>
      <c r="P1" s="697"/>
      <c r="Q1" s="697"/>
      <c r="R1" s="697"/>
      <c r="S1" s="697"/>
      <c r="T1" s="697"/>
      <c r="U1" s="697"/>
      <c r="V1" s="697"/>
      <c r="W1" s="697"/>
      <c r="X1" s="697"/>
    </row>
    <row r="2" spans="1:24" ht="14.5" thickBot="1">
      <c r="A2" s="44"/>
      <c r="B2" s="44"/>
      <c r="C2" s="44"/>
      <c r="D2" s="44"/>
      <c r="E2" s="44"/>
      <c r="F2" s="44"/>
      <c r="G2" s="44"/>
      <c r="H2" s="44"/>
      <c r="I2" s="44"/>
      <c r="J2" s="44"/>
      <c r="K2" s="44"/>
      <c r="L2" s="44"/>
      <c r="M2" s="44"/>
      <c r="N2" s="44"/>
      <c r="O2" s="44"/>
      <c r="P2" s="44"/>
      <c r="Q2" s="44"/>
      <c r="R2" s="44"/>
      <c r="S2" s="698" t="s">
        <v>1</v>
      </c>
      <c r="T2" s="698"/>
      <c r="U2" s="698"/>
      <c r="V2" s="698"/>
      <c r="W2" s="698"/>
      <c r="X2" s="698"/>
    </row>
    <row r="3" spans="1:24" ht="193.5" customHeight="1" thickBot="1">
      <c r="A3" s="699" t="s">
        <v>2</v>
      </c>
      <c r="B3" s="700"/>
      <c r="C3" s="45" t="s">
        <v>3</v>
      </c>
      <c r="D3" s="45" t="s">
        <v>4</v>
      </c>
      <c r="E3" s="45" t="s">
        <v>5</v>
      </c>
      <c r="F3" s="46" t="s">
        <v>6</v>
      </c>
      <c r="G3" s="46" t="s">
        <v>7</v>
      </c>
      <c r="H3" s="47" t="s">
        <v>8</v>
      </c>
      <c r="I3" s="47" t="s">
        <v>9</v>
      </c>
      <c r="J3" s="47" t="s">
        <v>10</v>
      </c>
      <c r="K3" s="47" t="s">
        <v>11</v>
      </c>
      <c r="L3" s="47" t="s">
        <v>12</v>
      </c>
      <c r="M3" s="47" t="s">
        <v>13</v>
      </c>
      <c r="N3" s="47" t="s">
        <v>14</v>
      </c>
      <c r="O3" s="47" t="s">
        <v>15</v>
      </c>
      <c r="P3" s="47" t="s">
        <v>16</v>
      </c>
      <c r="Q3" s="47" t="s">
        <v>17</v>
      </c>
      <c r="R3" s="47" t="s">
        <v>18</v>
      </c>
      <c r="S3" s="47" t="s">
        <v>19</v>
      </c>
      <c r="T3" s="47" t="s">
        <v>20</v>
      </c>
      <c r="U3" s="47" t="s">
        <v>21</v>
      </c>
      <c r="V3" s="47" t="s">
        <v>22</v>
      </c>
      <c r="W3" s="46" t="s">
        <v>23</v>
      </c>
      <c r="X3" s="48" t="s">
        <v>24</v>
      </c>
    </row>
    <row r="4" spans="1:24" ht="15.9" customHeight="1">
      <c r="A4" s="701" t="s">
        <v>25</v>
      </c>
      <c r="B4" s="702" t="s">
        <v>26</v>
      </c>
      <c r="C4" s="49">
        <v>1</v>
      </c>
      <c r="D4" s="50" t="s">
        <v>27</v>
      </c>
      <c r="E4" s="50" t="s">
        <v>28</v>
      </c>
      <c r="F4" s="51" t="s">
        <v>29</v>
      </c>
      <c r="G4" s="50" t="s">
        <v>30</v>
      </c>
      <c r="H4" s="52" t="s">
        <v>31</v>
      </c>
      <c r="I4" s="52" t="s">
        <v>31</v>
      </c>
      <c r="J4" s="52" t="s">
        <v>31</v>
      </c>
      <c r="K4" s="52" t="s">
        <v>31</v>
      </c>
      <c r="L4" s="52" t="s">
        <v>31</v>
      </c>
      <c r="M4" s="52" t="s">
        <v>31</v>
      </c>
      <c r="N4" s="52" t="s">
        <v>31</v>
      </c>
      <c r="O4" s="52" t="s">
        <v>31</v>
      </c>
      <c r="P4" s="52" t="s">
        <v>31</v>
      </c>
      <c r="Q4" s="52" t="s">
        <v>31</v>
      </c>
      <c r="R4" s="52" t="s">
        <v>31</v>
      </c>
      <c r="S4" s="52" t="s">
        <v>31</v>
      </c>
      <c r="T4" s="52"/>
      <c r="U4" s="50" t="s">
        <v>32</v>
      </c>
      <c r="V4" s="53">
        <v>25</v>
      </c>
      <c r="W4" s="53">
        <v>40</v>
      </c>
      <c r="X4" s="54"/>
    </row>
    <row r="5" spans="1:24" ht="15.9" customHeight="1">
      <c r="A5" s="681"/>
      <c r="B5" s="703"/>
      <c r="C5" s="55">
        <f>C4+1</f>
        <v>2</v>
      </c>
      <c r="D5" s="51" t="s">
        <v>33</v>
      </c>
      <c r="E5" s="51" t="s">
        <v>34</v>
      </c>
      <c r="F5" s="51" t="s">
        <v>29</v>
      </c>
      <c r="G5" s="51" t="s">
        <v>35</v>
      </c>
      <c r="H5" s="56" t="s">
        <v>31</v>
      </c>
      <c r="I5" s="56" t="s">
        <v>31</v>
      </c>
      <c r="J5" s="56" t="s">
        <v>31</v>
      </c>
      <c r="K5" s="56"/>
      <c r="L5" s="56" t="s">
        <v>31</v>
      </c>
      <c r="M5" s="56" t="s">
        <v>31</v>
      </c>
      <c r="N5" s="56" t="s">
        <v>31</v>
      </c>
      <c r="O5" s="56" t="s">
        <v>31</v>
      </c>
      <c r="P5" s="56" t="s">
        <v>31</v>
      </c>
      <c r="Q5" s="56" t="s">
        <v>31</v>
      </c>
      <c r="R5" s="56"/>
      <c r="S5" s="56"/>
      <c r="T5" s="56" t="s">
        <v>31</v>
      </c>
      <c r="U5" s="51" t="s">
        <v>36</v>
      </c>
      <c r="V5" s="57">
        <v>4</v>
      </c>
      <c r="W5" s="57">
        <v>11</v>
      </c>
      <c r="X5" s="58" t="s">
        <v>37</v>
      </c>
    </row>
    <row r="6" spans="1:24" ht="15.9" customHeight="1">
      <c r="A6" s="681"/>
      <c r="B6" s="703"/>
      <c r="C6" s="55">
        <f t="shared" ref="C6:C30" si="0">C5+1</f>
        <v>3</v>
      </c>
      <c r="D6" s="51" t="s">
        <v>38</v>
      </c>
      <c r="E6" s="51" t="s">
        <v>39</v>
      </c>
      <c r="F6" s="51" t="s">
        <v>29</v>
      </c>
      <c r="G6" s="51" t="s">
        <v>40</v>
      </c>
      <c r="H6" s="56" t="s">
        <v>31</v>
      </c>
      <c r="I6" s="56" t="s">
        <v>31</v>
      </c>
      <c r="J6" s="56" t="s">
        <v>31</v>
      </c>
      <c r="K6" s="56" t="s">
        <v>31</v>
      </c>
      <c r="L6" s="56"/>
      <c r="M6" s="56"/>
      <c r="N6" s="56"/>
      <c r="O6" s="56"/>
      <c r="P6" s="56" t="s">
        <v>31</v>
      </c>
      <c r="Q6" s="56"/>
      <c r="R6" s="56"/>
      <c r="S6" s="56"/>
      <c r="T6" s="56"/>
      <c r="U6" s="51" t="s">
        <v>32</v>
      </c>
      <c r="V6" s="57">
        <v>8</v>
      </c>
      <c r="W6" s="57"/>
      <c r="X6" s="58"/>
    </row>
    <row r="7" spans="1:24" ht="15.9" customHeight="1">
      <c r="A7" s="681"/>
      <c r="B7" s="703"/>
      <c r="C7" s="55">
        <f t="shared" si="0"/>
        <v>4</v>
      </c>
      <c r="D7" s="51" t="s">
        <v>41</v>
      </c>
      <c r="E7" s="51" t="s">
        <v>42</v>
      </c>
      <c r="F7" s="51" t="s">
        <v>29</v>
      </c>
      <c r="G7" s="51" t="s">
        <v>43</v>
      </c>
      <c r="H7" s="56" t="s">
        <v>31</v>
      </c>
      <c r="I7" s="56" t="s">
        <v>31</v>
      </c>
      <c r="J7" s="56" t="s">
        <v>31</v>
      </c>
      <c r="K7" s="56" t="s">
        <v>31</v>
      </c>
      <c r="L7" s="56"/>
      <c r="M7" s="56" t="s">
        <v>31</v>
      </c>
      <c r="N7" s="56"/>
      <c r="O7" s="56" t="s">
        <v>31</v>
      </c>
      <c r="P7" s="56" t="s">
        <v>31</v>
      </c>
      <c r="Q7" s="56"/>
      <c r="R7" s="56"/>
      <c r="S7" s="56" t="s">
        <v>31</v>
      </c>
      <c r="T7" s="56"/>
      <c r="U7" s="51" t="s">
        <v>32</v>
      </c>
      <c r="V7" s="57">
        <v>10</v>
      </c>
      <c r="W7" s="57">
        <v>44</v>
      </c>
      <c r="X7" s="58"/>
    </row>
    <row r="8" spans="1:24" ht="15.9" customHeight="1">
      <c r="A8" s="681"/>
      <c r="B8" s="703"/>
      <c r="C8" s="55">
        <f t="shared" si="0"/>
        <v>5</v>
      </c>
      <c r="D8" s="51" t="s">
        <v>44</v>
      </c>
      <c r="E8" s="51" t="s">
        <v>45</v>
      </c>
      <c r="F8" s="51" t="s">
        <v>46</v>
      </c>
      <c r="G8" s="51" t="s">
        <v>43</v>
      </c>
      <c r="H8" s="56" t="s">
        <v>31</v>
      </c>
      <c r="I8" s="56" t="s">
        <v>31</v>
      </c>
      <c r="J8" s="56" t="s">
        <v>31</v>
      </c>
      <c r="K8" s="56" t="s">
        <v>31</v>
      </c>
      <c r="L8" s="56"/>
      <c r="M8" s="56" t="s">
        <v>31</v>
      </c>
      <c r="N8" s="56"/>
      <c r="O8" s="56" t="s">
        <v>31</v>
      </c>
      <c r="P8" s="56"/>
      <c r="Q8" s="56"/>
      <c r="R8" s="56"/>
      <c r="S8" s="56"/>
      <c r="T8" s="56"/>
      <c r="U8" s="51" t="s">
        <v>32</v>
      </c>
      <c r="V8" s="57">
        <v>16</v>
      </c>
      <c r="W8" s="57">
        <v>18</v>
      </c>
      <c r="X8" s="58"/>
    </row>
    <row r="9" spans="1:24" ht="15.9" customHeight="1">
      <c r="A9" s="681"/>
      <c r="B9" s="703"/>
      <c r="C9" s="55">
        <f t="shared" si="0"/>
        <v>6</v>
      </c>
      <c r="D9" s="51" t="s">
        <v>47</v>
      </c>
      <c r="E9" s="51" t="s">
        <v>48</v>
      </c>
      <c r="F9" s="51" t="s">
        <v>46</v>
      </c>
      <c r="G9" s="51" t="s">
        <v>49</v>
      </c>
      <c r="H9" s="56" t="s">
        <v>31</v>
      </c>
      <c r="I9" s="56" t="s">
        <v>31</v>
      </c>
      <c r="J9" s="56" t="s">
        <v>31</v>
      </c>
      <c r="K9" s="56" t="s">
        <v>31</v>
      </c>
      <c r="L9" s="56" t="s">
        <v>31</v>
      </c>
      <c r="M9" s="56"/>
      <c r="N9" s="56"/>
      <c r="O9" s="56" t="s">
        <v>31</v>
      </c>
      <c r="P9" s="56" t="s">
        <v>31</v>
      </c>
      <c r="Q9" s="56" t="s">
        <v>31</v>
      </c>
      <c r="R9" s="56"/>
      <c r="S9" s="56" t="s">
        <v>31</v>
      </c>
      <c r="T9" s="56"/>
      <c r="U9" s="51" t="s">
        <v>32</v>
      </c>
      <c r="V9" s="57">
        <v>10</v>
      </c>
      <c r="W9" s="57">
        <v>15</v>
      </c>
      <c r="X9" s="58"/>
    </row>
    <row r="10" spans="1:24" ht="15.9" customHeight="1">
      <c r="A10" s="681"/>
      <c r="B10" s="703"/>
      <c r="C10" s="55">
        <f t="shared" si="0"/>
        <v>7</v>
      </c>
      <c r="D10" s="51" t="s">
        <v>50</v>
      </c>
      <c r="E10" s="51" t="s">
        <v>51</v>
      </c>
      <c r="F10" s="51" t="s">
        <v>46</v>
      </c>
      <c r="G10" s="51" t="s">
        <v>52</v>
      </c>
      <c r="H10" s="56" t="s">
        <v>31</v>
      </c>
      <c r="I10" s="56" t="s">
        <v>31</v>
      </c>
      <c r="J10" s="56" t="s">
        <v>31</v>
      </c>
      <c r="K10" s="56" t="s">
        <v>31</v>
      </c>
      <c r="L10" s="56"/>
      <c r="M10" s="56"/>
      <c r="N10" s="56"/>
      <c r="O10" s="56" t="s">
        <v>31</v>
      </c>
      <c r="P10" s="56" t="s">
        <v>31</v>
      </c>
      <c r="Q10" s="56"/>
      <c r="R10" s="56"/>
      <c r="S10" s="56" t="s">
        <v>31</v>
      </c>
      <c r="T10" s="56"/>
      <c r="U10" s="51" t="s">
        <v>32</v>
      </c>
      <c r="V10" s="57">
        <v>17</v>
      </c>
      <c r="W10" s="57">
        <v>27</v>
      </c>
      <c r="X10" s="58"/>
    </row>
    <row r="11" spans="1:24" ht="15.9" customHeight="1">
      <c r="A11" s="681"/>
      <c r="B11" s="703"/>
      <c r="C11" s="55">
        <f t="shared" si="0"/>
        <v>8</v>
      </c>
      <c r="D11" s="51" t="s">
        <v>53</v>
      </c>
      <c r="E11" s="51" t="s">
        <v>54</v>
      </c>
      <c r="F11" s="51" t="s">
        <v>55</v>
      </c>
      <c r="G11" s="51" t="s">
        <v>56</v>
      </c>
      <c r="H11" s="56" t="s">
        <v>31</v>
      </c>
      <c r="I11" s="56" t="s">
        <v>31</v>
      </c>
      <c r="J11" s="56" t="s">
        <v>31</v>
      </c>
      <c r="K11" s="56" t="s">
        <v>31</v>
      </c>
      <c r="L11" s="56"/>
      <c r="M11" s="56"/>
      <c r="N11" s="56"/>
      <c r="O11" s="56" t="s">
        <v>31</v>
      </c>
      <c r="P11" s="56"/>
      <c r="Q11" s="56"/>
      <c r="R11" s="56"/>
      <c r="S11" s="56"/>
      <c r="T11" s="56"/>
      <c r="U11" s="51" t="s">
        <v>32</v>
      </c>
      <c r="V11" s="57">
        <v>4</v>
      </c>
      <c r="W11" s="57">
        <v>15</v>
      </c>
      <c r="X11" s="58"/>
    </row>
    <row r="12" spans="1:24" ht="15.9" customHeight="1">
      <c r="A12" s="681"/>
      <c r="B12" s="703"/>
      <c r="C12" s="55">
        <f t="shared" si="0"/>
        <v>9</v>
      </c>
      <c r="D12" s="51" t="s">
        <v>57</v>
      </c>
      <c r="E12" s="51" t="s">
        <v>58</v>
      </c>
      <c r="F12" s="51" t="s">
        <v>46</v>
      </c>
      <c r="G12" s="51" t="s">
        <v>59</v>
      </c>
      <c r="H12" s="56" t="s">
        <v>31</v>
      </c>
      <c r="I12" s="56" t="s">
        <v>31</v>
      </c>
      <c r="J12" s="56" t="s">
        <v>31</v>
      </c>
      <c r="K12" s="56" t="s">
        <v>31</v>
      </c>
      <c r="L12" s="56" t="s">
        <v>31</v>
      </c>
      <c r="M12" s="56"/>
      <c r="N12" s="56"/>
      <c r="O12" s="56" t="s">
        <v>31</v>
      </c>
      <c r="P12" s="56"/>
      <c r="Q12" s="56"/>
      <c r="R12" s="56"/>
      <c r="S12" s="56"/>
      <c r="T12" s="56"/>
      <c r="U12" s="51" t="s">
        <v>32</v>
      </c>
      <c r="V12" s="57">
        <v>16</v>
      </c>
      <c r="W12" s="57">
        <v>23</v>
      </c>
      <c r="X12" s="58"/>
    </row>
    <row r="13" spans="1:24" ht="15.9" customHeight="1">
      <c r="A13" s="681"/>
      <c r="B13" s="703"/>
      <c r="C13" s="55">
        <f t="shared" si="0"/>
        <v>10</v>
      </c>
      <c r="D13" s="51" t="s">
        <v>60</v>
      </c>
      <c r="E13" s="51" t="s">
        <v>61</v>
      </c>
      <c r="F13" s="51" t="s">
        <v>46</v>
      </c>
      <c r="G13" s="51" t="s">
        <v>59</v>
      </c>
      <c r="H13" s="56" t="s">
        <v>31</v>
      </c>
      <c r="I13" s="56" t="s">
        <v>31</v>
      </c>
      <c r="J13" s="56" t="s">
        <v>31</v>
      </c>
      <c r="K13" s="56" t="s">
        <v>31</v>
      </c>
      <c r="L13" s="56"/>
      <c r="M13" s="56"/>
      <c r="N13" s="56"/>
      <c r="O13" s="56" t="s">
        <v>31</v>
      </c>
      <c r="P13" s="56"/>
      <c r="Q13" s="56"/>
      <c r="R13" s="56"/>
      <c r="S13" s="56"/>
      <c r="T13" s="56"/>
      <c r="U13" s="51" t="s">
        <v>32</v>
      </c>
      <c r="V13" s="57">
        <v>13</v>
      </c>
      <c r="W13" s="57">
        <v>21</v>
      </c>
      <c r="X13" s="58"/>
    </row>
    <row r="14" spans="1:24" ht="15.9" customHeight="1">
      <c r="A14" s="681"/>
      <c r="B14" s="703"/>
      <c r="C14" s="55">
        <f t="shared" si="0"/>
        <v>11</v>
      </c>
      <c r="D14" s="51" t="s">
        <v>62</v>
      </c>
      <c r="E14" s="51" t="s">
        <v>63</v>
      </c>
      <c r="F14" s="51" t="s">
        <v>29</v>
      </c>
      <c r="G14" s="51" t="s">
        <v>64</v>
      </c>
      <c r="H14" s="56" t="s">
        <v>31</v>
      </c>
      <c r="I14" s="56" t="s">
        <v>31</v>
      </c>
      <c r="J14" s="56" t="s">
        <v>31</v>
      </c>
      <c r="K14" s="56" t="s">
        <v>31</v>
      </c>
      <c r="L14" s="56" t="s">
        <v>31</v>
      </c>
      <c r="M14" s="56" t="s">
        <v>31</v>
      </c>
      <c r="N14" s="56"/>
      <c r="O14" s="56" t="s">
        <v>31</v>
      </c>
      <c r="P14" s="56" t="s">
        <v>31</v>
      </c>
      <c r="Q14" s="56" t="s">
        <v>31</v>
      </c>
      <c r="R14" s="56"/>
      <c r="S14" s="56" t="s">
        <v>31</v>
      </c>
      <c r="T14" s="56"/>
      <c r="U14" s="51" t="s">
        <v>32</v>
      </c>
      <c r="V14" s="57">
        <v>30</v>
      </c>
      <c r="W14" s="57">
        <v>35</v>
      </c>
      <c r="X14" s="58"/>
    </row>
    <row r="15" spans="1:24" ht="15.9" customHeight="1">
      <c r="A15" s="681"/>
      <c r="B15" s="703"/>
      <c r="C15" s="55">
        <f t="shared" si="0"/>
        <v>12</v>
      </c>
      <c r="D15" s="51" t="s">
        <v>65</v>
      </c>
      <c r="E15" s="51" t="s">
        <v>66</v>
      </c>
      <c r="F15" s="51" t="s">
        <v>46</v>
      </c>
      <c r="G15" s="51" t="s">
        <v>67</v>
      </c>
      <c r="H15" s="56" t="s">
        <v>31</v>
      </c>
      <c r="I15" s="56" t="s">
        <v>31</v>
      </c>
      <c r="J15" s="56" t="s">
        <v>31</v>
      </c>
      <c r="K15" s="56" t="s">
        <v>31</v>
      </c>
      <c r="L15" s="56"/>
      <c r="M15" s="56"/>
      <c r="N15" s="56"/>
      <c r="O15" s="56" t="s">
        <v>31</v>
      </c>
      <c r="P15" s="56"/>
      <c r="Q15" s="56"/>
      <c r="R15" s="56"/>
      <c r="S15" s="56"/>
      <c r="T15" s="56"/>
      <c r="U15" s="51" t="s">
        <v>32</v>
      </c>
      <c r="V15" s="57">
        <v>5</v>
      </c>
      <c r="W15" s="57">
        <v>11</v>
      </c>
      <c r="X15" s="58"/>
    </row>
    <row r="16" spans="1:24" ht="15.9" customHeight="1">
      <c r="A16" s="681"/>
      <c r="B16" s="703"/>
      <c r="C16" s="55">
        <f t="shared" si="0"/>
        <v>13</v>
      </c>
      <c r="D16" s="51" t="s">
        <v>68</v>
      </c>
      <c r="E16" s="51" t="s">
        <v>69</v>
      </c>
      <c r="F16" s="51" t="s">
        <v>46</v>
      </c>
      <c r="G16" s="51" t="s">
        <v>70</v>
      </c>
      <c r="H16" s="56" t="s">
        <v>31</v>
      </c>
      <c r="I16" s="56" t="s">
        <v>31</v>
      </c>
      <c r="J16" s="56" t="s">
        <v>31</v>
      </c>
      <c r="K16" s="56" t="s">
        <v>31</v>
      </c>
      <c r="L16" s="56"/>
      <c r="M16" s="56"/>
      <c r="N16" s="56"/>
      <c r="O16" s="56" t="s">
        <v>31</v>
      </c>
      <c r="P16" s="56"/>
      <c r="Q16" s="56"/>
      <c r="R16" s="56"/>
      <c r="S16" s="56"/>
      <c r="T16" s="56"/>
      <c r="U16" s="51" t="s">
        <v>32</v>
      </c>
      <c r="V16" s="57">
        <v>10</v>
      </c>
      <c r="W16" s="57">
        <v>16</v>
      </c>
      <c r="X16" s="58"/>
    </row>
    <row r="17" spans="1:24" ht="15.9" customHeight="1">
      <c r="A17" s="681"/>
      <c r="B17" s="703"/>
      <c r="C17" s="55">
        <f t="shared" si="0"/>
        <v>14</v>
      </c>
      <c r="D17" s="51" t="s">
        <v>71</v>
      </c>
      <c r="E17" s="51" t="s">
        <v>72</v>
      </c>
      <c r="F17" s="51" t="s">
        <v>46</v>
      </c>
      <c r="G17" s="51" t="s">
        <v>73</v>
      </c>
      <c r="H17" s="56" t="s">
        <v>31</v>
      </c>
      <c r="I17" s="56" t="s">
        <v>31</v>
      </c>
      <c r="J17" s="56" t="s">
        <v>31</v>
      </c>
      <c r="K17" s="56" t="s">
        <v>31</v>
      </c>
      <c r="L17" s="56"/>
      <c r="M17" s="56"/>
      <c r="N17" s="56"/>
      <c r="O17" s="56" t="s">
        <v>31</v>
      </c>
      <c r="P17" s="56" t="s">
        <v>31</v>
      </c>
      <c r="Q17" s="56"/>
      <c r="R17" s="56"/>
      <c r="S17" s="56" t="s">
        <v>31</v>
      </c>
      <c r="T17" s="56"/>
      <c r="U17" s="51" t="s">
        <v>32</v>
      </c>
      <c r="V17" s="57">
        <v>5</v>
      </c>
      <c r="W17" s="57">
        <v>18</v>
      </c>
      <c r="X17" s="58"/>
    </row>
    <row r="18" spans="1:24" ht="15.9" customHeight="1">
      <c r="A18" s="681"/>
      <c r="B18" s="703"/>
      <c r="C18" s="55">
        <f t="shared" si="0"/>
        <v>15</v>
      </c>
      <c r="D18" s="51" t="s">
        <v>74</v>
      </c>
      <c r="E18" s="51" t="s">
        <v>75</v>
      </c>
      <c r="F18" s="51" t="s">
        <v>46</v>
      </c>
      <c r="G18" s="51" t="s">
        <v>76</v>
      </c>
      <c r="H18" s="56" t="s">
        <v>31</v>
      </c>
      <c r="I18" s="56" t="s">
        <v>31</v>
      </c>
      <c r="J18" s="56" t="s">
        <v>31</v>
      </c>
      <c r="K18" s="56" t="s">
        <v>31</v>
      </c>
      <c r="L18" s="56"/>
      <c r="M18" s="56"/>
      <c r="N18" s="56"/>
      <c r="O18" s="56" t="s">
        <v>31</v>
      </c>
      <c r="P18" s="56"/>
      <c r="Q18" s="56"/>
      <c r="R18" s="56"/>
      <c r="S18" s="56"/>
      <c r="T18" s="56"/>
      <c r="U18" s="51" t="s">
        <v>32</v>
      </c>
      <c r="V18" s="57">
        <v>5</v>
      </c>
      <c r="W18" s="57">
        <v>13</v>
      </c>
      <c r="X18" s="58"/>
    </row>
    <row r="19" spans="1:24" ht="15.9" customHeight="1">
      <c r="A19" s="681"/>
      <c r="B19" s="703"/>
      <c r="C19" s="55">
        <f t="shared" si="0"/>
        <v>16</v>
      </c>
      <c r="D19" s="51" t="s">
        <v>77</v>
      </c>
      <c r="E19" s="51" t="s">
        <v>78</v>
      </c>
      <c r="F19" s="51" t="s">
        <v>46</v>
      </c>
      <c r="G19" s="51" t="s">
        <v>79</v>
      </c>
      <c r="H19" s="56" t="s">
        <v>31</v>
      </c>
      <c r="I19" s="56" t="s">
        <v>31</v>
      </c>
      <c r="J19" s="56" t="s">
        <v>31</v>
      </c>
      <c r="K19" s="56" t="s">
        <v>31</v>
      </c>
      <c r="L19" s="56"/>
      <c r="M19" s="56"/>
      <c r="N19" s="56"/>
      <c r="O19" s="56" t="s">
        <v>31</v>
      </c>
      <c r="P19" s="56" t="s">
        <v>31</v>
      </c>
      <c r="Q19" s="56"/>
      <c r="R19" s="56"/>
      <c r="S19" s="56"/>
      <c r="T19" s="56"/>
      <c r="U19" s="51" t="s">
        <v>32</v>
      </c>
      <c r="V19" s="57">
        <v>9</v>
      </c>
      <c r="W19" s="57">
        <v>45</v>
      </c>
      <c r="X19" s="58"/>
    </row>
    <row r="20" spans="1:24" ht="15.9" customHeight="1">
      <c r="A20" s="681"/>
      <c r="B20" s="703"/>
      <c r="C20" s="55">
        <f t="shared" si="0"/>
        <v>17</v>
      </c>
      <c r="D20" s="51" t="s">
        <v>80</v>
      </c>
      <c r="E20" s="51" t="s">
        <v>81</v>
      </c>
      <c r="F20" s="51" t="s">
        <v>46</v>
      </c>
      <c r="G20" s="51" t="s">
        <v>82</v>
      </c>
      <c r="H20" s="56" t="s">
        <v>31</v>
      </c>
      <c r="I20" s="56" t="s">
        <v>31</v>
      </c>
      <c r="J20" s="56" t="s">
        <v>31</v>
      </c>
      <c r="K20" s="56" t="s">
        <v>31</v>
      </c>
      <c r="L20" s="56" t="s">
        <v>31</v>
      </c>
      <c r="M20" s="56" t="s">
        <v>31</v>
      </c>
      <c r="N20" s="56"/>
      <c r="O20" s="56" t="s">
        <v>31</v>
      </c>
      <c r="P20" s="56" t="s">
        <v>31</v>
      </c>
      <c r="Q20" s="56" t="s">
        <v>31</v>
      </c>
      <c r="R20" s="56"/>
      <c r="S20" s="56"/>
      <c r="T20" s="56"/>
      <c r="U20" s="51" t="s">
        <v>32</v>
      </c>
      <c r="V20" s="57">
        <v>5</v>
      </c>
      <c r="W20" s="57">
        <v>10</v>
      </c>
      <c r="X20" s="58"/>
    </row>
    <row r="21" spans="1:24" ht="15.9" customHeight="1">
      <c r="A21" s="681"/>
      <c r="B21" s="703"/>
      <c r="C21" s="55">
        <f t="shared" si="0"/>
        <v>18</v>
      </c>
      <c r="D21" s="51" t="s">
        <v>83</v>
      </c>
      <c r="E21" s="51" t="s">
        <v>84</v>
      </c>
      <c r="F21" s="51" t="s">
        <v>46</v>
      </c>
      <c r="G21" s="51" t="s">
        <v>85</v>
      </c>
      <c r="H21" s="56" t="s">
        <v>31</v>
      </c>
      <c r="I21" s="56" t="s">
        <v>31</v>
      </c>
      <c r="J21" s="56" t="s">
        <v>31</v>
      </c>
      <c r="K21" s="56" t="s">
        <v>31</v>
      </c>
      <c r="L21" s="56"/>
      <c r="M21" s="56"/>
      <c r="N21" s="56"/>
      <c r="O21" s="56"/>
      <c r="P21" s="56"/>
      <c r="Q21" s="56"/>
      <c r="R21" s="56"/>
      <c r="S21" s="56"/>
      <c r="T21" s="56"/>
      <c r="U21" s="51" t="s">
        <v>32</v>
      </c>
      <c r="V21" s="57">
        <v>5</v>
      </c>
      <c r="W21" s="59"/>
      <c r="X21" s="58"/>
    </row>
    <row r="22" spans="1:24" ht="15.9" customHeight="1">
      <c r="A22" s="681"/>
      <c r="B22" s="703"/>
      <c r="C22" s="55">
        <f t="shared" si="0"/>
        <v>19</v>
      </c>
      <c r="D22" s="51" t="s">
        <v>86</v>
      </c>
      <c r="E22" s="51" t="s">
        <v>87</v>
      </c>
      <c r="F22" s="51" t="s">
        <v>88</v>
      </c>
      <c r="G22" s="51" t="s">
        <v>89</v>
      </c>
      <c r="H22" s="56" t="s">
        <v>31</v>
      </c>
      <c r="I22" s="56" t="s">
        <v>31</v>
      </c>
      <c r="J22" s="56" t="s">
        <v>31</v>
      </c>
      <c r="K22" s="56" t="s">
        <v>31</v>
      </c>
      <c r="L22" s="56"/>
      <c r="M22" s="56"/>
      <c r="N22" s="56"/>
      <c r="O22" s="56" t="s">
        <v>31</v>
      </c>
      <c r="P22" s="56"/>
      <c r="Q22" s="56"/>
      <c r="R22" s="56"/>
      <c r="S22" s="56"/>
      <c r="T22" s="56"/>
      <c r="U22" s="51" t="s">
        <v>32</v>
      </c>
      <c r="V22" s="57">
        <v>25</v>
      </c>
      <c r="W22" s="57">
        <v>26</v>
      </c>
      <c r="X22" s="58"/>
    </row>
    <row r="23" spans="1:24" ht="15.9" customHeight="1">
      <c r="A23" s="681"/>
      <c r="B23" s="703"/>
      <c r="C23" s="55">
        <f t="shared" si="0"/>
        <v>20</v>
      </c>
      <c r="D23" s="51" t="s">
        <v>90</v>
      </c>
      <c r="E23" s="51" t="s">
        <v>91</v>
      </c>
      <c r="F23" s="51" t="s">
        <v>55</v>
      </c>
      <c r="G23" s="51" t="s">
        <v>92</v>
      </c>
      <c r="H23" s="56" t="s">
        <v>31</v>
      </c>
      <c r="I23" s="56" t="s">
        <v>31</v>
      </c>
      <c r="J23" s="56" t="s">
        <v>31</v>
      </c>
      <c r="K23" s="56" t="s">
        <v>31</v>
      </c>
      <c r="L23" s="56"/>
      <c r="M23" s="56"/>
      <c r="N23" s="56"/>
      <c r="O23" s="56" t="s">
        <v>31</v>
      </c>
      <c r="P23" s="56" t="s">
        <v>31</v>
      </c>
      <c r="Q23" s="56"/>
      <c r="R23" s="56"/>
      <c r="S23" s="56"/>
      <c r="T23" s="56"/>
      <c r="U23" s="51" t="s">
        <v>32</v>
      </c>
      <c r="V23" s="57">
        <v>12</v>
      </c>
      <c r="W23" s="57">
        <v>17</v>
      </c>
      <c r="X23" s="58"/>
    </row>
    <row r="24" spans="1:24" ht="15.9" customHeight="1">
      <c r="A24" s="681"/>
      <c r="B24" s="703"/>
      <c r="C24" s="55">
        <f t="shared" si="0"/>
        <v>21</v>
      </c>
      <c r="D24" s="51" t="s">
        <v>93</v>
      </c>
      <c r="E24" s="51" t="s">
        <v>94</v>
      </c>
      <c r="F24" s="51" t="s">
        <v>29</v>
      </c>
      <c r="G24" s="51" t="s">
        <v>95</v>
      </c>
      <c r="H24" s="56" t="s">
        <v>31</v>
      </c>
      <c r="I24" s="56" t="s">
        <v>31</v>
      </c>
      <c r="J24" s="56" t="s">
        <v>31</v>
      </c>
      <c r="K24" s="56"/>
      <c r="L24" s="56" t="s">
        <v>31</v>
      </c>
      <c r="M24" s="56"/>
      <c r="N24" s="56"/>
      <c r="O24" s="56"/>
      <c r="P24" s="56"/>
      <c r="Q24" s="56"/>
      <c r="R24" s="56"/>
      <c r="S24" s="56"/>
      <c r="T24" s="56"/>
      <c r="U24" s="51" t="s">
        <v>36</v>
      </c>
      <c r="V24" s="57">
        <v>3</v>
      </c>
      <c r="W24" s="57"/>
      <c r="X24" s="58" t="s">
        <v>96</v>
      </c>
    </row>
    <row r="25" spans="1:24" ht="15.9" customHeight="1">
      <c r="A25" s="681"/>
      <c r="B25" s="703"/>
      <c r="C25" s="55">
        <f t="shared" si="0"/>
        <v>22</v>
      </c>
      <c r="D25" s="51" t="s">
        <v>97</v>
      </c>
      <c r="E25" s="51" t="s">
        <v>98</v>
      </c>
      <c r="F25" s="51" t="s">
        <v>29</v>
      </c>
      <c r="G25" s="51" t="s">
        <v>99</v>
      </c>
      <c r="H25" s="56" t="s">
        <v>31</v>
      </c>
      <c r="I25" s="56" t="s">
        <v>31</v>
      </c>
      <c r="J25" s="56" t="s">
        <v>31</v>
      </c>
      <c r="K25" s="56"/>
      <c r="L25" s="56" t="s">
        <v>31</v>
      </c>
      <c r="M25" s="56"/>
      <c r="N25" s="56"/>
      <c r="O25" s="56"/>
      <c r="P25" s="56"/>
      <c r="Q25" s="56"/>
      <c r="R25" s="56"/>
      <c r="S25" s="56"/>
      <c r="T25" s="56"/>
      <c r="U25" s="51" t="s">
        <v>36</v>
      </c>
      <c r="V25" s="57">
        <v>3</v>
      </c>
      <c r="W25" s="57"/>
      <c r="X25" s="58" t="s">
        <v>100</v>
      </c>
    </row>
    <row r="26" spans="1:24" ht="15.9" customHeight="1">
      <c r="A26" s="681"/>
      <c r="B26" s="703"/>
      <c r="C26" s="55">
        <f t="shared" si="0"/>
        <v>23</v>
      </c>
      <c r="D26" s="51" t="s">
        <v>101</v>
      </c>
      <c r="E26" s="51" t="s">
        <v>102</v>
      </c>
      <c r="F26" s="51" t="s">
        <v>88</v>
      </c>
      <c r="G26" s="51" t="s">
        <v>103</v>
      </c>
      <c r="H26" s="56" t="s">
        <v>31</v>
      </c>
      <c r="I26" s="56" t="s">
        <v>31</v>
      </c>
      <c r="J26" s="56"/>
      <c r="K26" s="56"/>
      <c r="L26" s="56" t="s">
        <v>31</v>
      </c>
      <c r="M26" s="56"/>
      <c r="N26" s="56"/>
      <c r="O26" s="56"/>
      <c r="P26" s="56"/>
      <c r="Q26" s="56"/>
      <c r="R26" s="56"/>
      <c r="S26" s="56"/>
      <c r="T26" s="56" t="s">
        <v>31</v>
      </c>
      <c r="U26" s="51" t="s">
        <v>36</v>
      </c>
      <c r="V26" s="57">
        <v>3</v>
      </c>
      <c r="W26" s="57"/>
      <c r="X26" s="58" t="s">
        <v>104</v>
      </c>
    </row>
    <row r="27" spans="1:24" ht="15.9" customHeight="1">
      <c r="A27" s="681"/>
      <c r="B27" s="703"/>
      <c r="C27" s="55">
        <f t="shared" si="0"/>
        <v>24</v>
      </c>
      <c r="D27" s="51" t="s">
        <v>105</v>
      </c>
      <c r="E27" s="51" t="s">
        <v>106</v>
      </c>
      <c r="F27" s="51" t="s">
        <v>88</v>
      </c>
      <c r="G27" s="51" t="s">
        <v>107</v>
      </c>
      <c r="H27" s="56" t="s">
        <v>31</v>
      </c>
      <c r="I27" s="56" t="s">
        <v>31</v>
      </c>
      <c r="J27" s="56" t="s">
        <v>31</v>
      </c>
      <c r="K27" s="56"/>
      <c r="L27" s="56"/>
      <c r="M27" s="56"/>
      <c r="N27" s="56"/>
      <c r="O27" s="56" t="s">
        <v>31</v>
      </c>
      <c r="P27" s="56" t="s">
        <v>31</v>
      </c>
      <c r="Q27" s="56" t="s">
        <v>31</v>
      </c>
      <c r="R27" s="56"/>
      <c r="S27" s="56" t="s">
        <v>31</v>
      </c>
      <c r="T27" s="56"/>
      <c r="U27" s="51" t="s">
        <v>36</v>
      </c>
      <c r="V27" s="57">
        <v>3</v>
      </c>
      <c r="W27" s="57">
        <v>15</v>
      </c>
      <c r="X27" s="58" t="s">
        <v>108</v>
      </c>
    </row>
    <row r="28" spans="1:24" ht="15.9" customHeight="1">
      <c r="A28" s="681"/>
      <c r="B28" s="703"/>
      <c r="C28" s="55">
        <f t="shared" si="0"/>
        <v>25</v>
      </c>
      <c r="D28" s="51" t="s">
        <v>109</v>
      </c>
      <c r="E28" s="51" t="s">
        <v>110</v>
      </c>
      <c r="F28" s="51" t="s">
        <v>46</v>
      </c>
      <c r="G28" s="51" t="s">
        <v>111</v>
      </c>
      <c r="H28" s="56" t="s">
        <v>31</v>
      </c>
      <c r="I28" s="56" t="s">
        <v>31</v>
      </c>
      <c r="J28" s="56"/>
      <c r="K28" s="56"/>
      <c r="L28" s="56"/>
      <c r="M28" s="56"/>
      <c r="N28" s="56"/>
      <c r="O28" s="56"/>
      <c r="P28" s="56"/>
      <c r="Q28" s="56"/>
      <c r="R28" s="56"/>
      <c r="S28" s="56"/>
      <c r="T28" s="56"/>
      <c r="U28" s="51" t="s">
        <v>36</v>
      </c>
      <c r="V28" s="57">
        <v>4</v>
      </c>
      <c r="W28" s="57"/>
      <c r="X28" s="58" t="s">
        <v>112</v>
      </c>
    </row>
    <row r="29" spans="1:24" ht="15.9" customHeight="1">
      <c r="A29" s="681"/>
      <c r="B29" s="703"/>
      <c r="C29" s="55">
        <f t="shared" si="0"/>
        <v>26</v>
      </c>
      <c r="D29" s="51" t="s">
        <v>113</v>
      </c>
      <c r="E29" s="51" t="s">
        <v>114</v>
      </c>
      <c r="F29" s="51" t="s">
        <v>88</v>
      </c>
      <c r="G29" s="51" t="s">
        <v>73</v>
      </c>
      <c r="H29" s="56" t="s">
        <v>31</v>
      </c>
      <c r="I29" s="56" t="s">
        <v>31</v>
      </c>
      <c r="J29" s="56" t="s">
        <v>31</v>
      </c>
      <c r="K29" s="56"/>
      <c r="L29" s="56"/>
      <c r="M29" s="56"/>
      <c r="N29" s="56"/>
      <c r="O29" s="56"/>
      <c r="P29" s="56"/>
      <c r="Q29" s="56"/>
      <c r="R29" s="56"/>
      <c r="S29" s="56"/>
      <c r="T29" s="56"/>
      <c r="U29" s="51" t="s">
        <v>36</v>
      </c>
      <c r="V29" s="57">
        <v>3</v>
      </c>
      <c r="W29" s="57"/>
      <c r="X29" s="58" t="s">
        <v>37</v>
      </c>
    </row>
    <row r="30" spans="1:24" ht="15.9" customHeight="1">
      <c r="A30" s="681"/>
      <c r="B30" s="704"/>
      <c r="C30" s="55">
        <f t="shared" si="0"/>
        <v>27</v>
      </c>
      <c r="D30" s="51" t="s">
        <v>115</v>
      </c>
      <c r="E30" s="51" t="s">
        <v>116</v>
      </c>
      <c r="F30" s="51" t="s">
        <v>46</v>
      </c>
      <c r="G30" s="51" t="s">
        <v>76</v>
      </c>
      <c r="H30" s="56" t="s">
        <v>31</v>
      </c>
      <c r="I30" s="56" t="s">
        <v>31</v>
      </c>
      <c r="J30" s="56" t="s">
        <v>31</v>
      </c>
      <c r="K30" s="56"/>
      <c r="L30" s="56" t="s">
        <v>31</v>
      </c>
      <c r="M30" s="56"/>
      <c r="N30" s="56"/>
      <c r="O30" s="56"/>
      <c r="P30" s="56"/>
      <c r="Q30" s="56"/>
      <c r="R30" s="56"/>
      <c r="S30" s="56"/>
      <c r="T30" s="56"/>
      <c r="U30" s="51" t="s">
        <v>36</v>
      </c>
      <c r="V30" s="57">
        <v>2</v>
      </c>
      <c r="W30" s="57"/>
      <c r="X30" s="58" t="s">
        <v>108</v>
      </c>
    </row>
    <row r="31" spans="1:24" ht="15.9" customHeight="1">
      <c r="A31" s="681"/>
      <c r="B31" s="684" t="s">
        <v>117</v>
      </c>
      <c r="C31" s="685"/>
      <c r="D31" s="60" t="str">
        <f>"一般局　"&amp;COUNTA(D4,D6:D23)&amp;"局"</f>
        <v>一般局　19局</v>
      </c>
      <c r="E31" s="688" t="s">
        <v>118</v>
      </c>
      <c r="F31" s="688"/>
      <c r="G31" s="689"/>
      <c r="H31" s="61">
        <v>19</v>
      </c>
      <c r="I31" s="61">
        <v>19</v>
      </c>
      <c r="J31" s="61">
        <v>19</v>
      </c>
      <c r="K31" s="61">
        <v>19</v>
      </c>
      <c r="L31" s="61">
        <v>5</v>
      </c>
      <c r="M31" s="61">
        <v>5</v>
      </c>
      <c r="N31" s="61">
        <v>1</v>
      </c>
      <c r="O31" s="61">
        <v>17</v>
      </c>
      <c r="P31" s="61">
        <v>10</v>
      </c>
      <c r="Q31" s="61">
        <v>4</v>
      </c>
      <c r="R31" s="61">
        <v>1</v>
      </c>
      <c r="S31" s="61">
        <v>6</v>
      </c>
      <c r="T31" s="61">
        <v>0</v>
      </c>
      <c r="U31" s="62"/>
      <c r="V31" s="705"/>
      <c r="W31" s="705"/>
      <c r="X31" s="706"/>
    </row>
    <row r="32" spans="1:24" ht="15.9" customHeight="1" thickBot="1">
      <c r="A32" s="690"/>
      <c r="B32" s="686"/>
      <c r="C32" s="687"/>
      <c r="D32" s="63" t="str">
        <f>"自排局  　"&amp;COUNTA(D5,D24:D30)&amp;"局"</f>
        <v>自排局  　8局</v>
      </c>
      <c r="E32" s="695" t="s">
        <v>118</v>
      </c>
      <c r="F32" s="695"/>
      <c r="G32" s="696"/>
      <c r="H32" s="64">
        <v>8</v>
      </c>
      <c r="I32" s="64">
        <v>8</v>
      </c>
      <c r="J32" s="64">
        <v>6</v>
      </c>
      <c r="K32" s="64">
        <v>0</v>
      </c>
      <c r="L32" s="64">
        <v>5</v>
      </c>
      <c r="M32" s="64">
        <v>1</v>
      </c>
      <c r="N32" s="64">
        <v>1</v>
      </c>
      <c r="O32" s="64">
        <v>2</v>
      </c>
      <c r="P32" s="64">
        <v>2</v>
      </c>
      <c r="Q32" s="64">
        <v>2</v>
      </c>
      <c r="R32" s="64">
        <v>0</v>
      </c>
      <c r="S32" s="64">
        <v>1</v>
      </c>
      <c r="T32" s="64">
        <v>2</v>
      </c>
      <c r="U32" s="65"/>
      <c r="V32" s="707"/>
      <c r="W32" s="707"/>
      <c r="X32" s="708"/>
    </row>
    <row r="33" spans="1:24" ht="15.9" customHeight="1">
      <c r="A33" s="66"/>
      <c r="B33" s="66"/>
      <c r="C33" s="66"/>
      <c r="D33" s="67"/>
      <c r="E33" s="68"/>
      <c r="F33" s="68"/>
      <c r="G33" s="68"/>
      <c r="H33" s="66"/>
      <c r="I33" s="66"/>
      <c r="J33" s="66"/>
      <c r="K33" s="66"/>
      <c r="L33" s="66"/>
      <c r="M33" s="66"/>
      <c r="N33" s="66"/>
      <c r="O33" s="66"/>
      <c r="P33" s="66"/>
      <c r="Q33" s="66"/>
      <c r="R33" s="66"/>
      <c r="S33" s="66"/>
      <c r="T33" s="66"/>
      <c r="U33" s="69"/>
      <c r="V33" s="70"/>
      <c r="W33" s="70"/>
      <c r="X33" s="70"/>
    </row>
    <row r="34" spans="1:24" ht="15.9" customHeight="1">
      <c r="A34" s="71"/>
      <c r="B34" s="71"/>
      <c r="C34" s="71"/>
      <c r="D34" s="72"/>
      <c r="E34" s="72"/>
      <c r="F34" s="72"/>
      <c r="G34" s="72"/>
      <c r="H34" s="71"/>
      <c r="I34" s="71"/>
      <c r="J34" s="71"/>
      <c r="K34" s="71"/>
      <c r="L34" s="71"/>
      <c r="M34" s="71"/>
      <c r="N34" s="71"/>
      <c r="O34" s="71"/>
      <c r="P34" s="71"/>
      <c r="Q34" s="71"/>
      <c r="R34" s="71"/>
      <c r="S34" s="71"/>
      <c r="T34" s="71"/>
      <c r="U34" s="44"/>
      <c r="V34" s="73"/>
      <c r="W34" s="73"/>
      <c r="X34" s="73"/>
    </row>
    <row r="35" spans="1:24" ht="15.9" customHeight="1">
      <c r="A35" s="681" t="s">
        <v>119</v>
      </c>
      <c r="B35" s="682" t="s">
        <v>120</v>
      </c>
      <c r="C35" s="55">
        <f>C30+1</f>
        <v>28</v>
      </c>
      <c r="D35" s="51" t="s">
        <v>121</v>
      </c>
      <c r="E35" s="51" t="s">
        <v>122</v>
      </c>
      <c r="F35" s="51" t="s">
        <v>46</v>
      </c>
      <c r="G35" s="51" t="s">
        <v>123</v>
      </c>
      <c r="H35" s="56" t="s">
        <v>31</v>
      </c>
      <c r="I35" s="56" t="s">
        <v>31</v>
      </c>
      <c r="J35" s="56" t="s">
        <v>31</v>
      </c>
      <c r="K35" s="56" t="s">
        <v>31</v>
      </c>
      <c r="L35" s="56" t="s">
        <v>31</v>
      </c>
      <c r="M35" s="56" t="s">
        <v>31</v>
      </c>
      <c r="N35" s="56"/>
      <c r="O35" s="56" t="s">
        <v>31</v>
      </c>
      <c r="P35" s="56"/>
      <c r="Q35" s="56"/>
      <c r="R35" s="56"/>
      <c r="S35" s="56"/>
      <c r="T35" s="56"/>
      <c r="U35" s="51" t="s">
        <v>32</v>
      </c>
      <c r="V35" s="57">
        <v>15</v>
      </c>
      <c r="W35" s="57">
        <v>17</v>
      </c>
      <c r="X35" s="58"/>
    </row>
    <row r="36" spans="1:24" ht="15.9" customHeight="1">
      <c r="A36" s="681"/>
      <c r="B36" s="682"/>
      <c r="C36" s="55">
        <f t="shared" ref="C36:C54" si="1">C35+1</f>
        <v>29</v>
      </c>
      <c r="D36" s="51" t="s">
        <v>124</v>
      </c>
      <c r="E36" s="51" t="s">
        <v>125</v>
      </c>
      <c r="F36" s="51" t="s">
        <v>46</v>
      </c>
      <c r="G36" s="51" t="s">
        <v>126</v>
      </c>
      <c r="H36" s="56" t="s">
        <v>31</v>
      </c>
      <c r="I36" s="56" t="s">
        <v>31</v>
      </c>
      <c r="J36" s="56" t="s">
        <v>31</v>
      </c>
      <c r="K36" s="56" t="s">
        <v>31</v>
      </c>
      <c r="L36" s="56"/>
      <c r="M36" s="56"/>
      <c r="N36" s="56"/>
      <c r="O36" s="56" t="s">
        <v>31</v>
      </c>
      <c r="P36" s="56" t="s">
        <v>31</v>
      </c>
      <c r="Q36" s="56" t="s">
        <v>31</v>
      </c>
      <c r="R36" s="56"/>
      <c r="S36" s="56" t="s">
        <v>31</v>
      </c>
      <c r="T36" s="56"/>
      <c r="U36" s="51" t="s">
        <v>32</v>
      </c>
      <c r="V36" s="57">
        <v>15</v>
      </c>
      <c r="W36" s="57">
        <v>18</v>
      </c>
      <c r="X36" s="58"/>
    </row>
    <row r="37" spans="1:24" ht="15.9" customHeight="1">
      <c r="A37" s="681"/>
      <c r="B37" s="682"/>
      <c r="C37" s="55">
        <f t="shared" si="1"/>
        <v>30</v>
      </c>
      <c r="D37" s="51" t="s">
        <v>127</v>
      </c>
      <c r="E37" s="51" t="s">
        <v>128</v>
      </c>
      <c r="F37" s="51" t="s">
        <v>88</v>
      </c>
      <c r="G37" s="51" t="s">
        <v>126</v>
      </c>
      <c r="H37" s="56" t="s">
        <v>31</v>
      </c>
      <c r="I37" s="56" t="s">
        <v>31</v>
      </c>
      <c r="J37" s="56" t="s">
        <v>31</v>
      </c>
      <c r="K37" s="56" t="s">
        <v>31</v>
      </c>
      <c r="L37" s="56" t="s">
        <v>31</v>
      </c>
      <c r="M37" s="56"/>
      <c r="N37" s="56"/>
      <c r="O37" s="56" t="s">
        <v>31</v>
      </c>
      <c r="P37" s="56"/>
      <c r="Q37" s="56"/>
      <c r="R37" s="56"/>
      <c r="S37" s="56"/>
      <c r="T37" s="56"/>
      <c r="U37" s="51" t="s">
        <v>32</v>
      </c>
      <c r="V37" s="57">
        <v>16</v>
      </c>
      <c r="W37" s="57">
        <v>20</v>
      </c>
      <c r="X37" s="58"/>
    </row>
    <row r="38" spans="1:24" ht="15.9" customHeight="1">
      <c r="A38" s="681"/>
      <c r="B38" s="682"/>
      <c r="C38" s="55">
        <f t="shared" si="1"/>
        <v>31</v>
      </c>
      <c r="D38" s="51" t="s">
        <v>129</v>
      </c>
      <c r="E38" s="51" t="s">
        <v>130</v>
      </c>
      <c r="F38" s="51" t="s">
        <v>46</v>
      </c>
      <c r="G38" s="51" t="s">
        <v>123</v>
      </c>
      <c r="H38" s="56" t="s">
        <v>31</v>
      </c>
      <c r="I38" s="56" t="s">
        <v>31</v>
      </c>
      <c r="J38" s="56" t="s">
        <v>31</v>
      </c>
      <c r="K38" s="56" t="s">
        <v>31</v>
      </c>
      <c r="L38" s="56"/>
      <c r="M38" s="56"/>
      <c r="N38" s="56"/>
      <c r="O38" s="56" t="s">
        <v>31</v>
      </c>
      <c r="P38" s="56"/>
      <c r="Q38" s="56"/>
      <c r="R38" s="56"/>
      <c r="S38" s="56"/>
      <c r="T38" s="56"/>
      <c r="U38" s="51" t="s">
        <v>32</v>
      </c>
      <c r="V38" s="57">
        <v>18</v>
      </c>
      <c r="W38" s="57">
        <v>21</v>
      </c>
      <c r="X38" s="58"/>
    </row>
    <row r="39" spans="1:24" ht="15.9" customHeight="1">
      <c r="A39" s="681"/>
      <c r="B39" s="682"/>
      <c r="C39" s="55">
        <f t="shared" si="1"/>
        <v>32</v>
      </c>
      <c r="D39" s="51" t="s">
        <v>131</v>
      </c>
      <c r="E39" s="51" t="s">
        <v>132</v>
      </c>
      <c r="F39" s="51" t="s">
        <v>46</v>
      </c>
      <c r="G39" s="51" t="s">
        <v>123</v>
      </c>
      <c r="H39" s="56" t="s">
        <v>31</v>
      </c>
      <c r="I39" s="56"/>
      <c r="J39" s="56"/>
      <c r="K39" s="56" t="s">
        <v>31</v>
      </c>
      <c r="L39" s="56"/>
      <c r="M39" s="56"/>
      <c r="N39" s="56"/>
      <c r="O39" s="56" t="s">
        <v>31</v>
      </c>
      <c r="P39" s="56"/>
      <c r="Q39" s="56"/>
      <c r="R39" s="56"/>
      <c r="S39" s="56"/>
      <c r="T39" s="56"/>
      <c r="U39" s="51" t="s">
        <v>32</v>
      </c>
      <c r="V39" s="57">
        <v>15</v>
      </c>
      <c r="W39" s="57">
        <v>17</v>
      </c>
      <c r="X39" s="58"/>
    </row>
    <row r="40" spans="1:24" ht="15.9" customHeight="1">
      <c r="A40" s="681"/>
      <c r="B40" s="682"/>
      <c r="C40" s="55">
        <f t="shared" si="1"/>
        <v>33</v>
      </c>
      <c r="D40" s="51" t="s">
        <v>133</v>
      </c>
      <c r="E40" s="51" t="s">
        <v>134</v>
      </c>
      <c r="F40" s="51" t="s">
        <v>46</v>
      </c>
      <c r="G40" s="51" t="s">
        <v>135</v>
      </c>
      <c r="H40" s="56" t="s">
        <v>31</v>
      </c>
      <c r="I40" s="56" t="s">
        <v>31</v>
      </c>
      <c r="J40" s="56" t="s">
        <v>31</v>
      </c>
      <c r="K40" s="56" t="s">
        <v>31</v>
      </c>
      <c r="L40" s="56"/>
      <c r="M40" s="56" t="s">
        <v>31</v>
      </c>
      <c r="N40" s="56"/>
      <c r="O40" s="56" t="s">
        <v>31</v>
      </c>
      <c r="P40" s="56"/>
      <c r="Q40" s="56"/>
      <c r="R40" s="56"/>
      <c r="S40" s="56"/>
      <c r="T40" s="56"/>
      <c r="U40" s="51" t="s">
        <v>32</v>
      </c>
      <c r="V40" s="57">
        <v>16</v>
      </c>
      <c r="W40" s="57">
        <v>19</v>
      </c>
      <c r="X40" s="58"/>
    </row>
    <row r="41" spans="1:24" ht="15.9" customHeight="1">
      <c r="A41" s="681"/>
      <c r="B41" s="682"/>
      <c r="C41" s="55">
        <f t="shared" si="1"/>
        <v>34</v>
      </c>
      <c r="D41" s="51" t="s">
        <v>136</v>
      </c>
      <c r="E41" s="51" t="s">
        <v>137</v>
      </c>
      <c r="F41" s="51" t="s">
        <v>46</v>
      </c>
      <c r="G41" s="51" t="s">
        <v>123</v>
      </c>
      <c r="H41" s="56" t="s">
        <v>31</v>
      </c>
      <c r="I41" s="56"/>
      <c r="J41" s="56"/>
      <c r="K41" s="56" t="s">
        <v>31</v>
      </c>
      <c r="L41" s="56"/>
      <c r="M41" s="56"/>
      <c r="N41" s="56"/>
      <c r="O41" s="56" t="s">
        <v>31</v>
      </c>
      <c r="P41" s="56"/>
      <c r="Q41" s="56"/>
      <c r="R41" s="56"/>
      <c r="S41" s="74"/>
      <c r="T41" s="56"/>
      <c r="U41" s="51" t="s">
        <v>32</v>
      </c>
      <c r="V41" s="57">
        <v>18</v>
      </c>
      <c r="W41" s="57">
        <v>21</v>
      </c>
      <c r="X41" s="58"/>
    </row>
    <row r="42" spans="1:24" ht="15.9" customHeight="1">
      <c r="A42" s="681"/>
      <c r="B42" s="682"/>
      <c r="C42" s="55">
        <f t="shared" si="1"/>
        <v>35</v>
      </c>
      <c r="D42" s="51" t="s">
        <v>138</v>
      </c>
      <c r="E42" s="51" t="s">
        <v>139</v>
      </c>
      <c r="F42" s="51" t="s">
        <v>46</v>
      </c>
      <c r="G42" s="51" t="s">
        <v>40</v>
      </c>
      <c r="H42" s="56" t="s">
        <v>31</v>
      </c>
      <c r="I42" s="56"/>
      <c r="J42" s="56"/>
      <c r="K42" s="56" t="s">
        <v>31</v>
      </c>
      <c r="L42" s="56" t="s">
        <v>31</v>
      </c>
      <c r="M42" s="56" t="s">
        <v>31</v>
      </c>
      <c r="N42" s="56"/>
      <c r="O42" s="56" t="s">
        <v>31</v>
      </c>
      <c r="P42" s="56" t="s">
        <v>31</v>
      </c>
      <c r="Q42" s="56" t="s">
        <v>31</v>
      </c>
      <c r="R42" s="56"/>
      <c r="S42" s="56" t="s">
        <v>31</v>
      </c>
      <c r="T42" s="56"/>
      <c r="U42" s="51" t="s">
        <v>32</v>
      </c>
      <c r="V42" s="57">
        <v>16</v>
      </c>
      <c r="W42" s="57">
        <v>21</v>
      </c>
      <c r="X42" s="58"/>
    </row>
    <row r="43" spans="1:24" ht="15.9" customHeight="1">
      <c r="A43" s="681"/>
      <c r="B43" s="682"/>
      <c r="C43" s="55">
        <f t="shared" si="1"/>
        <v>36</v>
      </c>
      <c r="D43" s="51" t="s">
        <v>140</v>
      </c>
      <c r="E43" s="51" t="s">
        <v>141</v>
      </c>
      <c r="F43" s="51" t="s">
        <v>29</v>
      </c>
      <c r="G43" s="51" t="s">
        <v>123</v>
      </c>
      <c r="H43" s="56" t="s">
        <v>31</v>
      </c>
      <c r="I43" s="56"/>
      <c r="J43" s="56"/>
      <c r="K43" s="56" t="s">
        <v>31</v>
      </c>
      <c r="L43" s="56"/>
      <c r="M43" s="56"/>
      <c r="N43" s="56"/>
      <c r="O43" s="56" t="s">
        <v>31</v>
      </c>
      <c r="P43" s="56"/>
      <c r="Q43" s="56"/>
      <c r="R43" s="56"/>
      <c r="S43" s="56"/>
      <c r="T43" s="56"/>
      <c r="U43" s="51" t="s">
        <v>32</v>
      </c>
      <c r="V43" s="57">
        <v>14</v>
      </c>
      <c r="W43" s="57">
        <v>16</v>
      </c>
      <c r="X43" s="58"/>
    </row>
    <row r="44" spans="1:24" ht="15.9" customHeight="1">
      <c r="A44" s="681"/>
      <c r="B44" s="682"/>
      <c r="C44" s="55">
        <f t="shared" si="1"/>
        <v>37</v>
      </c>
      <c r="D44" s="51" t="s">
        <v>142</v>
      </c>
      <c r="E44" s="51" t="s">
        <v>143</v>
      </c>
      <c r="F44" s="51" t="s">
        <v>88</v>
      </c>
      <c r="G44" s="51" t="s">
        <v>144</v>
      </c>
      <c r="H44" s="56" t="s">
        <v>31</v>
      </c>
      <c r="I44" s="56" t="s">
        <v>31</v>
      </c>
      <c r="J44" s="56" t="s">
        <v>31</v>
      </c>
      <c r="K44" s="56"/>
      <c r="L44" s="56"/>
      <c r="M44" s="56"/>
      <c r="N44" s="56"/>
      <c r="O44" s="56"/>
      <c r="P44" s="56"/>
      <c r="Q44" s="56"/>
      <c r="R44" s="56"/>
      <c r="S44" s="56"/>
      <c r="T44" s="56"/>
      <c r="U44" s="51" t="s">
        <v>32</v>
      </c>
      <c r="V44" s="57">
        <v>22</v>
      </c>
      <c r="W44" s="57"/>
      <c r="X44" s="58"/>
    </row>
    <row r="45" spans="1:24" ht="15.9" customHeight="1">
      <c r="A45" s="681"/>
      <c r="B45" s="682"/>
      <c r="C45" s="55">
        <f t="shared" si="1"/>
        <v>38</v>
      </c>
      <c r="D45" s="51" t="s">
        <v>145</v>
      </c>
      <c r="E45" s="51" t="s">
        <v>146</v>
      </c>
      <c r="F45" s="51" t="s">
        <v>46</v>
      </c>
      <c r="G45" s="51" t="s">
        <v>52</v>
      </c>
      <c r="H45" s="56" t="s">
        <v>31</v>
      </c>
      <c r="I45" s="56"/>
      <c r="J45" s="56"/>
      <c r="K45" s="56" t="s">
        <v>31</v>
      </c>
      <c r="L45" s="56"/>
      <c r="M45" s="56"/>
      <c r="N45" s="56"/>
      <c r="O45" s="56"/>
      <c r="P45" s="56"/>
      <c r="Q45" s="56"/>
      <c r="R45" s="56"/>
      <c r="S45" s="56"/>
      <c r="T45" s="56"/>
      <c r="U45" s="51" t="s">
        <v>32</v>
      </c>
      <c r="V45" s="57">
        <v>15</v>
      </c>
      <c r="W45" s="57"/>
      <c r="X45" s="58"/>
    </row>
    <row r="46" spans="1:24" ht="15.9" customHeight="1">
      <c r="A46" s="681"/>
      <c r="B46" s="682"/>
      <c r="C46" s="55">
        <f t="shared" si="1"/>
        <v>39</v>
      </c>
      <c r="D46" s="51" t="s">
        <v>147</v>
      </c>
      <c r="E46" s="51" t="s">
        <v>148</v>
      </c>
      <c r="F46" s="51" t="s">
        <v>88</v>
      </c>
      <c r="G46" s="51" t="s">
        <v>85</v>
      </c>
      <c r="H46" s="56" t="s">
        <v>31</v>
      </c>
      <c r="I46" s="56" t="s">
        <v>31</v>
      </c>
      <c r="J46" s="56" t="s">
        <v>31</v>
      </c>
      <c r="K46" s="56" t="s">
        <v>31</v>
      </c>
      <c r="L46" s="56"/>
      <c r="M46" s="56" t="s">
        <v>31</v>
      </c>
      <c r="N46" s="56"/>
      <c r="O46" s="56" t="s">
        <v>31</v>
      </c>
      <c r="P46" s="56"/>
      <c r="Q46" s="56"/>
      <c r="R46" s="56"/>
      <c r="S46" s="56"/>
      <c r="T46" s="56"/>
      <c r="U46" s="51" t="s">
        <v>32</v>
      </c>
      <c r="V46" s="57">
        <v>5</v>
      </c>
      <c r="W46" s="57">
        <v>14</v>
      </c>
      <c r="X46" s="58"/>
    </row>
    <row r="47" spans="1:24" ht="15.9" customHeight="1">
      <c r="A47" s="681"/>
      <c r="B47" s="682"/>
      <c r="C47" s="55">
        <f t="shared" si="1"/>
        <v>40</v>
      </c>
      <c r="D47" s="51" t="s">
        <v>149</v>
      </c>
      <c r="E47" s="51" t="s">
        <v>150</v>
      </c>
      <c r="F47" s="51" t="s">
        <v>88</v>
      </c>
      <c r="G47" s="51" t="s">
        <v>151</v>
      </c>
      <c r="H47" s="56"/>
      <c r="I47" s="56" t="s">
        <v>31</v>
      </c>
      <c r="J47" s="56" t="s">
        <v>31</v>
      </c>
      <c r="K47" s="56"/>
      <c r="L47" s="56"/>
      <c r="M47" s="56"/>
      <c r="N47" s="56"/>
      <c r="O47" s="56" t="s">
        <v>31</v>
      </c>
      <c r="P47" s="56"/>
      <c r="Q47" s="56"/>
      <c r="R47" s="56"/>
      <c r="S47" s="56"/>
      <c r="T47" s="56"/>
      <c r="U47" s="51" t="s">
        <v>32</v>
      </c>
      <c r="V47" s="57">
        <v>15</v>
      </c>
      <c r="W47" s="57">
        <v>17</v>
      </c>
      <c r="X47" s="58"/>
    </row>
    <row r="48" spans="1:24" ht="15.9" customHeight="1">
      <c r="A48" s="681"/>
      <c r="B48" s="682"/>
      <c r="C48" s="55">
        <f t="shared" si="1"/>
        <v>41</v>
      </c>
      <c r="D48" s="51" t="s">
        <v>152</v>
      </c>
      <c r="E48" s="51" t="s">
        <v>153</v>
      </c>
      <c r="F48" s="51" t="s">
        <v>29</v>
      </c>
      <c r="G48" s="51" t="s">
        <v>40</v>
      </c>
      <c r="H48" s="56" t="s">
        <v>31</v>
      </c>
      <c r="I48" s="56"/>
      <c r="J48" s="56"/>
      <c r="K48" s="56"/>
      <c r="L48" s="56"/>
      <c r="M48" s="56"/>
      <c r="N48" s="56" t="s">
        <v>31</v>
      </c>
      <c r="O48" s="56"/>
      <c r="P48" s="56"/>
      <c r="Q48" s="56"/>
      <c r="R48" s="56"/>
      <c r="S48" s="56"/>
      <c r="T48" s="56"/>
      <c r="U48" s="51" t="s">
        <v>36</v>
      </c>
      <c r="V48" s="57">
        <v>3</v>
      </c>
      <c r="W48" s="57"/>
      <c r="X48" s="58" t="s">
        <v>154</v>
      </c>
    </row>
    <row r="49" spans="1:24" ht="15.9" customHeight="1">
      <c r="A49" s="681"/>
      <c r="B49" s="682"/>
      <c r="C49" s="55">
        <f t="shared" si="1"/>
        <v>42</v>
      </c>
      <c r="D49" s="51" t="s">
        <v>155</v>
      </c>
      <c r="E49" s="51" t="s">
        <v>156</v>
      </c>
      <c r="F49" s="51" t="s">
        <v>46</v>
      </c>
      <c r="G49" s="51" t="s">
        <v>157</v>
      </c>
      <c r="H49" s="56" t="s">
        <v>31</v>
      </c>
      <c r="I49" s="56" t="s">
        <v>31</v>
      </c>
      <c r="J49" s="56" t="s">
        <v>31</v>
      </c>
      <c r="K49" s="56" t="s">
        <v>31</v>
      </c>
      <c r="L49" s="56" t="s">
        <v>31</v>
      </c>
      <c r="M49" s="56" t="s">
        <v>31</v>
      </c>
      <c r="N49" s="56" t="s">
        <v>31</v>
      </c>
      <c r="O49" s="56"/>
      <c r="P49" s="56"/>
      <c r="Q49" s="56"/>
      <c r="R49" s="56"/>
      <c r="S49" s="56"/>
      <c r="T49" s="56"/>
      <c r="U49" s="51" t="s">
        <v>36</v>
      </c>
      <c r="V49" s="57">
        <v>3</v>
      </c>
      <c r="W49" s="57"/>
      <c r="X49" s="58" t="s">
        <v>158</v>
      </c>
    </row>
    <row r="50" spans="1:24" ht="15.9" customHeight="1">
      <c r="A50" s="681"/>
      <c r="B50" s="682"/>
      <c r="C50" s="55">
        <f t="shared" si="1"/>
        <v>43</v>
      </c>
      <c r="D50" s="51" t="s">
        <v>159</v>
      </c>
      <c r="E50" s="51" t="s">
        <v>160</v>
      </c>
      <c r="F50" s="51" t="s">
        <v>29</v>
      </c>
      <c r="G50" s="51" t="s">
        <v>30</v>
      </c>
      <c r="H50" s="56" t="s">
        <v>31</v>
      </c>
      <c r="I50" s="56" t="s">
        <v>31</v>
      </c>
      <c r="J50" s="56" t="s">
        <v>31</v>
      </c>
      <c r="K50" s="56"/>
      <c r="L50" s="56" t="s">
        <v>31</v>
      </c>
      <c r="M50" s="56"/>
      <c r="N50" s="56"/>
      <c r="O50" s="56"/>
      <c r="P50" s="56"/>
      <c r="Q50" s="56"/>
      <c r="R50" s="56"/>
      <c r="S50" s="56"/>
      <c r="T50" s="56"/>
      <c r="U50" s="51" t="s">
        <v>36</v>
      </c>
      <c r="V50" s="57">
        <v>3</v>
      </c>
      <c r="W50" s="57"/>
      <c r="X50" s="58" t="s">
        <v>108</v>
      </c>
    </row>
    <row r="51" spans="1:24" ht="15.9" customHeight="1">
      <c r="A51" s="681"/>
      <c r="B51" s="682"/>
      <c r="C51" s="55">
        <f t="shared" si="1"/>
        <v>44</v>
      </c>
      <c r="D51" s="51" t="s">
        <v>161</v>
      </c>
      <c r="E51" s="51" t="s">
        <v>162</v>
      </c>
      <c r="F51" s="51" t="s">
        <v>88</v>
      </c>
      <c r="G51" s="51" t="s">
        <v>95</v>
      </c>
      <c r="H51" s="56" t="s">
        <v>31</v>
      </c>
      <c r="I51" s="56"/>
      <c r="J51" s="56"/>
      <c r="K51" s="56"/>
      <c r="L51" s="56"/>
      <c r="M51" s="56"/>
      <c r="N51" s="56"/>
      <c r="O51" s="56"/>
      <c r="P51" s="56"/>
      <c r="Q51" s="56"/>
      <c r="R51" s="56"/>
      <c r="S51" s="56"/>
      <c r="T51" s="56"/>
      <c r="U51" s="51" t="s">
        <v>36</v>
      </c>
      <c r="V51" s="57">
        <v>3</v>
      </c>
      <c r="W51" s="57"/>
      <c r="X51" s="58" t="s">
        <v>154</v>
      </c>
    </row>
    <row r="52" spans="1:24" ht="15.9" customHeight="1">
      <c r="A52" s="681"/>
      <c r="B52" s="682"/>
      <c r="C52" s="55">
        <f t="shared" si="1"/>
        <v>45</v>
      </c>
      <c r="D52" s="51" t="s">
        <v>163</v>
      </c>
      <c r="E52" s="51" t="s">
        <v>164</v>
      </c>
      <c r="F52" s="51" t="s">
        <v>46</v>
      </c>
      <c r="G52" s="51" t="s">
        <v>95</v>
      </c>
      <c r="H52" s="56" t="s">
        <v>31</v>
      </c>
      <c r="I52" s="56" t="s">
        <v>31</v>
      </c>
      <c r="J52" s="56" t="s">
        <v>31</v>
      </c>
      <c r="K52" s="56"/>
      <c r="L52" s="56"/>
      <c r="M52" s="56"/>
      <c r="N52" s="56"/>
      <c r="O52" s="56"/>
      <c r="P52" s="56"/>
      <c r="Q52" s="56"/>
      <c r="R52" s="56"/>
      <c r="S52" s="56"/>
      <c r="T52" s="56"/>
      <c r="U52" s="51" t="s">
        <v>36</v>
      </c>
      <c r="V52" s="57">
        <v>3</v>
      </c>
      <c r="W52" s="57"/>
      <c r="X52" s="58" t="s">
        <v>165</v>
      </c>
    </row>
    <row r="53" spans="1:24" ht="15.9" customHeight="1">
      <c r="A53" s="681"/>
      <c r="B53" s="682"/>
      <c r="C53" s="55">
        <f t="shared" si="1"/>
        <v>46</v>
      </c>
      <c r="D53" s="51" t="s">
        <v>166</v>
      </c>
      <c r="E53" s="51" t="s">
        <v>167</v>
      </c>
      <c r="F53" s="51" t="s">
        <v>29</v>
      </c>
      <c r="G53" s="51" t="s">
        <v>95</v>
      </c>
      <c r="H53" s="56" t="s">
        <v>31</v>
      </c>
      <c r="I53" s="56"/>
      <c r="J53" s="56"/>
      <c r="K53" s="56"/>
      <c r="L53" s="56"/>
      <c r="M53" s="56"/>
      <c r="N53" s="56"/>
      <c r="O53" s="56"/>
      <c r="P53" s="56"/>
      <c r="Q53" s="56"/>
      <c r="R53" s="56"/>
      <c r="S53" s="56"/>
      <c r="T53" s="56"/>
      <c r="U53" s="51" t="s">
        <v>36</v>
      </c>
      <c r="V53" s="57">
        <v>3</v>
      </c>
      <c r="W53" s="57"/>
      <c r="X53" s="58" t="s">
        <v>168</v>
      </c>
    </row>
    <row r="54" spans="1:24" ht="15.9" customHeight="1">
      <c r="A54" s="681"/>
      <c r="B54" s="682"/>
      <c r="C54" s="55">
        <f t="shared" si="1"/>
        <v>47</v>
      </c>
      <c r="D54" s="51" t="s">
        <v>169</v>
      </c>
      <c r="E54" s="51" t="s">
        <v>170</v>
      </c>
      <c r="F54" s="51" t="s">
        <v>29</v>
      </c>
      <c r="G54" s="51" t="s">
        <v>99</v>
      </c>
      <c r="H54" s="56" t="s">
        <v>31</v>
      </c>
      <c r="I54" s="56"/>
      <c r="J54" s="56"/>
      <c r="K54" s="56"/>
      <c r="L54" s="56"/>
      <c r="M54" s="56"/>
      <c r="N54" s="56" t="s">
        <v>31</v>
      </c>
      <c r="O54" s="56"/>
      <c r="P54" s="56"/>
      <c r="Q54" s="56"/>
      <c r="R54" s="56"/>
      <c r="S54" s="56"/>
      <c r="T54" s="56"/>
      <c r="U54" s="51" t="s">
        <v>36</v>
      </c>
      <c r="V54" s="57">
        <v>5</v>
      </c>
      <c r="W54" s="57"/>
      <c r="X54" s="58" t="s">
        <v>171</v>
      </c>
    </row>
    <row r="55" spans="1:24" ht="15.9" customHeight="1">
      <c r="A55" s="681"/>
      <c r="B55" s="682"/>
      <c r="C55" s="55">
        <f>C54+1</f>
        <v>48</v>
      </c>
      <c r="D55" s="51" t="s">
        <v>172</v>
      </c>
      <c r="E55" s="51" t="s">
        <v>173</v>
      </c>
      <c r="F55" s="51" t="s">
        <v>46</v>
      </c>
      <c r="G55" s="51" t="s">
        <v>174</v>
      </c>
      <c r="H55" s="56" t="s">
        <v>31</v>
      </c>
      <c r="I55" s="56"/>
      <c r="J55" s="56"/>
      <c r="K55" s="56"/>
      <c r="L55" s="56"/>
      <c r="M55" s="56"/>
      <c r="N55" s="56"/>
      <c r="O55" s="56"/>
      <c r="P55" s="56"/>
      <c r="Q55" s="56"/>
      <c r="R55" s="56"/>
      <c r="S55" s="56"/>
      <c r="T55" s="56"/>
      <c r="U55" s="51" t="s">
        <v>36</v>
      </c>
      <c r="V55" s="57">
        <v>2</v>
      </c>
      <c r="W55" s="57"/>
      <c r="X55" s="58" t="s">
        <v>175</v>
      </c>
    </row>
    <row r="56" spans="1:24" ht="15.9" customHeight="1">
      <c r="A56" s="681"/>
      <c r="B56" s="683"/>
      <c r="C56" s="55">
        <f>C55+1</f>
        <v>49</v>
      </c>
      <c r="D56" s="51" t="s">
        <v>176</v>
      </c>
      <c r="E56" s="51" t="s">
        <v>177</v>
      </c>
      <c r="F56" s="51" t="s">
        <v>29</v>
      </c>
      <c r="G56" s="51" t="s">
        <v>52</v>
      </c>
      <c r="H56" s="56"/>
      <c r="I56" s="56" t="s">
        <v>31</v>
      </c>
      <c r="J56" s="56" t="s">
        <v>31</v>
      </c>
      <c r="K56" s="56"/>
      <c r="L56" s="56"/>
      <c r="M56" s="56"/>
      <c r="N56" s="56"/>
      <c r="O56" s="56"/>
      <c r="P56" s="56"/>
      <c r="Q56" s="56"/>
      <c r="R56" s="56"/>
      <c r="S56" s="56"/>
      <c r="T56" s="56"/>
      <c r="U56" s="51" t="s">
        <v>36</v>
      </c>
      <c r="V56" s="57">
        <v>3</v>
      </c>
      <c r="W56" s="57"/>
      <c r="X56" s="58" t="s">
        <v>178</v>
      </c>
    </row>
    <row r="57" spans="1:24" ht="15.9" customHeight="1">
      <c r="A57" s="681"/>
      <c r="B57" s="684" t="s">
        <v>179</v>
      </c>
      <c r="C57" s="685"/>
      <c r="D57" s="60" t="str">
        <f>"一般局　"&amp;COUNTA(D35:D47)&amp;"局"</f>
        <v>一般局　13局</v>
      </c>
      <c r="E57" s="688" t="s">
        <v>118</v>
      </c>
      <c r="F57" s="688"/>
      <c r="G57" s="689"/>
      <c r="H57" s="61">
        <v>12</v>
      </c>
      <c r="I57" s="61">
        <v>8</v>
      </c>
      <c r="J57" s="61">
        <v>8</v>
      </c>
      <c r="K57" s="61">
        <v>11</v>
      </c>
      <c r="L57" s="61">
        <v>3</v>
      </c>
      <c r="M57" s="61">
        <v>4</v>
      </c>
      <c r="N57" s="61">
        <v>0</v>
      </c>
      <c r="O57" s="61">
        <v>11</v>
      </c>
      <c r="P57" s="61">
        <v>2</v>
      </c>
      <c r="Q57" s="61">
        <v>2</v>
      </c>
      <c r="R57" s="61">
        <v>0</v>
      </c>
      <c r="S57" s="61">
        <v>2</v>
      </c>
      <c r="T57" s="61">
        <v>0</v>
      </c>
      <c r="U57" s="62"/>
      <c r="V57" s="705"/>
      <c r="W57" s="705"/>
      <c r="X57" s="706"/>
    </row>
    <row r="58" spans="1:24" ht="15.9" customHeight="1" thickBot="1">
      <c r="A58" s="681"/>
      <c r="B58" s="686"/>
      <c r="C58" s="687"/>
      <c r="D58" s="63" t="str">
        <f>"自排局  　"&amp;COUNTA(D48:D56)&amp;"局"</f>
        <v>自排局  　9局</v>
      </c>
      <c r="E58" s="695" t="s">
        <v>118</v>
      </c>
      <c r="F58" s="695"/>
      <c r="G58" s="696"/>
      <c r="H58" s="64">
        <v>8</v>
      </c>
      <c r="I58" s="64">
        <v>4</v>
      </c>
      <c r="J58" s="64">
        <v>4</v>
      </c>
      <c r="K58" s="64">
        <v>1</v>
      </c>
      <c r="L58" s="64">
        <v>2</v>
      </c>
      <c r="M58" s="64">
        <v>1</v>
      </c>
      <c r="N58" s="64">
        <v>3</v>
      </c>
      <c r="O58" s="64">
        <v>0</v>
      </c>
      <c r="P58" s="64">
        <v>0</v>
      </c>
      <c r="Q58" s="64">
        <v>0</v>
      </c>
      <c r="R58" s="64">
        <v>0</v>
      </c>
      <c r="S58" s="64">
        <v>0</v>
      </c>
      <c r="T58" s="64">
        <v>0</v>
      </c>
      <c r="U58" s="65"/>
      <c r="V58" s="707"/>
      <c r="W58" s="707"/>
      <c r="X58" s="708"/>
    </row>
    <row r="59" spans="1:24" ht="15.9" customHeight="1">
      <c r="A59" s="681"/>
      <c r="B59" s="702" t="s">
        <v>180</v>
      </c>
      <c r="C59" s="49">
        <f>C56+1</f>
        <v>50</v>
      </c>
      <c r="D59" s="50" t="s">
        <v>181</v>
      </c>
      <c r="E59" s="50" t="s">
        <v>182</v>
      </c>
      <c r="F59" s="50" t="s">
        <v>46</v>
      </c>
      <c r="G59" s="50" t="s">
        <v>183</v>
      </c>
      <c r="H59" s="52" t="s">
        <v>31</v>
      </c>
      <c r="I59" s="52" t="s">
        <v>31</v>
      </c>
      <c r="J59" s="52"/>
      <c r="K59" s="52" t="s">
        <v>31</v>
      </c>
      <c r="L59" s="52" t="s">
        <v>31</v>
      </c>
      <c r="M59" s="52" t="s">
        <v>31</v>
      </c>
      <c r="N59" s="52"/>
      <c r="O59" s="52" t="s">
        <v>31</v>
      </c>
      <c r="P59" s="52" t="s">
        <v>31</v>
      </c>
      <c r="Q59" s="52" t="s">
        <v>31</v>
      </c>
      <c r="R59" s="52"/>
      <c r="S59" s="52" t="s">
        <v>31</v>
      </c>
      <c r="T59" s="52"/>
      <c r="U59" s="50" t="s">
        <v>32</v>
      </c>
      <c r="V59" s="53">
        <v>14</v>
      </c>
      <c r="W59" s="53">
        <v>18</v>
      </c>
      <c r="X59" s="54"/>
    </row>
    <row r="60" spans="1:24" ht="15.9" customHeight="1">
      <c r="A60" s="681"/>
      <c r="B60" s="703"/>
      <c r="C60" s="55">
        <f>C59+1</f>
        <v>51</v>
      </c>
      <c r="D60" s="51" t="s">
        <v>184</v>
      </c>
      <c r="E60" s="51" t="s">
        <v>185</v>
      </c>
      <c r="F60" s="51" t="s">
        <v>46</v>
      </c>
      <c r="G60" s="51" t="s">
        <v>183</v>
      </c>
      <c r="H60" s="56" t="s">
        <v>31</v>
      </c>
      <c r="I60" s="56" t="s">
        <v>31</v>
      </c>
      <c r="J60" s="56" t="s">
        <v>31</v>
      </c>
      <c r="K60" s="56" t="s">
        <v>31</v>
      </c>
      <c r="L60" s="56" t="s">
        <v>31</v>
      </c>
      <c r="M60" s="56" t="s">
        <v>31</v>
      </c>
      <c r="N60" s="56"/>
      <c r="O60" s="56" t="s">
        <v>31</v>
      </c>
      <c r="P60" s="56" t="s">
        <v>31</v>
      </c>
      <c r="Q60" s="56" t="s">
        <v>31</v>
      </c>
      <c r="R60" s="56"/>
      <c r="S60" s="56"/>
      <c r="T60" s="56"/>
      <c r="U60" s="51" t="s">
        <v>32</v>
      </c>
      <c r="V60" s="57">
        <v>15</v>
      </c>
      <c r="W60" s="57">
        <v>18</v>
      </c>
      <c r="X60" s="58"/>
    </row>
    <row r="61" spans="1:24" ht="15.9" customHeight="1">
      <c r="A61" s="681"/>
      <c r="B61" s="703"/>
      <c r="C61" s="55">
        <f t="shared" ref="C61:C73" si="2">C60+1</f>
        <v>52</v>
      </c>
      <c r="D61" s="51" t="s">
        <v>186</v>
      </c>
      <c r="E61" s="51" t="s">
        <v>187</v>
      </c>
      <c r="F61" s="51" t="s">
        <v>46</v>
      </c>
      <c r="G61" s="51" t="s">
        <v>95</v>
      </c>
      <c r="H61" s="56" t="s">
        <v>31</v>
      </c>
      <c r="I61" s="56" t="s">
        <v>31</v>
      </c>
      <c r="J61" s="56" t="s">
        <v>31</v>
      </c>
      <c r="K61" s="56" t="s">
        <v>31</v>
      </c>
      <c r="L61" s="56" t="s">
        <v>31</v>
      </c>
      <c r="M61" s="56" t="s">
        <v>31</v>
      </c>
      <c r="N61" s="56"/>
      <c r="O61" s="56" t="s">
        <v>31</v>
      </c>
      <c r="P61" s="56"/>
      <c r="Q61" s="56"/>
      <c r="R61" s="56"/>
      <c r="S61" s="56"/>
      <c r="T61" s="56"/>
      <c r="U61" s="51" t="s">
        <v>32</v>
      </c>
      <c r="V61" s="57">
        <v>4</v>
      </c>
      <c r="W61" s="57">
        <v>6</v>
      </c>
      <c r="X61" s="58"/>
    </row>
    <row r="62" spans="1:24" ht="15.75" customHeight="1">
      <c r="A62" s="681"/>
      <c r="B62" s="703"/>
      <c r="C62" s="55">
        <f t="shared" si="2"/>
        <v>53</v>
      </c>
      <c r="D62" s="51" t="s">
        <v>188</v>
      </c>
      <c r="E62" s="51" t="s">
        <v>189</v>
      </c>
      <c r="F62" s="51" t="s">
        <v>46</v>
      </c>
      <c r="G62" s="51" t="s">
        <v>99</v>
      </c>
      <c r="H62" s="56" t="s">
        <v>31</v>
      </c>
      <c r="I62" s="56" t="s">
        <v>31</v>
      </c>
      <c r="J62" s="56" t="s">
        <v>31</v>
      </c>
      <c r="K62" s="56" t="s">
        <v>31</v>
      </c>
      <c r="L62" s="56"/>
      <c r="M62" s="56" t="s">
        <v>31</v>
      </c>
      <c r="N62" s="56"/>
      <c r="O62" s="56" t="s">
        <v>31</v>
      </c>
      <c r="P62" s="56" t="s">
        <v>31</v>
      </c>
      <c r="Q62" s="56" t="s">
        <v>31</v>
      </c>
      <c r="R62" s="56"/>
      <c r="S62" s="56"/>
      <c r="T62" s="56"/>
      <c r="U62" s="51" t="s">
        <v>32</v>
      </c>
      <c r="V62" s="57">
        <v>15</v>
      </c>
      <c r="W62" s="57">
        <v>18</v>
      </c>
      <c r="X62" s="58"/>
    </row>
    <row r="63" spans="1:24" ht="15.9" customHeight="1">
      <c r="A63" s="681"/>
      <c r="B63" s="703"/>
      <c r="C63" s="55">
        <f t="shared" si="2"/>
        <v>54</v>
      </c>
      <c r="D63" s="51" t="s">
        <v>190</v>
      </c>
      <c r="E63" s="51" t="s">
        <v>191</v>
      </c>
      <c r="F63" s="51" t="s">
        <v>46</v>
      </c>
      <c r="G63" s="51" t="s">
        <v>192</v>
      </c>
      <c r="H63" s="56" t="s">
        <v>31</v>
      </c>
      <c r="I63" s="56" t="s">
        <v>31</v>
      </c>
      <c r="J63" s="56"/>
      <c r="K63" s="56" t="s">
        <v>31</v>
      </c>
      <c r="L63" s="56" t="s">
        <v>31</v>
      </c>
      <c r="M63" s="56" t="s">
        <v>31</v>
      </c>
      <c r="N63" s="56"/>
      <c r="O63" s="56" t="s">
        <v>31</v>
      </c>
      <c r="P63" s="56"/>
      <c r="Q63" s="56"/>
      <c r="R63" s="56"/>
      <c r="S63" s="56"/>
      <c r="T63" s="56"/>
      <c r="U63" s="51" t="s">
        <v>32</v>
      </c>
      <c r="V63" s="57">
        <v>15</v>
      </c>
      <c r="W63" s="57">
        <v>18</v>
      </c>
      <c r="X63" s="58"/>
    </row>
    <row r="64" spans="1:24" ht="15.9" customHeight="1">
      <c r="A64" s="681"/>
      <c r="B64" s="703"/>
      <c r="C64" s="55">
        <f t="shared" si="2"/>
        <v>55</v>
      </c>
      <c r="D64" s="51" t="s">
        <v>193</v>
      </c>
      <c r="E64" s="51" t="s">
        <v>194</v>
      </c>
      <c r="F64" s="51" t="s">
        <v>46</v>
      </c>
      <c r="G64" s="51" t="s">
        <v>99</v>
      </c>
      <c r="H64" s="56" t="s">
        <v>31</v>
      </c>
      <c r="I64" s="56" t="s">
        <v>31</v>
      </c>
      <c r="J64" s="56"/>
      <c r="K64" s="56" t="s">
        <v>31</v>
      </c>
      <c r="L64" s="56"/>
      <c r="M64" s="56"/>
      <c r="N64" s="56"/>
      <c r="O64" s="56" t="s">
        <v>31</v>
      </c>
      <c r="P64" s="56"/>
      <c r="Q64" s="56"/>
      <c r="R64" s="56"/>
      <c r="S64" s="56"/>
      <c r="T64" s="56"/>
      <c r="U64" s="51" t="s">
        <v>32</v>
      </c>
      <c r="V64" s="57">
        <v>15</v>
      </c>
      <c r="W64" s="57">
        <v>18</v>
      </c>
      <c r="X64" s="58"/>
    </row>
    <row r="65" spans="1:24" ht="15.9" customHeight="1">
      <c r="A65" s="681"/>
      <c r="B65" s="703"/>
      <c r="C65" s="55">
        <f t="shared" si="2"/>
        <v>56</v>
      </c>
      <c r="D65" s="51" t="s">
        <v>195</v>
      </c>
      <c r="E65" s="51" t="s">
        <v>196</v>
      </c>
      <c r="F65" s="51" t="s">
        <v>46</v>
      </c>
      <c r="G65" s="51" t="s">
        <v>197</v>
      </c>
      <c r="H65" s="56" t="s">
        <v>31</v>
      </c>
      <c r="I65" s="56" t="s">
        <v>31</v>
      </c>
      <c r="J65" s="56" t="s">
        <v>31</v>
      </c>
      <c r="K65" s="56" t="s">
        <v>31</v>
      </c>
      <c r="L65" s="56"/>
      <c r="M65" s="56"/>
      <c r="N65" s="56"/>
      <c r="O65" s="56" t="s">
        <v>31</v>
      </c>
      <c r="P65" s="56"/>
      <c r="Q65" s="56"/>
      <c r="R65" s="56"/>
      <c r="S65" s="56"/>
      <c r="T65" s="56"/>
      <c r="U65" s="51" t="s">
        <v>32</v>
      </c>
      <c r="V65" s="57">
        <v>15</v>
      </c>
      <c r="W65" s="57">
        <v>19</v>
      </c>
      <c r="X65" s="58"/>
    </row>
    <row r="66" spans="1:24" ht="15.9" customHeight="1">
      <c r="A66" s="681"/>
      <c r="B66" s="703"/>
      <c r="C66" s="55">
        <f t="shared" si="2"/>
        <v>57</v>
      </c>
      <c r="D66" s="51" t="s">
        <v>198</v>
      </c>
      <c r="E66" s="51" t="s">
        <v>199</v>
      </c>
      <c r="F66" s="51" t="s">
        <v>46</v>
      </c>
      <c r="G66" s="51" t="s">
        <v>200</v>
      </c>
      <c r="H66" s="56" t="s">
        <v>31</v>
      </c>
      <c r="I66" s="56" t="s">
        <v>31</v>
      </c>
      <c r="J66" s="56"/>
      <c r="K66" s="56" t="s">
        <v>31</v>
      </c>
      <c r="L66" s="56"/>
      <c r="M66" s="56"/>
      <c r="N66" s="56"/>
      <c r="O66" s="56" t="s">
        <v>31</v>
      </c>
      <c r="P66" s="56" t="s">
        <v>31</v>
      </c>
      <c r="Q66" s="56" t="s">
        <v>31</v>
      </c>
      <c r="R66" s="56"/>
      <c r="S66" s="56"/>
      <c r="T66" s="56"/>
      <c r="U66" s="51" t="s">
        <v>32</v>
      </c>
      <c r="V66" s="57">
        <v>3</v>
      </c>
      <c r="W66" s="57">
        <v>10</v>
      </c>
      <c r="X66" s="58"/>
    </row>
    <row r="67" spans="1:24" ht="15.9" customHeight="1">
      <c r="A67" s="681"/>
      <c r="B67" s="703"/>
      <c r="C67" s="55">
        <f t="shared" si="2"/>
        <v>58</v>
      </c>
      <c r="D67" s="51" t="s">
        <v>201</v>
      </c>
      <c r="E67" s="51" t="s">
        <v>202</v>
      </c>
      <c r="F67" s="51" t="s">
        <v>46</v>
      </c>
      <c r="G67" s="51" t="s">
        <v>203</v>
      </c>
      <c r="H67" s="56" t="s">
        <v>31</v>
      </c>
      <c r="I67" s="56" t="s">
        <v>31</v>
      </c>
      <c r="J67" s="56" t="s">
        <v>31</v>
      </c>
      <c r="K67" s="56" t="s">
        <v>31</v>
      </c>
      <c r="L67" s="56" t="s">
        <v>31</v>
      </c>
      <c r="M67" s="56" t="s">
        <v>31</v>
      </c>
      <c r="N67" s="56"/>
      <c r="O67" s="56" t="s">
        <v>31</v>
      </c>
      <c r="P67" s="56"/>
      <c r="Q67" s="56"/>
      <c r="R67" s="56"/>
      <c r="S67" s="56"/>
      <c r="T67" s="56"/>
      <c r="U67" s="51" t="s">
        <v>32</v>
      </c>
      <c r="V67" s="57">
        <v>3.5</v>
      </c>
      <c r="W67" s="57">
        <v>5.5</v>
      </c>
      <c r="X67" s="58"/>
    </row>
    <row r="68" spans="1:24" ht="15.9" customHeight="1">
      <c r="A68" s="681"/>
      <c r="B68" s="703"/>
      <c r="C68" s="55">
        <f t="shared" si="2"/>
        <v>59</v>
      </c>
      <c r="D68" s="51" t="s">
        <v>204</v>
      </c>
      <c r="E68" s="51" t="s">
        <v>205</v>
      </c>
      <c r="F68" s="51" t="s">
        <v>29</v>
      </c>
      <c r="G68" s="51" t="s">
        <v>95</v>
      </c>
      <c r="H68" s="56" t="s">
        <v>31</v>
      </c>
      <c r="I68" s="56" t="s">
        <v>31</v>
      </c>
      <c r="J68" s="56"/>
      <c r="K68" s="56"/>
      <c r="L68" s="56"/>
      <c r="M68" s="56"/>
      <c r="N68" s="56"/>
      <c r="O68" s="56"/>
      <c r="P68" s="56"/>
      <c r="Q68" s="56"/>
      <c r="R68" s="56"/>
      <c r="S68" s="56"/>
      <c r="T68" s="56"/>
      <c r="U68" s="51" t="s">
        <v>36</v>
      </c>
      <c r="V68" s="57">
        <v>3</v>
      </c>
      <c r="W68" s="57"/>
      <c r="X68" s="58" t="s">
        <v>206</v>
      </c>
    </row>
    <row r="69" spans="1:24" ht="15.9" customHeight="1">
      <c r="A69" s="681"/>
      <c r="B69" s="703"/>
      <c r="C69" s="55">
        <f t="shared" si="2"/>
        <v>60</v>
      </c>
      <c r="D69" s="51" t="s">
        <v>207</v>
      </c>
      <c r="E69" s="51" t="s">
        <v>208</v>
      </c>
      <c r="F69" s="51" t="s">
        <v>46</v>
      </c>
      <c r="G69" s="51" t="s">
        <v>70</v>
      </c>
      <c r="H69" s="56" t="s">
        <v>31</v>
      </c>
      <c r="I69" s="56" t="s">
        <v>31</v>
      </c>
      <c r="J69" s="56"/>
      <c r="K69" s="56"/>
      <c r="L69" s="56"/>
      <c r="M69" s="56"/>
      <c r="N69" s="56"/>
      <c r="O69" s="56"/>
      <c r="P69" s="56"/>
      <c r="Q69" s="56"/>
      <c r="R69" s="56"/>
      <c r="S69" s="56"/>
      <c r="T69" s="56"/>
      <c r="U69" s="51" t="s">
        <v>36</v>
      </c>
      <c r="V69" s="57">
        <v>4</v>
      </c>
      <c r="W69" s="57"/>
      <c r="X69" s="58" t="s">
        <v>112</v>
      </c>
    </row>
    <row r="70" spans="1:24" ht="15.9" customHeight="1">
      <c r="A70" s="681"/>
      <c r="B70" s="703"/>
      <c r="C70" s="55">
        <f t="shared" si="2"/>
        <v>61</v>
      </c>
      <c r="D70" s="51" t="s">
        <v>209</v>
      </c>
      <c r="E70" s="51" t="s">
        <v>210</v>
      </c>
      <c r="F70" s="51" t="s">
        <v>29</v>
      </c>
      <c r="G70" s="51" t="s">
        <v>70</v>
      </c>
      <c r="H70" s="56" t="s">
        <v>31</v>
      </c>
      <c r="I70" s="56" t="s">
        <v>31</v>
      </c>
      <c r="J70" s="56"/>
      <c r="K70" s="56"/>
      <c r="L70" s="56"/>
      <c r="M70" s="56"/>
      <c r="N70" s="56"/>
      <c r="O70" s="56"/>
      <c r="P70" s="56"/>
      <c r="Q70" s="56"/>
      <c r="R70" s="56"/>
      <c r="S70" s="56"/>
      <c r="T70" s="56"/>
      <c r="U70" s="51" t="s">
        <v>36</v>
      </c>
      <c r="V70" s="57">
        <v>3</v>
      </c>
      <c r="W70" s="57"/>
      <c r="X70" s="58" t="s">
        <v>178</v>
      </c>
    </row>
    <row r="71" spans="1:24" ht="15.9" customHeight="1">
      <c r="A71" s="681"/>
      <c r="B71" s="703"/>
      <c r="C71" s="55">
        <f t="shared" si="2"/>
        <v>62</v>
      </c>
      <c r="D71" s="51" t="s">
        <v>211</v>
      </c>
      <c r="E71" s="51" t="s">
        <v>212</v>
      </c>
      <c r="F71" s="51" t="s">
        <v>29</v>
      </c>
      <c r="G71" s="51" t="s">
        <v>76</v>
      </c>
      <c r="H71" s="56" t="s">
        <v>31</v>
      </c>
      <c r="I71" s="56" t="s">
        <v>31</v>
      </c>
      <c r="J71" s="56"/>
      <c r="K71" s="56"/>
      <c r="L71" s="56"/>
      <c r="M71" s="56"/>
      <c r="N71" s="56"/>
      <c r="O71" s="56" t="s">
        <v>31</v>
      </c>
      <c r="P71" s="56"/>
      <c r="Q71" s="56"/>
      <c r="R71" s="56"/>
      <c r="S71" s="56"/>
      <c r="T71" s="56"/>
      <c r="U71" s="51" t="s">
        <v>36</v>
      </c>
      <c r="V71" s="57">
        <v>7</v>
      </c>
      <c r="W71" s="57">
        <v>8</v>
      </c>
      <c r="X71" s="75" t="s">
        <v>213</v>
      </c>
    </row>
    <row r="72" spans="1:24" ht="15.9" customHeight="1">
      <c r="A72" s="681"/>
      <c r="B72" s="703"/>
      <c r="C72" s="55">
        <f t="shared" si="2"/>
        <v>63</v>
      </c>
      <c r="D72" s="51" t="s">
        <v>214</v>
      </c>
      <c r="E72" s="51" t="s">
        <v>215</v>
      </c>
      <c r="F72" s="51" t="s">
        <v>88</v>
      </c>
      <c r="G72" s="51" t="s">
        <v>216</v>
      </c>
      <c r="H72" s="56" t="s">
        <v>31</v>
      </c>
      <c r="I72" s="56" t="s">
        <v>31</v>
      </c>
      <c r="J72" s="56" t="s">
        <v>31</v>
      </c>
      <c r="K72" s="56"/>
      <c r="L72" s="56"/>
      <c r="M72" s="56"/>
      <c r="N72" s="56" t="s">
        <v>31</v>
      </c>
      <c r="O72" s="56" t="s">
        <v>31</v>
      </c>
      <c r="P72" s="56"/>
      <c r="Q72" s="56"/>
      <c r="R72" s="56"/>
      <c r="S72" s="56"/>
      <c r="T72" s="56"/>
      <c r="U72" s="51" t="s">
        <v>36</v>
      </c>
      <c r="V72" s="57">
        <v>5</v>
      </c>
      <c r="W72" s="57">
        <v>10</v>
      </c>
      <c r="X72" s="75" t="s">
        <v>217</v>
      </c>
    </row>
    <row r="73" spans="1:24" ht="15.9" customHeight="1">
      <c r="A73" s="681"/>
      <c r="B73" s="704"/>
      <c r="C73" s="55">
        <f t="shared" si="2"/>
        <v>64</v>
      </c>
      <c r="D73" s="51" t="s">
        <v>218</v>
      </c>
      <c r="E73" s="51" t="s">
        <v>219</v>
      </c>
      <c r="F73" s="51" t="s">
        <v>88</v>
      </c>
      <c r="G73" s="51" t="s">
        <v>220</v>
      </c>
      <c r="H73" s="56" t="s">
        <v>31</v>
      </c>
      <c r="I73" s="56" t="s">
        <v>31</v>
      </c>
      <c r="J73" s="56" t="s">
        <v>31</v>
      </c>
      <c r="K73" s="56"/>
      <c r="L73" s="56"/>
      <c r="M73" s="56"/>
      <c r="N73" s="56" t="s">
        <v>31</v>
      </c>
      <c r="O73" s="56" t="s">
        <v>31</v>
      </c>
      <c r="P73" s="56"/>
      <c r="Q73" s="56"/>
      <c r="R73" s="56"/>
      <c r="S73" s="56"/>
      <c r="T73" s="56"/>
      <c r="U73" s="51" t="s">
        <v>36</v>
      </c>
      <c r="V73" s="57">
        <v>3</v>
      </c>
      <c r="W73" s="57">
        <v>6</v>
      </c>
      <c r="X73" s="58" t="s">
        <v>104</v>
      </c>
    </row>
    <row r="74" spans="1:24" ht="15.9" customHeight="1">
      <c r="A74" s="681"/>
      <c r="B74" s="691" t="s">
        <v>221</v>
      </c>
      <c r="C74" s="691"/>
      <c r="D74" s="60" t="str">
        <f>"一般局　"&amp;COUNTA(D59:D67)&amp;"局"</f>
        <v>一般局　9局</v>
      </c>
      <c r="E74" s="688" t="s">
        <v>118</v>
      </c>
      <c r="F74" s="688"/>
      <c r="G74" s="689"/>
      <c r="H74" s="61">
        <v>9</v>
      </c>
      <c r="I74" s="61">
        <v>9</v>
      </c>
      <c r="J74" s="61">
        <v>5</v>
      </c>
      <c r="K74" s="61">
        <v>9</v>
      </c>
      <c r="L74" s="61">
        <v>5</v>
      </c>
      <c r="M74" s="61">
        <v>6</v>
      </c>
      <c r="N74" s="61">
        <v>0</v>
      </c>
      <c r="O74" s="61">
        <v>9</v>
      </c>
      <c r="P74" s="61">
        <v>4</v>
      </c>
      <c r="Q74" s="61">
        <v>4</v>
      </c>
      <c r="R74" s="61">
        <v>0</v>
      </c>
      <c r="S74" s="61">
        <v>1</v>
      </c>
      <c r="T74" s="61">
        <v>0</v>
      </c>
      <c r="U74" s="62"/>
      <c r="V74" s="705"/>
      <c r="W74" s="705"/>
      <c r="X74" s="706"/>
    </row>
    <row r="75" spans="1:24" ht="15.9" customHeight="1" thickBot="1">
      <c r="A75" s="681"/>
      <c r="B75" s="709"/>
      <c r="C75" s="709"/>
      <c r="D75" s="76" t="str">
        <f>"自排局　"&amp;COUNTA(D68:D73)&amp;"局"</f>
        <v>自排局　6局</v>
      </c>
      <c r="E75" s="712" t="s">
        <v>118</v>
      </c>
      <c r="F75" s="712"/>
      <c r="G75" s="713"/>
      <c r="H75" s="77">
        <v>6</v>
      </c>
      <c r="I75" s="77">
        <v>6</v>
      </c>
      <c r="J75" s="77">
        <v>2</v>
      </c>
      <c r="K75" s="77">
        <v>0</v>
      </c>
      <c r="L75" s="77">
        <v>0</v>
      </c>
      <c r="M75" s="77">
        <v>0</v>
      </c>
      <c r="N75" s="77">
        <v>2</v>
      </c>
      <c r="O75" s="77">
        <v>3</v>
      </c>
      <c r="P75" s="77">
        <v>0</v>
      </c>
      <c r="Q75" s="77">
        <v>0</v>
      </c>
      <c r="R75" s="77">
        <v>0</v>
      </c>
      <c r="S75" s="77">
        <v>0</v>
      </c>
      <c r="T75" s="77">
        <v>0</v>
      </c>
      <c r="U75" s="78"/>
      <c r="V75" s="710"/>
      <c r="W75" s="710"/>
      <c r="X75" s="711"/>
    </row>
    <row r="76" spans="1:24" ht="15.9" customHeight="1">
      <c r="A76" s="66"/>
      <c r="B76" s="66"/>
      <c r="C76" s="66"/>
      <c r="D76" s="69"/>
      <c r="E76" s="68"/>
      <c r="F76" s="68"/>
      <c r="G76" s="68"/>
      <c r="H76" s="66"/>
      <c r="I76" s="66"/>
      <c r="J76" s="66"/>
      <c r="K76" s="66"/>
      <c r="L76" s="66"/>
      <c r="M76" s="66"/>
      <c r="N76" s="66"/>
      <c r="O76" s="66"/>
      <c r="P76" s="66"/>
      <c r="Q76" s="66"/>
      <c r="R76" s="66"/>
      <c r="S76" s="66"/>
      <c r="T76" s="66"/>
      <c r="U76" s="69"/>
      <c r="V76" s="70"/>
      <c r="W76" s="70"/>
      <c r="X76" s="70"/>
    </row>
    <row r="77" spans="1:24" ht="15.9" customHeight="1" thickBot="1">
      <c r="A77" s="71"/>
      <c r="B77" s="71"/>
      <c r="C77" s="71"/>
      <c r="D77" s="72"/>
      <c r="E77" s="72"/>
      <c r="F77" s="72"/>
      <c r="G77" s="72"/>
      <c r="H77" s="71"/>
      <c r="I77" s="71"/>
      <c r="J77" s="71"/>
      <c r="K77" s="71"/>
      <c r="L77" s="71"/>
      <c r="M77" s="71"/>
      <c r="N77" s="71"/>
      <c r="O77" s="71"/>
      <c r="P77" s="71"/>
      <c r="Q77" s="71"/>
      <c r="R77" s="71"/>
      <c r="S77" s="71"/>
      <c r="T77" s="71"/>
      <c r="U77" s="44"/>
      <c r="V77" s="73"/>
      <c r="W77" s="73"/>
      <c r="X77" s="73"/>
    </row>
    <row r="78" spans="1:24" ht="15.9" customHeight="1">
      <c r="A78" s="681" t="s">
        <v>119</v>
      </c>
      <c r="B78" s="678" t="s">
        <v>222</v>
      </c>
      <c r="C78" s="50">
        <f>C73+1</f>
        <v>65</v>
      </c>
      <c r="D78" s="50" t="s">
        <v>223</v>
      </c>
      <c r="E78" s="50" t="s">
        <v>224</v>
      </c>
      <c r="F78" s="50" t="s">
        <v>88</v>
      </c>
      <c r="G78" s="50" t="s">
        <v>103</v>
      </c>
      <c r="H78" s="52" t="s">
        <v>31</v>
      </c>
      <c r="I78" s="52" t="s">
        <v>31</v>
      </c>
      <c r="J78" s="52" t="s">
        <v>31</v>
      </c>
      <c r="K78" s="52" t="s">
        <v>31</v>
      </c>
      <c r="L78" s="52"/>
      <c r="M78" s="52" t="s">
        <v>31</v>
      </c>
      <c r="N78" s="52"/>
      <c r="O78" s="52" t="s">
        <v>31</v>
      </c>
      <c r="P78" s="52" t="s">
        <v>31</v>
      </c>
      <c r="Q78" s="52"/>
      <c r="R78" s="52"/>
      <c r="S78" s="52"/>
      <c r="T78" s="52"/>
      <c r="U78" s="50" t="s">
        <v>32</v>
      </c>
      <c r="V78" s="53">
        <v>3</v>
      </c>
      <c r="W78" s="53">
        <v>13</v>
      </c>
      <c r="X78" s="54"/>
    </row>
    <row r="79" spans="1:24" ht="15.9" customHeight="1">
      <c r="A79" s="681"/>
      <c r="B79" s="679"/>
      <c r="C79" s="51">
        <f>C78+1</f>
        <v>66</v>
      </c>
      <c r="D79" s="51" t="s">
        <v>225</v>
      </c>
      <c r="E79" s="51" t="s">
        <v>226</v>
      </c>
      <c r="F79" s="51" t="s">
        <v>29</v>
      </c>
      <c r="G79" s="51" t="s">
        <v>144</v>
      </c>
      <c r="H79" s="56" t="s">
        <v>31</v>
      </c>
      <c r="I79" s="56" t="s">
        <v>31</v>
      </c>
      <c r="J79" s="56"/>
      <c r="K79" s="56" t="s">
        <v>31</v>
      </c>
      <c r="L79" s="56"/>
      <c r="M79" s="56"/>
      <c r="N79" s="56"/>
      <c r="O79" s="56" t="s">
        <v>31</v>
      </c>
      <c r="P79" s="56" t="s">
        <v>31</v>
      </c>
      <c r="Q79" s="56"/>
      <c r="R79" s="56"/>
      <c r="S79" s="56"/>
      <c r="T79" s="56"/>
      <c r="U79" s="51" t="s">
        <v>36</v>
      </c>
      <c r="V79" s="57">
        <v>8</v>
      </c>
      <c r="W79" s="57">
        <v>11</v>
      </c>
      <c r="X79" s="75" t="s">
        <v>227</v>
      </c>
    </row>
    <row r="80" spans="1:24" ht="15.9" customHeight="1">
      <c r="A80" s="681"/>
      <c r="B80" s="680"/>
      <c r="C80" s="51">
        <f t="shared" ref="C80" si="3">C79+1</f>
        <v>67</v>
      </c>
      <c r="D80" s="51" t="s">
        <v>228</v>
      </c>
      <c r="E80" s="51" t="s">
        <v>229</v>
      </c>
      <c r="F80" s="51" t="s">
        <v>29</v>
      </c>
      <c r="G80" s="51" t="s">
        <v>99</v>
      </c>
      <c r="H80" s="56" t="s">
        <v>31</v>
      </c>
      <c r="I80" s="56" t="s">
        <v>31</v>
      </c>
      <c r="J80" s="56"/>
      <c r="K80" s="56" t="s">
        <v>31</v>
      </c>
      <c r="L80" s="56" t="s">
        <v>31</v>
      </c>
      <c r="M80" s="56" t="s">
        <v>31</v>
      </c>
      <c r="N80" s="56" t="s">
        <v>31</v>
      </c>
      <c r="O80" s="56" t="s">
        <v>31</v>
      </c>
      <c r="P80" s="56" t="s">
        <v>31</v>
      </c>
      <c r="Q80" s="56"/>
      <c r="R80" s="56"/>
      <c r="S80" s="56"/>
      <c r="T80" s="56"/>
      <c r="U80" s="51" t="s">
        <v>36</v>
      </c>
      <c r="V80" s="57">
        <v>3</v>
      </c>
      <c r="W80" s="57">
        <v>38</v>
      </c>
      <c r="X80" s="58" t="s">
        <v>230</v>
      </c>
    </row>
    <row r="81" spans="1:24" ht="15.9" customHeight="1">
      <c r="A81" s="681"/>
      <c r="B81" s="691" t="s">
        <v>231</v>
      </c>
      <c r="C81" s="691"/>
      <c r="D81" s="60" t="str">
        <f>"一般局　"&amp;COUNTA(D78:D78)&amp;"局"</f>
        <v>一般局　1局</v>
      </c>
      <c r="E81" s="688" t="s">
        <v>118</v>
      </c>
      <c r="F81" s="688"/>
      <c r="G81" s="689"/>
      <c r="H81" s="61">
        <v>1</v>
      </c>
      <c r="I81" s="61">
        <v>1</v>
      </c>
      <c r="J81" s="61">
        <v>1</v>
      </c>
      <c r="K81" s="61">
        <v>1</v>
      </c>
      <c r="L81" s="61">
        <v>0</v>
      </c>
      <c r="M81" s="61">
        <v>1</v>
      </c>
      <c r="N81" s="61">
        <v>0</v>
      </c>
      <c r="O81" s="61">
        <v>1</v>
      </c>
      <c r="P81" s="61">
        <v>1</v>
      </c>
      <c r="Q81" s="61">
        <v>0</v>
      </c>
      <c r="R81" s="61">
        <v>0</v>
      </c>
      <c r="S81" s="61">
        <v>0</v>
      </c>
      <c r="T81" s="61">
        <v>0</v>
      </c>
      <c r="U81" s="62"/>
      <c r="V81" s="705"/>
      <c r="W81" s="705"/>
      <c r="X81" s="706"/>
    </row>
    <row r="82" spans="1:24" ht="15.9" customHeight="1" thickBot="1">
      <c r="A82" s="681"/>
      <c r="B82" s="692"/>
      <c r="C82" s="692"/>
      <c r="D82" s="63" t="str">
        <f>"自排局　"&amp;COUNTA(D79:D80)&amp;"局"</f>
        <v>自排局　2局</v>
      </c>
      <c r="E82" s="695" t="s">
        <v>118</v>
      </c>
      <c r="F82" s="695"/>
      <c r="G82" s="696"/>
      <c r="H82" s="64">
        <v>2</v>
      </c>
      <c r="I82" s="64">
        <v>2</v>
      </c>
      <c r="J82" s="64">
        <v>0</v>
      </c>
      <c r="K82" s="64">
        <v>2</v>
      </c>
      <c r="L82" s="64">
        <v>1</v>
      </c>
      <c r="M82" s="64">
        <v>1</v>
      </c>
      <c r="N82" s="64">
        <v>1</v>
      </c>
      <c r="O82" s="64">
        <v>2</v>
      </c>
      <c r="P82" s="64">
        <v>2</v>
      </c>
      <c r="Q82" s="64">
        <v>0</v>
      </c>
      <c r="R82" s="64">
        <v>0</v>
      </c>
      <c r="S82" s="64">
        <v>0</v>
      </c>
      <c r="T82" s="64">
        <v>0</v>
      </c>
      <c r="U82" s="65"/>
      <c r="V82" s="707"/>
      <c r="W82" s="707"/>
      <c r="X82" s="708"/>
    </row>
    <row r="83" spans="1:24" ht="15.9" customHeight="1">
      <c r="A83" s="681"/>
      <c r="B83" s="678" t="s">
        <v>232</v>
      </c>
      <c r="C83" s="50">
        <f>C80+1</f>
        <v>68</v>
      </c>
      <c r="D83" s="50" t="s">
        <v>233</v>
      </c>
      <c r="E83" s="50" t="s">
        <v>234</v>
      </c>
      <c r="F83" s="50" t="s">
        <v>29</v>
      </c>
      <c r="G83" s="50" t="s">
        <v>174</v>
      </c>
      <c r="H83" s="52" t="s">
        <v>31</v>
      </c>
      <c r="I83" s="52" t="s">
        <v>31</v>
      </c>
      <c r="J83" s="52"/>
      <c r="K83" s="52" t="s">
        <v>31</v>
      </c>
      <c r="L83" s="52"/>
      <c r="M83" s="52"/>
      <c r="N83" s="52"/>
      <c r="O83" s="52" t="s">
        <v>31</v>
      </c>
      <c r="P83" s="52" t="s">
        <v>31</v>
      </c>
      <c r="Q83" s="52" t="s">
        <v>31</v>
      </c>
      <c r="R83" s="52" t="s">
        <v>31</v>
      </c>
      <c r="S83" s="52"/>
      <c r="T83" s="52"/>
      <c r="U83" s="50" t="s">
        <v>32</v>
      </c>
      <c r="V83" s="53">
        <v>3</v>
      </c>
      <c r="W83" s="53">
        <v>12</v>
      </c>
      <c r="X83" s="54"/>
    </row>
    <row r="84" spans="1:24" ht="15.9" customHeight="1">
      <c r="A84" s="681"/>
      <c r="B84" s="679"/>
      <c r="C84" s="51">
        <f>C83+1</f>
        <v>69</v>
      </c>
      <c r="D84" s="51" t="s">
        <v>235</v>
      </c>
      <c r="E84" s="51" t="s">
        <v>236</v>
      </c>
      <c r="F84" s="51" t="s">
        <v>46</v>
      </c>
      <c r="G84" s="51" t="s">
        <v>237</v>
      </c>
      <c r="H84" s="56" t="s">
        <v>31</v>
      </c>
      <c r="I84" s="56" t="s">
        <v>31</v>
      </c>
      <c r="J84" s="56" t="s">
        <v>31</v>
      </c>
      <c r="K84" s="56" t="s">
        <v>31</v>
      </c>
      <c r="L84" s="56" t="s">
        <v>31</v>
      </c>
      <c r="M84" s="56" t="s">
        <v>31</v>
      </c>
      <c r="N84" s="56"/>
      <c r="O84" s="56" t="s">
        <v>31</v>
      </c>
      <c r="P84" s="56" t="s">
        <v>31</v>
      </c>
      <c r="Q84" s="56" t="s">
        <v>31</v>
      </c>
      <c r="R84" s="56"/>
      <c r="S84" s="56" t="s">
        <v>31</v>
      </c>
      <c r="T84" s="56"/>
      <c r="U84" s="51" t="s">
        <v>32</v>
      </c>
      <c r="V84" s="57">
        <v>7</v>
      </c>
      <c r="W84" s="57">
        <v>10</v>
      </c>
      <c r="X84" s="58"/>
    </row>
    <row r="85" spans="1:24" ht="15.9" customHeight="1">
      <c r="A85" s="681"/>
      <c r="B85" s="679"/>
      <c r="C85" s="51">
        <f>C84+1</f>
        <v>70</v>
      </c>
      <c r="D85" s="51" t="s">
        <v>238</v>
      </c>
      <c r="E85" s="51" t="s">
        <v>239</v>
      </c>
      <c r="F85" s="51" t="s">
        <v>46</v>
      </c>
      <c r="G85" s="51" t="s">
        <v>240</v>
      </c>
      <c r="H85" s="56" t="s">
        <v>31</v>
      </c>
      <c r="I85" s="56" t="s">
        <v>31</v>
      </c>
      <c r="J85" s="56"/>
      <c r="K85" s="56" t="s">
        <v>31</v>
      </c>
      <c r="L85" s="56"/>
      <c r="M85" s="56"/>
      <c r="N85" s="56"/>
      <c r="O85" s="56" t="s">
        <v>31</v>
      </c>
      <c r="P85" s="56"/>
      <c r="Q85" s="56"/>
      <c r="R85" s="56"/>
      <c r="S85" s="56"/>
      <c r="T85" s="56"/>
      <c r="U85" s="51" t="s">
        <v>32</v>
      </c>
      <c r="V85" s="57">
        <v>3</v>
      </c>
      <c r="W85" s="57">
        <v>7</v>
      </c>
      <c r="X85" s="58"/>
    </row>
    <row r="86" spans="1:24" ht="15.9" customHeight="1">
      <c r="A86" s="681"/>
      <c r="B86" s="680"/>
      <c r="C86" s="51">
        <f t="shared" ref="C86" si="4">C85+1</f>
        <v>71</v>
      </c>
      <c r="D86" s="51" t="s">
        <v>241</v>
      </c>
      <c r="E86" s="51" t="s">
        <v>242</v>
      </c>
      <c r="F86" s="51" t="s">
        <v>29</v>
      </c>
      <c r="G86" s="51" t="s">
        <v>35</v>
      </c>
      <c r="H86" s="56" t="s">
        <v>31</v>
      </c>
      <c r="I86" s="56" t="s">
        <v>31</v>
      </c>
      <c r="J86" s="56" t="s">
        <v>31</v>
      </c>
      <c r="K86" s="56"/>
      <c r="L86" s="56" t="s">
        <v>31</v>
      </c>
      <c r="M86" s="56" t="s">
        <v>31</v>
      </c>
      <c r="N86" s="56" t="s">
        <v>31</v>
      </c>
      <c r="O86" s="56" t="s">
        <v>31</v>
      </c>
      <c r="P86" s="56"/>
      <c r="Q86" s="56"/>
      <c r="R86" s="56"/>
      <c r="S86" s="56"/>
      <c r="T86" s="56"/>
      <c r="U86" s="51" t="s">
        <v>36</v>
      </c>
      <c r="V86" s="57">
        <v>3</v>
      </c>
      <c r="W86" s="57">
        <v>8</v>
      </c>
      <c r="X86" s="75" t="s">
        <v>243</v>
      </c>
    </row>
    <row r="87" spans="1:24" ht="15.9" customHeight="1">
      <c r="A87" s="681"/>
      <c r="B87" s="691" t="s">
        <v>244</v>
      </c>
      <c r="C87" s="691"/>
      <c r="D87" s="60" t="str">
        <f>"一般局　"&amp;COUNTA(D83:D85)&amp;"局"</f>
        <v>一般局　3局</v>
      </c>
      <c r="E87" s="688" t="s">
        <v>118</v>
      </c>
      <c r="F87" s="688"/>
      <c r="G87" s="689"/>
      <c r="H87" s="61">
        <v>3</v>
      </c>
      <c r="I87" s="61">
        <v>3</v>
      </c>
      <c r="J87" s="61">
        <v>1</v>
      </c>
      <c r="K87" s="61">
        <v>3</v>
      </c>
      <c r="L87" s="61">
        <v>1</v>
      </c>
      <c r="M87" s="61">
        <v>1</v>
      </c>
      <c r="N87" s="61">
        <v>0</v>
      </c>
      <c r="O87" s="61">
        <v>3</v>
      </c>
      <c r="P87" s="61">
        <v>2</v>
      </c>
      <c r="Q87" s="61">
        <v>2</v>
      </c>
      <c r="R87" s="61">
        <v>1</v>
      </c>
      <c r="S87" s="61">
        <v>1</v>
      </c>
      <c r="T87" s="61">
        <v>0</v>
      </c>
      <c r="U87" s="62"/>
      <c r="V87" s="705"/>
      <c r="W87" s="705"/>
      <c r="X87" s="706"/>
    </row>
    <row r="88" spans="1:24" ht="15.9" customHeight="1" thickBot="1">
      <c r="A88" s="681"/>
      <c r="B88" s="692"/>
      <c r="C88" s="692"/>
      <c r="D88" s="63" t="str">
        <f>"自排局　"&amp;COUNTA(D86:D86)&amp;"局"</f>
        <v>自排局　1局</v>
      </c>
      <c r="E88" s="695" t="s">
        <v>118</v>
      </c>
      <c r="F88" s="695"/>
      <c r="G88" s="696"/>
      <c r="H88" s="64">
        <v>1</v>
      </c>
      <c r="I88" s="64">
        <v>1</v>
      </c>
      <c r="J88" s="64">
        <v>1</v>
      </c>
      <c r="K88" s="64">
        <v>0</v>
      </c>
      <c r="L88" s="64">
        <v>1</v>
      </c>
      <c r="M88" s="64">
        <v>1</v>
      </c>
      <c r="N88" s="64">
        <v>1</v>
      </c>
      <c r="O88" s="64">
        <v>1</v>
      </c>
      <c r="P88" s="64">
        <v>0</v>
      </c>
      <c r="Q88" s="64">
        <v>0</v>
      </c>
      <c r="R88" s="64">
        <v>0</v>
      </c>
      <c r="S88" s="64">
        <v>0</v>
      </c>
      <c r="T88" s="64">
        <v>0</v>
      </c>
      <c r="U88" s="65"/>
      <c r="V88" s="707"/>
      <c r="W88" s="707"/>
      <c r="X88" s="708"/>
    </row>
    <row r="89" spans="1:24" ht="15.9" customHeight="1">
      <c r="A89" s="681"/>
      <c r="B89" s="678" t="s">
        <v>245</v>
      </c>
      <c r="C89" s="50">
        <f>C86+1</f>
        <v>72</v>
      </c>
      <c r="D89" s="50" t="s">
        <v>246</v>
      </c>
      <c r="E89" s="50" t="s">
        <v>247</v>
      </c>
      <c r="F89" s="50" t="s">
        <v>29</v>
      </c>
      <c r="G89" s="50" t="s">
        <v>123</v>
      </c>
      <c r="H89" s="52" t="s">
        <v>31</v>
      </c>
      <c r="I89" s="52" t="s">
        <v>31</v>
      </c>
      <c r="J89" s="52" t="s">
        <v>31</v>
      </c>
      <c r="K89" s="52" t="s">
        <v>31</v>
      </c>
      <c r="L89" s="52" t="s">
        <v>31</v>
      </c>
      <c r="M89" s="52" t="s">
        <v>31</v>
      </c>
      <c r="N89" s="52"/>
      <c r="O89" s="52" t="s">
        <v>31</v>
      </c>
      <c r="P89" s="52" t="s">
        <v>31</v>
      </c>
      <c r="Q89" s="52" t="s">
        <v>31</v>
      </c>
      <c r="R89" s="52"/>
      <c r="S89" s="52"/>
      <c r="T89" s="52"/>
      <c r="U89" s="50" t="s">
        <v>32</v>
      </c>
      <c r="V89" s="53">
        <v>10</v>
      </c>
      <c r="W89" s="53">
        <v>15</v>
      </c>
      <c r="X89" s="54"/>
    </row>
    <row r="90" spans="1:24" ht="15.9" customHeight="1">
      <c r="A90" s="681"/>
      <c r="B90" s="679"/>
      <c r="C90" s="51">
        <f>C89+1</f>
        <v>73</v>
      </c>
      <c r="D90" s="51" t="s">
        <v>248</v>
      </c>
      <c r="E90" s="51" t="s">
        <v>249</v>
      </c>
      <c r="F90" s="51" t="s">
        <v>46</v>
      </c>
      <c r="G90" s="51" t="s">
        <v>157</v>
      </c>
      <c r="H90" s="56" t="s">
        <v>31</v>
      </c>
      <c r="I90" s="56" t="s">
        <v>31</v>
      </c>
      <c r="J90" s="56" t="s">
        <v>31</v>
      </c>
      <c r="K90" s="56" t="s">
        <v>31</v>
      </c>
      <c r="L90" s="56"/>
      <c r="M90" s="56" t="s">
        <v>31</v>
      </c>
      <c r="N90" s="56"/>
      <c r="O90" s="56" t="s">
        <v>31</v>
      </c>
      <c r="P90" s="56" t="s">
        <v>31</v>
      </c>
      <c r="Q90" s="56" t="s">
        <v>31</v>
      </c>
      <c r="R90" s="56"/>
      <c r="S90" s="56"/>
      <c r="T90" s="56"/>
      <c r="U90" s="51" t="s">
        <v>32</v>
      </c>
      <c r="V90" s="57">
        <v>6.4</v>
      </c>
      <c r="W90" s="57">
        <v>11.2</v>
      </c>
      <c r="X90" s="58"/>
    </row>
    <row r="91" spans="1:24" ht="15.9" customHeight="1">
      <c r="A91" s="681"/>
      <c r="B91" s="680"/>
      <c r="C91" s="51">
        <f t="shared" ref="C91" si="5">C90+1</f>
        <v>74</v>
      </c>
      <c r="D91" s="51" t="s">
        <v>250</v>
      </c>
      <c r="E91" s="51" t="s">
        <v>251</v>
      </c>
      <c r="F91" s="51" t="s">
        <v>29</v>
      </c>
      <c r="G91" s="51" t="s">
        <v>252</v>
      </c>
      <c r="H91" s="56" t="s">
        <v>31</v>
      </c>
      <c r="I91" s="56" t="s">
        <v>31</v>
      </c>
      <c r="J91" s="56" t="s">
        <v>31</v>
      </c>
      <c r="K91" s="56" t="s">
        <v>31</v>
      </c>
      <c r="L91" s="56" t="s">
        <v>31</v>
      </c>
      <c r="M91" s="56" t="s">
        <v>31</v>
      </c>
      <c r="N91" s="56" t="s">
        <v>31</v>
      </c>
      <c r="O91" s="56" t="s">
        <v>31</v>
      </c>
      <c r="P91" s="56"/>
      <c r="Q91" s="56"/>
      <c r="R91" s="56"/>
      <c r="S91" s="56"/>
      <c r="T91" s="56"/>
      <c r="U91" s="51" t="s">
        <v>36</v>
      </c>
      <c r="V91" s="57">
        <v>10</v>
      </c>
      <c r="W91" s="57">
        <v>15</v>
      </c>
      <c r="X91" s="58" t="s">
        <v>104</v>
      </c>
    </row>
    <row r="92" spans="1:24" ht="15.9" customHeight="1">
      <c r="A92" s="681"/>
      <c r="B92" s="691" t="s">
        <v>253</v>
      </c>
      <c r="C92" s="691"/>
      <c r="D92" s="60" t="str">
        <f>"一般局　"&amp;COUNTA(D89:D90)&amp;"局"</f>
        <v>一般局　2局</v>
      </c>
      <c r="E92" s="688" t="s">
        <v>118</v>
      </c>
      <c r="F92" s="688"/>
      <c r="G92" s="689"/>
      <c r="H92" s="61">
        <v>2</v>
      </c>
      <c r="I92" s="61">
        <v>2</v>
      </c>
      <c r="J92" s="61">
        <v>2</v>
      </c>
      <c r="K92" s="61">
        <v>2</v>
      </c>
      <c r="L92" s="61">
        <v>1</v>
      </c>
      <c r="M92" s="61">
        <v>2</v>
      </c>
      <c r="N92" s="61">
        <v>0</v>
      </c>
      <c r="O92" s="61">
        <v>2</v>
      </c>
      <c r="P92" s="61">
        <v>2</v>
      </c>
      <c r="Q92" s="61">
        <v>2</v>
      </c>
      <c r="R92" s="61">
        <v>0</v>
      </c>
      <c r="S92" s="61">
        <v>0</v>
      </c>
      <c r="T92" s="61">
        <v>0</v>
      </c>
      <c r="U92" s="62"/>
      <c r="V92" s="705"/>
      <c r="W92" s="705"/>
      <c r="X92" s="706"/>
    </row>
    <row r="93" spans="1:24" ht="15.9" customHeight="1" thickBot="1">
      <c r="A93" s="681"/>
      <c r="B93" s="692"/>
      <c r="C93" s="692"/>
      <c r="D93" s="63" t="str">
        <f>"自排局　"&amp;COUNTA(D91:D91)&amp;"局"</f>
        <v>自排局　1局</v>
      </c>
      <c r="E93" s="695" t="s">
        <v>118</v>
      </c>
      <c r="F93" s="695"/>
      <c r="G93" s="696"/>
      <c r="H93" s="64">
        <v>1</v>
      </c>
      <c r="I93" s="64">
        <v>1</v>
      </c>
      <c r="J93" s="64">
        <v>1</v>
      </c>
      <c r="K93" s="64">
        <v>1</v>
      </c>
      <c r="L93" s="64">
        <v>1</v>
      </c>
      <c r="M93" s="64">
        <v>1</v>
      </c>
      <c r="N93" s="64">
        <v>1</v>
      </c>
      <c r="O93" s="64">
        <v>1</v>
      </c>
      <c r="P93" s="64">
        <v>0</v>
      </c>
      <c r="Q93" s="64">
        <v>0</v>
      </c>
      <c r="R93" s="64">
        <v>0</v>
      </c>
      <c r="S93" s="64">
        <v>0</v>
      </c>
      <c r="T93" s="64">
        <v>0</v>
      </c>
      <c r="U93" s="65"/>
      <c r="V93" s="707"/>
      <c r="W93" s="707"/>
      <c r="X93" s="708"/>
    </row>
    <row r="94" spans="1:24" ht="15.9" customHeight="1">
      <c r="A94" s="681"/>
      <c r="B94" s="678" t="s">
        <v>254</v>
      </c>
      <c r="C94" s="50">
        <f>C91+1</f>
        <v>75</v>
      </c>
      <c r="D94" s="50" t="s">
        <v>255</v>
      </c>
      <c r="E94" s="50" t="s">
        <v>256</v>
      </c>
      <c r="F94" s="50" t="s">
        <v>46</v>
      </c>
      <c r="G94" s="50" t="s">
        <v>252</v>
      </c>
      <c r="H94" s="52" t="s">
        <v>31</v>
      </c>
      <c r="I94" s="52" t="s">
        <v>31</v>
      </c>
      <c r="J94" s="52"/>
      <c r="K94" s="52" t="s">
        <v>31</v>
      </c>
      <c r="L94" s="52"/>
      <c r="M94" s="52"/>
      <c r="N94" s="52"/>
      <c r="O94" s="52" t="s">
        <v>31</v>
      </c>
      <c r="P94" s="52"/>
      <c r="Q94" s="52"/>
      <c r="R94" s="52"/>
      <c r="S94" s="52"/>
      <c r="T94" s="79"/>
      <c r="U94" s="50" t="s">
        <v>32</v>
      </c>
      <c r="V94" s="53">
        <v>7</v>
      </c>
      <c r="W94" s="53">
        <v>13</v>
      </c>
      <c r="X94" s="54"/>
    </row>
    <row r="95" spans="1:24" ht="15.9" customHeight="1">
      <c r="A95" s="681"/>
      <c r="B95" s="679"/>
      <c r="C95" s="51">
        <f>C94+1</f>
        <v>76</v>
      </c>
      <c r="D95" s="51" t="s">
        <v>257</v>
      </c>
      <c r="E95" s="51" t="s">
        <v>258</v>
      </c>
      <c r="F95" s="51" t="s">
        <v>29</v>
      </c>
      <c r="G95" s="51" t="s">
        <v>103</v>
      </c>
      <c r="H95" s="56" t="s">
        <v>31</v>
      </c>
      <c r="I95" s="56" t="s">
        <v>31</v>
      </c>
      <c r="J95" s="56"/>
      <c r="K95" s="56" t="s">
        <v>31</v>
      </c>
      <c r="L95" s="56" t="s">
        <v>31</v>
      </c>
      <c r="M95" s="56" t="s">
        <v>31</v>
      </c>
      <c r="N95" s="56"/>
      <c r="O95" s="56" t="s">
        <v>31</v>
      </c>
      <c r="P95" s="56"/>
      <c r="Q95" s="56"/>
      <c r="R95" s="56"/>
      <c r="S95" s="56"/>
      <c r="T95" s="80"/>
      <c r="U95" s="51" t="s">
        <v>32</v>
      </c>
      <c r="V95" s="57">
        <v>21</v>
      </c>
      <c r="W95" s="57">
        <v>28</v>
      </c>
      <c r="X95" s="58"/>
    </row>
    <row r="96" spans="1:24" ht="15.9" customHeight="1">
      <c r="A96" s="681"/>
      <c r="B96" s="679"/>
      <c r="C96" s="51">
        <f t="shared" ref="C96:C98" si="6">C95+1</f>
        <v>77</v>
      </c>
      <c r="D96" s="51" t="s">
        <v>259</v>
      </c>
      <c r="E96" s="51" t="s">
        <v>260</v>
      </c>
      <c r="F96" s="51" t="s">
        <v>46</v>
      </c>
      <c r="G96" s="51" t="s">
        <v>261</v>
      </c>
      <c r="H96" s="56" t="s">
        <v>31</v>
      </c>
      <c r="I96" s="56" t="s">
        <v>31</v>
      </c>
      <c r="J96" s="56" t="s">
        <v>31</v>
      </c>
      <c r="K96" s="56" t="s">
        <v>31</v>
      </c>
      <c r="L96" s="56"/>
      <c r="M96" s="56"/>
      <c r="N96" s="56"/>
      <c r="O96" s="56" t="s">
        <v>31</v>
      </c>
      <c r="P96" s="56"/>
      <c r="Q96" s="56"/>
      <c r="R96" s="56"/>
      <c r="S96" s="56"/>
      <c r="T96" s="80"/>
      <c r="U96" s="51" t="s">
        <v>32</v>
      </c>
      <c r="V96" s="57">
        <v>4</v>
      </c>
      <c r="W96" s="57">
        <v>8</v>
      </c>
      <c r="X96" s="58"/>
    </row>
    <row r="97" spans="1:24" ht="15.9" customHeight="1">
      <c r="A97" s="681"/>
      <c r="B97" s="679"/>
      <c r="C97" s="51">
        <f t="shared" si="6"/>
        <v>78</v>
      </c>
      <c r="D97" s="51" t="s">
        <v>262</v>
      </c>
      <c r="E97" s="51" t="s">
        <v>263</v>
      </c>
      <c r="F97" s="51" t="s">
        <v>88</v>
      </c>
      <c r="G97" s="51" t="s">
        <v>67</v>
      </c>
      <c r="H97" s="56" t="s">
        <v>31</v>
      </c>
      <c r="I97" s="56" t="s">
        <v>31</v>
      </c>
      <c r="J97" s="56"/>
      <c r="K97" s="56"/>
      <c r="L97" s="56"/>
      <c r="M97" s="56"/>
      <c r="N97" s="56"/>
      <c r="O97" s="56" t="s">
        <v>31</v>
      </c>
      <c r="P97" s="56"/>
      <c r="Q97" s="56"/>
      <c r="R97" s="56"/>
      <c r="S97" s="56"/>
      <c r="T97" s="80"/>
      <c r="U97" s="51" t="s">
        <v>36</v>
      </c>
      <c r="V97" s="57">
        <v>2</v>
      </c>
      <c r="W97" s="57">
        <v>7</v>
      </c>
      <c r="X97" s="58" t="s">
        <v>96</v>
      </c>
    </row>
    <row r="98" spans="1:24" ht="15.9" customHeight="1">
      <c r="A98" s="681"/>
      <c r="B98" s="680"/>
      <c r="C98" s="51">
        <f t="shared" si="6"/>
        <v>79</v>
      </c>
      <c r="D98" s="51" t="s">
        <v>264</v>
      </c>
      <c r="E98" s="51" t="s">
        <v>265</v>
      </c>
      <c r="F98" s="51" t="s">
        <v>266</v>
      </c>
      <c r="G98" s="51" t="s">
        <v>267</v>
      </c>
      <c r="H98" s="56" t="s">
        <v>31</v>
      </c>
      <c r="I98" s="56" t="s">
        <v>31</v>
      </c>
      <c r="J98" s="56" t="s">
        <v>31</v>
      </c>
      <c r="K98" s="56"/>
      <c r="L98" s="56"/>
      <c r="M98" s="56" t="s">
        <v>31</v>
      </c>
      <c r="N98" s="56" t="s">
        <v>31</v>
      </c>
      <c r="O98" s="56" t="s">
        <v>31</v>
      </c>
      <c r="P98" s="56"/>
      <c r="Q98" s="56"/>
      <c r="R98" s="56"/>
      <c r="S98" s="56"/>
      <c r="T98" s="80"/>
      <c r="U98" s="51" t="s">
        <v>36</v>
      </c>
      <c r="V98" s="57">
        <v>2</v>
      </c>
      <c r="W98" s="57">
        <v>9</v>
      </c>
      <c r="X98" s="58" t="s">
        <v>96</v>
      </c>
    </row>
    <row r="99" spans="1:24" ht="15.9" customHeight="1">
      <c r="A99" s="681"/>
      <c r="B99" s="691" t="s">
        <v>268</v>
      </c>
      <c r="C99" s="691"/>
      <c r="D99" s="60" t="str">
        <f>"一般局　"&amp;COUNTA(D94:D96)&amp;"局"</f>
        <v>一般局　3局</v>
      </c>
      <c r="E99" s="688" t="s">
        <v>118</v>
      </c>
      <c r="F99" s="688"/>
      <c r="G99" s="689"/>
      <c r="H99" s="61">
        <v>3</v>
      </c>
      <c r="I99" s="61">
        <v>3</v>
      </c>
      <c r="J99" s="61">
        <v>1</v>
      </c>
      <c r="K99" s="61">
        <v>3</v>
      </c>
      <c r="L99" s="61">
        <v>1</v>
      </c>
      <c r="M99" s="61">
        <v>1</v>
      </c>
      <c r="N99" s="61">
        <v>0</v>
      </c>
      <c r="O99" s="61">
        <v>3</v>
      </c>
      <c r="P99" s="61">
        <v>0</v>
      </c>
      <c r="Q99" s="61">
        <v>0</v>
      </c>
      <c r="R99" s="61">
        <v>0</v>
      </c>
      <c r="S99" s="61">
        <v>0</v>
      </c>
      <c r="T99" s="61">
        <v>0</v>
      </c>
      <c r="U99" s="62"/>
      <c r="V99" s="705"/>
      <c r="W99" s="705"/>
      <c r="X99" s="706"/>
    </row>
    <row r="100" spans="1:24" ht="15.9" customHeight="1" thickBot="1">
      <c r="A100" s="681"/>
      <c r="B100" s="692"/>
      <c r="C100" s="692"/>
      <c r="D100" s="63" t="str">
        <f>"自排局　"&amp;COUNTA(D97:D98)&amp;"局"</f>
        <v>自排局　2局</v>
      </c>
      <c r="E100" s="695" t="s">
        <v>118</v>
      </c>
      <c r="F100" s="695"/>
      <c r="G100" s="696"/>
      <c r="H100" s="64">
        <v>2</v>
      </c>
      <c r="I100" s="64">
        <v>2</v>
      </c>
      <c r="J100" s="64">
        <v>1</v>
      </c>
      <c r="K100" s="64">
        <v>0</v>
      </c>
      <c r="L100" s="64">
        <v>0</v>
      </c>
      <c r="M100" s="64">
        <v>1</v>
      </c>
      <c r="N100" s="64">
        <v>1</v>
      </c>
      <c r="O100" s="64">
        <v>2</v>
      </c>
      <c r="P100" s="64">
        <v>0</v>
      </c>
      <c r="Q100" s="64">
        <v>0</v>
      </c>
      <c r="R100" s="64">
        <v>0</v>
      </c>
      <c r="S100" s="64">
        <v>0</v>
      </c>
      <c r="T100" s="64">
        <v>0</v>
      </c>
      <c r="U100" s="65"/>
      <c r="V100" s="707"/>
      <c r="W100" s="707"/>
      <c r="X100" s="708"/>
    </row>
    <row r="101" spans="1:24" ht="15.9" customHeight="1">
      <c r="A101" s="681"/>
      <c r="B101" s="693" t="s">
        <v>269</v>
      </c>
      <c r="C101" s="50">
        <f>C98+1</f>
        <v>80</v>
      </c>
      <c r="D101" s="50" t="s">
        <v>270</v>
      </c>
      <c r="E101" s="50" t="s">
        <v>271</v>
      </c>
      <c r="F101" s="50" t="s">
        <v>46</v>
      </c>
      <c r="G101" s="50" t="s">
        <v>272</v>
      </c>
      <c r="H101" s="81" t="s">
        <v>273</v>
      </c>
      <c r="I101" s="52" t="s">
        <v>31</v>
      </c>
      <c r="J101" s="52" t="s">
        <v>31</v>
      </c>
      <c r="K101" s="52" t="s">
        <v>31</v>
      </c>
      <c r="L101" s="52"/>
      <c r="M101" s="52"/>
      <c r="N101" s="52"/>
      <c r="O101" s="52" t="s">
        <v>31</v>
      </c>
      <c r="P101" s="52"/>
      <c r="Q101" s="52"/>
      <c r="R101" s="52"/>
      <c r="S101" s="52"/>
      <c r="T101" s="52"/>
      <c r="U101" s="50" t="s">
        <v>32</v>
      </c>
      <c r="V101" s="53">
        <v>6</v>
      </c>
      <c r="W101" s="53">
        <v>13</v>
      </c>
      <c r="X101" s="54"/>
    </row>
    <row r="102" spans="1:24" ht="15.9" customHeight="1">
      <c r="A102" s="681"/>
      <c r="B102" s="694"/>
      <c r="C102" s="51">
        <f>C101+1</f>
        <v>81</v>
      </c>
      <c r="D102" s="51" t="s">
        <v>274</v>
      </c>
      <c r="E102" s="51" t="s">
        <v>275</v>
      </c>
      <c r="F102" s="51" t="s">
        <v>46</v>
      </c>
      <c r="G102" s="51" t="s">
        <v>276</v>
      </c>
      <c r="H102" s="56" t="s">
        <v>31</v>
      </c>
      <c r="I102" s="56" t="s">
        <v>31</v>
      </c>
      <c r="J102" s="56" t="s">
        <v>31</v>
      </c>
      <c r="K102" s="56" t="s">
        <v>31</v>
      </c>
      <c r="L102" s="56"/>
      <c r="M102" s="56"/>
      <c r="N102" s="56"/>
      <c r="O102" s="56" t="s">
        <v>31</v>
      </c>
      <c r="P102" s="56"/>
      <c r="Q102" s="56"/>
      <c r="R102" s="56"/>
      <c r="S102" s="56"/>
      <c r="T102" s="56"/>
      <c r="U102" s="51" t="s">
        <v>32</v>
      </c>
      <c r="V102" s="57">
        <v>3</v>
      </c>
      <c r="W102" s="57">
        <v>13.3</v>
      </c>
      <c r="X102" s="58"/>
    </row>
    <row r="103" spans="1:24" ht="15.9" customHeight="1">
      <c r="A103" s="681"/>
      <c r="B103" s="694"/>
      <c r="C103" s="51">
        <f>C102+1</f>
        <v>82</v>
      </c>
      <c r="D103" s="51" t="s">
        <v>277</v>
      </c>
      <c r="E103" s="51" t="s">
        <v>278</v>
      </c>
      <c r="F103" s="51" t="s">
        <v>55</v>
      </c>
      <c r="G103" s="51" t="s">
        <v>279</v>
      </c>
      <c r="H103" s="56" t="s">
        <v>31</v>
      </c>
      <c r="I103" s="56" t="s">
        <v>31</v>
      </c>
      <c r="J103" s="56"/>
      <c r="K103" s="56"/>
      <c r="L103" s="56"/>
      <c r="M103" s="56"/>
      <c r="N103" s="56" t="s">
        <v>31</v>
      </c>
      <c r="O103" s="56" t="s">
        <v>31</v>
      </c>
      <c r="P103" s="56" t="s">
        <v>31</v>
      </c>
      <c r="Q103" s="56" t="s">
        <v>31</v>
      </c>
      <c r="R103" s="56"/>
      <c r="S103" s="56"/>
      <c r="T103" s="56"/>
      <c r="U103" s="51" t="s">
        <v>32</v>
      </c>
      <c r="V103" s="57">
        <v>3.3</v>
      </c>
      <c r="W103" s="57">
        <v>11.1</v>
      </c>
      <c r="X103" s="58"/>
    </row>
    <row r="104" spans="1:24" ht="15.9" customHeight="1">
      <c r="A104" s="681"/>
      <c r="B104" s="694"/>
      <c r="C104" s="51">
        <f>C103+1</f>
        <v>83</v>
      </c>
      <c r="D104" s="51" t="s">
        <v>280</v>
      </c>
      <c r="E104" s="51" t="s">
        <v>281</v>
      </c>
      <c r="F104" s="51" t="s">
        <v>29</v>
      </c>
      <c r="G104" s="51" t="s">
        <v>103</v>
      </c>
      <c r="H104" s="56" t="s">
        <v>31</v>
      </c>
      <c r="I104" s="56" t="s">
        <v>31</v>
      </c>
      <c r="J104" s="56" t="s">
        <v>31</v>
      </c>
      <c r="K104" s="56"/>
      <c r="L104" s="56" t="s">
        <v>31</v>
      </c>
      <c r="M104" s="56" t="s">
        <v>31</v>
      </c>
      <c r="N104" s="56" t="s">
        <v>31</v>
      </c>
      <c r="O104" s="56" t="s">
        <v>31</v>
      </c>
      <c r="P104" s="56"/>
      <c r="Q104" s="56"/>
      <c r="R104" s="56"/>
      <c r="S104" s="56"/>
      <c r="T104" s="56"/>
      <c r="U104" s="51" t="s">
        <v>36</v>
      </c>
      <c r="V104" s="57">
        <v>4</v>
      </c>
      <c r="W104" s="57">
        <v>11</v>
      </c>
      <c r="X104" s="58" t="s">
        <v>282</v>
      </c>
    </row>
    <row r="105" spans="1:24" ht="15.9" customHeight="1">
      <c r="A105" s="681"/>
      <c r="B105" s="691" t="s">
        <v>283</v>
      </c>
      <c r="C105" s="691"/>
      <c r="D105" s="60" t="str">
        <f>"一般局　"&amp;COUNTA(D101:D103)&amp;"局"</f>
        <v>一般局　3局</v>
      </c>
      <c r="E105" s="688" t="s">
        <v>118</v>
      </c>
      <c r="F105" s="688"/>
      <c r="G105" s="689"/>
      <c r="H105" s="61">
        <v>3</v>
      </c>
      <c r="I105" s="61">
        <v>3</v>
      </c>
      <c r="J105" s="61">
        <v>2</v>
      </c>
      <c r="K105" s="61">
        <v>2</v>
      </c>
      <c r="L105" s="61">
        <v>0</v>
      </c>
      <c r="M105" s="61">
        <v>0</v>
      </c>
      <c r="N105" s="61">
        <v>1</v>
      </c>
      <c r="O105" s="61">
        <v>3</v>
      </c>
      <c r="P105" s="61">
        <v>1</v>
      </c>
      <c r="Q105" s="61">
        <v>1</v>
      </c>
      <c r="R105" s="61">
        <v>0</v>
      </c>
      <c r="S105" s="61">
        <v>0</v>
      </c>
      <c r="T105" s="61">
        <v>0</v>
      </c>
      <c r="U105" s="62"/>
      <c r="V105" s="705"/>
      <c r="W105" s="705"/>
      <c r="X105" s="706"/>
    </row>
    <row r="106" spans="1:24" ht="15.9" customHeight="1" thickBot="1">
      <c r="A106" s="681"/>
      <c r="B106" s="692"/>
      <c r="C106" s="692"/>
      <c r="D106" s="63" t="str">
        <f>"自排局　"&amp;COUNTA(D104:D104)&amp;"局"</f>
        <v>自排局　1局</v>
      </c>
      <c r="E106" s="695" t="s">
        <v>118</v>
      </c>
      <c r="F106" s="695"/>
      <c r="G106" s="696"/>
      <c r="H106" s="64">
        <v>1</v>
      </c>
      <c r="I106" s="64">
        <v>1</v>
      </c>
      <c r="J106" s="64">
        <v>1</v>
      </c>
      <c r="K106" s="64">
        <v>0</v>
      </c>
      <c r="L106" s="64">
        <v>1</v>
      </c>
      <c r="M106" s="64">
        <v>1</v>
      </c>
      <c r="N106" s="64">
        <v>1</v>
      </c>
      <c r="O106" s="64">
        <v>1</v>
      </c>
      <c r="P106" s="64">
        <v>0</v>
      </c>
      <c r="Q106" s="64">
        <v>0</v>
      </c>
      <c r="R106" s="64">
        <v>0</v>
      </c>
      <c r="S106" s="64">
        <v>0</v>
      </c>
      <c r="T106" s="64">
        <v>0</v>
      </c>
      <c r="U106" s="65"/>
      <c r="V106" s="707"/>
      <c r="W106" s="707"/>
      <c r="X106" s="708"/>
    </row>
    <row r="107" spans="1:24" ht="15.9" customHeight="1">
      <c r="A107" s="681"/>
      <c r="B107" s="678" t="s">
        <v>284</v>
      </c>
      <c r="C107" s="50">
        <f>C104+1</f>
        <v>84</v>
      </c>
      <c r="D107" s="50" t="s">
        <v>285</v>
      </c>
      <c r="E107" s="50" t="s">
        <v>286</v>
      </c>
      <c r="F107" s="50" t="s">
        <v>29</v>
      </c>
      <c r="G107" s="50" t="s">
        <v>40</v>
      </c>
      <c r="H107" s="52" t="s">
        <v>31</v>
      </c>
      <c r="I107" s="52" t="s">
        <v>31</v>
      </c>
      <c r="J107" s="52" t="s">
        <v>31</v>
      </c>
      <c r="K107" s="52" t="s">
        <v>31</v>
      </c>
      <c r="L107" s="52"/>
      <c r="M107" s="52" t="s">
        <v>31</v>
      </c>
      <c r="N107" s="52"/>
      <c r="O107" s="52" t="s">
        <v>31</v>
      </c>
      <c r="P107" s="52"/>
      <c r="Q107" s="52"/>
      <c r="R107" s="52"/>
      <c r="S107" s="52"/>
      <c r="T107" s="52"/>
      <c r="U107" s="50" t="s">
        <v>32</v>
      </c>
      <c r="V107" s="53">
        <v>12</v>
      </c>
      <c r="W107" s="53">
        <v>16</v>
      </c>
      <c r="X107" s="54"/>
    </row>
    <row r="108" spans="1:24" ht="15.5" customHeight="1">
      <c r="A108" s="681"/>
      <c r="B108" s="679"/>
      <c r="C108" s="51">
        <f>C107+1</f>
        <v>85</v>
      </c>
      <c r="D108" s="51" t="s">
        <v>287</v>
      </c>
      <c r="E108" s="51" t="s">
        <v>288</v>
      </c>
      <c r="F108" s="51" t="s">
        <v>289</v>
      </c>
      <c r="G108" s="51" t="s">
        <v>290</v>
      </c>
      <c r="H108" s="56" t="s">
        <v>31</v>
      </c>
      <c r="I108" s="56" t="s">
        <v>31</v>
      </c>
      <c r="J108" s="56"/>
      <c r="K108" s="56"/>
      <c r="L108" s="56"/>
      <c r="M108" s="56" t="s">
        <v>31</v>
      </c>
      <c r="N108" s="56"/>
      <c r="O108" s="56" t="s">
        <v>31</v>
      </c>
      <c r="P108" s="56"/>
      <c r="Q108" s="56"/>
      <c r="R108" s="56"/>
      <c r="S108" s="56"/>
      <c r="T108" s="56"/>
      <c r="U108" s="51" t="s">
        <v>32</v>
      </c>
      <c r="V108" s="57">
        <v>3</v>
      </c>
      <c r="W108" s="57">
        <v>6</v>
      </c>
      <c r="X108" s="58"/>
    </row>
    <row r="109" spans="1:24" ht="15.9" customHeight="1">
      <c r="A109" s="681"/>
      <c r="B109" s="679"/>
      <c r="C109" s="51">
        <f t="shared" ref="C109:C110" si="7">C108+1</f>
        <v>86</v>
      </c>
      <c r="D109" s="51" t="s">
        <v>291</v>
      </c>
      <c r="E109" s="51" t="s">
        <v>292</v>
      </c>
      <c r="F109" s="51" t="s">
        <v>46</v>
      </c>
      <c r="G109" s="51" t="s">
        <v>95</v>
      </c>
      <c r="H109" s="56" t="s">
        <v>31</v>
      </c>
      <c r="I109" s="56" t="s">
        <v>31</v>
      </c>
      <c r="J109" s="56"/>
      <c r="K109" s="56"/>
      <c r="L109" s="56" t="s">
        <v>31</v>
      </c>
      <c r="M109" s="56"/>
      <c r="N109" s="56"/>
      <c r="O109" s="56"/>
      <c r="P109" s="56"/>
      <c r="Q109" s="56"/>
      <c r="R109" s="56"/>
      <c r="S109" s="56"/>
      <c r="T109" s="56"/>
      <c r="U109" s="51" t="s">
        <v>36</v>
      </c>
      <c r="V109" s="57">
        <v>3</v>
      </c>
      <c r="W109" s="59">
        <v>6</v>
      </c>
      <c r="X109" s="58" t="s">
        <v>154</v>
      </c>
    </row>
    <row r="110" spans="1:24" ht="15.9" customHeight="1">
      <c r="A110" s="681"/>
      <c r="B110" s="680"/>
      <c r="C110" s="51">
        <f t="shared" si="7"/>
        <v>87</v>
      </c>
      <c r="D110" s="51" t="s">
        <v>293</v>
      </c>
      <c r="E110" s="51" t="s">
        <v>294</v>
      </c>
      <c r="F110" s="51" t="s">
        <v>46</v>
      </c>
      <c r="G110" s="51" t="s">
        <v>295</v>
      </c>
      <c r="H110" s="56" t="s">
        <v>31</v>
      </c>
      <c r="I110" s="56" t="s">
        <v>31</v>
      </c>
      <c r="J110" s="56"/>
      <c r="K110" s="56"/>
      <c r="L110" s="56"/>
      <c r="M110" s="56"/>
      <c r="N110" s="56"/>
      <c r="O110" s="56"/>
      <c r="P110" s="56"/>
      <c r="Q110" s="56"/>
      <c r="R110" s="56"/>
      <c r="S110" s="56"/>
      <c r="T110" s="56"/>
      <c r="U110" s="51" t="s">
        <v>36</v>
      </c>
      <c r="V110" s="57">
        <v>3</v>
      </c>
      <c r="W110" s="57"/>
      <c r="X110" s="75" t="s">
        <v>296</v>
      </c>
    </row>
    <row r="111" spans="1:24" ht="15.9" customHeight="1">
      <c r="A111" s="681"/>
      <c r="B111" s="691" t="s">
        <v>297</v>
      </c>
      <c r="C111" s="691"/>
      <c r="D111" s="60" t="str">
        <f>"一般局　"&amp;COUNTA(D107:D108)&amp;"局"</f>
        <v>一般局　2局</v>
      </c>
      <c r="E111" s="688" t="s">
        <v>118</v>
      </c>
      <c r="F111" s="688"/>
      <c r="G111" s="689"/>
      <c r="H111" s="61">
        <v>2</v>
      </c>
      <c r="I111" s="61">
        <v>2</v>
      </c>
      <c r="J111" s="61">
        <v>1</v>
      </c>
      <c r="K111" s="61">
        <v>1</v>
      </c>
      <c r="L111" s="61">
        <v>0</v>
      </c>
      <c r="M111" s="61">
        <v>2</v>
      </c>
      <c r="N111" s="61">
        <v>0</v>
      </c>
      <c r="O111" s="61">
        <v>2</v>
      </c>
      <c r="P111" s="61">
        <v>0</v>
      </c>
      <c r="Q111" s="61">
        <v>0</v>
      </c>
      <c r="R111" s="61">
        <v>0</v>
      </c>
      <c r="S111" s="61">
        <v>0</v>
      </c>
      <c r="T111" s="61">
        <v>0</v>
      </c>
      <c r="U111" s="62"/>
      <c r="V111" s="705"/>
      <c r="W111" s="705"/>
      <c r="X111" s="706"/>
    </row>
    <row r="112" spans="1:24" ht="15.9" customHeight="1" thickBot="1">
      <c r="A112" s="681"/>
      <c r="B112" s="692"/>
      <c r="C112" s="692"/>
      <c r="D112" s="63" t="str">
        <f>"自排局　"&amp;COUNTA(D109:D110)&amp;"局"</f>
        <v>自排局　2局</v>
      </c>
      <c r="E112" s="695" t="s">
        <v>118</v>
      </c>
      <c r="F112" s="695"/>
      <c r="G112" s="696"/>
      <c r="H112" s="64">
        <v>2</v>
      </c>
      <c r="I112" s="64">
        <v>2</v>
      </c>
      <c r="J112" s="64">
        <v>0</v>
      </c>
      <c r="K112" s="64">
        <v>0</v>
      </c>
      <c r="L112" s="64">
        <v>1</v>
      </c>
      <c r="M112" s="64">
        <v>0</v>
      </c>
      <c r="N112" s="64">
        <v>0</v>
      </c>
      <c r="O112" s="64">
        <v>0</v>
      </c>
      <c r="P112" s="64">
        <v>0</v>
      </c>
      <c r="Q112" s="64">
        <v>0</v>
      </c>
      <c r="R112" s="64">
        <v>0</v>
      </c>
      <c r="S112" s="64">
        <v>0</v>
      </c>
      <c r="T112" s="64">
        <v>0</v>
      </c>
      <c r="U112" s="65"/>
      <c r="V112" s="707"/>
      <c r="W112" s="707"/>
      <c r="X112" s="708"/>
    </row>
    <row r="113" spans="1:24" ht="15.9" customHeight="1">
      <c r="A113" s="681"/>
      <c r="B113" s="693" t="s">
        <v>298</v>
      </c>
      <c r="C113" s="50">
        <f>C110+1</f>
        <v>88</v>
      </c>
      <c r="D113" s="50" t="s">
        <v>299</v>
      </c>
      <c r="E113" s="50" t="s">
        <v>300</v>
      </c>
      <c r="F113" s="50" t="s">
        <v>46</v>
      </c>
      <c r="G113" s="50" t="s">
        <v>301</v>
      </c>
      <c r="H113" s="52" t="s">
        <v>31</v>
      </c>
      <c r="I113" s="52" t="s">
        <v>31</v>
      </c>
      <c r="J113" s="52"/>
      <c r="K113" s="52" t="s">
        <v>31</v>
      </c>
      <c r="L113" s="52"/>
      <c r="M113" s="52" t="s">
        <v>31</v>
      </c>
      <c r="N113" s="52" t="s">
        <v>31</v>
      </c>
      <c r="O113" s="52" t="s">
        <v>31</v>
      </c>
      <c r="P113" s="52" t="s">
        <v>31</v>
      </c>
      <c r="Q113" s="52" t="s">
        <v>31</v>
      </c>
      <c r="R113" s="52"/>
      <c r="S113" s="52"/>
      <c r="T113" s="52"/>
      <c r="U113" s="50" t="s">
        <v>32</v>
      </c>
      <c r="V113" s="53">
        <v>2</v>
      </c>
      <c r="W113" s="53">
        <v>6</v>
      </c>
      <c r="X113" s="82"/>
    </row>
    <row r="114" spans="1:24" ht="15.9" customHeight="1">
      <c r="A114" s="681"/>
      <c r="B114" s="728"/>
      <c r="C114" s="51">
        <f>C113+1</f>
        <v>89</v>
      </c>
      <c r="D114" s="51" t="s">
        <v>302</v>
      </c>
      <c r="E114" s="51" t="s">
        <v>303</v>
      </c>
      <c r="F114" s="51" t="s">
        <v>29</v>
      </c>
      <c r="G114" s="51" t="s">
        <v>43</v>
      </c>
      <c r="H114" s="56" t="s">
        <v>31</v>
      </c>
      <c r="I114" s="56" t="s">
        <v>31</v>
      </c>
      <c r="J114" s="56" t="s">
        <v>31</v>
      </c>
      <c r="K114" s="56" t="s">
        <v>31</v>
      </c>
      <c r="L114" s="56" t="s">
        <v>31</v>
      </c>
      <c r="M114" s="56"/>
      <c r="N114" s="56"/>
      <c r="O114" s="56" t="s">
        <v>31</v>
      </c>
      <c r="P114" s="56" t="s">
        <v>31</v>
      </c>
      <c r="Q114" s="56" t="s">
        <v>31</v>
      </c>
      <c r="R114" s="56"/>
      <c r="S114" s="56"/>
      <c r="T114" s="56"/>
      <c r="U114" s="51" t="s">
        <v>32</v>
      </c>
      <c r="V114" s="57">
        <v>16</v>
      </c>
      <c r="W114" s="57">
        <v>29</v>
      </c>
      <c r="X114" s="83"/>
    </row>
    <row r="115" spans="1:24" ht="15.9" customHeight="1">
      <c r="A115" s="681"/>
      <c r="B115" s="691" t="s">
        <v>304</v>
      </c>
      <c r="C115" s="691"/>
      <c r="D115" s="60" t="str">
        <f>"一般局　"&amp;COUNTA(D113:D114)&amp;"局"</f>
        <v>一般局　2局</v>
      </c>
      <c r="E115" s="688" t="s">
        <v>118</v>
      </c>
      <c r="F115" s="688"/>
      <c r="G115" s="689"/>
      <c r="H115" s="61">
        <v>2</v>
      </c>
      <c r="I115" s="61">
        <v>2</v>
      </c>
      <c r="J115" s="61">
        <v>1</v>
      </c>
      <c r="K115" s="61">
        <v>2</v>
      </c>
      <c r="L115" s="61">
        <v>1</v>
      </c>
      <c r="M115" s="61">
        <v>1</v>
      </c>
      <c r="N115" s="61">
        <v>1</v>
      </c>
      <c r="O115" s="61">
        <v>2</v>
      </c>
      <c r="P115" s="61">
        <v>2</v>
      </c>
      <c r="Q115" s="61">
        <v>2</v>
      </c>
      <c r="R115" s="61">
        <v>0</v>
      </c>
      <c r="S115" s="61">
        <v>0</v>
      </c>
      <c r="T115" s="61">
        <v>0</v>
      </c>
      <c r="U115" s="62"/>
      <c r="V115" s="705"/>
      <c r="W115" s="705"/>
      <c r="X115" s="706"/>
    </row>
    <row r="116" spans="1:24" ht="15.9" customHeight="1" thickBot="1">
      <c r="A116" s="690"/>
      <c r="B116" s="692"/>
      <c r="C116" s="692"/>
      <c r="D116" s="63" t="str">
        <f>"自排局　0局"</f>
        <v>自排局　0局</v>
      </c>
      <c r="E116" s="695" t="s">
        <v>118</v>
      </c>
      <c r="F116" s="695"/>
      <c r="G116" s="696"/>
      <c r="H116" s="64">
        <v>0</v>
      </c>
      <c r="I116" s="64">
        <v>0</v>
      </c>
      <c r="J116" s="64">
        <v>0</v>
      </c>
      <c r="K116" s="64">
        <v>0</v>
      </c>
      <c r="L116" s="64">
        <v>0</v>
      </c>
      <c r="M116" s="64">
        <v>0</v>
      </c>
      <c r="N116" s="64">
        <v>0</v>
      </c>
      <c r="O116" s="64">
        <v>0</v>
      </c>
      <c r="P116" s="64">
        <v>0</v>
      </c>
      <c r="Q116" s="64">
        <v>0</v>
      </c>
      <c r="R116" s="64">
        <v>0</v>
      </c>
      <c r="S116" s="64">
        <v>0</v>
      </c>
      <c r="T116" s="64">
        <v>0</v>
      </c>
      <c r="U116" s="65"/>
      <c r="V116" s="707"/>
      <c r="W116" s="707"/>
      <c r="X116" s="708"/>
    </row>
    <row r="117" spans="1:24" ht="15.9" customHeight="1">
      <c r="A117" s="66"/>
      <c r="B117" s="66"/>
      <c r="C117" s="66"/>
      <c r="D117" s="84"/>
      <c r="E117" s="68"/>
      <c r="F117" s="68"/>
      <c r="G117" s="68"/>
      <c r="H117" s="66"/>
      <c r="I117" s="66"/>
      <c r="J117" s="66"/>
      <c r="K117" s="66"/>
      <c r="L117" s="66"/>
      <c r="M117" s="66"/>
      <c r="N117" s="66"/>
      <c r="O117" s="66"/>
      <c r="P117" s="66"/>
      <c r="Q117" s="66"/>
      <c r="R117" s="66"/>
      <c r="S117" s="66"/>
      <c r="T117" s="66"/>
      <c r="U117" s="69"/>
      <c r="V117" s="70"/>
      <c r="W117" s="70"/>
      <c r="X117" s="70"/>
    </row>
    <row r="118" spans="1:24" ht="15.9" customHeight="1">
      <c r="A118" s="71"/>
      <c r="B118" s="71"/>
      <c r="C118" s="71"/>
      <c r="D118" s="72"/>
      <c r="E118" s="72"/>
      <c r="F118" s="72"/>
      <c r="G118" s="72"/>
      <c r="H118" s="71"/>
      <c r="I118" s="71"/>
      <c r="J118" s="71"/>
      <c r="K118" s="71"/>
      <c r="L118" s="71"/>
      <c r="M118" s="71"/>
      <c r="N118" s="71"/>
      <c r="O118" s="71"/>
      <c r="P118" s="71"/>
      <c r="Q118" s="71"/>
      <c r="R118" s="71"/>
      <c r="S118" s="71"/>
      <c r="T118" s="71"/>
      <c r="U118" s="44"/>
      <c r="V118" s="73"/>
      <c r="W118" s="73"/>
      <c r="X118" s="73"/>
    </row>
    <row r="119" spans="1:24" ht="15.9" customHeight="1">
      <c r="A119" s="681" t="s">
        <v>305</v>
      </c>
      <c r="B119" s="85" t="s">
        <v>306</v>
      </c>
      <c r="C119" s="85">
        <f>C114+1</f>
        <v>90</v>
      </c>
      <c r="D119" s="85" t="s">
        <v>307</v>
      </c>
      <c r="E119" s="85" t="s">
        <v>308</v>
      </c>
      <c r="F119" s="85" t="s">
        <v>46</v>
      </c>
      <c r="G119" s="85" t="s">
        <v>309</v>
      </c>
      <c r="H119" s="86" t="s">
        <v>273</v>
      </c>
      <c r="I119" s="86" t="s">
        <v>273</v>
      </c>
      <c r="J119" s="86"/>
      <c r="K119" s="86" t="s">
        <v>273</v>
      </c>
      <c r="L119" s="86"/>
      <c r="M119" s="86" t="s">
        <v>273</v>
      </c>
      <c r="N119" s="86"/>
      <c r="O119" s="86" t="s">
        <v>273</v>
      </c>
      <c r="P119" s="86" t="s">
        <v>273</v>
      </c>
      <c r="Q119" s="86" t="s">
        <v>273</v>
      </c>
      <c r="R119" s="86"/>
      <c r="S119" s="86"/>
      <c r="T119" s="86"/>
      <c r="U119" s="87" t="s">
        <v>32</v>
      </c>
      <c r="V119" s="88">
        <v>9</v>
      </c>
      <c r="W119" s="88">
        <v>14</v>
      </c>
      <c r="X119" s="89"/>
    </row>
    <row r="120" spans="1:24" ht="15.9" customHeight="1">
      <c r="A120" s="681"/>
      <c r="B120" s="55" t="s">
        <v>310</v>
      </c>
      <c r="C120" s="55">
        <f>C119+1</f>
        <v>91</v>
      </c>
      <c r="D120" s="55" t="s">
        <v>311</v>
      </c>
      <c r="E120" s="55" t="s">
        <v>312</v>
      </c>
      <c r="F120" s="55" t="s">
        <v>46</v>
      </c>
      <c r="G120" s="55" t="s">
        <v>144</v>
      </c>
      <c r="H120" s="56" t="s">
        <v>31</v>
      </c>
      <c r="I120" s="56" t="s">
        <v>31</v>
      </c>
      <c r="J120" s="56"/>
      <c r="K120" s="56" t="s">
        <v>31</v>
      </c>
      <c r="L120" s="56"/>
      <c r="M120" s="56"/>
      <c r="N120" s="56"/>
      <c r="O120" s="56"/>
      <c r="P120" s="56"/>
      <c r="Q120" s="56"/>
      <c r="R120" s="56"/>
      <c r="S120" s="56"/>
      <c r="T120" s="56"/>
      <c r="U120" s="51" t="s">
        <v>32</v>
      </c>
      <c r="V120" s="57">
        <v>9</v>
      </c>
      <c r="W120" s="57"/>
      <c r="X120" s="58"/>
    </row>
    <row r="121" spans="1:24" ht="15.9" customHeight="1">
      <c r="A121" s="681"/>
      <c r="B121" s="90" t="s">
        <v>313</v>
      </c>
      <c r="C121" s="55">
        <f t="shared" ref="C121:C124" si="8">C120+1</f>
        <v>92</v>
      </c>
      <c r="D121" s="55" t="s">
        <v>314</v>
      </c>
      <c r="E121" s="55" t="s">
        <v>315</v>
      </c>
      <c r="F121" s="55" t="s">
        <v>88</v>
      </c>
      <c r="G121" s="55" t="s">
        <v>64</v>
      </c>
      <c r="H121" s="56" t="s">
        <v>31</v>
      </c>
      <c r="I121" s="56" t="s">
        <v>31</v>
      </c>
      <c r="J121" s="56"/>
      <c r="K121" s="56" t="s">
        <v>31</v>
      </c>
      <c r="L121" s="56"/>
      <c r="M121" s="56" t="s">
        <v>31</v>
      </c>
      <c r="N121" s="56"/>
      <c r="O121" s="56"/>
      <c r="P121" s="56"/>
      <c r="Q121" s="56"/>
      <c r="R121" s="56"/>
      <c r="S121" s="56"/>
      <c r="T121" s="56"/>
      <c r="U121" s="51" t="s">
        <v>32</v>
      </c>
      <c r="V121" s="57">
        <v>4</v>
      </c>
      <c r="W121" s="59">
        <v>14</v>
      </c>
      <c r="X121" s="58"/>
    </row>
    <row r="122" spans="1:24" ht="15.9" customHeight="1">
      <c r="A122" s="681"/>
      <c r="B122" s="729" t="s">
        <v>316</v>
      </c>
      <c r="C122" s="55">
        <f t="shared" si="8"/>
        <v>93</v>
      </c>
      <c r="D122" s="55" t="s">
        <v>317</v>
      </c>
      <c r="E122" s="55" t="s">
        <v>318</v>
      </c>
      <c r="F122" s="55" t="s">
        <v>46</v>
      </c>
      <c r="G122" s="55" t="s">
        <v>319</v>
      </c>
      <c r="H122" s="56" t="s">
        <v>31</v>
      </c>
      <c r="I122" s="56" t="s">
        <v>31</v>
      </c>
      <c r="J122" s="56"/>
      <c r="K122" s="56" t="s">
        <v>31</v>
      </c>
      <c r="L122" s="56"/>
      <c r="M122" s="56" t="s">
        <v>31</v>
      </c>
      <c r="N122" s="56"/>
      <c r="O122" s="56" t="s">
        <v>31</v>
      </c>
      <c r="P122" s="56"/>
      <c r="Q122" s="56"/>
      <c r="R122" s="56"/>
      <c r="S122" s="56"/>
      <c r="T122" s="56"/>
      <c r="U122" s="51" t="s">
        <v>32</v>
      </c>
      <c r="V122" s="57">
        <v>14</v>
      </c>
      <c r="W122" s="57">
        <v>16</v>
      </c>
      <c r="X122" s="58"/>
    </row>
    <row r="123" spans="1:24" ht="15.9" customHeight="1">
      <c r="A123" s="681"/>
      <c r="B123" s="704"/>
      <c r="C123" s="55">
        <f t="shared" si="8"/>
        <v>94</v>
      </c>
      <c r="D123" s="55" t="s">
        <v>320</v>
      </c>
      <c r="E123" s="55" t="s">
        <v>321</v>
      </c>
      <c r="F123" s="55" t="s">
        <v>46</v>
      </c>
      <c r="G123" s="55" t="s">
        <v>73</v>
      </c>
      <c r="H123" s="56" t="s">
        <v>31</v>
      </c>
      <c r="I123" s="56" t="s">
        <v>31</v>
      </c>
      <c r="J123" s="56"/>
      <c r="K123" s="56" t="s">
        <v>31</v>
      </c>
      <c r="L123" s="56"/>
      <c r="M123" s="56" t="s">
        <v>31</v>
      </c>
      <c r="N123" s="56" t="s">
        <v>31</v>
      </c>
      <c r="O123" s="56" t="s">
        <v>31</v>
      </c>
      <c r="P123" s="56"/>
      <c r="Q123" s="56"/>
      <c r="R123" s="56"/>
      <c r="S123" s="56"/>
      <c r="T123" s="56"/>
      <c r="U123" s="51" t="s">
        <v>32</v>
      </c>
      <c r="V123" s="57">
        <v>4</v>
      </c>
      <c r="W123" s="57">
        <v>6</v>
      </c>
      <c r="X123" s="58"/>
    </row>
    <row r="124" spans="1:24" ht="15.9" customHeight="1">
      <c r="A124" s="681"/>
      <c r="B124" s="91" t="s">
        <v>322</v>
      </c>
      <c r="C124" s="55">
        <f t="shared" si="8"/>
        <v>95</v>
      </c>
      <c r="D124" s="55" t="s">
        <v>323</v>
      </c>
      <c r="E124" s="55" t="s">
        <v>324</v>
      </c>
      <c r="F124" s="55" t="s">
        <v>29</v>
      </c>
      <c r="G124" s="55" t="s">
        <v>103</v>
      </c>
      <c r="H124" s="56" t="s">
        <v>31</v>
      </c>
      <c r="I124" s="56" t="s">
        <v>31</v>
      </c>
      <c r="J124" s="56"/>
      <c r="K124" s="56" t="s">
        <v>31</v>
      </c>
      <c r="L124" s="56"/>
      <c r="M124" s="56"/>
      <c r="N124" s="56"/>
      <c r="O124" s="56"/>
      <c r="P124" s="56"/>
      <c r="Q124" s="56"/>
      <c r="R124" s="56"/>
      <c r="S124" s="56"/>
      <c r="T124" s="56"/>
      <c r="U124" s="51" t="s">
        <v>32</v>
      </c>
      <c r="V124" s="57">
        <v>3</v>
      </c>
      <c r="W124" s="59">
        <v>23</v>
      </c>
      <c r="X124" s="58"/>
    </row>
    <row r="125" spans="1:24" ht="15.9" customHeight="1">
      <c r="A125" s="681"/>
      <c r="B125" s="55" t="s">
        <v>325</v>
      </c>
      <c r="C125" s="55">
        <f>C124+1</f>
        <v>96</v>
      </c>
      <c r="D125" s="55" t="s">
        <v>326</v>
      </c>
      <c r="E125" s="55" t="s">
        <v>327</v>
      </c>
      <c r="F125" s="55" t="s">
        <v>46</v>
      </c>
      <c r="G125" s="55" t="s">
        <v>200</v>
      </c>
      <c r="H125" s="56" t="s">
        <v>31</v>
      </c>
      <c r="I125" s="56" t="s">
        <v>31</v>
      </c>
      <c r="J125" s="56"/>
      <c r="K125" s="56" t="s">
        <v>31</v>
      </c>
      <c r="L125" s="56"/>
      <c r="M125" s="56" t="s">
        <v>31</v>
      </c>
      <c r="N125" s="56"/>
      <c r="O125" s="56" t="s">
        <v>31</v>
      </c>
      <c r="P125" s="56"/>
      <c r="Q125" s="56"/>
      <c r="R125" s="56"/>
      <c r="S125" s="56"/>
      <c r="T125" s="56"/>
      <c r="U125" s="51" t="s">
        <v>32</v>
      </c>
      <c r="V125" s="57">
        <v>4</v>
      </c>
      <c r="W125" s="57">
        <v>12</v>
      </c>
      <c r="X125" s="58"/>
    </row>
    <row r="126" spans="1:24" ht="15.9" customHeight="1">
      <c r="A126" s="681"/>
      <c r="B126" s="691" t="s">
        <v>328</v>
      </c>
      <c r="C126" s="691"/>
      <c r="D126" s="60" t="str">
        <f>"一般局　"&amp;COUNTA(D119:D125)&amp;"局"</f>
        <v>一般局　7局</v>
      </c>
      <c r="E126" s="688" t="s">
        <v>118</v>
      </c>
      <c r="F126" s="688"/>
      <c r="G126" s="689"/>
      <c r="H126" s="61">
        <v>7</v>
      </c>
      <c r="I126" s="61">
        <v>7</v>
      </c>
      <c r="J126" s="61">
        <v>0</v>
      </c>
      <c r="K126" s="61">
        <v>7</v>
      </c>
      <c r="L126" s="61">
        <v>0</v>
      </c>
      <c r="M126" s="61">
        <v>5</v>
      </c>
      <c r="N126" s="61">
        <v>1</v>
      </c>
      <c r="O126" s="61">
        <v>4</v>
      </c>
      <c r="P126" s="61">
        <v>1</v>
      </c>
      <c r="Q126" s="61">
        <v>1</v>
      </c>
      <c r="R126" s="61">
        <v>0</v>
      </c>
      <c r="S126" s="61">
        <v>0</v>
      </c>
      <c r="T126" s="61">
        <v>0</v>
      </c>
      <c r="U126" s="62"/>
      <c r="V126" s="705"/>
      <c r="W126" s="705"/>
      <c r="X126" s="706"/>
    </row>
    <row r="127" spans="1:24" ht="15.9" customHeight="1" thickBot="1">
      <c r="A127" s="690"/>
      <c r="B127" s="692"/>
      <c r="C127" s="692"/>
      <c r="D127" s="63" t="str">
        <f>"自排局　"&amp;0&amp;"局"</f>
        <v>自排局　0局</v>
      </c>
      <c r="E127" s="695" t="s">
        <v>118</v>
      </c>
      <c r="F127" s="695"/>
      <c r="G127" s="696"/>
      <c r="H127" s="64">
        <v>0</v>
      </c>
      <c r="I127" s="64">
        <v>0</v>
      </c>
      <c r="J127" s="64">
        <v>0</v>
      </c>
      <c r="K127" s="64">
        <v>0</v>
      </c>
      <c r="L127" s="64">
        <v>0</v>
      </c>
      <c r="M127" s="64">
        <v>0</v>
      </c>
      <c r="N127" s="64">
        <v>0</v>
      </c>
      <c r="O127" s="64">
        <v>0</v>
      </c>
      <c r="P127" s="64">
        <v>0</v>
      </c>
      <c r="Q127" s="64">
        <v>0</v>
      </c>
      <c r="R127" s="64">
        <v>0</v>
      </c>
      <c r="S127" s="64">
        <v>0</v>
      </c>
      <c r="T127" s="64">
        <v>0</v>
      </c>
      <c r="U127" s="65"/>
      <c r="V127" s="707"/>
      <c r="W127" s="707"/>
      <c r="X127" s="708"/>
    </row>
    <row r="128" spans="1:24" ht="15.9" customHeight="1">
      <c r="A128" s="714" t="s">
        <v>329</v>
      </c>
      <c r="B128" s="715"/>
      <c r="C128" s="716"/>
      <c r="D128" s="92" t="str">
        <f>"一般局　"&amp;COUNTIF(U4:U125,"一般")&amp;"局"</f>
        <v>一般局　64局</v>
      </c>
      <c r="E128" s="720" t="s">
        <v>118</v>
      </c>
      <c r="F128" s="721"/>
      <c r="G128" s="721"/>
      <c r="H128" s="93">
        <v>63</v>
      </c>
      <c r="I128" s="93">
        <v>59</v>
      </c>
      <c r="J128" s="93">
        <v>41</v>
      </c>
      <c r="K128" s="93">
        <v>60</v>
      </c>
      <c r="L128" s="93">
        <v>17</v>
      </c>
      <c r="M128" s="93">
        <v>28</v>
      </c>
      <c r="N128" s="93">
        <v>4</v>
      </c>
      <c r="O128" s="93">
        <v>57</v>
      </c>
      <c r="P128" s="93">
        <v>25</v>
      </c>
      <c r="Q128" s="93">
        <v>18</v>
      </c>
      <c r="R128" s="93">
        <v>2</v>
      </c>
      <c r="S128" s="93">
        <v>10</v>
      </c>
      <c r="T128" s="93">
        <v>0</v>
      </c>
      <c r="U128" s="94"/>
      <c r="V128" s="722"/>
      <c r="W128" s="722"/>
      <c r="X128" s="723"/>
    </row>
    <row r="129" spans="1:24" ht="15.9" customHeight="1" thickBot="1">
      <c r="A129" s="717"/>
      <c r="B129" s="718"/>
      <c r="C129" s="719"/>
      <c r="D129" s="95" t="str">
        <f>"自排局　"&amp;COUNTIF(U4:U125,"自排")&amp;"局"</f>
        <v>自排局　32局</v>
      </c>
      <c r="E129" s="726" t="s">
        <v>118</v>
      </c>
      <c r="F129" s="727"/>
      <c r="G129" s="727"/>
      <c r="H129" s="96">
        <v>31</v>
      </c>
      <c r="I129" s="96">
        <v>27</v>
      </c>
      <c r="J129" s="96">
        <v>16</v>
      </c>
      <c r="K129" s="96">
        <v>4</v>
      </c>
      <c r="L129" s="96">
        <v>12</v>
      </c>
      <c r="M129" s="96">
        <v>7</v>
      </c>
      <c r="N129" s="96">
        <v>11</v>
      </c>
      <c r="O129" s="96">
        <v>12</v>
      </c>
      <c r="P129" s="96">
        <v>4</v>
      </c>
      <c r="Q129" s="96">
        <v>2</v>
      </c>
      <c r="R129" s="96">
        <v>0</v>
      </c>
      <c r="S129" s="96">
        <v>1</v>
      </c>
      <c r="T129" s="96">
        <v>2</v>
      </c>
      <c r="U129" s="97"/>
      <c r="V129" s="724"/>
      <c r="W129" s="724"/>
      <c r="X129" s="725"/>
    </row>
    <row r="130" spans="1:24" ht="7.5" customHeight="1">
      <c r="A130" s="44"/>
      <c r="B130" s="44"/>
      <c r="C130" s="44"/>
      <c r="D130" s="44"/>
      <c r="E130" s="44"/>
      <c r="F130" s="44"/>
      <c r="G130" s="44"/>
      <c r="H130" s="98"/>
      <c r="I130" s="98"/>
      <c r="J130" s="98"/>
      <c r="K130" s="98"/>
      <c r="L130" s="98"/>
      <c r="M130" s="98"/>
      <c r="N130" s="98"/>
      <c r="O130" s="98"/>
      <c r="P130" s="98"/>
      <c r="Q130" s="98"/>
      <c r="R130" s="98"/>
      <c r="S130" s="98"/>
      <c r="T130" s="98"/>
      <c r="U130" s="44"/>
      <c r="V130" s="99"/>
      <c r="W130" s="99"/>
      <c r="X130" s="44"/>
    </row>
    <row r="131" spans="1:24" ht="15.9" customHeight="1">
      <c r="A131" s="44"/>
      <c r="B131" s="44" t="s">
        <v>330</v>
      </c>
      <c r="C131" s="44"/>
      <c r="D131" s="44"/>
      <c r="E131" s="44"/>
      <c r="F131" s="44"/>
      <c r="G131" s="44"/>
      <c r="H131" s="98"/>
      <c r="I131" s="98"/>
      <c r="J131" s="98"/>
      <c r="K131" s="98"/>
      <c r="L131" s="98"/>
      <c r="M131" s="98"/>
      <c r="N131" s="98"/>
      <c r="O131" s="98"/>
      <c r="P131" s="98"/>
      <c r="Q131" s="98"/>
      <c r="R131" s="98"/>
      <c r="S131" s="98"/>
      <c r="T131" s="98"/>
      <c r="U131" s="44"/>
      <c r="V131" s="99"/>
      <c r="W131" s="99"/>
      <c r="X131" s="44"/>
    </row>
    <row r="132" spans="1:24" s="3" customFormat="1" ht="8" customHeight="1">
      <c r="A132" s="44"/>
      <c r="B132" s="44"/>
      <c r="C132" s="44"/>
      <c r="D132" s="44"/>
      <c r="E132" s="44"/>
      <c r="F132" s="71"/>
      <c r="G132" s="71"/>
      <c r="H132" s="71"/>
      <c r="I132" s="71"/>
      <c r="J132" s="71"/>
      <c r="K132" s="71"/>
      <c r="L132" s="71"/>
      <c r="M132" s="71"/>
      <c r="N132" s="71"/>
      <c r="O132" s="71"/>
      <c r="P132" s="71"/>
      <c r="Q132" s="71"/>
      <c r="R132" s="71"/>
      <c r="S132" s="71"/>
      <c r="T132" s="71"/>
      <c r="U132" s="71"/>
      <c r="V132" s="99"/>
      <c r="W132" s="99" t="s">
        <v>331</v>
      </c>
      <c r="X132" s="44"/>
    </row>
    <row r="133" spans="1:24" s="3" customFormat="1" ht="15" customHeight="1">
      <c r="A133" s="44"/>
      <c r="B133" s="44" t="s">
        <v>332</v>
      </c>
      <c r="C133" s="44"/>
      <c r="D133" s="44"/>
      <c r="E133" s="44"/>
      <c r="F133" s="44"/>
      <c r="G133" s="44"/>
      <c r="H133" s="44"/>
      <c r="I133" s="44"/>
      <c r="J133" s="44"/>
      <c r="K133" s="44"/>
      <c r="L133" s="44"/>
      <c r="M133" s="44"/>
      <c r="N133" s="44"/>
      <c r="O133" s="44"/>
      <c r="P133" s="44"/>
      <c r="Q133" s="44"/>
      <c r="R133" s="44"/>
      <c r="S133" s="44"/>
      <c r="T133" s="44"/>
      <c r="U133" s="44"/>
      <c r="V133" s="44"/>
      <c r="W133" s="44"/>
      <c r="X133" s="44"/>
    </row>
    <row r="134" spans="1:24" ht="15" customHeight="1">
      <c r="A134" s="44"/>
      <c r="B134" s="44"/>
      <c r="C134" s="74" t="s">
        <v>333</v>
      </c>
      <c r="D134" s="44"/>
      <c r="E134" s="44"/>
      <c r="F134" s="44"/>
      <c r="G134" s="44"/>
      <c r="H134" s="44"/>
      <c r="I134" s="44"/>
      <c r="J134" s="44"/>
      <c r="K134" s="44"/>
      <c r="L134" s="44"/>
      <c r="M134" s="44"/>
      <c r="N134" s="44"/>
      <c r="O134" s="44"/>
      <c r="P134" s="44"/>
      <c r="Q134" s="44"/>
      <c r="R134" s="44"/>
      <c r="S134" s="44"/>
      <c r="T134" s="44"/>
      <c r="U134" s="44"/>
      <c r="V134" s="44"/>
      <c r="W134" s="44"/>
      <c r="X134" s="44"/>
    </row>
    <row r="135" spans="1:24" ht="15" customHeight="1">
      <c r="A135" s="44"/>
      <c r="B135" s="44"/>
      <c r="C135" s="74" t="s">
        <v>334</v>
      </c>
      <c r="D135" s="44"/>
      <c r="E135" s="44"/>
      <c r="F135" s="44"/>
      <c r="G135" s="44"/>
      <c r="H135" s="44"/>
      <c r="I135" s="44"/>
      <c r="J135" s="44"/>
      <c r="K135" s="44"/>
      <c r="L135" s="44"/>
      <c r="M135" s="44"/>
      <c r="N135" s="44"/>
      <c r="O135" s="44"/>
      <c r="P135" s="44"/>
      <c r="Q135" s="44"/>
      <c r="R135" s="44"/>
      <c r="S135" s="44"/>
      <c r="T135" s="44"/>
      <c r="U135" s="44"/>
      <c r="V135" s="44"/>
      <c r="W135" s="44"/>
      <c r="X135" s="44"/>
    </row>
    <row r="136" spans="1:24" ht="8.2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row>
    <row r="137" spans="1:24" ht="16.25" customHeight="1">
      <c r="A137" s="44"/>
      <c r="B137" s="44" t="s">
        <v>335</v>
      </c>
      <c r="C137" s="44"/>
      <c r="D137" s="44"/>
      <c r="E137" s="44"/>
      <c r="F137" s="44"/>
      <c r="G137" s="44"/>
      <c r="H137" s="44"/>
      <c r="I137" s="44"/>
      <c r="J137" s="44"/>
      <c r="K137" s="44"/>
      <c r="L137" s="44"/>
      <c r="M137" s="44"/>
      <c r="N137" s="44"/>
      <c r="O137" s="44"/>
      <c r="P137" s="44"/>
      <c r="Q137" s="44"/>
      <c r="R137" s="44"/>
      <c r="S137" s="44"/>
      <c r="T137" s="44"/>
      <c r="U137" s="44"/>
      <c r="V137" s="44"/>
      <c r="W137" s="44"/>
      <c r="X137" s="44"/>
    </row>
    <row r="138" spans="1:24" ht="16.25" customHeight="1">
      <c r="A138" s="44"/>
      <c r="B138" s="44"/>
      <c r="C138" s="44" t="s">
        <v>336</v>
      </c>
      <c r="D138" s="44"/>
      <c r="E138" s="44"/>
      <c r="F138" s="44"/>
      <c r="G138" s="44"/>
      <c r="H138" s="44"/>
      <c r="I138" s="44"/>
      <c r="J138" s="44"/>
      <c r="K138" s="44"/>
      <c r="L138" s="44"/>
      <c r="M138" s="44"/>
      <c r="N138" s="44"/>
      <c r="O138" s="44"/>
      <c r="P138" s="44"/>
      <c r="Q138" s="44"/>
      <c r="R138" s="44"/>
      <c r="S138" s="44"/>
      <c r="T138" s="44"/>
      <c r="U138" s="44"/>
      <c r="V138" s="44"/>
      <c r="W138" s="44"/>
      <c r="X138" s="44"/>
    </row>
    <row r="139" spans="1:24" ht="16.25" customHeight="1">
      <c r="A139" s="44"/>
      <c r="B139" s="44"/>
      <c r="C139" s="44" t="s">
        <v>337</v>
      </c>
      <c r="D139" s="44"/>
      <c r="E139" s="44"/>
      <c r="F139" s="44"/>
      <c r="G139" s="44"/>
      <c r="H139" s="44"/>
      <c r="I139" s="44"/>
      <c r="J139" s="44"/>
      <c r="K139" s="44"/>
      <c r="L139" s="44"/>
      <c r="M139" s="44"/>
      <c r="N139" s="44"/>
      <c r="O139" s="44"/>
      <c r="P139" s="44"/>
      <c r="Q139" s="44"/>
      <c r="R139" s="44"/>
      <c r="S139" s="44"/>
      <c r="T139" s="44"/>
      <c r="U139" s="44"/>
      <c r="V139" s="44"/>
      <c r="W139" s="44"/>
      <c r="X139" s="44"/>
    </row>
    <row r="140" spans="1:24" ht="16.25" customHeight="1">
      <c r="A140" s="44"/>
      <c r="B140" s="44"/>
      <c r="C140" s="44" t="s">
        <v>338</v>
      </c>
      <c r="D140" s="44"/>
      <c r="E140" s="44"/>
      <c r="F140" s="44"/>
      <c r="G140" s="44"/>
      <c r="H140" s="44"/>
      <c r="I140" s="44"/>
      <c r="J140" s="44"/>
      <c r="K140" s="44"/>
      <c r="L140" s="44"/>
      <c r="M140" s="44"/>
      <c r="N140" s="44"/>
      <c r="O140" s="44"/>
      <c r="P140" s="44"/>
      <c r="Q140" s="44"/>
      <c r="R140" s="44"/>
      <c r="S140" s="44"/>
      <c r="T140" s="44"/>
      <c r="U140" s="44"/>
      <c r="V140" s="44"/>
      <c r="W140" s="44"/>
      <c r="X140" s="44"/>
    </row>
    <row r="141" spans="1:24" ht="16.25" customHeight="1">
      <c r="A141" s="44"/>
      <c r="B141" s="44"/>
      <c r="C141" s="44" t="s">
        <v>339</v>
      </c>
      <c r="D141" s="44"/>
      <c r="E141" s="100"/>
      <c r="F141" s="44"/>
      <c r="G141" s="44"/>
      <c r="H141" s="44"/>
      <c r="I141" s="44"/>
      <c r="J141" s="44"/>
      <c r="K141" s="44"/>
      <c r="L141" s="44"/>
      <c r="M141" s="44"/>
      <c r="N141" s="71"/>
      <c r="O141" s="44"/>
      <c r="P141" s="44"/>
      <c r="Q141" s="44"/>
      <c r="R141" s="44"/>
      <c r="S141" s="44"/>
      <c r="T141" s="44"/>
      <c r="U141" s="44"/>
      <c r="V141" s="44"/>
      <c r="W141" s="44"/>
      <c r="X141" s="44"/>
    </row>
    <row r="142" spans="1:24" ht="16.25" customHeight="1">
      <c r="A142" s="44"/>
      <c r="B142" s="44"/>
      <c r="C142" s="44" t="s">
        <v>340</v>
      </c>
      <c r="D142" s="44"/>
      <c r="E142" s="100"/>
      <c r="F142" s="44"/>
      <c r="G142" s="44"/>
      <c r="H142" s="44"/>
      <c r="I142" s="44"/>
      <c r="J142" s="44"/>
      <c r="K142" s="44"/>
      <c r="L142" s="44"/>
      <c r="M142" s="44"/>
      <c r="N142" s="71"/>
      <c r="O142" s="44"/>
      <c r="P142" s="44"/>
      <c r="Q142" s="44"/>
      <c r="R142" s="44"/>
      <c r="S142" s="44"/>
      <c r="T142" s="44"/>
      <c r="U142" s="44"/>
      <c r="V142" s="44"/>
      <c r="W142" s="44"/>
      <c r="X142" s="44"/>
    </row>
    <row r="143" spans="1:24" ht="16.25" customHeight="1">
      <c r="A143" s="44"/>
      <c r="B143" s="44"/>
      <c r="C143" s="44" t="s">
        <v>341</v>
      </c>
      <c r="D143" s="44"/>
      <c r="E143" s="100"/>
      <c r="F143" s="44"/>
      <c r="G143" s="44"/>
      <c r="H143" s="44"/>
      <c r="I143" s="44"/>
      <c r="J143" s="44"/>
      <c r="K143" s="44"/>
      <c r="L143" s="44"/>
      <c r="M143" s="44"/>
      <c r="N143" s="71"/>
      <c r="O143" s="44"/>
      <c r="P143" s="44"/>
      <c r="Q143" s="44"/>
      <c r="R143" s="44"/>
      <c r="S143" s="44"/>
      <c r="T143" s="44"/>
      <c r="U143" s="44"/>
      <c r="V143" s="44"/>
      <c r="W143" s="44"/>
      <c r="X143" s="44"/>
    </row>
    <row r="144" spans="1:24" ht="16.25" customHeight="1">
      <c r="A144" s="44"/>
      <c r="B144" s="44"/>
      <c r="C144" s="44" t="s">
        <v>342</v>
      </c>
      <c r="D144" s="44"/>
      <c r="E144" s="100"/>
      <c r="F144" s="44"/>
      <c r="G144" s="44"/>
      <c r="H144" s="44"/>
      <c r="I144" s="44"/>
      <c r="J144" s="44"/>
      <c r="K144" s="44"/>
      <c r="L144" s="44"/>
      <c r="M144" s="44"/>
      <c r="N144" s="71"/>
      <c r="O144" s="44"/>
      <c r="P144" s="44"/>
      <c r="Q144" s="44"/>
      <c r="R144" s="44"/>
      <c r="S144" s="44"/>
      <c r="T144" s="44"/>
      <c r="U144" s="44"/>
      <c r="V144" s="44"/>
      <c r="W144" s="44"/>
      <c r="X144" s="44"/>
    </row>
    <row r="145" spans="1:24" ht="16.25" customHeight="1">
      <c r="A145" s="44"/>
      <c r="B145" s="44"/>
      <c r="C145" s="44" t="s">
        <v>343</v>
      </c>
      <c r="D145" s="44"/>
      <c r="E145" s="100"/>
      <c r="F145" s="44"/>
      <c r="G145" s="44"/>
      <c r="H145" s="44"/>
      <c r="I145" s="44"/>
      <c r="J145" s="44"/>
      <c r="K145" s="44"/>
      <c r="L145" s="44"/>
      <c r="M145" s="44"/>
      <c r="N145" s="71"/>
      <c r="O145" s="44"/>
      <c r="P145" s="44"/>
      <c r="Q145" s="44"/>
      <c r="R145" s="44"/>
      <c r="S145" s="44"/>
      <c r="T145" s="44"/>
      <c r="U145" s="44"/>
      <c r="V145" s="44"/>
      <c r="W145" s="44"/>
      <c r="X145" s="44"/>
    </row>
    <row r="146" spans="1:24" ht="16.25" customHeight="1">
      <c r="A146" s="44"/>
      <c r="B146" s="44"/>
      <c r="C146" s="44" t="s">
        <v>344</v>
      </c>
      <c r="D146" s="44"/>
      <c r="E146" s="100"/>
      <c r="F146" s="44"/>
      <c r="G146" s="44"/>
      <c r="H146" s="44"/>
      <c r="I146" s="44"/>
      <c r="J146" s="44"/>
      <c r="K146" s="44"/>
      <c r="L146" s="44"/>
      <c r="M146" s="44"/>
      <c r="N146" s="71"/>
      <c r="O146" s="44"/>
      <c r="P146" s="44"/>
      <c r="Q146" s="44"/>
      <c r="R146" s="44"/>
      <c r="S146" s="44"/>
      <c r="T146" s="44"/>
      <c r="U146" s="44"/>
      <c r="V146" s="44"/>
      <c r="W146" s="44"/>
      <c r="X146" s="44"/>
    </row>
    <row r="147" spans="1:24" ht="8"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row>
    <row r="148" spans="1:24" ht="15.5" customHeight="1">
      <c r="A148" s="44"/>
      <c r="B148" s="44" t="s">
        <v>345</v>
      </c>
      <c r="C148" s="44"/>
      <c r="D148" s="44"/>
      <c r="E148" s="44"/>
      <c r="F148" s="44"/>
      <c r="G148" s="44"/>
      <c r="H148" s="44"/>
      <c r="I148" s="44"/>
      <c r="J148" s="44"/>
      <c r="K148" s="44"/>
      <c r="L148" s="44"/>
      <c r="M148" s="44"/>
      <c r="N148" s="44"/>
      <c r="O148" s="44"/>
      <c r="P148" s="44"/>
      <c r="Q148" s="44"/>
      <c r="R148" s="44"/>
      <c r="S148" s="44"/>
      <c r="T148" s="44"/>
      <c r="U148" s="44"/>
      <c r="V148" s="44"/>
      <c r="W148" s="44"/>
      <c r="X148" s="44"/>
    </row>
    <row r="149" spans="1:24" ht="14.75" customHeight="1">
      <c r="A149" s="44"/>
      <c r="B149" s="44"/>
      <c r="C149" s="44" t="s">
        <v>346</v>
      </c>
      <c r="D149" s="44"/>
      <c r="E149" s="44"/>
      <c r="F149" s="44"/>
      <c r="G149" s="44"/>
      <c r="H149" s="44"/>
      <c r="I149" s="44"/>
      <c r="J149" s="44"/>
      <c r="K149" s="44"/>
      <c r="L149" s="44"/>
      <c r="M149" s="44"/>
      <c r="N149" s="44"/>
      <c r="O149" s="44"/>
      <c r="P149" s="44"/>
      <c r="Q149" s="44"/>
      <c r="R149" s="44"/>
      <c r="S149" s="44"/>
      <c r="T149" s="44"/>
      <c r="U149" s="44"/>
      <c r="V149" s="44"/>
      <c r="W149" s="44"/>
      <c r="X149" s="44"/>
    </row>
    <row r="150" spans="1:24" ht="15.9" customHeight="1">
      <c r="A150" s="44"/>
      <c r="B150" s="44"/>
      <c r="C150" s="44" t="s">
        <v>347</v>
      </c>
      <c r="D150" s="44"/>
      <c r="E150" s="71"/>
      <c r="F150" s="44"/>
      <c r="G150" s="44"/>
      <c r="H150" s="44"/>
      <c r="I150" s="44"/>
      <c r="J150" s="44"/>
      <c r="K150" s="44"/>
      <c r="L150" s="44"/>
      <c r="M150" s="44"/>
      <c r="N150" s="44"/>
      <c r="O150" s="44"/>
      <c r="P150" s="44"/>
      <c r="Q150" s="44"/>
      <c r="R150" s="44"/>
      <c r="S150" s="44"/>
      <c r="T150" s="44"/>
      <c r="U150" s="44"/>
      <c r="V150" s="44"/>
      <c r="W150" s="44"/>
      <c r="X150" s="44"/>
    </row>
    <row r="151" spans="1:24" ht="8.2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row>
    <row r="152" spans="1:24" ht="15.5" customHeight="1">
      <c r="A152" s="44"/>
      <c r="B152" s="44" t="s">
        <v>348</v>
      </c>
      <c r="C152" s="44"/>
      <c r="D152" s="44"/>
      <c r="E152" s="44"/>
      <c r="F152" s="44"/>
      <c r="G152" s="44"/>
      <c r="H152" s="44"/>
      <c r="I152" s="44"/>
      <c r="J152" s="44"/>
      <c r="K152" s="44"/>
      <c r="L152" s="44"/>
      <c r="M152" s="44"/>
      <c r="N152" s="44"/>
      <c r="O152" s="44"/>
      <c r="P152" s="44"/>
      <c r="Q152" s="44"/>
      <c r="R152" s="44"/>
      <c r="S152" s="44"/>
      <c r="T152" s="44"/>
      <c r="U152" s="44"/>
      <c r="V152" s="44"/>
      <c r="W152" s="44"/>
      <c r="X152" s="44"/>
    </row>
    <row r="153" spans="1:24" ht="15.9" customHeight="1">
      <c r="A153" s="44"/>
      <c r="B153" s="44"/>
      <c r="C153" s="100" t="s">
        <v>349</v>
      </c>
      <c r="D153" s="44" t="s">
        <v>350</v>
      </c>
      <c r="E153" s="44"/>
      <c r="F153" s="44"/>
      <c r="G153" s="44"/>
      <c r="H153" s="44"/>
      <c r="I153" s="44"/>
      <c r="J153" s="44"/>
      <c r="K153" s="44"/>
      <c r="L153" s="44"/>
      <c r="M153" s="44"/>
      <c r="N153" s="44"/>
      <c r="O153" s="44"/>
      <c r="P153" s="44"/>
      <c r="Q153" s="44"/>
      <c r="R153" s="44"/>
      <c r="S153" s="44"/>
      <c r="T153" s="44"/>
      <c r="U153" s="44"/>
      <c r="V153" s="44"/>
      <c r="W153" s="44"/>
      <c r="X153" s="44"/>
    </row>
    <row r="154" spans="1:24" ht="15.9" customHeight="1">
      <c r="A154" s="44"/>
      <c r="B154" s="44"/>
      <c r="C154" s="44" t="s">
        <v>273</v>
      </c>
      <c r="D154" s="44" t="s">
        <v>351</v>
      </c>
      <c r="E154" s="44"/>
      <c r="F154" s="44"/>
      <c r="G154" s="44"/>
      <c r="H154" s="44"/>
      <c r="I154" s="44"/>
      <c r="J154" s="44"/>
      <c r="K154" s="44"/>
      <c r="L154" s="44"/>
      <c r="M154" s="44"/>
      <c r="N154" s="44"/>
      <c r="O154" s="44"/>
      <c r="P154" s="44"/>
      <c r="Q154" s="44"/>
      <c r="R154" s="44"/>
      <c r="S154" s="44"/>
      <c r="T154" s="44"/>
      <c r="U154" s="44"/>
      <c r="V154" s="44"/>
      <c r="W154" s="44"/>
      <c r="X154" s="44"/>
    </row>
    <row r="155" spans="1:24" ht="8.2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row>
    <row r="156" spans="1:24" ht="15.9" customHeight="1">
      <c r="A156" s="44"/>
      <c r="B156" s="44" t="s">
        <v>839</v>
      </c>
      <c r="C156" s="44"/>
      <c r="D156" s="44"/>
      <c r="E156" s="44"/>
      <c r="F156" s="44"/>
      <c r="G156" s="44"/>
      <c r="H156" s="44"/>
      <c r="I156" s="44"/>
      <c r="J156" s="44"/>
      <c r="K156" s="44"/>
      <c r="L156" s="44"/>
      <c r="M156" s="44"/>
      <c r="N156" s="44"/>
      <c r="O156" s="44"/>
      <c r="P156" s="44"/>
      <c r="Q156" s="44"/>
      <c r="R156" s="44"/>
      <c r="S156" s="44"/>
      <c r="T156" s="44"/>
      <c r="U156" s="44"/>
      <c r="V156" s="44"/>
      <c r="W156" s="44"/>
      <c r="X156" s="44"/>
    </row>
    <row r="157" spans="1:24" ht="15.9" customHeight="1"/>
    <row r="158" spans="1:24" ht="15.9" customHeight="1"/>
    <row r="159" spans="1:24" ht="15.9" customHeight="1"/>
    <row r="160" spans="1:24" ht="9" customHeight="1"/>
    <row r="162" ht="6" customHeight="1"/>
  </sheetData>
  <mergeCells count="66">
    <mergeCell ref="A128:C129"/>
    <mergeCell ref="E128:G128"/>
    <mergeCell ref="V128:X129"/>
    <mergeCell ref="E129:G129"/>
    <mergeCell ref="B113:B114"/>
    <mergeCell ref="B115:C116"/>
    <mergeCell ref="V115:X116"/>
    <mergeCell ref="E116:G116"/>
    <mergeCell ref="A119:A127"/>
    <mergeCell ref="B122:B123"/>
    <mergeCell ref="B126:C127"/>
    <mergeCell ref="E126:G126"/>
    <mergeCell ref="V126:X127"/>
    <mergeCell ref="E127:G127"/>
    <mergeCell ref="B111:C112"/>
    <mergeCell ref="E111:G111"/>
    <mergeCell ref="V111:X112"/>
    <mergeCell ref="E112:G112"/>
    <mergeCell ref="V92:X93"/>
    <mergeCell ref="E93:G93"/>
    <mergeCell ref="B94:B98"/>
    <mergeCell ref="B99:C100"/>
    <mergeCell ref="E99:G99"/>
    <mergeCell ref="V99:X100"/>
    <mergeCell ref="E100:G100"/>
    <mergeCell ref="V105:X106"/>
    <mergeCell ref="B107:B110"/>
    <mergeCell ref="V81:X82"/>
    <mergeCell ref="E82:G82"/>
    <mergeCell ref="B83:B86"/>
    <mergeCell ref="B87:C88"/>
    <mergeCell ref="E87:G87"/>
    <mergeCell ref="V87:X88"/>
    <mergeCell ref="E88:G88"/>
    <mergeCell ref="V57:X58"/>
    <mergeCell ref="E58:G58"/>
    <mergeCell ref="B59:B73"/>
    <mergeCell ref="B74:C75"/>
    <mergeCell ref="E74:G74"/>
    <mergeCell ref="V74:X75"/>
    <mergeCell ref="E75:G75"/>
    <mergeCell ref="A1:X1"/>
    <mergeCell ref="S2:X2"/>
    <mergeCell ref="A3:B3"/>
    <mergeCell ref="A4:A32"/>
    <mergeCell ref="B4:B30"/>
    <mergeCell ref="B31:C32"/>
    <mergeCell ref="E31:G31"/>
    <mergeCell ref="V31:X32"/>
    <mergeCell ref="E32:G32"/>
    <mergeCell ref="B78:B80"/>
    <mergeCell ref="A35:A75"/>
    <mergeCell ref="B35:B56"/>
    <mergeCell ref="B57:C58"/>
    <mergeCell ref="E57:G57"/>
    <mergeCell ref="A78:A116"/>
    <mergeCell ref="B81:C82"/>
    <mergeCell ref="E81:G81"/>
    <mergeCell ref="B89:B91"/>
    <mergeCell ref="B92:C93"/>
    <mergeCell ref="E92:G92"/>
    <mergeCell ref="B101:B104"/>
    <mergeCell ref="E115:G115"/>
    <mergeCell ref="B105:C106"/>
    <mergeCell ref="E105:G105"/>
    <mergeCell ref="E106:G106"/>
  </mergeCells>
  <phoneticPr fontId="3"/>
  <conditionalFormatting sqref="V41:W41">
    <cfRule type="expression" priority="1" stopIfTrue="1">
      <formula>"*0.1"</formula>
    </cfRule>
  </conditionalFormatting>
  <printOptions horizontalCentered="1"/>
  <pageMargins left="0.31496062992125984" right="0.31496062992125984" top="0.39370078740157483" bottom="0.15748031496062992" header="0.31496062992125984" footer="0.11811023622047245"/>
  <pageSetup paperSize="9" scale="60" fitToHeight="5" orientation="landscape" r:id="rId1"/>
  <rowBreaks count="3" manualBreakCount="3">
    <brk id="34" max="16383" man="1"/>
    <brk id="77" max="16383" man="1"/>
    <brk id="11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779BA-455C-4185-932D-8CC843F2B029}">
  <sheetPr>
    <pageSetUpPr fitToPage="1"/>
  </sheetPr>
  <dimension ref="A1:K125"/>
  <sheetViews>
    <sheetView view="pageBreakPreview" zoomScale="130" zoomScaleNormal="100" zoomScaleSheetLayoutView="130" workbookViewId="0">
      <selection sqref="A1:F1"/>
    </sheetView>
  </sheetViews>
  <sheetFormatPr defaultColWidth="10.54296875" defaultRowHeight="13"/>
  <cols>
    <col min="1" max="1" width="3.90625" style="4" customWidth="1"/>
    <col min="2" max="2" width="13.54296875" style="4" customWidth="1"/>
    <col min="3" max="6" width="15.36328125" style="4" customWidth="1"/>
    <col min="7" max="7" width="1.90625" style="4" customWidth="1"/>
    <col min="8" max="8" width="5.54296875" style="4" customWidth="1"/>
    <col min="9" max="9" width="9.54296875" style="4" customWidth="1"/>
    <col min="10" max="10" width="5.54296875" style="4" customWidth="1"/>
    <col min="11" max="11" width="8.54296875" style="4" customWidth="1"/>
    <col min="12" max="16384" width="10.54296875" style="4"/>
  </cols>
  <sheetData>
    <row r="1" spans="1:11" customFormat="1" ht="27.9" customHeight="1">
      <c r="A1" s="837" t="s">
        <v>792</v>
      </c>
      <c r="B1" s="837"/>
      <c r="C1" s="837"/>
      <c r="D1" s="837"/>
      <c r="E1" s="837"/>
      <c r="F1" s="837"/>
      <c r="G1" s="36"/>
      <c r="H1" s="35"/>
      <c r="I1" s="35"/>
      <c r="J1" s="35"/>
      <c r="K1" s="18"/>
    </row>
    <row r="2" spans="1:11" ht="16.5" customHeight="1" thickBot="1">
      <c r="A2" s="666"/>
      <c r="B2" s="666"/>
      <c r="C2" s="666"/>
      <c r="D2" s="666"/>
      <c r="E2" s="666"/>
      <c r="F2" s="587" t="s">
        <v>628</v>
      </c>
      <c r="G2" s="5"/>
    </row>
    <row r="3" spans="1:11" ht="16.5" customHeight="1">
      <c r="A3" s="840" t="s">
        <v>793</v>
      </c>
      <c r="B3" s="841"/>
      <c r="C3" s="844" t="s">
        <v>794</v>
      </c>
      <c r="D3" s="846" t="s">
        <v>795</v>
      </c>
      <c r="E3" s="848" t="s">
        <v>796</v>
      </c>
      <c r="F3" s="835" t="s">
        <v>779</v>
      </c>
      <c r="G3" s="6"/>
    </row>
    <row r="4" spans="1:11" ht="27" customHeight="1" thickBot="1">
      <c r="A4" s="842"/>
      <c r="B4" s="843"/>
      <c r="C4" s="845"/>
      <c r="D4" s="847"/>
      <c r="E4" s="849"/>
      <c r="F4" s="836"/>
      <c r="G4" s="6"/>
    </row>
    <row r="5" spans="1:11" ht="21" customHeight="1">
      <c r="A5" s="646" t="s">
        <v>733</v>
      </c>
      <c r="B5" s="647" t="s">
        <v>786</v>
      </c>
      <c r="C5" s="667">
        <v>151</v>
      </c>
      <c r="D5" s="668">
        <v>553</v>
      </c>
      <c r="E5" s="669">
        <v>532</v>
      </c>
      <c r="F5" s="669">
        <v>911</v>
      </c>
      <c r="G5" s="8"/>
      <c r="I5" s="9"/>
    </row>
    <row r="6" spans="1:11" ht="21" customHeight="1">
      <c r="A6" s="646" t="s">
        <v>733</v>
      </c>
      <c r="B6" s="647" t="s">
        <v>797</v>
      </c>
      <c r="C6" s="670">
        <v>51</v>
      </c>
      <c r="D6" s="671">
        <v>91</v>
      </c>
      <c r="E6" s="672">
        <v>170</v>
      </c>
      <c r="F6" s="672">
        <v>210</v>
      </c>
      <c r="G6" s="8"/>
      <c r="I6" s="9"/>
    </row>
    <row r="7" spans="1:11" ht="21" customHeight="1">
      <c r="A7" s="646" t="s">
        <v>733</v>
      </c>
      <c r="B7" s="647" t="s">
        <v>798</v>
      </c>
      <c r="C7" s="670">
        <v>21</v>
      </c>
      <c r="D7" s="671">
        <v>37</v>
      </c>
      <c r="E7" s="672">
        <v>195</v>
      </c>
      <c r="F7" s="672">
        <v>216</v>
      </c>
      <c r="G7" s="8"/>
      <c r="I7" s="9"/>
    </row>
    <row r="8" spans="1:11" ht="21" customHeight="1">
      <c r="A8" s="646" t="s">
        <v>733</v>
      </c>
      <c r="B8" s="647" t="s">
        <v>799</v>
      </c>
      <c r="C8" s="670">
        <v>7</v>
      </c>
      <c r="D8" s="671">
        <v>23</v>
      </c>
      <c r="E8" s="672">
        <v>43</v>
      </c>
      <c r="F8" s="672">
        <v>61</v>
      </c>
      <c r="G8" s="8"/>
      <c r="I8" s="9"/>
    </row>
    <row r="9" spans="1:11" ht="21" customHeight="1">
      <c r="A9" s="646" t="s">
        <v>733</v>
      </c>
      <c r="B9" s="647" t="s">
        <v>800</v>
      </c>
      <c r="C9" s="670">
        <v>4</v>
      </c>
      <c r="D9" s="671">
        <v>5</v>
      </c>
      <c r="E9" s="672">
        <v>7</v>
      </c>
      <c r="F9" s="672">
        <v>12</v>
      </c>
      <c r="G9" s="8"/>
      <c r="I9" s="9"/>
    </row>
    <row r="10" spans="1:11" ht="21" customHeight="1">
      <c r="A10" s="646" t="s">
        <v>733</v>
      </c>
      <c r="B10" s="647" t="s">
        <v>801</v>
      </c>
      <c r="C10" s="670">
        <v>3</v>
      </c>
      <c r="D10" s="671">
        <v>13</v>
      </c>
      <c r="E10" s="672">
        <v>8</v>
      </c>
      <c r="F10" s="672">
        <v>18</v>
      </c>
      <c r="G10" s="8"/>
      <c r="I10" s="9"/>
    </row>
    <row r="11" spans="1:11" ht="21" customHeight="1">
      <c r="A11" s="646" t="s">
        <v>733</v>
      </c>
      <c r="B11" s="647" t="s">
        <v>802</v>
      </c>
      <c r="C11" s="670">
        <v>6</v>
      </c>
      <c r="D11" s="671">
        <v>10</v>
      </c>
      <c r="E11" s="672">
        <v>35</v>
      </c>
      <c r="F11" s="672">
        <v>40</v>
      </c>
      <c r="G11" s="8"/>
      <c r="I11" s="9"/>
    </row>
    <row r="12" spans="1:11" ht="21" customHeight="1">
      <c r="A12" s="646" t="s">
        <v>733</v>
      </c>
      <c r="B12" s="647" t="s">
        <v>803</v>
      </c>
      <c r="C12" s="670">
        <v>5</v>
      </c>
      <c r="D12" s="671">
        <v>11</v>
      </c>
      <c r="E12" s="672">
        <v>58</v>
      </c>
      <c r="F12" s="672">
        <v>66</v>
      </c>
      <c r="G12" s="8"/>
      <c r="I12" s="9"/>
    </row>
    <row r="13" spans="1:11" ht="21" customHeight="1">
      <c r="A13" s="646" t="s">
        <v>733</v>
      </c>
      <c r="B13" s="647" t="s">
        <v>804</v>
      </c>
      <c r="C13" s="670">
        <v>8</v>
      </c>
      <c r="D13" s="671">
        <v>17</v>
      </c>
      <c r="E13" s="672">
        <v>23</v>
      </c>
      <c r="F13" s="672">
        <v>37</v>
      </c>
      <c r="G13" s="6"/>
      <c r="I13" s="9"/>
    </row>
    <row r="14" spans="1:11" ht="21" customHeight="1">
      <c r="A14" s="652"/>
      <c r="B14" s="647" t="s">
        <v>805</v>
      </c>
      <c r="C14" s="670">
        <v>5</v>
      </c>
      <c r="D14" s="671">
        <v>13</v>
      </c>
      <c r="E14" s="672">
        <v>20</v>
      </c>
      <c r="F14" s="672">
        <v>27</v>
      </c>
      <c r="G14" s="8"/>
      <c r="I14" s="9"/>
    </row>
    <row r="15" spans="1:11" ht="21" customHeight="1">
      <c r="A15" s="646" t="s">
        <v>733</v>
      </c>
      <c r="B15" s="647" t="s">
        <v>806</v>
      </c>
      <c r="C15" s="670">
        <v>19</v>
      </c>
      <c r="D15" s="671">
        <v>36</v>
      </c>
      <c r="E15" s="672">
        <v>100</v>
      </c>
      <c r="F15" s="672">
        <v>121</v>
      </c>
      <c r="G15" s="8"/>
      <c r="I15" s="9"/>
    </row>
    <row r="16" spans="1:11" ht="21" customHeight="1">
      <c r="A16" s="646" t="s">
        <v>733</v>
      </c>
      <c r="B16" s="647" t="s">
        <v>807</v>
      </c>
      <c r="C16" s="670">
        <v>2</v>
      </c>
      <c r="D16" s="671">
        <v>13</v>
      </c>
      <c r="E16" s="672">
        <v>39</v>
      </c>
      <c r="F16" s="672">
        <v>47</v>
      </c>
      <c r="G16" s="6"/>
      <c r="I16" s="9"/>
    </row>
    <row r="17" spans="1:9" ht="21" customHeight="1">
      <c r="A17" s="646" t="s">
        <v>733</v>
      </c>
      <c r="B17" s="647" t="s">
        <v>808</v>
      </c>
      <c r="C17" s="670">
        <v>35</v>
      </c>
      <c r="D17" s="671">
        <v>123</v>
      </c>
      <c r="E17" s="672">
        <v>410</v>
      </c>
      <c r="F17" s="672">
        <v>475</v>
      </c>
      <c r="G17" s="8"/>
      <c r="I17" s="9"/>
    </row>
    <row r="18" spans="1:9" ht="21" customHeight="1">
      <c r="A18" s="646" t="s">
        <v>733</v>
      </c>
      <c r="B18" s="647" t="s">
        <v>809</v>
      </c>
      <c r="C18" s="670">
        <v>6</v>
      </c>
      <c r="D18" s="671">
        <v>9</v>
      </c>
      <c r="E18" s="672">
        <v>11</v>
      </c>
      <c r="F18" s="672">
        <v>23</v>
      </c>
      <c r="G18" s="6"/>
      <c r="I18" s="9"/>
    </row>
    <row r="19" spans="1:9" ht="21" customHeight="1">
      <c r="A19" s="646" t="s">
        <v>733</v>
      </c>
      <c r="B19" s="647" t="s">
        <v>810</v>
      </c>
      <c r="C19" s="670">
        <v>5</v>
      </c>
      <c r="D19" s="671">
        <v>20</v>
      </c>
      <c r="E19" s="672">
        <v>40</v>
      </c>
      <c r="F19" s="672">
        <v>49</v>
      </c>
      <c r="G19" s="8"/>
      <c r="I19" s="9"/>
    </row>
    <row r="20" spans="1:9" ht="21" customHeight="1">
      <c r="A20" s="646" t="s">
        <v>733</v>
      </c>
      <c r="B20" s="647" t="s">
        <v>811</v>
      </c>
      <c r="C20" s="670">
        <v>8</v>
      </c>
      <c r="D20" s="671">
        <v>12</v>
      </c>
      <c r="E20" s="672">
        <v>30</v>
      </c>
      <c r="F20" s="672">
        <v>39</v>
      </c>
      <c r="G20" s="8"/>
      <c r="I20" s="9"/>
    </row>
    <row r="21" spans="1:9" ht="21" customHeight="1">
      <c r="A21" s="646" t="s">
        <v>733</v>
      </c>
      <c r="B21" s="647" t="s">
        <v>787</v>
      </c>
      <c r="C21" s="670">
        <v>6</v>
      </c>
      <c r="D21" s="671">
        <v>11</v>
      </c>
      <c r="E21" s="672">
        <v>25</v>
      </c>
      <c r="F21" s="672">
        <v>32</v>
      </c>
      <c r="G21" s="8"/>
      <c r="I21" s="9"/>
    </row>
    <row r="22" spans="1:9" ht="21" customHeight="1">
      <c r="A22" s="646" t="s">
        <v>733</v>
      </c>
      <c r="B22" s="647" t="s">
        <v>812</v>
      </c>
      <c r="C22" s="670">
        <v>5</v>
      </c>
      <c r="D22" s="671">
        <v>14</v>
      </c>
      <c r="E22" s="672">
        <v>31</v>
      </c>
      <c r="F22" s="672">
        <v>36</v>
      </c>
      <c r="G22" s="8"/>
      <c r="I22" s="9"/>
    </row>
    <row r="23" spans="1:9" ht="21" customHeight="1">
      <c r="A23" s="658"/>
      <c r="B23" s="647" t="s">
        <v>813</v>
      </c>
      <c r="C23" s="670">
        <v>9</v>
      </c>
      <c r="D23" s="671">
        <v>41</v>
      </c>
      <c r="E23" s="672">
        <v>71</v>
      </c>
      <c r="F23" s="672">
        <v>78</v>
      </c>
      <c r="G23" s="8"/>
      <c r="I23" s="9"/>
    </row>
    <row r="24" spans="1:9" ht="21" customHeight="1">
      <c r="A24" s="652"/>
      <c r="B24" s="647" t="s">
        <v>814</v>
      </c>
      <c r="C24" s="670">
        <v>3</v>
      </c>
      <c r="D24" s="671">
        <v>13</v>
      </c>
      <c r="E24" s="672">
        <v>47</v>
      </c>
      <c r="F24" s="672">
        <v>54</v>
      </c>
      <c r="G24" s="8"/>
      <c r="I24" s="9"/>
    </row>
    <row r="25" spans="1:9" ht="21" customHeight="1">
      <c r="A25" s="646" t="s">
        <v>733</v>
      </c>
      <c r="B25" s="647" t="s">
        <v>815</v>
      </c>
      <c r="C25" s="670">
        <v>0</v>
      </c>
      <c r="D25" s="671">
        <v>1</v>
      </c>
      <c r="E25" s="672">
        <v>6</v>
      </c>
      <c r="F25" s="672">
        <v>7</v>
      </c>
      <c r="G25" s="8"/>
      <c r="I25" s="9"/>
    </row>
    <row r="26" spans="1:9" ht="21" customHeight="1">
      <c r="A26" s="658"/>
      <c r="B26" s="647" t="s">
        <v>816</v>
      </c>
      <c r="C26" s="670">
        <v>14</v>
      </c>
      <c r="D26" s="671">
        <v>38</v>
      </c>
      <c r="E26" s="672">
        <v>47</v>
      </c>
      <c r="F26" s="672">
        <v>61</v>
      </c>
      <c r="G26" s="8"/>
      <c r="I26" s="9"/>
    </row>
    <row r="27" spans="1:9" ht="21" customHeight="1">
      <c r="A27" s="658"/>
      <c r="B27" s="647" t="s">
        <v>817</v>
      </c>
      <c r="C27" s="670">
        <v>3</v>
      </c>
      <c r="D27" s="671">
        <v>8</v>
      </c>
      <c r="E27" s="672">
        <v>20</v>
      </c>
      <c r="F27" s="672">
        <v>27</v>
      </c>
      <c r="G27" s="8"/>
      <c r="I27" s="9"/>
    </row>
    <row r="28" spans="1:9" ht="21" customHeight="1">
      <c r="A28" s="652"/>
      <c r="B28" s="647" t="s">
        <v>818</v>
      </c>
      <c r="C28" s="670">
        <v>3</v>
      </c>
      <c r="D28" s="671">
        <v>29</v>
      </c>
      <c r="E28" s="672">
        <v>32</v>
      </c>
      <c r="F28" s="672">
        <v>45</v>
      </c>
      <c r="G28" s="8"/>
      <c r="I28" s="9"/>
    </row>
    <row r="29" spans="1:9" ht="21" customHeight="1">
      <c r="A29" s="658"/>
      <c r="B29" s="647" t="s">
        <v>819</v>
      </c>
      <c r="C29" s="670">
        <v>3</v>
      </c>
      <c r="D29" s="671">
        <v>21</v>
      </c>
      <c r="E29" s="672">
        <v>49</v>
      </c>
      <c r="F29" s="672">
        <v>58</v>
      </c>
      <c r="G29" s="8"/>
      <c r="I29" s="9"/>
    </row>
    <row r="30" spans="1:9" ht="21" customHeight="1">
      <c r="A30" s="658"/>
      <c r="B30" s="647" t="s">
        <v>820</v>
      </c>
      <c r="C30" s="670">
        <v>4</v>
      </c>
      <c r="D30" s="671">
        <v>13</v>
      </c>
      <c r="E30" s="672">
        <v>25</v>
      </c>
      <c r="F30" s="672">
        <v>32</v>
      </c>
      <c r="G30" s="8"/>
      <c r="I30" s="9"/>
    </row>
    <row r="31" spans="1:9" ht="21" customHeight="1">
      <c r="A31" s="658"/>
      <c r="B31" s="647" t="s">
        <v>821</v>
      </c>
      <c r="C31" s="670">
        <v>1</v>
      </c>
      <c r="D31" s="671">
        <v>4</v>
      </c>
      <c r="E31" s="672">
        <v>8</v>
      </c>
      <c r="F31" s="672">
        <v>11</v>
      </c>
      <c r="G31" s="8"/>
      <c r="I31" s="9"/>
    </row>
    <row r="32" spans="1:9" ht="21" customHeight="1">
      <c r="A32" s="646" t="s">
        <v>733</v>
      </c>
      <c r="B32" s="647" t="s">
        <v>822</v>
      </c>
      <c r="C32" s="670">
        <v>89</v>
      </c>
      <c r="D32" s="671">
        <v>534</v>
      </c>
      <c r="E32" s="672">
        <v>709</v>
      </c>
      <c r="F32" s="672">
        <v>955</v>
      </c>
      <c r="G32" s="8"/>
      <c r="I32" s="9"/>
    </row>
    <row r="33" spans="1:9" ht="21" customHeight="1">
      <c r="A33" s="658"/>
      <c r="B33" s="647" t="s">
        <v>823</v>
      </c>
      <c r="C33" s="670">
        <v>1</v>
      </c>
      <c r="D33" s="671">
        <v>8</v>
      </c>
      <c r="E33" s="672">
        <v>16</v>
      </c>
      <c r="F33" s="672">
        <v>21</v>
      </c>
      <c r="G33" s="8"/>
      <c r="I33" s="9"/>
    </row>
    <row r="34" spans="1:9" ht="21" customHeight="1">
      <c r="A34" s="658"/>
      <c r="B34" s="647" t="s">
        <v>824</v>
      </c>
      <c r="C34" s="670">
        <v>1</v>
      </c>
      <c r="D34" s="671">
        <v>4</v>
      </c>
      <c r="E34" s="672">
        <v>8</v>
      </c>
      <c r="F34" s="672">
        <v>10</v>
      </c>
      <c r="G34" s="8"/>
      <c r="I34" s="9"/>
    </row>
    <row r="35" spans="1:9" ht="21" customHeight="1">
      <c r="A35" s="658"/>
      <c r="B35" s="647" t="s">
        <v>825</v>
      </c>
      <c r="C35" s="670">
        <v>3</v>
      </c>
      <c r="D35" s="671">
        <v>8</v>
      </c>
      <c r="E35" s="672">
        <v>18</v>
      </c>
      <c r="F35" s="672">
        <v>23</v>
      </c>
      <c r="G35" s="8"/>
      <c r="I35" s="9"/>
    </row>
    <row r="36" spans="1:9" ht="21" customHeight="1">
      <c r="A36" s="646" t="s">
        <v>733</v>
      </c>
      <c r="B36" s="647" t="s">
        <v>826</v>
      </c>
      <c r="C36" s="670">
        <v>1</v>
      </c>
      <c r="D36" s="671">
        <v>5</v>
      </c>
      <c r="E36" s="672">
        <v>4</v>
      </c>
      <c r="F36" s="672">
        <v>6</v>
      </c>
      <c r="G36" s="8"/>
      <c r="I36" s="9"/>
    </row>
    <row r="37" spans="1:9" ht="21" customHeight="1">
      <c r="A37" s="646" t="s">
        <v>733</v>
      </c>
      <c r="B37" s="647" t="s">
        <v>827</v>
      </c>
      <c r="C37" s="670">
        <v>0</v>
      </c>
      <c r="D37" s="671">
        <v>1</v>
      </c>
      <c r="E37" s="672">
        <v>9</v>
      </c>
      <c r="F37" s="672">
        <v>10</v>
      </c>
      <c r="G37" s="8"/>
      <c r="I37" s="9"/>
    </row>
    <row r="38" spans="1:9" ht="21" customHeight="1">
      <c r="A38" s="658"/>
      <c r="B38" s="647" t="s">
        <v>828</v>
      </c>
      <c r="C38" s="670">
        <v>0</v>
      </c>
      <c r="D38" s="671">
        <v>2</v>
      </c>
      <c r="E38" s="673">
        <v>3</v>
      </c>
      <c r="F38" s="673">
        <v>5</v>
      </c>
      <c r="G38" s="8"/>
      <c r="I38" s="9"/>
    </row>
    <row r="39" spans="1:9" ht="21" customHeight="1">
      <c r="A39" s="646" t="s">
        <v>733</v>
      </c>
      <c r="B39" s="647" t="s">
        <v>829</v>
      </c>
      <c r="C39" s="670">
        <v>0</v>
      </c>
      <c r="D39" s="671">
        <v>1</v>
      </c>
      <c r="E39" s="672">
        <v>2</v>
      </c>
      <c r="F39" s="672">
        <v>3</v>
      </c>
      <c r="G39" s="8"/>
      <c r="I39" s="9"/>
    </row>
    <row r="40" spans="1:9" ht="21" customHeight="1">
      <c r="A40" s="646" t="s">
        <v>733</v>
      </c>
      <c r="B40" s="647" t="s">
        <v>830</v>
      </c>
      <c r="C40" s="670">
        <v>1</v>
      </c>
      <c r="D40" s="671">
        <v>0</v>
      </c>
      <c r="E40" s="672">
        <v>9</v>
      </c>
      <c r="F40" s="672">
        <v>10</v>
      </c>
      <c r="G40" s="8"/>
      <c r="I40" s="9"/>
    </row>
    <row r="41" spans="1:9" ht="21" customHeight="1">
      <c r="A41" s="646" t="s">
        <v>733</v>
      </c>
      <c r="B41" s="647" t="s">
        <v>831</v>
      </c>
      <c r="C41" s="670">
        <v>1</v>
      </c>
      <c r="D41" s="671">
        <v>8</v>
      </c>
      <c r="E41" s="672">
        <v>15</v>
      </c>
      <c r="F41" s="672">
        <v>22</v>
      </c>
      <c r="G41" s="8"/>
      <c r="I41" s="9"/>
    </row>
    <row r="42" spans="1:9" ht="21" customHeight="1">
      <c r="A42" s="658"/>
      <c r="B42" s="647" t="s">
        <v>832</v>
      </c>
      <c r="C42" s="670">
        <v>3</v>
      </c>
      <c r="D42" s="671">
        <v>6</v>
      </c>
      <c r="E42" s="672">
        <v>5</v>
      </c>
      <c r="F42" s="672">
        <v>9</v>
      </c>
      <c r="G42" s="8"/>
      <c r="I42" s="9"/>
    </row>
    <row r="43" spans="1:9" ht="21" customHeight="1">
      <c r="A43" s="658"/>
      <c r="B43" s="647" t="s">
        <v>833</v>
      </c>
      <c r="C43" s="670">
        <v>0</v>
      </c>
      <c r="D43" s="671">
        <v>1</v>
      </c>
      <c r="E43" s="672">
        <v>2</v>
      </c>
      <c r="F43" s="672">
        <v>3</v>
      </c>
      <c r="G43" s="8"/>
      <c r="I43" s="9"/>
    </row>
    <row r="44" spans="1:9" ht="21" customHeight="1">
      <c r="A44" s="658"/>
      <c r="B44" s="647" t="s">
        <v>834</v>
      </c>
      <c r="C44" s="670">
        <v>0</v>
      </c>
      <c r="D44" s="671">
        <v>2</v>
      </c>
      <c r="E44" s="672">
        <v>1</v>
      </c>
      <c r="F44" s="672">
        <v>2</v>
      </c>
      <c r="G44" s="8"/>
      <c r="I44" s="9"/>
    </row>
    <row r="45" spans="1:9" ht="21" customHeight="1">
      <c r="A45" s="646" t="s">
        <v>733</v>
      </c>
      <c r="B45" s="647" t="s">
        <v>835</v>
      </c>
      <c r="C45" s="670">
        <v>1</v>
      </c>
      <c r="D45" s="671">
        <v>1</v>
      </c>
      <c r="E45" s="672">
        <v>3</v>
      </c>
      <c r="F45" s="672">
        <v>4</v>
      </c>
      <c r="G45" s="8"/>
      <c r="I45" s="9"/>
    </row>
    <row r="46" spans="1:9" ht="21" customHeight="1">
      <c r="A46" s="646" t="s">
        <v>733</v>
      </c>
      <c r="B46" s="647" t="s">
        <v>836</v>
      </c>
      <c r="C46" s="670">
        <v>1</v>
      </c>
      <c r="D46" s="671">
        <v>1</v>
      </c>
      <c r="E46" s="672">
        <v>4</v>
      </c>
      <c r="F46" s="672">
        <v>5</v>
      </c>
      <c r="G46" s="8"/>
      <c r="I46" s="9"/>
    </row>
    <row r="47" spans="1:9" ht="21" customHeight="1" thickBot="1">
      <c r="A47" s="646" t="s">
        <v>733</v>
      </c>
      <c r="B47" s="647" t="s">
        <v>837</v>
      </c>
      <c r="C47" s="670">
        <v>0</v>
      </c>
      <c r="D47" s="671">
        <v>0</v>
      </c>
      <c r="E47" s="672">
        <v>12</v>
      </c>
      <c r="F47" s="672">
        <v>12</v>
      </c>
      <c r="G47" s="8"/>
      <c r="I47" s="9"/>
    </row>
    <row r="48" spans="1:9" ht="30" customHeight="1" thickBot="1">
      <c r="A48" s="838" t="s">
        <v>750</v>
      </c>
      <c r="B48" s="839"/>
      <c r="C48" s="674">
        <v>489</v>
      </c>
      <c r="D48" s="675">
        <v>1761</v>
      </c>
      <c r="E48" s="676">
        <v>2902</v>
      </c>
      <c r="F48" s="676">
        <v>3893</v>
      </c>
      <c r="G48" s="10"/>
    </row>
    <row r="49" spans="1:11" ht="15.9" customHeight="1">
      <c r="A49" s="677" t="s">
        <v>844</v>
      </c>
      <c r="B49" s="517"/>
      <c r="C49" s="517"/>
      <c r="D49" s="517"/>
      <c r="E49" s="517"/>
      <c r="F49" s="517"/>
      <c r="G49" s="23"/>
      <c r="H49" s="25"/>
      <c r="I49" s="23"/>
      <c r="J49" s="25"/>
    </row>
    <row r="50" spans="1:11">
      <c r="A50" s="677" t="s">
        <v>838</v>
      </c>
      <c r="B50" s="517"/>
      <c r="C50" s="517"/>
      <c r="D50" s="517"/>
      <c r="E50" s="517"/>
      <c r="F50" s="517"/>
      <c r="G50" s="23"/>
      <c r="H50" s="25"/>
      <c r="I50" s="23"/>
      <c r="J50" s="25"/>
    </row>
    <row r="51" spans="1:11">
      <c r="B51" s="5"/>
      <c r="H51" s="5"/>
      <c r="J51" s="5"/>
    </row>
    <row r="52" spans="1:11">
      <c r="H52" s="5"/>
      <c r="J52" s="5"/>
    </row>
    <row r="53" spans="1:11">
      <c r="D53" s="6"/>
      <c r="F53" s="6"/>
      <c r="H53" s="6"/>
      <c r="J53" s="6"/>
      <c r="K53" s="6"/>
    </row>
    <row r="54" spans="1:11">
      <c r="D54" s="6"/>
      <c r="F54" s="6"/>
      <c r="H54" s="6"/>
      <c r="J54" s="6"/>
      <c r="K54" s="6"/>
    </row>
    <row r="55" spans="1:11">
      <c r="D55" s="6"/>
      <c r="F55" s="6"/>
      <c r="H55" s="6"/>
      <c r="J55" s="6"/>
      <c r="K55" s="6"/>
    </row>
    <row r="56" spans="1:11">
      <c r="D56" s="6"/>
      <c r="F56" s="6"/>
      <c r="H56" s="6"/>
      <c r="J56" s="6"/>
      <c r="K56" s="6"/>
    </row>
    <row r="57" spans="1:11">
      <c r="D57" s="6"/>
      <c r="F57" s="6"/>
      <c r="H57" s="6"/>
      <c r="J57" s="6"/>
      <c r="K57" s="6"/>
    </row>
    <row r="58" spans="1:11">
      <c r="D58" s="6"/>
      <c r="F58" s="6"/>
      <c r="H58" s="6"/>
      <c r="J58" s="6"/>
      <c r="K58" s="6"/>
    </row>
    <row r="59" spans="1:11">
      <c r="D59" s="6"/>
      <c r="F59" s="6"/>
      <c r="H59" s="6"/>
      <c r="J59" s="6"/>
      <c r="K59" s="6"/>
    </row>
    <row r="60" spans="1:11">
      <c r="D60" s="6"/>
      <c r="F60" s="6"/>
      <c r="H60" s="6"/>
      <c r="J60" s="6"/>
      <c r="K60" s="6"/>
    </row>
    <row r="61" spans="1:11">
      <c r="D61" s="6"/>
      <c r="F61" s="6"/>
      <c r="H61" s="6"/>
      <c r="J61" s="6"/>
      <c r="K61" s="6"/>
    </row>
    <row r="62" spans="1:11">
      <c r="D62" s="6"/>
      <c r="F62" s="6"/>
      <c r="H62" s="6"/>
      <c r="J62" s="6"/>
      <c r="K62" s="6"/>
    </row>
    <row r="63" spans="1:11">
      <c r="D63" s="6"/>
      <c r="F63" s="6"/>
      <c r="H63" s="6"/>
      <c r="J63" s="6"/>
      <c r="K63" s="6"/>
    </row>
    <row r="64" spans="1:11">
      <c r="D64" s="6"/>
      <c r="F64" s="6"/>
      <c r="H64" s="6"/>
      <c r="J64" s="6"/>
      <c r="K64" s="6"/>
    </row>
    <row r="65" spans="4:11">
      <c r="D65" s="6"/>
      <c r="F65" s="6"/>
      <c r="H65" s="6"/>
      <c r="J65" s="6"/>
      <c r="K65" s="6"/>
    </row>
    <row r="66" spans="4:11">
      <c r="D66" s="6"/>
      <c r="F66" s="6"/>
      <c r="H66" s="6"/>
      <c r="J66" s="6"/>
      <c r="K66" s="6"/>
    </row>
    <row r="67" spans="4:11">
      <c r="D67" s="6"/>
      <c r="F67" s="6"/>
      <c r="H67" s="6"/>
      <c r="J67" s="6"/>
      <c r="K67" s="6"/>
    </row>
    <row r="68" spans="4:11">
      <c r="D68" s="6"/>
      <c r="F68" s="6"/>
      <c r="H68" s="6"/>
      <c r="J68" s="6"/>
      <c r="K68" s="6"/>
    </row>
    <row r="69" spans="4:11">
      <c r="D69" s="6"/>
      <c r="F69" s="6"/>
      <c r="H69" s="6"/>
      <c r="J69" s="6"/>
      <c r="K69" s="6"/>
    </row>
    <row r="70" spans="4:11">
      <c r="D70" s="6"/>
      <c r="F70" s="6"/>
      <c r="H70" s="6"/>
      <c r="J70" s="6"/>
      <c r="K70" s="6"/>
    </row>
    <row r="71" spans="4:11">
      <c r="D71" s="6"/>
      <c r="F71" s="6"/>
      <c r="H71" s="6"/>
      <c r="J71" s="6"/>
      <c r="K71" s="6"/>
    </row>
    <row r="72" spans="4:11">
      <c r="D72" s="6"/>
      <c r="F72" s="6"/>
      <c r="H72" s="6"/>
      <c r="J72" s="6"/>
      <c r="K72" s="6"/>
    </row>
    <row r="73" spans="4:11">
      <c r="D73" s="6"/>
      <c r="F73" s="6"/>
      <c r="H73" s="6"/>
      <c r="J73" s="6"/>
      <c r="K73" s="6"/>
    </row>
    <row r="74" spans="4:11">
      <c r="D74" s="6"/>
      <c r="F74" s="6"/>
      <c r="H74" s="6"/>
      <c r="J74" s="6"/>
      <c r="K74" s="6"/>
    </row>
    <row r="75" spans="4:11">
      <c r="D75" s="6"/>
      <c r="F75" s="6"/>
      <c r="H75" s="6"/>
      <c r="J75" s="6"/>
      <c r="K75" s="6"/>
    </row>
    <row r="76" spans="4:11">
      <c r="D76" s="6"/>
      <c r="F76" s="6"/>
      <c r="H76" s="6"/>
      <c r="J76" s="6"/>
      <c r="K76" s="6"/>
    </row>
    <row r="77" spans="4:11">
      <c r="D77" s="6"/>
      <c r="F77" s="6"/>
      <c r="H77" s="6"/>
      <c r="J77" s="6"/>
      <c r="K77" s="6"/>
    </row>
    <row r="78" spans="4:11">
      <c r="D78" s="6"/>
      <c r="F78" s="6"/>
      <c r="H78" s="6"/>
      <c r="J78" s="6"/>
      <c r="K78" s="6"/>
    </row>
    <row r="79" spans="4:11">
      <c r="D79" s="6"/>
      <c r="F79" s="6"/>
      <c r="H79" s="6"/>
      <c r="J79" s="6"/>
      <c r="K79" s="6"/>
    </row>
    <row r="80" spans="4:11">
      <c r="D80" s="6"/>
      <c r="F80" s="6"/>
      <c r="H80" s="6"/>
      <c r="J80" s="6"/>
      <c r="K80" s="6"/>
    </row>
    <row r="81" spans="4:11">
      <c r="D81" s="6"/>
      <c r="F81" s="6"/>
      <c r="H81" s="6"/>
      <c r="J81" s="6"/>
      <c r="K81" s="6"/>
    </row>
    <row r="82" spans="4:11">
      <c r="D82" s="6"/>
      <c r="F82" s="6"/>
      <c r="H82" s="6"/>
      <c r="J82" s="6"/>
      <c r="K82" s="6"/>
    </row>
    <row r="83" spans="4:11">
      <c r="D83" s="6"/>
      <c r="F83" s="6"/>
      <c r="H83" s="6"/>
      <c r="J83" s="6"/>
      <c r="K83" s="6"/>
    </row>
    <row r="84" spans="4:11">
      <c r="D84" s="6"/>
      <c r="F84" s="6"/>
      <c r="H84" s="6"/>
      <c r="J84" s="6"/>
      <c r="K84" s="6"/>
    </row>
    <row r="85" spans="4:11">
      <c r="D85" s="6"/>
      <c r="F85" s="6"/>
      <c r="H85" s="6"/>
      <c r="J85" s="6"/>
      <c r="K85" s="6"/>
    </row>
    <row r="86" spans="4:11">
      <c r="D86" s="6"/>
      <c r="F86" s="6"/>
      <c r="H86" s="6"/>
      <c r="J86" s="6"/>
      <c r="K86" s="6"/>
    </row>
    <row r="87" spans="4:11">
      <c r="D87" s="6"/>
      <c r="F87" s="6"/>
      <c r="H87" s="6"/>
      <c r="J87" s="6"/>
      <c r="K87" s="6"/>
    </row>
    <row r="88" spans="4:11">
      <c r="D88" s="6"/>
      <c r="F88" s="6"/>
      <c r="H88" s="6"/>
      <c r="J88" s="6"/>
      <c r="K88" s="6"/>
    </row>
    <row r="89" spans="4:11">
      <c r="D89" s="6"/>
      <c r="F89" s="6"/>
      <c r="H89" s="6"/>
      <c r="J89" s="6"/>
      <c r="K89" s="6"/>
    </row>
    <row r="90" spans="4:11">
      <c r="D90" s="6"/>
      <c r="F90" s="6"/>
      <c r="H90" s="6"/>
      <c r="J90" s="6"/>
      <c r="K90" s="6"/>
    </row>
    <row r="91" spans="4:11">
      <c r="D91" s="6"/>
      <c r="F91" s="6"/>
      <c r="H91" s="6"/>
      <c r="J91" s="6"/>
      <c r="K91" s="6"/>
    </row>
    <row r="92" spans="4:11">
      <c r="D92" s="6"/>
      <c r="F92" s="6"/>
      <c r="H92" s="6"/>
      <c r="J92" s="6"/>
      <c r="K92" s="6"/>
    </row>
    <row r="93" spans="4:11">
      <c r="D93" s="6"/>
      <c r="F93" s="6"/>
      <c r="H93" s="6"/>
      <c r="J93" s="6"/>
      <c r="K93" s="6"/>
    </row>
    <row r="94" spans="4:11">
      <c r="D94" s="6"/>
      <c r="F94" s="6"/>
      <c r="H94" s="6"/>
      <c r="J94" s="6"/>
      <c r="K94" s="6"/>
    </row>
    <row r="95" spans="4:11">
      <c r="D95" s="6"/>
      <c r="F95" s="6"/>
      <c r="H95" s="6"/>
      <c r="J95" s="6"/>
      <c r="K95" s="6"/>
    </row>
    <row r="96" spans="4:11">
      <c r="D96" s="6"/>
      <c r="F96" s="6"/>
      <c r="H96" s="6"/>
      <c r="J96" s="6"/>
      <c r="K96" s="6"/>
    </row>
    <row r="97" spans="4:11">
      <c r="D97" s="6"/>
      <c r="F97" s="6"/>
      <c r="H97" s="6"/>
      <c r="J97" s="6"/>
      <c r="K97" s="6"/>
    </row>
    <row r="98" spans="4:11">
      <c r="D98" s="6"/>
      <c r="F98" s="6"/>
      <c r="H98" s="6"/>
      <c r="J98" s="6"/>
      <c r="K98" s="6"/>
    </row>
    <row r="99" spans="4:11">
      <c r="D99" s="6"/>
      <c r="F99" s="6"/>
      <c r="H99" s="6"/>
      <c r="J99" s="6"/>
      <c r="K99" s="6"/>
    </row>
    <row r="100" spans="4:11">
      <c r="D100" s="6"/>
      <c r="F100" s="6"/>
      <c r="H100" s="6"/>
      <c r="J100" s="6"/>
      <c r="K100" s="6"/>
    </row>
    <row r="101" spans="4:11">
      <c r="D101" s="6"/>
      <c r="F101" s="6"/>
      <c r="H101" s="6"/>
      <c r="J101" s="6"/>
      <c r="K101" s="6"/>
    </row>
    <row r="102" spans="4:11">
      <c r="D102" s="6"/>
      <c r="F102" s="6"/>
      <c r="H102" s="6"/>
      <c r="J102" s="6"/>
      <c r="K102" s="6"/>
    </row>
    <row r="103" spans="4:11">
      <c r="D103" s="6"/>
      <c r="F103" s="6"/>
      <c r="H103" s="6"/>
      <c r="J103" s="6"/>
      <c r="K103" s="6"/>
    </row>
    <row r="104" spans="4:11">
      <c r="D104" s="6"/>
      <c r="F104" s="6"/>
      <c r="H104" s="6"/>
      <c r="J104" s="6"/>
      <c r="K104" s="6"/>
    </row>
    <row r="105" spans="4:11">
      <c r="D105" s="6"/>
      <c r="F105" s="6"/>
      <c r="H105" s="6"/>
      <c r="J105" s="6"/>
      <c r="K105" s="6"/>
    </row>
    <row r="106" spans="4:11">
      <c r="D106" s="6"/>
      <c r="F106" s="6"/>
      <c r="H106" s="6"/>
      <c r="J106" s="6"/>
      <c r="K106" s="6"/>
    </row>
    <row r="107" spans="4:11">
      <c r="D107" s="6"/>
      <c r="F107" s="6"/>
      <c r="H107" s="6"/>
      <c r="J107" s="6"/>
      <c r="K107" s="6"/>
    </row>
    <row r="108" spans="4:11">
      <c r="D108" s="6"/>
      <c r="F108" s="6"/>
      <c r="H108" s="6"/>
      <c r="J108" s="6"/>
      <c r="K108" s="6"/>
    </row>
    <row r="109" spans="4:11">
      <c r="D109" s="6"/>
      <c r="F109" s="6"/>
      <c r="H109" s="6"/>
      <c r="J109" s="6"/>
      <c r="K109" s="6"/>
    </row>
    <row r="110" spans="4:11">
      <c r="D110" s="6"/>
      <c r="F110" s="6"/>
      <c r="H110" s="6"/>
      <c r="J110" s="6"/>
      <c r="K110" s="6"/>
    </row>
    <row r="111" spans="4:11">
      <c r="D111" s="6"/>
      <c r="F111" s="6"/>
      <c r="H111" s="6"/>
      <c r="J111" s="6"/>
      <c r="K111" s="6"/>
    </row>
    <row r="112" spans="4:11">
      <c r="D112" s="6"/>
      <c r="F112" s="6"/>
      <c r="H112" s="6"/>
      <c r="J112" s="6"/>
      <c r="K112" s="6"/>
    </row>
    <row r="113" spans="4:11">
      <c r="D113" s="6"/>
      <c r="F113" s="6"/>
      <c r="H113" s="6"/>
      <c r="J113" s="6"/>
      <c r="K113" s="6"/>
    </row>
    <row r="114" spans="4:11">
      <c r="D114" s="6"/>
      <c r="F114" s="6"/>
      <c r="H114" s="6"/>
      <c r="J114" s="6"/>
      <c r="K114" s="6"/>
    </row>
    <row r="115" spans="4:11">
      <c r="D115" s="6"/>
      <c r="F115" s="6"/>
      <c r="H115" s="6"/>
      <c r="J115" s="6"/>
      <c r="K115" s="6"/>
    </row>
    <row r="116" spans="4:11">
      <c r="D116" s="6"/>
      <c r="F116" s="6"/>
      <c r="H116" s="6"/>
      <c r="J116" s="6"/>
      <c r="K116" s="6"/>
    </row>
    <row r="117" spans="4:11">
      <c r="D117" s="6"/>
      <c r="F117" s="6"/>
      <c r="H117" s="6"/>
      <c r="J117" s="6"/>
      <c r="K117" s="6"/>
    </row>
    <row r="118" spans="4:11">
      <c r="D118" s="6"/>
      <c r="F118" s="6"/>
      <c r="H118" s="6"/>
      <c r="J118" s="6"/>
      <c r="K118" s="6"/>
    </row>
    <row r="119" spans="4:11">
      <c r="D119" s="6"/>
      <c r="F119" s="6"/>
      <c r="H119" s="6"/>
      <c r="J119" s="6"/>
      <c r="K119" s="6"/>
    </row>
    <row r="120" spans="4:11">
      <c r="D120" s="6"/>
      <c r="F120" s="6"/>
      <c r="H120" s="6"/>
      <c r="J120" s="6"/>
      <c r="K120" s="6"/>
    </row>
    <row r="121" spans="4:11">
      <c r="D121" s="6"/>
      <c r="F121" s="6"/>
      <c r="H121" s="6"/>
      <c r="J121" s="6"/>
      <c r="K121" s="6"/>
    </row>
    <row r="122" spans="4:11">
      <c r="D122" s="6"/>
      <c r="F122" s="6"/>
      <c r="H122" s="6"/>
      <c r="J122" s="6"/>
      <c r="K122" s="6"/>
    </row>
    <row r="123" spans="4:11">
      <c r="D123" s="6"/>
      <c r="F123" s="6"/>
      <c r="H123" s="6"/>
      <c r="J123" s="6"/>
      <c r="K123" s="6"/>
    </row>
    <row r="124" spans="4:11">
      <c r="D124" s="6"/>
      <c r="F124" s="6"/>
      <c r="H124" s="6"/>
      <c r="J124" s="6"/>
      <c r="K124" s="6"/>
    </row>
    <row r="125" spans="4:11">
      <c r="D125" s="6"/>
      <c r="F125" s="6"/>
      <c r="H125" s="6"/>
      <c r="J125" s="6"/>
      <c r="K125" s="6"/>
    </row>
  </sheetData>
  <mergeCells count="7">
    <mergeCell ref="F3:F4"/>
    <mergeCell ref="A1:F1"/>
    <mergeCell ref="A48:B48"/>
    <mergeCell ref="A3:B4"/>
    <mergeCell ref="C3:C4"/>
    <mergeCell ref="D3:D4"/>
    <mergeCell ref="E3:E4"/>
  </mergeCells>
  <phoneticPr fontId="3"/>
  <conditionalFormatting sqref="C50:C52 B51:B52 D49:J49 E50:J52">
    <cfRule type="cellIs" dxfId="2" priority="3" stopIfTrue="1" operator="equal">
      <formula>0</formula>
    </cfRule>
  </conditionalFormatting>
  <conditionalFormatting sqref="C48:F48">
    <cfRule type="cellIs" dxfId="1" priority="2" stopIfTrue="1" operator="equal">
      <formula>0</formula>
    </cfRule>
  </conditionalFormatting>
  <conditionalFormatting sqref="A49">
    <cfRule type="cellIs" dxfId="0" priority="1" stopIfTrue="1" operator="equal">
      <formula>0</formula>
    </cfRule>
  </conditionalFormatting>
  <printOptions horizontalCentered="1"/>
  <pageMargins left="0.23622047244094491" right="0.23622047244094491"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E1C57-5810-40A1-B509-82AAEB0FFA9B}">
  <dimension ref="A1:M1"/>
  <sheetViews>
    <sheetView view="pageBreakPreview" zoomScaleNormal="100" zoomScaleSheetLayoutView="100" workbookViewId="0">
      <selection sqref="A1:M1"/>
    </sheetView>
  </sheetViews>
  <sheetFormatPr defaultRowHeight="13"/>
  <cols>
    <col min="13" max="13" width="4" customWidth="1"/>
  </cols>
  <sheetData>
    <row r="1" spans="1:13" ht="21">
      <c r="A1" s="730" t="s">
        <v>352</v>
      </c>
      <c r="B1" s="730"/>
      <c r="C1" s="730"/>
      <c r="D1" s="730"/>
      <c r="E1" s="730"/>
      <c r="F1" s="730"/>
      <c r="G1" s="730"/>
      <c r="H1" s="730"/>
      <c r="I1" s="730"/>
      <c r="J1" s="730"/>
      <c r="K1" s="730"/>
      <c r="L1" s="730"/>
      <c r="M1" s="730"/>
    </row>
  </sheetData>
  <mergeCells count="1">
    <mergeCell ref="A1:M1"/>
  </mergeCells>
  <phoneticPr fontId="3"/>
  <printOptions horizontalCentered="1"/>
  <pageMargins left="0.31496062992125984" right="0.31496062992125984" top="0.74803149606299213" bottom="0.74803149606299213" header="0.31496062992125984" footer="0.31496062992125984"/>
  <pageSetup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71"/>
  <sheetViews>
    <sheetView view="pageBreakPreview" zoomScale="40" zoomScaleNormal="55" zoomScaleSheetLayoutView="40" workbookViewId="0">
      <selection sqref="A1:AH1"/>
    </sheetView>
  </sheetViews>
  <sheetFormatPr defaultColWidth="8.90625" defaultRowHeight="11"/>
  <cols>
    <col min="1" max="1" width="8.6328125" style="19" customWidth="1"/>
    <col min="2" max="2" width="9.453125" style="19" customWidth="1"/>
    <col min="3" max="3" width="24.453125" style="19" customWidth="1"/>
    <col min="4" max="4" width="5.36328125" style="20" customWidth="1"/>
    <col min="5" max="5" width="7.453125" style="20" customWidth="1"/>
    <col min="6" max="38" width="7.453125" style="19" customWidth="1"/>
    <col min="39" max="256" width="8.90625" style="2"/>
    <col min="257" max="257" width="8.90625" style="2" customWidth="1"/>
    <col min="258" max="258" width="9.453125" style="2" customWidth="1"/>
    <col min="259" max="259" width="22.453125" style="2" customWidth="1"/>
    <col min="260" max="260" width="5.08984375" style="2" customWidth="1"/>
    <col min="261" max="272" width="7.90625" style="2" customWidth="1"/>
    <col min="273" max="273" width="8.90625" style="2" customWidth="1"/>
    <col min="274" max="293" width="7.90625" style="2" customWidth="1"/>
    <col min="294" max="512" width="8.90625" style="2"/>
    <col min="513" max="513" width="8.90625" style="2" customWidth="1"/>
    <col min="514" max="514" width="9.453125" style="2" customWidth="1"/>
    <col min="515" max="515" width="22.453125" style="2" customWidth="1"/>
    <col min="516" max="516" width="5.08984375" style="2" customWidth="1"/>
    <col min="517" max="528" width="7.90625" style="2" customWidth="1"/>
    <col min="529" max="529" width="8.90625" style="2" customWidth="1"/>
    <col min="530" max="549" width="7.90625" style="2" customWidth="1"/>
    <col min="550" max="768" width="8.90625" style="2"/>
    <col min="769" max="769" width="8.90625" style="2" customWidth="1"/>
    <col min="770" max="770" width="9.453125" style="2" customWidth="1"/>
    <col min="771" max="771" width="22.453125" style="2" customWidth="1"/>
    <col min="772" max="772" width="5.08984375" style="2" customWidth="1"/>
    <col min="773" max="784" width="7.90625" style="2" customWidth="1"/>
    <col min="785" max="785" width="8.90625" style="2" customWidth="1"/>
    <col min="786" max="805" width="7.90625" style="2" customWidth="1"/>
    <col min="806" max="1024" width="8.90625" style="2"/>
    <col min="1025" max="1025" width="8.90625" style="2" customWidth="1"/>
    <col min="1026" max="1026" width="9.453125" style="2" customWidth="1"/>
    <col min="1027" max="1027" width="22.453125" style="2" customWidth="1"/>
    <col min="1028" max="1028" width="5.08984375" style="2" customWidth="1"/>
    <col min="1029" max="1040" width="7.90625" style="2" customWidth="1"/>
    <col min="1041" max="1041" width="8.90625" style="2" customWidth="1"/>
    <col min="1042" max="1061" width="7.90625" style="2" customWidth="1"/>
    <col min="1062" max="1280" width="8.90625" style="2"/>
    <col min="1281" max="1281" width="8.90625" style="2" customWidth="1"/>
    <col min="1282" max="1282" width="9.453125" style="2" customWidth="1"/>
    <col min="1283" max="1283" width="22.453125" style="2" customWidth="1"/>
    <col min="1284" max="1284" width="5.08984375" style="2" customWidth="1"/>
    <col min="1285" max="1296" width="7.90625" style="2" customWidth="1"/>
    <col min="1297" max="1297" width="8.90625" style="2" customWidth="1"/>
    <col min="1298" max="1317" width="7.90625" style="2" customWidth="1"/>
    <col min="1318" max="1536" width="8.90625" style="2"/>
    <col min="1537" max="1537" width="8.90625" style="2" customWidth="1"/>
    <col min="1538" max="1538" width="9.453125" style="2" customWidth="1"/>
    <col min="1539" max="1539" width="22.453125" style="2" customWidth="1"/>
    <col min="1540" max="1540" width="5.08984375" style="2" customWidth="1"/>
    <col min="1541" max="1552" width="7.90625" style="2" customWidth="1"/>
    <col min="1553" max="1553" width="8.90625" style="2" customWidth="1"/>
    <col min="1554" max="1573" width="7.90625" style="2" customWidth="1"/>
    <col min="1574" max="1792" width="8.90625" style="2"/>
    <col min="1793" max="1793" width="8.90625" style="2" customWidth="1"/>
    <col min="1794" max="1794" width="9.453125" style="2" customWidth="1"/>
    <col min="1795" max="1795" width="22.453125" style="2" customWidth="1"/>
    <col min="1796" max="1796" width="5.08984375" style="2" customWidth="1"/>
    <col min="1797" max="1808" width="7.90625" style="2" customWidth="1"/>
    <col min="1809" max="1809" width="8.90625" style="2" customWidth="1"/>
    <col min="1810" max="1829" width="7.90625" style="2" customWidth="1"/>
    <col min="1830" max="2048" width="8.90625" style="2"/>
    <col min="2049" max="2049" width="8.90625" style="2" customWidth="1"/>
    <col min="2050" max="2050" width="9.453125" style="2" customWidth="1"/>
    <col min="2051" max="2051" width="22.453125" style="2" customWidth="1"/>
    <col min="2052" max="2052" width="5.08984375" style="2" customWidth="1"/>
    <col min="2053" max="2064" width="7.90625" style="2" customWidth="1"/>
    <col min="2065" max="2065" width="8.90625" style="2" customWidth="1"/>
    <col min="2066" max="2085" width="7.90625" style="2" customWidth="1"/>
    <col min="2086" max="2304" width="8.90625" style="2"/>
    <col min="2305" max="2305" width="8.90625" style="2" customWidth="1"/>
    <col min="2306" max="2306" width="9.453125" style="2" customWidth="1"/>
    <col min="2307" max="2307" width="22.453125" style="2" customWidth="1"/>
    <col min="2308" max="2308" width="5.08984375" style="2" customWidth="1"/>
    <col min="2309" max="2320" width="7.90625" style="2" customWidth="1"/>
    <col min="2321" max="2321" width="8.90625" style="2" customWidth="1"/>
    <col min="2322" max="2341" width="7.90625" style="2" customWidth="1"/>
    <col min="2342" max="2560" width="8.90625" style="2"/>
    <col min="2561" max="2561" width="8.90625" style="2" customWidth="1"/>
    <col min="2562" max="2562" width="9.453125" style="2" customWidth="1"/>
    <col min="2563" max="2563" width="22.453125" style="2" customWidth="1"/>
    <col min="2564" max="2564" width="5.08984375" style="2" customWidth="1"/>
    <col min="2565" max="2576" width="7.90625" style="2" customWidth="1"/>
    <col min="2577" max="2577" width="8.90625" style="2" customWidth="1"/>
    <col min="2578" max="2597" width="7.90625" style="2" customWidth="1"/>
    <col min="2598" max="2816" width="8.90625" style="2"/>
    <col min="2817" max="2817" width="8.90625" style="2" customWidth="1"/>
    <col min="2818" max="2818" width="9.453125" style="2" customWidth="1"/>
    <col min="2819" max="2819" width="22.453125" style="2" customWidth="1"/>
    <col min="2820" max="2820" width="5.08984375" style="2" customWidth="1"/>
    <col min="2821" max="2832" width="7.90625" style="2" customWidth="1"/>
    <col min="2833" max="2833" width="8.90625" style="2" customWidth="1"/>
    <col min="2834" max="2853" width="7.90625" style="2" customWidth="1"/>
    <col min="2854" max="3072" width="8.90625" style="2"/>
    <col min="3073" max="3073" width="8.90625" style="2" customWidth="1"/>
    <col min="3074" max="3074" width="9.453125" style="2" customWidth="1"/>
    <col min="3075" max="3075" width="22.453125" style="2" customWidth="1"/>
    <col min="3076" max="3076" width="5.08984375" style="2" customWidth="1"/>
    <col min="3077" max="3088" width="7.90625" style="2" customWidth="1"/>
    <col min="3089" max="3089" width="8.90625" style="2" customWidth="1"/>
    <col min="3090" max="3109" width="7.90625" style="2" customWidth="1"/>
    <col min="3110" max="3328" width="8.90625" style="2"/>
    <col min="3329" max="3329" width="8.90625" style="2" customWidth="1"/>
    <col min="3330" max="3330" width="9.453125" style="2" customWidth="1"/>
    <col min="3331" max="3331" width="22.453125" style="2" customWidth="1"/>
    <col min="3332" max="3332" width="5.08984375" style="2" customWidth="1"/>
    <col min="3333" max="3344" width="7.90625" style="2" customWidth="1"/>
    <col min="3345" max="3345" width="8.90625" style="2" customWidth="1"/>
    <col min="3346" max="3365" width="7.90625" style="2" customWidth="1"/>
    <col min="3366" max="3584" width="8.90625" style="2"/>
    <col min="3585" max="3585" width="8.90625" style="2" customWidth="1"/>
    <col min="3586" max="3586" width="9.453125" style="2" customWidth="1"/>
    <col min="3587" max="3587" width="22.453125" style="2" customWidth="1"/>
    <col min="3588" max="3588" width="5.08984375" style="2" customWidth="1"/>
    <col min="3589" max="3600" width="7.90625" style="2" customWidth="1"/>
    <col min="3601" max="3601" width="8.90625" style="2" customWidth="1"/>
    <col min="3602" max="3621" width="7.90625" style="2" customWidth="1"/>
    <col min="3622" max="3840" width="8.90625" style="2"/>
    <col min="3841" max="3841" width="8.90625" style="2" customWidth="1"/>
    <col min="3842" max="3842" width="9.453125" style="2" customWidth="1"/>
    <col min="3843" max="3843" width="22.453125" style="2" customWidth="1"/>
    <col min="3844" max="3844" width="5.08984375" style="2" customWidth="1"/>
    <col min="3845" max="3856" width="7.90625" style="2" customWidth="1"/>
    <col min="3857" max="3857" width="8.90625" style="2" customWidth="1"/>
    <col min="3858" max="3877" width="7.90625" style="2" customWidth="1"/>
    <col min="3878" max="4096" width="8.90625" style="2"/>
    <col min="4097" max="4097" width="8.90625" style="2" customWidth="1"/>
    <col min="4098" max="4098" width="9.453125" style="2" customWidth="1"/>
    <col min="4099" max="4099" width="22.453125" style="2" customWidth="1"/>
    <col min="4100" max="4100" width="5.08984375" style="2" customWidth="1"/>
    <col min="4101" max="4112" width="7.90625" style="2" customWidth="1"/>
    <col min="4113" max="4113" width="8.90625" style="2" customWidth="1"/>
    <col min="4114" max="4133" width="7.90625" style="2" customWidth="1"/>
    <col min="4134" max="4352" width="8.90625" style="2"/>
    <col min="4353" max="4353" width="8.90625" style="2" customWidth="1"/>
    <col min="4354" max="4354" width="9.453125" style="2" customWidth="1"/>
    <col min="4355" max="4355" width="22.453125" style="2" customWidth="1"/>
    <col min="4356" max="4356" width="5.08984375" style="2" customWidth="1"/>
    <col min="4357" max="4368" width="7.90625" style="2" customWidth="1"/>
    <col min="4369" max="4369" width="8.90625" style="2" customWidth="1"/>
    <col min="4370" max="4389" width="7.90625" style="2" customWidth="1"/>
    <col min="4390" max="4608" width="8.90625" style="2"/>
    <col min="4609" max="4609" width="8.90625" style="2" customWidth="1"/>
    <col min="4610" max="4610" width="9.453125" style="2" customWidth="1"/>
    <col min="4611" max="4611" width="22.453125" style="2" customWidth="1"/>
    <col min="4612" max="4612" width="5.08984375" style="2" customWidth="1"/>
    <col min="4613" max="4624" width="7.90625" style="2" customWidth="1"/>
    <col min="4625" max="4625" width="8.90625" style="2" customWidth="1"/>
    <col min="4626" max="4645" width="7.90625" style="2" customWidth="1"/>
    <col min="4646" max="4864" width="8.90625" style="2"/>
    <col min="4865" max="4865" width="8.90625" style="2" customWidth="1"/>
    <col min="4866" max="4866" width="9.453125" style="2" customWidth="1"/>
    <col min="4867" max="4867" width="22.453125" style="2" customWidth="1"/>
    <col min="4868" max="4868" width="5.08984375" style="2" customWidth="1"/>
    <col min="4869" max="4880" width="7.90625" style="2" customWidth="1"/>
    <col min="4881" max="4881" width="8.90625" style="2" customWidth="1"/>
    <col min="4882" max="4901" width="7.90625" style="2" customWidth="1"/>
    <col min="4902" max="5120" width="8.90625" style="2"/>
    <col min="5121" max="5121" width="8.90625" style="2" customWidth="1"/>
    <col min="5122" max="5122" width="9.453125" style="2" customWidth="1"/>
    <col min="5123" max="5123" width="22.453125" style="2" customWidth="1"/>
    <col min="5124" max="5124" width="5.08984375" style="2" customWidth="1"/>
    <col min="5125" max="5136" width="7.90625" style="2" customWidth="1"/>
    <col min="5137" max="5137" width="8.90625" style="2" customWidth="1"/>
    <col min="5138" max="5157" width="7.90625" style="2" customWidth="1"/>
    <col min="5158" max="5376" width="8.90625" style="2"/>
    <col min="5377" max="5377" width="8.90625" style="2" customWidth="1"/>
    <col min="5378" max="5378" width="9.453125" style="2" customWidth="1"/>
    <col min="5379" max="5379" width="22.453125" style="2" customWidth="1"/>
    <col min="5380" max="5380" width="5.08984375" style="2" customWidth="1"/>
    <col min="5381" max="5392" width="7.90625" style="2" customWidth="1"/>
    <col min="5393" max="5393" width="8.90625" style="2" customWidth="1"/>
    <col min="5394" max="5413" width="7.90625" style="2" customWidth="1"/>
    <col min="5414" max="5632" width="8.90625" style="2"/>
    <col min="5633" max="5633" width="8.90625" style="2" customWidth="1"/>
    <col min="5634" max="5634" width="9.453125" style="2" customWidth="1"/>
    <col min="5635" max="5635" width="22.453125" style="2" customWidth="1"/>
    <col min="5636" max="5636" width="5.08984375" style="2" customWidth="1"/>
    <col min="5637" max="5648" width="7.90625" style="2" customWidth="1"/>
    <col min="5649" max="5649" width="8.90625" style="2" customWidth="1"/>
    <col min="5650" max="5669" width="7.90625" style="2" customWidth="1"/>
    <col min="5670" max="5888" width="8.90625" style="2"/>
    <col min="5889" max="5889" width="8.90625" style="2" customWidth="1"/>
    <col min="5890" max="5890" width="9.453125" style="2" customWidth="1"/>
    <col min="5891" max="5891" width="22.453125" style="2" customWidth="1"/>
    <col min="5892" max="5892" width="5.08984375" style="2" customWidth="1"/>
    <col min="5893" max="5904" width="7.90625" style="2" customWidth="1"/>
    <col min="5905" max="5905" width="8.90625" style="2" customWidth="1"/>
    <col min="5906" max="5925" width="7.90625" style="2" customWidth="1"/>
    <col min="5926" max="6144" width="8.90625" style="2"/>
    <col min="6145" max="6145" width="8.90625" style="2" customWidth="1"/>
    <col min="6146" max="6146" width="9.453125" style="2" customWidth="1"/>
    <col min="6147" max="6147" width="22.453125" style="2" customWidth="1"/>
    <col min="6148" max="6148" width="5.08984375" style="2" customWidth="1"/>
    <col min="6149" max="6160" width="7.90625" style="2" customWidth="1"/>
    <col min="6161" max="6161" width="8.90625" style="2" customWidth="1"/>
    <col min="6162" max="6181" width="7.90625" style="2" customWidth="1"/>
    <col min="6182" max="6400" width="8.90625" style="2"/>
    <col min="6401" max="6401" width="8.90625" style="2" customWidth="1"/>
    <col min="6402" max="6402" width="9.453125" style="2" customWidth="1"/>
    <col min="6403" max="6403" width="22.453125" style="2" customWidth="1"/>
    <col min="6404" max="6404" width="5.08984375" style="2" customWidth="1"/>
    <col min="6405" max="6416" width="7.90625" style="2" customWidth="1"/>
    <col min="6417" max="6417" width="8.90625" style="2" customWidth="1"/>
    <col min="6418" max="6437" width="7.90625" style="2" customWidth="1"/>
    <col min="6438" max="6656" width="8.90625" style="2"/>
    <col min="6657" max="6657" width="8.90625" style="2" customWidth="1"/>
    <col min="6658" max="6658" width="9.453125" style="2" customWidth="1"/>
    <col min="6659" max="6659" width="22.453125" style="2" customWidth="1"/>
    <col min="6660" max="6660" width="5.08984375" style="2" customWidth="1"/>
    <col min="6661" max="6672" width="7.90625" style="2" customWidth="1"/>
    <col min="6673" max="6673" width="8.90625" style="2" customWidth="1"/>
    <col min="6674" max="6693" width="7.90625" style="2" customWidth="1"/>
    <col min="6694" max="6912" width="8.90625" style="2"/>
    <col min="6913" max="6913" width="8.90625" style="2" customWidth="1"/>
    <col min="6914" max="6914" width="9.453125" style="2" customWidth="1"/>
    <col min="6915" max="6915" width="22.453125" style="2" customWidth="1"/>
    <col min="6916" max="6916" width="5.08984375" style="2" customWidth="1"/>
    <col min="6917" max="6928" width="7.90625" style="2" customWidth="1"/>
    <col min="6929" max="6929" width="8.90625" style="2" customWidth="1"/>
    <col min="6930" max="6949" width="7.90625" style="2" customWidth="1"/>
    <col min="6950" max="7168" width="8.90625" style="2"/>
    <col min="7169" max="7169" width="8.90625" style="2" customWidth="1"/>
    <col min="7170" max="7170" width="9.453125" style="2" customWidth="1"/>
    <col min="7171" max="7171" width="22.453125" style="2" customWidth="1"/>
    <col min="7172" max="7172" width="5.08984375" style="2" customWidth="1"/>
    <col min="7173" max="7184" width="7.90625" style="2" customWidth="1"/>
    <col min="7185" max="7185" width="8.90625" style="2" customWidth="1"/>
    <col min="7186" max="7205" width="7.90625" style="2" customWidth="1"/>
    <col min="7206" max="7424" width="8.90625" style="2"/>
    <col min="7425" max="7425" width="8.90625" style="2" customWidth="1"/>
    <col min="7426" max="7426" width="9.453125" style="2" customWidth="1"/>
    <col min="7427" max="7427" width="22.453125" style="2" customWidth="1"/>
    <col min="7428" max="7428" width="5.08984375" style="2" customWidth="1"/>
    <col min="7429" max="7440" width="7.90625" style="2" customWidth="1"/>
    <col min="7441" max="7441" width="8.90625" style="2" customWidth="1"/>
    <col min="7442" max="7461" width="7.90625" style="2" customWidth="1"/>
    <col min="7462" max="7680" width="8.90625" style="2"/>
    <col min="7681" max="7681" width="8.90625" style="2" customWidth="1"/>
    <col min="7682" max="7682" width="9.453125" style="2" customWidth="1"/>
    <col min="7683" max="7683" width="22.453125" style="2" customWidth="1"/>
    <col min="7684" max="7684" width="5.08984375" style="2" customWidth="1"/>
    <col min="7685" max="7696" width="7.90625" style="2" customWidth="1"/>
    <col min="7697" max="7697" width="8.90625" style="2" customWidth="1"/>
    <col min="7698" max="7717" width="7.90625" style="2" customWidth="1"/>
    <col min="7718" max="7936" width="8.90625" style="2"/>
    <col min="7937" max="7937" width="8.90625" style="2" customWidth="1"/>
    <col min="7938" max="7938" width="9.453125" style="2" customWidth="1"/>
    <col min="7939" max="7939" width="22.453125" style="2" customWidth="1"/>
    <col min="7940" max="7940" width="5.08984375" style="2" customWidth="1"/>
    <col min="7941" max="7952" width="7.90625" style="2" customWidth="1"/>
    <col min="7953" max="7953" width="8.90625" style="2" customWidth="1"/>
    <col min="7954" max="7973" width="7.90625" style="2" customWidth="1"/>
    <col min="7974" max="8192" width="8.90625" style="2"/>
    <col min="8193" max="8193" width="8.90625" style="2" customWidth="1"/>
    <col min="8194" max="8194" width="9.453125" style="2" customWidth="1"/>
    <col min="8195" max="8195" width="22.453125" style="2" customWidth="1"/>
    <col min="8196" max="8196" width="5.08984375" style="2" customWidth="1"/>
    <col min="8197" max="8208" width="7.90625" style="2" customWidth="1"/>
    <col min="8209" max="8209" width="8.90625" style="2" customWidth="1"/>
    <col min="8210" max="8229" width="7.90625" style="2" customWidth="1"/>
    <col min="8230" max="8448" width="8.90625" style="2"/>
    <col min="8449" max="8449" width="8.90625" style="2" customWidth="1"/>
    <col min="8450" max="8450" width="9.453125" style="2" customWidth="1"/>
    <col min="8451" max="8451" width="22.453125" style="2" customWidth="1"/>
    <col min="8452" max="8452" width="5.08984375" style="2" customWidth="1"/>
    <col min="8453" max="8464" width="7.90625" style="2" customWidth="1"/>
    <col min="8465" max="8465" width="8.90625" style="2" customWidth="1"/>
    <col min="8466" max="8485" width="7.90625" style="2" customWidth="1"/>
    <col min="8486" max="8704" width="8.90625" style="2"/>
    <col min="8705" max="8705" width="8.90625" style="2" customWidth="1"/>
    <col min="8706" max="8706" width="9.453125" style="2" customWidth="1"/>
    <col min="8707" max="8707" width="22.453125" style="2" customWidth="1"/>
    <col min="8708" max="8708" width="5.08984375" style="2" customWidth="1"/>
    <col min="8709" max="8720" width="7.90625" style="2" customWidth="1"/>
    <col min="8721" max="8721" width="8.90625" style="2" customWidth="1"/>
    <col min="8722" max="8741" width="7.90625" style="2" customWidth="1"/>
    <col min="8742" max="8960" width="8.90625" style="2"/>
    <col min="8961" max="8961" width="8.90625" style="2" customWidth="1"/>
    <col min="8962" max="8962" width="9.453125" style="2" customWidth="1"/>
    <col min="8963" max="8963" width="22.453125" style="2" customWidth="1"/>
    <col min="8964" max="8964" width="5.08984375" style="2" customWidth="1"/>
    <col min="8965" max="8976" width="7.90625" style="2" customWidth="1"/>
    <col min="8977" max="8977" width="8.90625" style="2" customWidth="1"/>
    <col min="8978" max="8997" width="7.90625" style="2" customWidth="1"/>
    <col min="8998" max="9216" width="8.90625" style="2"/>
    <col min="9217" max="9217" width="8.90625" style="2" customWidth="1"/>
    <col min="9218" max="9218" width="9.453125" style="2" customWidth="1"/>
    <col min="9219" max="9219" width="22.453125" style="2" customWidth="1"/>
    <col min="9220" max="9220" width="5.08984375" style="2" customWidth="1"/>
    <col min="9221" max="9232" width="7.90625" style="2" customWidth="1"/>
    <col min="9233" max="9233" width="8.90625" style="2" customWidth="1"/>
    <col min="9234" max="9253" width="7.90625" style="2" customWidth="1"/>
    <col min="9254" max="9472" width="8.90625" style="2"/>
    <col min="9473" max="9473" width="8.90625" style="2" customWidth="1"/>
    <col min="9474" max="9474" width="9.453125" style="2" customWidth="1"/>
    <col min="9475" max="9475" width="22.453125" style="2" customWidth="1"/>
    <col min="9476" max="9476" width="5.08984375" style="2" customWidth="1"/>
    <col min="9477" max="9488" width="7.90625" style="2" customWidth="1"/>
    <col min="9489" max="9489" width="8.90625" style="2" customWidth="1"/>
    <col min="9490" max="9509" width="7.90625" style="2" customWidth="1"/>
    <col min="9510" max="9728" width="8.90625" style="2"/>
    <col min="9729" max="9729" width="8.90625" style="2" customWidth="1"/>
    <col min="9730" max="9730" width="9.453125" style="2" customWidth="1"/>
    <col min="9731" max="9731" width="22.453125" style="2" customWidth="1"/>
    <col min="9732" max="9732" width="5.08984375" style="2" customWidth="1"/>
    <col min="9733" max="9744" width="7.90625" style="2" customWidth="1"/>
    <col min="9745" max="9745" width="8.90625" style="2" customWidth="1"/>
    <col min="9746" max="9765" width="7.90625" style="2" customWidth="1"/>
    <col min="9766" max="9984" width="8.90625" style="2"/>
    <col min="9985" max="9985" width="8.90625" style="2" customWidth="1"/>
    <col min="9986" max="9986" width="9.453125" style="2" customWidth="1"/>
    <col min="9987" max="9987" width="22.453125" style="2" customWidth="1"/>
    <col min="9988" max="9988" width="5.08984375" style="2" customWidth="1"/>
    <col min="9989" max="10000" width="7.90625" style="2" customWidth="1"/>
    <col min="10001" max="10001" width="8.90625" style="2" customWidth="1"/>
    <col min="10002" max="10021" width="7.90625" style="2" customWidth="1"/>
    <col min="10022" max="10240" width="8.90625" style="2"/>
    <col min="10241" max="10241" width="8.90625" style="2" customWidth="1"/>
    <col min="10242" max="10242" width="9.453125" style="2" customWidth="1"/>
    <col min="10243" max="10243" width="22.453125" style="2" customWidth="1"/>
    <col min="10244" max="10244" width="5.08984375" style="2" customWidth="1"/>
    <col min="10245" max="10256" width="7.90625" style="2" customWidth="1"/>
    <col min="10257" max="10257" width="8.90625" style="2" customWidth="1"/>
    <col min="10258" max="10277" width="7.90625" style="2" customWidth="1"/>
    <col min="10278" max="10496" width="8.90625" style="2"/>
    <col min="10497" max="10497" width="8.90625" style="2" customWidth="1"/>
    <col min="10498" max="10498" width="9.453125" style="2" customWidth="1"/>
    <col min="10499" max="10499" width="22.453125" style="2" customWidth="1"/>
    <col min="10500" max="10500" width="5.08984375" style="2" customWidth="1"/>
    <col min="10501" max="10512" width="7.90625" style="2" customWidth="1"/>
    <col min="10513" max="10513" width="8.90625" style="2" customWidth="1"/>
    <col min="10514" max="10533" width="7.90625" style="2" customWidth="1"/>
    <col min="10534" max="10752" width="8.90625" style="2"/>
    <col min="10753" max="10753" width="8.90625" style="2" customWidth="1"/>
    <col min="10754" max="10754" width="9.453125" style="2" customWidth="1"/>
    <col min="10755" max="10755" width="22.453125" style="2" customWidth="1"/>
    <col min="10756" max="10756" width="5.08984375" style="2" customWidth="1"/>
    <col min="10757" max="10768" width="7.90625" style="2" customWidth="1"/>
    <col min="10769" max="10769" width="8.90625" style="2" customWidth="1"/>
    <col min="10770" max="10789" width="7.90625" style="2" customWidth="1"/>
    <col min="10790" max="11008" width="8.90625" style="2"/>
    <col min="11009" max="11009" width="8.90625" style="2" customWidth="1"/>
    <col min="11010" max="11010" width="9.453125" style="2" customWidth="1"/>
    <col min="11011" max="11011" width="22.453125" style="2" customWidth="1"/>
    <col min="11012" max="11012" width="5.08984375" style="2" customWidth="1"/>
    <col min="11013" max="11024" width="7.90625" style="2" customWidth="1"/>
    <col min="11025" max="11025" width="8.90625" style="2" customWidth="1"/>
    <col min="11026" max="11045" width="7.90625" style="2" customWidth="1"/>
    <col min="11046" max="11264" width="8.90625" style="2"/>
    <col min="11265" max="11265" width="8.90625" style="2" customWidth="1"/>
    <col min="11266" max="11266" width="9.453125" style="2" customWidth="1"/>
    <col min="11267" max="11267" width="22.453125" style="2" customWidth="1"/>
    <col min="11268" max="11268" width="5.08984375" style="2" customWidth="1"/>
    <col min="11269" max="11280" width="7.90625" style="2" customWidth="1"/>
    <col min="11281" max="11281" width="8.90625" style="2" customWidth="1"/>
    <col min="11282" max="11301" width="7.90625" style="2" customWidth="1"/>
    <col min="11302" max="11520" width="8.90625" style="2"/>
    <col min="11521" max="11521" width="8.90625" style="2" customWidth="1"/>
    <col min="11522" max="11522" width="9.453125" style="2" customWidth="1"/>
    <col min="11523" max="11523" width="22.453125" style="2" customWidth="1"/>
    <col min="11524" max="11524" width="5.08984375" style="2" customWidth="1"/>
    <col min="11525" max="11536" width="7.90625" style="2" customWidth="1"/>
    <col min="11537" max="11537" width="8.90625" style="2" customWidth="1"/>
    <col min="11538" max="11557" width="7.90625" style="2" customWidth="1"/>
    <col min="11558" max="11776" width="8.90625" style="2"/>
    <col min="11777" max="11777" width="8.90625" style="2" customWidth="1"/>
    <col min="11778" max="11778" width="9.453125" style="2" customWidth="1"/>
    <col min="11779" max="11779" width="22.453125" style="2" customWidth="1"/>
    <col min="11780" max="11780" width="5.08984375" style="2" customWidth="1"/>
    <col min="11781" max="11792" width="7.90625" style="2" customWidth="1"/>
    <col min="11793" max="11793" width="8.90625" style="2" customWidth="1"/>
    <col min="11794" max="11813" width="7.90625" style="2" customWidth="1"/>
    <col min="11814" max="12032" width="8.90625" style="2"/>
    <col min="12033" max="12033" width="8.90625" style="2" customWidth="1"/>
    <col min="12034" max="12034" width="9.453125" style="2" customWidth="1"/>
    <col min="12035" max="12035" width="22.453125" style="2" customWidth="1"/>
    <col min="12036" max="12036" width="5.08984375" style="2" customWidth="1"/>
    <col min="12037" max="12048" width="7.90625" style="2" customWidth="1"/>
    <col min="12049" max="12049" width="8.90625" style="2" customWidth="1"/>
    <col min="12050" max="12069" width="7.90625" style="2" customWidth="1"/>
    <col min="12070" max="12288" width="8.90625" style="2"/>
    <col min="12289" max="12289" width="8.90625" style="2" customWidth="1"/>
    <col min="12290" max="12290" width="9.453125" style="2" customWidth="1"/>
    <col min="12291" max="12291" width="22.453125" style="2" customWidth="1"/>
    <col min="12292" max="12292" width="5.08984375" style="2" customWidth="1"/>
    <col min="12293" max="12304" width="7.90625" style="2" customWidth="1"/>
    <col min="12305" max="12305" width="8.90625" style="2" customWidth="1"/>
    <col min="12306" max="12325" width="7.90625" style="2" customWidth="1"/>
    <col min="12326" max="12544" width="8.90625" style="2"/>
    <col min="12545" max="12545" width="8.90625" style="2" customWidth="1"/>
    <col min="12546" max="12546" width="9.453125" style="2" customWidth="1"/>
    <col min="12547" max="12547" width="22.453125" style="2" customWidth="1"/>
    <col min="12548" max="12548" width="5.08984375" style="2" customWidth="1"/>
    <col min="12549" max="12560" width="7.90625" style="2" customWidth="1"/>
    <col min="12561" max="12561" width="8.90625" style="2" customWidth="1"/>
    <col min="12562" max="12581" width="7.90625" style="2" customWidth="1"/>
    <col min="12582" max="12800" width="8.90625" style="2"/>
    <col min="12801" max="12801" width="8.90625" style="2" customWidth="1"/>
    <col min="12802" max="12802" width="9.453125" style="2" customWidth="1"/>
    <col min="12803" max="12803" width="22.453125" style="2" customWidth="1"/>
    <col min="12804" max="12804" width="5.08984375" style="2" customWidth="1"/>
    <col min="12805" max="12816" width="7.90625" style="2" customWidth="1"/>
    <col min="12817" max="12817" width="8.90625" style="2" customWidth="1"/>
    <col min="12818" max="12837" width="7.90625" style="2" customWidth="1"/>
    <col min="12838" max="13056" width="8.90625" style="2"/>
    <col min="13057" max="13057" width="8.90625" style="2" customWidth="1"/>
    <col min="13058" max="13058" width="9.453125" style="2" customWidth="1"/>
    <col min="13059" max="13059" width="22.453125" style="2" customWidth="1"/>
    <col min="13060" max="13060" width="5.08984375" style="2" customWidth="1"/>
    <col min="13061" max="13072" width="7.90625" style="2" customWidth="1"/>
    <col min="13073" max="13073" width="8.90625" style="2" customWidth="1"/>
    <col min="13074" max="13093" width="7.90625" style="2" customWidth="1"/>
    <col min="13094" max="13312" width="8.90625" style="2"/>
    <col min="13313" max="13313" width="8.90625" style="2" customWidth="1"/>
    <col min="13314" max="13314" width="9.453125" style="2" customWidth="1"/>
    <col min="13315" max="13315" width="22.453125" style="2" customWidth="1"/>
    <col min="13316" max="13316" width="5.08984375" style="2" customWidth="1"/>
    <col min="13317" max="13328" width="7.90625" style="2" customWidth="1"/>
    <col min="13329" max="13329" width="8.90625" style="2" customWidth="1"/>
    <col min="13330" max="13349" width="7.90625" style="2" customWidth="1"/>
    <col min="13350" max="13568" width="8.90625" style="2"/>
    <col min="13569" max="13569" width="8.90625" style="2" customWidth="1"/>
    <col min="13570" max="13570" width="9.453125" style="2" customWidth="1"/>
    <col min="13571" max="13571" width="22.453125" style="2" customWidth="1"/>
    <col min="13572" max="13572" width="5.08984375" style="2" customWidth="1"/>
    <col min="13573" max="13584" width="7.90625" style="2" customWidth="1"/>
    <col min="13585" max="13585" width="8.90625" style="2" customWidth="1"/>
    <col min="13586" max="13605" width="7.90625" style="2" customWidth="1"/>
    <col min="13606" max="13824" width="8.90625" style="2"/>
    <col min="13825" max="13825" width="8.90625" style="2" customWidth="1"/>
    <col min="13826" max="13826" width="9.453125" style="2" customWidth="1"/>
    <col min="13827" max="13827" width="22.453125" style="2" customWidth="1"/>
    <col min="13828" max="13828" width="5.08984375" style="2" customWidth="1"/>
    <col min="13829" max="13840" width="7.90625" style="2" customWidth="1"/>
    <col min="13841" max="13841" width="8.90625" style="2" customWidth="1"/>
    <col min="13842" max="13861" width="7.90625" style="2" customWidth="1"/>
    <col min="13862" max="14080" width="8.90625" style="2"/>
    <col min="14081" max="14081" width="8.90625" style="2" customWidth="1"/>
    <col min="14082" max="14082" width="9.453125" style="2" customWidth="1"/>
    <col min="14083" max="14083" width="22.453125" style="2" customWidth="1"/>
    <col min="14084" max="14084" width="5.08984375" style="2" customWidth="1"/>
    <col min="14085" max="14096" width="7.90625" style="2" customWidth="1"/>
    <col min="14097" max="14097" width="8.90625" style="2" customWidth="1"/>
    <col min="14098" max="14117" width="7.90625" style="2" customWidth="1"/>
    <col min="14118" max="14336" width="8.90625" style="2"/>
    <col min="14337" max="14337" width="8.90625" style="2" customWidth="1"/>
    <col min="14338" max="14338" width="9.453125" style="2" customWidth="1"/>
    <col min="14339" max="14339" width="22.453125" style="2" customWidth="1"/>
    <col min="14340" max="14340" width="5.08984375" style="2" customWidth="1"/>
    <col min="14341" max="14352" width="7.90625" style="2" customWidth="1"/>
    <col min="14353" max="14353" width="8.90625" style="2" customWidth="1"/>
    <col min="14354" max="14373" width="7.90625" style="2" customWidth="1"/>
    <col min="14374" max="14592" width="8.90625" style="2"/>
    <col min="14593" max="14593" width="8.90625" style="2" customWidth="1"/>
    <col min="14594" max="14594" width="9.453125" style="2" customWidth="1"/>
    <col min="14595" max="14595" width="22.453125" style="2" customWidth="1"/>
    <col min="14596" max="14596" width="5.08984375" style="2" customWidth="1"/>
    <col min="14597" max="14608" width="7.90625" style="2" customWidth="1"/>
    <col min="14609" max="14609" width="8.90625" style="2" customWidth="1"/>
    <col min="14610" max="14629" width="7.90625" style="2" customWidth="1"/>
    <col min="14630" max="14848" width="8.90625" style="2"/>
    <col min="14849" max="14849" width="8.90625" style="2" customWidth="1"/>
    <col min="14850" max="14850" width="9.453125" style="2" customWidth="1"/>
    <col min="14851" max="14851" width="22.453125" style="2" customWidth="1"/>
    <col min="14852" max="14852" width="5.08984375" style="2" customWidth="1"/>
    <col min="14853" max="14864" width="7.90625" style="2" customWidth="1"/>
    <col min="14865" max="14865" width="8.90625" style="2" customWidth="1"/>
    <col min="14866" max="14885" width="7.90625" style="2" customWidth="1"/>
    <col min="14886" max="15104" width="8.90625" style="2"/>
    <col min="15105" max="15105" width="8.90625" style="2" customWidth="1"/>
    <col min="15106" max="15106" width="9.453125" style="2" customWidth="1"/>
    <col min="15107" max="15107" width="22.453125" style="2" customWidth="1"/>
    <col min="15108" max="15108" width="5.08984375" style="2" customWidth="1"/>
    <col min="15109" max="15120" width="7.90625" style="2" customWidth="1"/>
    <col min="15121" max="15121" width="8.90625" style="2" customWidth="1"/>
    <col min="15122" max="15141" width="7.90625" style="2" customWidth="1"/>
    <col min="15142" max="15360" width="8.90625" style="2"/>
    <col min="15361" max="15361" width="8.90625" style="2" customWidth="1"/>
    <col min="15362" max="15362" width="9.453125" style="2" customWidth="1"/>
    <col min="15363" max="15363" width="22.453125" style="2" customWidth="1"/>
    <col min="15364" max="15364" width="5.08984375" style="2" customWidth="1"/>
    <col min="15365" max="15376" width="7.90625" style="2" customWidth="1"/>
    <col min="15377" max="15377" width="8.90625" style="2" customWidth="1"/>
    <col min="15378" max="15397" width="7.90625" style="2" customWidth="1"/>
    <col min="15398" max="15616" width="8.90625" style="2"/>
    <col min="15617" max="15617" width="8.90625" style="2" customWidth="1"/>
    <col min="15618" max="15618" width="9.453125" style="2" customWidth="1"/>
    <col min="15619" max="15619" width="22.453125" style="2" customWidth="1"/>
    <col min="15620" max="15620" width="5.08984375" style="2" customWidth="1"/>
    <col min="15621" max="15632" width="7.90625" style="2" customWidth="1"/>
    <col min="15633" max="15633" width="8.90625" style="2" customWidth="1"/>
    <col min="15634" max="15653" width="7.90625" style="2" customWidth="1"/>
    <col min="15654" max="15872" width="8.90625" style="2"/>
    <col min="15873" max="15873" width="8.90625" style="2" customWidth="1"/>
    <col min="15874" max="15874" width="9.453125" style="2" customWidth="1"/>
    <col min="15875" max="15875" width="22.453125" style="2" customWidth="1"/>
    <col min="15876" max="15876" width="5.08984375" style="2" customWidth="1"/>
    <col min="15877" max="15888" width="7.90625" style="2" customWidth="1"/>
    <col min="15889" max="15889" width="8.90625" style="2" customWidth="1"/>
    <col min="15890" max="15909" width="7.90625" style="2" customWidth="1"/>
    <col min="15910" max="16128" width="8.90625" style="2"/>
    <col min="16129" max="16129" width="8.90625" style="2" customWidth="1"/>
    <col min="16130" max="16130" width="9.453125" style="2" customWidth="1"/>
    <col min="16131" max="16131" width="22.453125" style="2" customWidth="1"/>
    <col min="16132" max="16132" width="5.08984375" style="2" customWidth="1"/>
    <col min="16133" max="16144" width="7.90625" style="2" customWidth="1"/>
    <col min="16145" max="16145" width="8.90625" style="2" customWidth="1"/>
    <col min="16146" max="16165" width="7.90625" style="2" customWidth="1"/>
    <col min="16166" max="16384" width="8.90625" style="2"/>
  </cols>
  <sheetData>
    <row r="1" spans="1:43" ht="29.25" customHeight="1">
      <c r="A1" s="740" t="s">
        <v>353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103"/>
      <c r="AJ1" s="103"/>
      <c r="AK1" s="103"/>
      <c r="AL1" s="103"/>
      <c r="AM1" s="104"/>
      <c r="AN1" s="104"/>
      <c r="AO1" s="104"/>
      <c r="AP1" s="104"/>
      <c r="AQ1" s="104"/>
    </row>
    <row r="2" spans="1:43" ht="18" customHeight="1">
      <c r="A2" s="101"/>
      <c r="B2" s="105" t="s">
        <v>354</v>
      </c>
      <c r="C2" s="106"/>
      <c r="D2" s="105"/>
      <c r="E2" s="107"/>
      <c r="F2" s="107"/>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3"/>
      <c r="AJ2" s="101"/>
      <c r="AK2" s="101"/>
      <c r="AL2" s="102" t="s">
        <v>355</v>
      </c>
      <c r="AM2" s="104"/>
      <c r="AN2" s="104"/>
      <c r="AO2" s="104"/>
      <c r="AP2" s="104"/>
      <c r="AQ2" s="104"/>
    </row>
    <row r="3" spans="1:43" s="15" customFormat="1" ht="27.9" customHeight="1">
      <c r="A3" s="745" t="s">
        <v>356</v>
      </c>
      <c r="B3" s="746"/>
      <c r="C3" s="746"/>
      <c r="D3" s="747"/>
      <c r="E3" s="741" t="s">
        <v>357</v>
      </c>
      <c r="F3" s="742"/>
      <c r="G3" s="742"/>
      <c r="H3" s="743"/>
      <c r="I3" s="744" t="s">
        <v>358</v>
      </c>
      <c r="J3" s="742"/>
      <c r="K3" s="742"/>
      <c r="L3" s="743"/>
      <c r="M3" s="744" t="s">
        <v>359</v>
      </c>
      <c r="N3" s="742"/>
      <c r="O3" s="742"/>
      <c r="P3" s="743"/>
      <c r="Q3" s="744" t="s">
        <v>360</v>
      </c>
      <c r="R3" s="742"/>
      <c r="S3" s="742"/>
      <c r="T3" s="743"/>
      <c r="U3" s="744" t="s">
        <v>361</v>
      </c>
      <c r="V3" s="742"/>
      <c r="W3" s="743"/>
      <c r="X3" s="744" t="s">
        <v>362</v>
      </c>
      <c r="Y3" s="742"/>
      <c r="Z3" s="743"/>
      <c r="AA3" s="744" t="s">
        <v>363</v>
      </c>
      <c r="AB3" s="742"/>
      <c r="AC3" s="743"/>
      <c r="AD3" s="744" t="s">
        <v>364</v>
      </c>
      <c r="AE3" s="742"/>
      <c r="AF3" s="743"/>
      <c r="AG3" s="744" t="s">
        <v>365</v>
      </c>
      <c r="AH3" s="742"/>
      <c r="AI3" s="743"/>
      <c r="AJ3" s="744" t="s">
        <v>366</v>
      </c>
      <c r="AK3" s="742"/>
      <c r="AL3" s="750"/>
      <c r="AM3" s="108"/>
      <c r="AN3" s="108"/>
      <c r="AO3" s="108"/>
      <c r="AP3" s="108"/>
      <c r="AQ3" s="108"/>
    </row>
    <row r="4" spans="1:43" s="17" customFormat="1" ht="27.9" customHeight="1">
      <c r="A4" s="748"/>
      <c r="B4" s="738"/>
      <c r="C4" s="738"/>
      <c r="D4" s="749"/>
      <c r="E4" s="751" t="s">
        <v>367</v>
      </c>
      <c r="F4" s="752"/>
      <c r="G4" s="752"/>
      <c r="H4" s="753"/>
      <c r="I4" s="754" t="s">
        <v>367</v>
      </c>
      <c r="J4" s="752"/>
      <c r="K4" s="752"/>
      <c r="L4" s="753"/>
      <c r="M4" s="754" t="s">
        <v>367</v>
      </c>
      <c r="N4" s="752"/>
      <c r="O4" s="752"/>
      <c r="P4" s="753"/>
      <c r="Q4" s="754" t="s">
        <v>367</v>
      </c>
      <c r="R4" s="752"/>
      <c r="S4" s="752"/>
      <c r="T4" s="753"/>
      <c r="U4" s="109"/>
      <c r="V4" s="110" t="s">
        <v>367</v>
      </c>
      <c r="W4" s="111"/>
      <c r="X4" s="109"/>
      <c r="Y4" s="110" t="s">
        <v>367</v>
      </c>
      <c r="Z4" s="111"/>
      <c r="AA4" s="109"/>
      <c r="AB4" s="110" t="s">
        <v>367</v>
      </c>
      <c r="AC4" s="111"/>
      <c r="AD4" s="109"/>
      <c r="AE4" s="110" t="s">
        <v>368</v>
      </c>
      <c r="AF4" s="111"/>
      <c r="AG4" s="109"/>
      <c r="AH4" s="110" t="s">
        <v>367</v>
      </c>
      <c r="AI4" s="111"/>
      <c r="AJ4" s="109"/>
      <c r="AK4" s="110" t="s">
        <v>367</v>
      </c>
      <c r="AL4" s="112"/>
      <c r="AM4" s="113"/>
      <c r="AN4" s="113"/>
      <c r="AO4" s="113"/>
      <c r="AP4" s="113"/>
      <c r="AQ4" s="113"/>
    </row>
    <row r="5" spans="1:43" s="15" customFormat="1" ht="39.9" customHeight="1" thickBot="1">
      <c r="A5" s="114" t="s">
        <v>369</v>
      </c>
      <c r="B5" s="115" t="s">
        <v>5</v>
      </c>
      <c r="C5" s="115" t="s">
        <v>370</v>
      </c>
      <c r="D5" s="116" t="s">
        <v>371</v>
      </c>
      <c r="E5" s="117" t="s">
        <v>372</v>
      </c>
      <c r="F5" s="118" t="s">
        <v>373</v>
      </c>
      <c r="G5" s="119" t="s">
        <v>374</v>
      </c>
      <c r="H5" s="120" t="s">
        <v>375</v>
      </c>
      <c r="I5" s="121" t="s">
        <v>372</v>
      </c>
      <c r="J5" s="122" t="s">
        <v>373</v>
      </c>
      <c r="K5" s="115" t="s">
        <v>374</v>
      </c>
      <c r="L5" s="120" t="s">
        <v>375</v>
      </c>
      <c r="M5" s="121" t="s">
        <v>372</v>
      </c>
      <c r="N5" s="122" t="s">
        <v>373</v>
      </c>
      <c r="O5" s="115" t="s">
        <v>374</v>
      </c>
      <c r="P5" s="120" t="s">
        <v>375</v>
      </c>
      <c r="Q5" s="121" t="s">
        <v>372</v>
      </c>
      <c r="R5" s="122" t="s">
        <v>373</v>
      </c>
      <c r="S5" s="115" t="s">
        <v>374</v>
      </c>
      <c r="T5" s="120" t="s">
        <v>375</v>
      </c>
      <c r="U5" s="121" t="s">
        <v>372</v>
      </c>
      <c r="V5" s="122" t="s">
        <v>373</v>
      </c>
      <c r="W5" s="115" t="s">
        <v>374</v>
      </c>
      <c r="X5" s="121" t="s">
        <v>372</v>
      </c>
      <c r="Y5" s="122" t="s">
        <v>373</v>
      </c>
      <c r="Z5" s="115" t="s">
        <v>374</v>
      </c>
      <c r="AA5" s="121" t="s">
        <v>372</v>
      </c>
      <c r="AB5" s="122" t="s">
        <v>373</v>
      </c>
      <c r="AC5" s="115" t="s">
        <v>374</v>
      </c>
      <c r="AD5" s="121" t="s">
        <v>372</v>
      </c>
      <c r="AE5" s="122" t="s">
        <v>373</v>
      </c>
      <c r="AF5" s="115" t="s">
        <v>374</v>
      </c>
      <c r="AG5" s="121" t="s">
        <v>372</v>
      </c>
      <c r="AH5" s="122" t="s">
        <v>373</v>
      </c>
      <c r="AI5" s="115" t="s">
        <v>374</v>
      </c>
      <c r="AJ5" s="121" t="s">
        <v>372</v>
      </c>
      <c r="AK5" s="122" t="s">
        <v>373</v>
      </c>
      <c r="AL5" s="123" t="s">
        <v>374</v>
      </c>
      <c r="AM5" s="108"/>
      <c r="AN5" s="108"/>
      <c r="AO5" s="108"/>
      <c r="AP5" s="108"/>
      <c r="AQ5" s="108"/>
    </row>
    <row r="6" spans="1:43" s="15" customFormat="1" ht="30.9" customHeight="1">
      <c r="A6" s="124" t="s">
        <v>376</v>
      </c>
      <c r="B6" s="125" t="s">
        <v>377</v>
      </c>
      <c r="C6" s="126" t="s">
        <v>378</v>
      </c>
      <c r="D6" s="127" t="s">
        <v>32</v>
      </c>
      <c r="E6" s="128">
        <v>0.12</v>
      </c>
      <c r="F6" s="129">
        <v>0.9</v>
      </c>
      <c r="G6" s="130">
        <v>0.47083333333333338</v>
      </c>
      <c r="H6" s="131" t="s">
        <v>379</v>
      </c>
      <c r="I6" s="132" t="s">
        <v>380</v>
      </c>
      <c r="J6" s="133">
        <v>1.2</v>
      </c>
      <c r="K6" s="131">
        <v>0.43412500000000004</v>
      </c>
      <c r="L6" s="131" t="s">
        <v>379</v>
      </c>
      <c r="M6" s="134" t="s">
        <v>381</v>
      </c>
      <c r="N6" s="135">
        <v>0.98</v>
      </c>
      <c r="O6" s="131">
        <v>0.14887500000000001</v>
      </c>
      <c r="P6" s="131" t="s">
        <v>379</v>
      </c>
      <c r="Q6" s="136">
        <v>0.55000000000000004</v>
      </c>
      <c r="R6" s="133">
        <v>5.0999999999999996</v>
      </c>
      <c r="S6" s="137">
        <v>2.4541666666666671</v>
      </c>
      <c r="T6" s="131" t="s">
        <v>379</v>
      </c>
      <c r="U6" s="136" t="s">
        <v>382</v>
      </c>
      <c r="V6" s="133">
        <v>7.0999999999999994E-2</v>
      </c>
      <c r="W6" s="138">
        <v>2.4249999999999997E-2</v>
      </c>
      <c r="X6" s="139">
        <v>1</v>
      </c>
      <c r="Y6" s="133">
        <v>5.4</v>
      </c>
      <c r="Z6" s="137">
        <v>2.541666666666667</v>
      </c>
      <c r="AA6" s="136">
        <v>0.73</v>
      </c>
      <c r="AB6" s="133">
        <v>3.3</v>
      </c>
      <c r="AC6" s="137">
        <v>1.9541666666666666</v>
      </c>
      <c r="AD6" s="136">
        <v>8.8000000000000005E-3</v>
      </c>
      <c r="AE6" s="133">
        <v>0.15</v>
      </c>
      <c r="AF6" s="138">
        <v>4.5149999999999996E-2</v>
      </c>
      <c r="AG6" s="140" t="s">
        <v>381</v>
      </c>
      <c r="AH6" s="133">
        <v>0.18</v>
      </c>
      <c r="AI6" s="138">
        <v>7.1291666666666656E-2</v>
      </c>
      <c r="AJ6" s="141">
        <v>4.2000000000000003E-2</v>
      </c>
      <c r="AK6" s="130">
        <v>0.37</v>
      </c>
      <c r="AL6" s="142">
        <v>0.11900000000000001</v>
      </c>
      <c r="AM6" s="108"/>
      <c r="AN6" s="108"/>
      <c r="AO6" s="108"/>
      <c r="AP6" s="143"/>
      <c r="AQ6" s="108"/>
    </row>
    <row r="7" spans="1:43" s="15" customFormat="1" ht="30.9" customHeight="1">
      <c r="A7" s="124"/>
      <c r="B7" s="144" t="s">
        <v>383</v>
      </c>
      <c r="C7" s="144" t="s">
        <v>384</v>
      </c>
      <c r="D7" s="145" t="s">
        <v>385</v>
      </c>
      <c r="E7" s="146">
        <v>0.19</v>
      </c>
      <c r="F7" s="147">
        <v>0.84</v>
      </c>
      <c r="G7" s="148">
        <v>0.45750000000000002</v>
      </c>
      <c r="H7" s="131" t="s">
        <v>379</v>
      </c>
      <c r="I7" s="149" t="s">
        <v>380</v>
      </c>
      <c r="J7" s="150">
        <v>1.3</v>
      </c>
      <c r="K7" s="151">
        <v>0.25962499999999999</v>
      </c>
      <c r="L7" s="131" t="s">
        <v>379</v>
      </c>
      <c r="M7" s="149" t="s">
        <v>381</v>
      </c>
      <c r="N7" s="152">
        <v>0.74</v>
      </c>
      <c r="O7" s="151">
        <v>0.10066666666666667</v>
      </c>
      <c r="P7" s="131" t="s">
        <v>379</v>
      </c>
      <c r="Q7" s="153">
        <v>0.42</v>
      </c>
      <c r="R7" s="150">
        <v>9.6999999999999993</v>
      </c>
      <c r="S7" s="154">
        <v>2.5516666666666672</v>
      </c>
      <c r="T7" s="131" t="s">
        <v>379</v>
      </c>
      <c r="U7" s="155" t="s">
        <v>382</v>
      </c>
      <c r="V7" s="150">
        <v>5.6000000000000001E-2</v>
      </c>
      <c r="W7" s="156">
        <v>2.3749999999999997E-2</v>
      </c>
      <c r="X7" s="155">
        <v>0.86</v>
      </c>
      <c r="Y7" s="150">
        <v>4.7</v>
      </c>
      <c r="Z7" s="154">
        <v>2.4133333333333331</v>
      </c>
      <c r="AA7" s="155">
        <v>0.64</v>
      </c>
      <c r="AB7" s="150">
        <v>2.6</v>
      </c>
      <c r="AC7" s="154">
        <v>1.7808333333333335</v>
      </c>
      <c r="AD7" s="155">
        <v>1.7999999999999999E-2</v>
      </c>
      <c r="AE7" s="150">
        <v>0.28999999999999998</v>
      </c>
      <c r="AF7" s="156">
        <v>8.2333333333333356E-2</v>
      </c>
      <c r="AG7" s="155" t="s">
        <v>381</v>
      </c>
      <c r="AH7" s="148">
        <v>0.18</v>
      </c>
      <c r="AI7" s="151">
        <v>9.5375000000000029E-2</v>
      </c>
      <c r="AJ7" s="157">
        <v>4.3999999999999997E-2</v>
      </c>
      <c r="AK7" s="148">
        <v>0.3</v>
      </c>
      <c r="AL7" s="158">
        <v>9.1249999999999998E-2</v>
      </c>
      <c r="AM7" s="108"/>
      <c r="AN7" s="108"/>
      <c r="AO7" s="108"/>
      <c r="AP7" s="143"/>
      <c r="AQ7" s="108"/>
    </row>
    <row r="8" spans="1:43" s="15" customFormat="1" ht="30.9" customHeight="1">
      <c r="A8" s="124"/>
      <c r="B8" s="144" t="s">
        <v>386</v>
      </c>
      <c r="C8" s="159" t="s">
        <v>387</v>
      </c>
      <c r="D8" s="145" t="s">
        <v>32</v>
      </c>
      <c r="E8" s="146">
        <v>9.9000000000000005E-2</v>
      </c>
      <c r="F8" s="147">
        <v>0.78</v>
      </c>
      <c r="G8" s="148">
        <v>0.37991666666666668</v>
      </c>
      <c r="H8" s="131" t="s">
        <v>379</v>
      </c>
      <c r="I8" s="155" t="s">
        <v>380</v>
      </c>
      <c r="J8" s="150">
        <v>1.1000000000000001</v>
      </c>
      <c r="K8" s="160">
        <v>0.28395833333333331</v>
      </c>
      <c r="L8" s="131" t="s">
        <v>379</v>
      </c>
      <c r="M8" s="155" t="s">
        <v>381</v>
      </c>
      <c r="N8" s="152">
        <v>0.26</v>
      </c>
      <c r="O8" s="161">
        <v>8.404166666666664E-2</v>
      </c>
      <c r="P8" s="131" t="s">
        <v>379</v>
      </c>
      <c r="Q8" s="155">
        <v>0.48</v>
      </c>
      <c r="R8" s="150">
        <v>3.6</v>
      </c>
      <c r="S8" s="154">
        <v>1.6550000000000002</v>
      </c>
      <c r="T8" s="131" t="s">
        <v>379</v>
      </c>
      <c r="U8" s="155" t="s">
        <v>382</v>
      </c>
      <c r="V8" s="150">
        <v>4.7E-2</v>
      </c>
      <c r="W8" s="156">
        <v>1.7500000000000002E-2</v>
      </c>
      <c r="X8" s="153">
        <v>0.86</v>
      </c>
      <c r="Y8" s="150">
        <v>4.5</v>
      </c>
      <c r="Z8" s="154">
        <v>2.0550000000000002</v>
      </c>
      <c r="AA8" s="155">
        <v>0.67</v>
      </c>
      <c r="AB8" s="150">
        <v>2.7</v>
      </c>
      <c r="AC8" s="154">
        <v>1.6691666666666667</v>
      </c>
      <c r="AD8" s="155">
        <v>1.0999999999999999E-2</v>
      </c>
      <c r="AE8" s="150">
        <v>0.18</v>
      </c>
      <c r="AF8" s="156">
        <v>5.6750000000000016E-2</v>
      </c>
      <c r="AG8" s="162" t="s">
        <v>381</v>
      </c>
      <c r="AH8" s="148">
        <v>0.16</v>
      </c>
      <c r="AI8" s="156">
        <v>6.433333333333334E-2</v>
      </c>
      <c r="AJ8" s="157">
        <v>0.03</v>
      </c>
      <c r="AK8" s="148">
        <v>0.31</v>
      </c>
      <c r="AL8" s="158">
        <v>8.4833333333333358E-2</v>
      </c>
      <c r="AM8" s="108"/>
      <c r="AN8" s="108"/>
      <c r="AO8" s="108"/>
      <c r="AP8" s="143"/>
      <c r="AQ8" s="108"/>
    </row>
    <row r="9" spans="1:43" s="15" customFormat="1" ht="30.9" customHeight="1">
      <c r="A9" s="124"/>
      <c r="B9" s="144" t="s">
        <v>388</v>
      </c>
      <c r="C9" s="159" t="s">
        <v>389</v>
      </c>
      <c r="D9" s="145" t="s">
        <v>32</v>
      </c>
      <c r="E9" s="146">
        <v>0.13</v>
      </c>
      <c r="F9" s="147">
        <v>0.77</v>
      </c>
      <c r="G9" s="148">
        <v>0.4</v>
      </c>
      <c r="H9" s="131" t="s">
        <v>379</v>
      </c>
      <c r="I9" s="157" t="s">
        <v>380</v>
      </c>
      <c r="J9" s="150">
        <v>0.49</v>
      </c>
      <c r="K9" s="156">
        <v>7.8125E-2</v>
      </c>
      <c r="L9" s="131" t="s">
        <v>379</v>
      </c>
      <c r="M9" s="149" t="s">
        <v>381</v>
      </c>
      <c r="N9" s="152">
        <v>0.69</v>
      </c>
      <c r="O9" s="151">
        <v>0.12787499999999996</v>
      </c>
      <c r="P9" s="131" t="s">
        <v>379</v>
      </c>
      <c r="Q9" s="153">
        <v>0.4</v>
      </c>
      <c r="R9" s="163">
        <v>2</v>
      </c>
      <c r="S9" s="154">
        <v>1.0508333333333335</v>
      </c>
      <c r="T9" s="131" t="s">
        <v>379</v>
      </c>
      <c r="U9" s="155" t="s">
        <v>382</v>
      </c>
      <c r="V9" s="150">
        <v>4.4999999999999998E-2</v>
      </c>
      <c r="W9" s="156">
        <v>1.8749999999999999E-2</v>
      </c>
      <c r="X9" s="164">
        <v>1.1000000000000001</v>
      </c>
      <c r="Y9" s="150">
        <v>3.6</v>
      </c>
      <c r="Z9" s="154">
        <v>2.0833333333333335</v>
      </c>
      <c r="AA9" s="153">
        <v>0.91</v>
      </c>
      <c r="AB9" s="150">
        <v>3.2</v>
      </c>
      <c r="AC9" s="154">
        <v>1.9508333333333336</v>
      </c>
      <c r="AD9" s="155">
        <v>6.4999999999999997E-3</v>
      </c>
      <c r="AE9" s="150">
        <v>0.35</v>
      </c>
      <c r="AF9" s="156">
        <v>9.8508333333333351E-2</v>
      </c>
      <c r="AG9" s="162" t="s">
        <v>381</v>
      </c>
      <c r="AH9" s="150">
        <v>0.27</v>
      </c>
      <c r="AI9" s="151">
        <v>9.854166666666668E-2</v>
      </c>
      <c r="AJ9" s="157">
        <v>3.6999999999999998E-2</v>
      </c>
      <c r="AK9" s="148">
        <v>0.27</v>
      </c>
      <c r="AL9" s="158">
        <v>8.7083333333333346E-2</v>
      </c>
      <c r="AM9" s="108"/>
      <c r="AN9" s="108"/>
      <c r="AO9" s="108"/>
      <c r="AP9" s="143"/>
      <c r="AQ9" s="108"/>
    </row>
    <row r="10" spans="1:43" s="15" customFormat="1" ht="30.9" customHeight="1">
      <c r="A10" s="124"/>
      <c r="B10" s="144" t="s">
        <v>390</v>
      </c>
      <c r="C10" s="159" t="s">
        <v>391</v>
      </c>
      <c r="D10" s="145" t="s">
        <v>392</v>
      </c>
      <c r="E10" s="146">
        <v>9.7000000000000003E-2</v>
      </c>
      <c r="F10" s="147">
        <v>1.5</v>
      </c>
      <c r="G10" s="165">
        <v>0.60058333333333336</v>
      </c>
      <c r="H10" s="151" t="s">
        <v>379</v>
      </c>
      <c r="I10" s="166" t="s">
        <v>393</v>
      </c>
      <c r="J10" s="167" t="s">
        <v>393</v>
      </c>
      <c r="K10" s="168" t="s">
        <v>393</v>
      </c>
      <c r="L10" s="151" t="s">
        <v>393</v>
      </c>
      <c r="M10" s="166" t="s">
        <v>393</v>
      </c>
      <c r="N10" s="169" t="s">
        <v>393</v>
      </c>
      <c r="O10" s="168" t="s">
        <v>393</v>
      </c>
      <c r="P10" s="151" t="s">
        <v>393</v>
      </c>
      <c r="Q10" s="166" t="s">
        <v>393</v>
      </c>
      <c r="R10" s="167" t="s">
        <v>393</v>
      </c>
      <c r="S10" s="168" t="s">
        <v>393</v>
      </c>
      <c r="T10" s="151" t="s">
        <v>393</v>
      </c>
      <c r="U10" s="155" t="s">
        <v>382</v>
      </c>
      <c r="V10" s="150">
        <v>0.13</v>
      </c>
      <c r="W10" s="156">
        <v>5.4083333333333337E-2</v>
      </c>
      <c r="X10" s="155">
        <v>1.2</v>
      </c>
      <c r="Y10" s="150">
        <v>4.5999999999999996</v>
      </c>
      <c r="Z10" s="154">
        <v>2.5333333333333328</v>
      </c>
      <c r="AA10" s="153">
        <v>0.81</v>
      </c>
      <c r="AB10" s="150">
        <v>3.5</v>
      </c>
      <c r="AC10" s="154">
        <v>1.9925000000000004</v>
      </c>
      <c r="AD10" s="155">
        <v>4.4999999999999997E-3</v>
      </c>
      <c r="AE10" s="148">
        <v>0.2</v>
      </c>
      <c r="AF10" s="156">
        <v>7.1116666666666675E-2</v>
      </c>
      <c r="AG10" s="166" t="s">
        <v>393</v>
      </c>
      <c r="AH10" s="167" t="s">
        <v>393</v>
      </c>
      <c r="AI10" s="168" t="s">
        <v>393</v>
      </c>
      <c r="AJ10" s="166" t="s">
        <v>393</v>
      </c>
      <c r="AK10" s="167" t="s">
        <v>393</v>
      </c>
      <c r="AL10" s="170" t="s">
        <v>393</v>
      </c>
      <c r="AM10" s="108"/>
      <c r="AN10" s="108"/>
      <c r="AO10" s="108"/>
      <c r="AP10" s="108"/>
      <c r="AQ10" s="108"/>
    </row>
    <row r="11" spans="1:43" s="15" customFormat="1" ht="30.9" customHeight="1">
      <c r="A11" s="171"/>
      <c r="B11" s="172" t="s">
        <v>394</v>
      </c>
      <c r="C11" s="173" t="s">
        <v>395</v>
      </c>
      <c r="D11" s="174" t="s">
        <v>392</v>
      </c>
      <c r="E11" s="175">
        <v>0.37</v>
      </c>
      <c r="F11" s="176">
        <v>1</v>
      </c>
      <c r="G11" s="177">
        <v>0.62</v>
      </c>
      <c r="H11" s="178" t="s">
        <v>379</v>
      </c>
      <c r="I11" s="179" t="s">
        <v>393</v>
      </c>
      <c r="J11" s="180" t="s">
        <v>393</v>
      </c>
      <c r="K11" s="181" t="s">
        <v>393</v>
      </c>
      <c r="L11" s="178" t="s">
        <v>393</v>
      </c>
      <c r="M11" s="179" t="s">
        <v>393</v>
      </c>
      <c r="N11" s="182" t="s">
        <v>393</v>
      </c>
      <c r="O11" s="181" t="s">
        <v>393</v>
      </c>
      <c r="P11" s="178" t="s">
        <v>393</v>
      </c>
      <c r="Q11" s="179" t="s">
        <v>393</v>
      </c>
      <c r="R11" s="180" t="s">
        <v>393</v>
      </c>
      <c r="S11" s="181" t="s">
        <v>393</v>
      </c>
      <c r="T11" s="178" t="s">
        <v>393</v>
      </c>
      <c r="U11" s="183">
        <v>4.0000000000000001E-3</v>
      </c>
      <c r="V11" s="184">
        <v>0.19</v>
      </c>
      <c r="W11" s="156">
        <v>5.7333333333333326E-2</v>
      </c>
      <c r="X11" s="183">
        <v>0.96</v>
      </c>
      <c r="Y11" s="150">
        <v>4.5</v>
      </c>
      <c r="Z11" s="154">
        <v>2.4716666666666667</v>
      </c>
      <c r="AA11" s="185">
        <v>0.89</v>
      </c>
      <c r="AB11" s="150">
        <v>3.6</v>
      </c>
      <c r="AC11" s="154">
        <v>2.3258333333333332</v>
      </c>
      <c r="AD11" s="183">
        <v>1.4999999999999999E-2</v>
      </c>
      <c r="AE11" s="150">
        <v>0.26</v>
      </c>
      <c r="AF11" s="156">
        <v>8.216666666666668E-2</v>
      </c>
      <c r="AG11" s="179" t="s">
        <v>393</v>
      </c>
      <c r="AH11" s="167" t="s">
        <v>393</v>
      </c>
      <c r="AI11" s="168" t="s">
        <v>393</v>
      </c>
      <c r="AJ11" s="179" t="s">
        <v>393</v>
      </c>
      <c r="AK11" s="167" t="s">
        <v>393</v>
      </c>
      <c r="AL11" s="170" t="s">
        <v>393</v>
      </c>
      <c r="AM11" s="108"/>
      <c r="AN11" s="108"/>
      <c r="AO11" s="108"/>
      <c r="AP11" s="108"/>
      <c r="AQ11" s="108"/>
    </row>
    <row r="12" spans="1:43" s="15" customFormat="1" ht="30.9" customHeight="1">
      <c r="A12" s="186" t="s">
        <v>396</v>
      </c>
      <c r="B12" s="187" t="s">
        <v>397</v>
      </c>
      <c r="C12" s="187" t="s">
        <v>398</v>
      </c>
      <c r="D12" s="188" t="s">
        <v>32</v>
      </c>
      <c r="E12" s="189" t="s">
        <v>399</v>
      </c>
      <c r="F12" s="190" t="s">
        <v>400</v>
      </c>
      <c r="G12" s="130">
        <v>0.54583333333333328</v>
      </c>
      <c r="H12" s="131" t="s">
        <v>379</v>
      </c>
      <c r="I12" s="136" t="s">
        <v>401</v>
      </c>
      <c r="J12" s="191">
        <v>0.43</v>
      </c>
      <c r="K12" s="131">
        <v>0.173875</v>
      </c>
      <c r="L12" s="131" t="s">
        <v>379</v>
      </c>
      <c r="M12" s="136" t="s">
        <v>402</v>
      </c>
      <c r="N12" s="135">
        <v>0.23</v>
      </c>
      <c r="O12" s="138">
        <v>7.5666666666666674E-2</v>
      </c>
      <c r="P12" s="131" t="s">
        <v>379</v>
      </c>
      <c r="Q12" s="136" t="s">
        <v>403</v>
      </c>
      <c r="R12" s="135" t="s">
        <v>404</v>
      </c>
      <c r="S12" s="137">
        <v>1.615</v>
      </c>
      <c r="T12" s="131" t="s">
        <v>379</v>
      </c>
      <c r="U12" s="136" t="s">
        <v>405</v>
      </c>
      <c r="V12" s="135" t="s">
        <v>399</v>
      </c>
      <c r="W12" s="192">
        <v>7.8416666666666662E-2</v>
      </c>
      <c r="X12" s="193" t="s">
        <v>400</v>
      </c>
      <c r="Y12" s="194" t="s">
        <v>406</v>
      </c>
      <c r="Z12" s="195">
        <v>3.6583333333333328</v>
      </c>
      <c r="AA12" s="193" t="s">
        <v>407</v>
      </c>
      <c r="AB12" s="194" t="s">
        <v>408</v>
      </c>
      <c r="AC12" s="195">
        <v>3.1249999999999996</v>
      </c>
      <c r="AD12" s="193" t="s">
        <v>409</v>
      </c>
      <c r="AE12" s="194" t="s">
        <v>410</v>
      </c>
      <c r="AF12" s="192">
        <v>7.1408333333333338E-2</v>
      </c>
      <c r="AG12" s="193" t="s">
        <v>411</v>
      </c>
      <c r="AH12" s="196" t="s">
        <v>412</v>
      </c>
      <c r="AI12" s="197">
        <v>0.23891666666666667</v>
      </c>
      <c r="AJ12" s="193" t="s">
        <v>413</v>
      </c>
      <c r="AK12" s="194" t="s">
        <v>414</v>
      </c>
      <c r="AL12" s="198">
        <v>0.14758333333333334</v>
      </c>
      <c r="AM12" s="108"/>
      <c r="AN12" s="108"/>
      <c r="AO12" s="108"/>
      <c r="AP12" s="108"/>
      <c r="AQ12" s="108"/>
    </row>
    <row r="13" spans="1:43" s="15" customFormat="1" ht="30.9" customHeight="1">
      <c r="A13" s="124"/>
      <c r="B13" s="144" t="s">
        <v>415</v>
      </c>
      <c r="C13" s="144" t="s">
        <v>416</v>
      </c>
      <c r="D13" s="145" t="s">
        <v>32</v>
      </c>
      <c r="E13" s="146" t="s">
        <v>399</v>
      </c>
      <c r="F13" s="147" t="s">
        <v>417</v>
      </c>
      <c r="G13" s="148">
        <v>0.60166666666666668</v>
      </c>
      <c r="H13" s="131" t="s">
        <v>379</v>
      </c>
      <c r="I13" s="155" t="s">
        <v>418</v>
      </c>
      <c r="J13" s="152" t="s">
        <v>419</v>
      </c>
      <c r="K13" s="151">
        <v>0.94983333333333331</v>
      </c>
      <c r="L13" s="131" t="s">
        <v>379</v>
      </c>
      <c r="M13" s="155" t="s">
        <v>402</v>
      </c>
      <c r="N13" s="152">
        <v>0.69</v>
      </c>
      <c r="O13" s="151">
        <v>0.21470833333333336</v>
      </c>
      <c r="P13" s="131" t="s">
        <v>379</v>
      </c>
      <c r="Q13" s="155" t="s">
        <v>420</v>
      </c>
      <c r="R13" s="152" t="s">
        <v>421</v>
      </c>
      <c r="S13" s="154">
        <v>3.2458333333333331</v>
      </c>
      <c r="T13" s="131" t="s">
        <v>379</v>
      </c>
      <c r="U13" s="157" t="s">
        <v>422</v>
      </c>
      <c r="V13" s="152" t="s">
        <v>423</v>
      </c>
      <c r="W13" s="151">
        <v>0.10299999999999998</v>
      </c>
      <c r="X13" s="164" t="s">
        <v>424</v>
      </c>
      <c r="Y13" s="152" t="s">
        <v>425</v>
      </c>
      <c r="Z13" s="154">
        <v>5.3500000000000005</v>
      </c>
      <c r="AA13" s="155" t="s">
        <v>407</v>
      </c>
      <c r="AB13" s="152" t="s">
        <v>408</v>
      </c>
      <c r="AC13" s="154">
        <v>3.5916666666666663</v>
      </c>
      <c r="AD13" s="155" t="s">
        <v>426</v>
      </c>
      <c r="AE13" s="152" t="s">
        <v>427</v>
      </c>
      <c r="AF13" s="156">
        <v>8.1216666666666673E-2</v>
      </c>
      <c r="AG13" s="153" t="s">
        <v>428</v>
      </c>
      <c r="AH13" s="152" t="s">
        <v>429</v>
      </c>
      <c r="AI13" s="151">
        <v>0.17991666666666664</v>
      </c>
      <c r="AJ13" s="155" t="s">
        <v>430</v>
      </c>
      <c r="AK13" s="152" t="s">
        <v>431</v>
      </c>
      <c r="AL13" s="199">
        <v>0.14875000000000002</v>
      </c>
      <c r="AM13" s="108"/>
      <c r="AN13" s="108"/>
      <c r="AO13" s="108"/>
      <c r="AP13" s="108"/>
      <c r="AQ13" s="108"/>
    </row>
    <row r="14" spans="1:43" s="15" customFormat="1" ht="30.9" customHeight="1">
      <c r="A14" s="124"/>
      <c r="B14" s="144" t="s">
        <v>432</v>
      </c>
      <c r="C14" s="144" t="s">
        <v>433</v>
      </c>
      <c r="D14" s="145" t="s">
        <v>385</v>
      </c>
      <c r="E14" s="146" t="s">
        <v>393</v>
      </c>
      <c r="F14" s="200" t="s">
        <v>393</v>
      </c>
      <c r="G14" s="148" t="s">
        <v>393</v>
      </c>
      <c r="H14" s="131" t="s">
        <v>393</v>
      </c>
      <c r="I14" s="166" t="s">
        <v>393</v>
      </c>
      <c r="J14" s="167" t="s">
        <v>393</v>
      </c>
      <c r="K14" s="151" t="s">
        <v>393</v>
      </c>
      <c r="L14" s="131" t="s">
        <v>393</v>
      </c>
      <c r="M14" s="166" t="s">
        <v>393</v>
      </c>
      <c r="N14" s="169" t="s">
        <v>393</v>
      </c>
      <c r="O14" s="151" t="s">
        <v>393</v>
      </c>
      <c r="P14" s="131" t="s">
        <v>393</v>
      </c>
      <c r="Q14" s="155" t="s">
        <v>434</v>
      </c>
      <c r="R14" s="152" t="s">
        <v>435</v>
      </c>
      <c r="S14" s="154">
        <v>1.7391666666666667</v>
      </c>
      <c r="T14" s="131" t="s">
        <v>379</v>
      </c>
      <c r="U14" s="166" t="s">
        <v>393</v>
      </c>
      <c r="V14" s="167" t="s">
        <v>393</v>
      </c>
      <c r="W14" s="156" t="s">
        <v>393</v>
      </c>
      <c r="X14" s="166" t="s">
        <v>393</v>
      </c>
      <c r="Y14" s="167" t="s">
        <v>393</v>
      </c>
      <c r="Z14" s="154" t="s">
        <v>393</v>
      </c>
      <c r="AA14" s="166" t="s">
        <v>393</v>
      </c>
      <c r="AB14" s="167" t="s">
        <v>393</v>
      </c>
      <c r="AC14" s="154" t="s">
        <v>393</v>
      </c>
      <c r="AD14" s="157" t="s">
        <v>393</v>
      </c>
      <c r="AE14" s="201" t="s">
        <v>393</v>
      </c>
      <c r="AF14" s="151" t="s">
        <v>393</v>
      </c>
      <c r="AG14" s="166" t="s">
        <v>393</v>
      </c>
      <c r="AH14" s="167" t="s">
        <v>393</v>
      </c>
      <c r="AI14" s="151" t="s">
        <v>393</v>
      </c>
      <c r="AJ14" s="166" t="s">
        <v>393</v>
      </c>
      <c r="AK14" s="167" t="s">
        <v>393</v>
      </c>
      <c r="AL14" s="199" t="s">
        <v>393</v>
      </c>
      <c r="AM14" s="108"/>
      <c r="AN14" s="108"/>
      <c r="AO14" s="108"/>
      <c r="AP14" s="108"/>
      <c r="AQ14" s="108"/>
    </row>
    <row r="15" spans="1:43" s="15" customFormat="1" ht="30.9" customHeight="1">
      <c r="A15" s="171"/>
      <c r="B15" s="202" t="s">
        <v>436</v>
      </c>
      <c r="C15" s="202" t="s">
        <v>437</v>
      </c>
      <c r="D15" s="174" t="s">
        <v>392</v>
      </c>
      <c r="E15" s="175" t="s">
        <v>423</v>
      </c>
      <c r="F15" s="203" t="s">
        <v>424</v>
      </c>
      <c r="G15" s="177">
        <v>0.77583333333333337</v>
      </c>
      <c r="H15" s="204" t="s">
        <v>379</v>
      </c>
      <c r="I15" s="179" t="s">
        <v>393</v>
      </c>
      <c r="J15" s="180" t="s">
        <v>393</v>
      </c>
      <c r="K15" s="204" t="s">
        <v>393</v>
      </c>
      <c r="L15" s="204" t="s">
        <v>393</v>
      </c>
      <c r="M15" s="179" t="s">
        <v>393</v>
      </c>
      <c r="N15" s="182" t="s">
        <v>393</v>
      </c>
      <c r="O15" s="204" t="s">
        <v>393</v>
      </c>
      <c r="P15" s="204" t="s">
        <v>393</v>
      </c>
      <c r="Q15" s="179" t="s">
        <v>393</v>
      </c>
      <c r="R15" s="180" t="s">
        <v>393</v>
      </c>
      <c r="S15" s="205" t="s">
        <v>393</v>
      </c>
      <c r="T15" s="204" t="s">
        <v>393</v>
      </c>
      <c r="U15" s="183" t="s">
        <v>399</v>
      </c>
      <c r="V15" s="206" t="s">
        <v>438</v>
      </c>
      <c r="W15" s="204">
        <v>0.375</v>
      </c>
      <c r="X15" s="183" t="s">
        <v>439</v>
      </c>
      <c r="Y15" s="206" t="s">
        <v>440</v>
      </c>
      <c r="Z15" s="205">
        <v>6.208333333333333</v>
      </c>
      <c r="AA15" s="183" t="s">
        <v>441</v>
      </c>
      <c r="AB15" s="206" t="s">
        <v>442</v>
      </c>
      <c r="AC15" s="205">
        <v>7.5583333333333327</v>
      </c>
      <c r="AD15" s="207" t="s">
        <v>443</v>
      </c>
      <c r="AE15" s="208" t="s">
        <v>444</v>
      </c>
      <c r="AF15" s="178">
        <v>0.12188333333333333</v>
      </c>
      <c r="AG15" s="179" t="s">
        <v>393</v>
      </c>
      <c r="AH15" s="167" t="s">
        <v>393</v>
      </c>
      <c r="AI15" s="151" t="s">
        <v>393</v>
      </c>
      <c r="AJ15" s="179" t="s">
        <v>393</v>
      </c>
      <c r="AK15" s="167" t="s">
        <v>393</v>
      </c>
      <c r="AL15" s="199" t="s">
        <v>393</v>
      </c>
      <c r="AM15" s="108"/>
      <c r="AN15" s="108"/>
      <c r="AO15" s="108"/>
      <c r="AP15" s="108"/>
      <c r="AQ15" s="108"/>
    </row>
    <row r="16" spans="1:43" s="15" customFormat="1" ht="30.9" customHeight="1">
      <c r="A16" s="209" t="s">
        <v>445</v>
      </c>
      <c r="B16" s="210" t="s">
        <v>445</v>
      </c>
      <c r="C16" s="211" t="s">
        <v>446</v>
      </c>
      <c r="D16" s="188" t="s">
        <v>32</v>
      </c>
      <c r="E16" s="212">
        <v>0.24</v>
      </c>
      <c r="F16" s="129">
        <v>0.93</v>
      </c>
      <c r="G16" s="130">
        <v>0.53583333333333327</v>
      </c>
      <c r="H16" s="131" t="s">
        <v>379</v>
      </c>
      <c r="I16" s="136">
        <v>1.4999999999999999E-2</v>
      </c>
      <c r="J16" s="191">
        <v>1</v>
      </c>
      <c r="K16" s="131">
        <v>0.19299999999999998</v>
      </c>
      <c r="L16" s="131" t="s">
        <v>379</v>
      </c>
      <c r="M16" s="136" t="s">
        <v>380</v>
      </c>
      <c r="N16" s="135">
        <v>0.41</v>
      </c>
      <c r="O16" s="138">
        <v>8.1125000000000003E-2</v>
      </c>
      <c r="P16" s="131" t="s">
        <v>379</v>
      </c>
      <c r="Q16" s="136">
        <v>0.68</v>
      </c>
      <c r="R16" s="135">
        <v>4.4000000000000004</v>
      </c>
      <c r="S16" s="137">
        <v>2.1316666666666664</v>
      </c>
      <c r="T16" s="131" t="s">
        <v>379</v>
      </c>
      <c r="U16" s="141" t="s">
        <v>447</v>
      </c>
      <c r="V16" s="213">
        <v>0.08</v>
      </c>
      <c r="W16" s="138">
        <v>3.2325E-2</v>
      </c>
      <c r="X16" s="136">
        <v>0.42</v>
      </c>
      <c r="Y16" s="135">
        <v>10</v>
      </c>
      <c r="Z16" s="137">
        <v>2.645</v>
      </c>
      <c r="AA16" s="214">
        <v>0.48</v>
      </c>
      <c r="AB16" s="135">
        <v>11</v>
      </c>
      <c r="AC16" s="137">
        <v>2.394166666666667</v>
      </c>
      <c r="AD16" s="215">
        <v>5.3E-3</v>
      </c>
      <c r="AE16" s="194">
        <v>0.15</v>
      </c>
      <c r="AF16" s="192">
        <v>5.2650000000000002E-2</v>
      </c>
      <c r="AG16" s="193">
        <v>0.06</v>
      </c>
      <c r="AH16" s="194">
        <v>0.17</v>
      </c>
      <c r="AI16" s="197">
        <v>0.12225000000000001</v>
      </c>
      <c r="AJ16" s="193">
        <v>2.1999999999999999E-2</v>
      </c>
      <c r="AK16" s="194">
        <v>0.42</v>
      </c>
      <c r="AL16" s="198">
        <v>0.10766666666666667</v>
      </c>
      <c r="AM16" s="108"/>
      <c r="AN16" s="108"/>
      <c r="AO16" s="108"/>
      <c r="AP16" s="108"/>
      <c r="AQ16" s="108"/>
    </row>
    <row r="17" spans="1:43" s="15" customFormat="1" ht="30.9" customHeight="1">
      <c r="A17" s="216"/>
      <c r="B17" s="173"/>
      <c r="C17" s="173" t="s">
        <v>448</v>
      </c>
      <c r="D17" s="217" t="s">
        <v>392</v>
      </c>
      <c r="E17" s="146">
        <v>0.43</v>
      </c>
      <c r="F17" s="176">
        <v>1.4</v>
      </c>
      <c r="G17" s="148">
        <v>0.76000000000000012</v>
      </c>
      <c r="H17" s="131" t="s">
        <v>379</v>
      </c>
      <c r="I17" s="155">
        <v>1.4999999999999999E-2</v>
      </c>
      <c r="J17" s="152">
        <v>1.5</v>
      </c>
      <c r="K17" s="151">
        <v>0.38500000000000001</v>
      </c>
      <c r="L17" s="131" t="s">
        <v>379</v>
      </c>
      <c r="M17" s="155" t="s">
        <v>380</v>
      </c>
      <c r="N17" s="152">
        <v>1.7</v>
      </c>
      <c r="O17" s="151">
        <v>0.32666666666666661</v>
      </c>
      <c r="P17" s="131" t="s">
        <v>379</v>
      </c>
      <c r="Q17" s="155">
        <v>0.56999999999999995</v>
      </c>
      <c r="R17" s="152">
        <v>4.4000000000000004</v>
      </c>
      <c r="S17" s="154">
        <v>2.4091666666666671</v>
      </c>
      <c r="T17" s="131" t="s">
        <v>379</v>
      </c>
      <c r="U17" s="157">
        <v>1.6E-2</v>
      </c>
      <c r="V17" s="218">
        <v>0.14000000000000001</v>
      </c>
      <c r="W17" s="156">
        <v>7.775E-2</v>
      </c>
      <c r="X17" s="155">
        <v>0.19</v>
      </c>
      <c r="Y17" s="152">
        <v>15</v>
      </c>
      <c r="Z17" s="154">
        <v>2.9066666666666667</v>
      </c>
      <c r="AA17" s="155">
        <v>0.21</v>
      </c>
      <c r="AB17" s="152">
        <v>14</v>
      </c>
      <c r="AC17" s="154">
        <v>2.5408333333333335</v>
      </c>
      <c r="AD17" s="166" t="s">
        <v>393</v>
      </c>
      <c r="AE17" s="167" t="s">
        <v>393</v>
      </c>
      <c r="AF17" s="156" t="s">
        <v>393</v>
      </c>
      <c r="AG17" s="157">
        <v>8.3000000000000004E-2</v>
      </c>
      <c r="AH17" s="152">
        <v>0.46</v>
      </c>
      <c r="AI17" s="151">
        <v>0.16391666666666665</v>
      </c>
      <c r="AJ17" s="155">
        <v>1.4999999999999999E-2</v>
      </c>
      <c r="AK17" s="218">
        <v>0.41</v>
      </c>
      <c r="AL17" s="199">
        <v>0.11225</v>
      </c>
      <c r="AM17" s="108"/>
      <c r="AN17" s="108"/>
      <c r="AO17" s="108"/>
      <c r="AP17" s="108"/>
      <c r="AQ17" s="108"/>
    </row>
    <row r="18" spans="1:43" s="15" customFormat="1" ht="30.9" customHeight="1">
      <c r="A18" s="216"/>
      <c r="B18" s="173"/>
      <c r="C18" s="219" t="s">
        <v>449</v>
      </c>
      <c r="D18" s="174" t="s">
        <v>385</v>
      </c>
      <c r="E18" s="220">
        <v>0.27</v>
      </c>
      <c r="F18" s="176">
        <v>1.4</v>
      </c>
      <c r="G18" s="177">
        <v>0.74916666666666665</v>
      </c>
      <c r="H18" s="204" t="s">
        <v>379</v>
      </c>
      <c r="I18" s="183" t="s">
        <v>450</v>
      </c>
      <c r="J18" s="206">
        <v>1.1000000000000001</v>
      </c>
      <c r="K18" s="204">
        <v>0.28362500000000002</v>
      </c>
      <c r="L18" s="204" t="s">
        <v>379</v>
      </c>
      <c r="M18" s="183" t="s">
        <v>380</v>
      </c>
      <c r="N18" s="206">
        <v>0.44</v>
      </c>
      <c r="O18" s="204">
        <v>0.11758333333333332</v>
      </c>
      <c r="P18" s="204" t="s">
        <v>379</v>
      </c>
      <c r="Q18" s="183">
        <v>0.76</v>
      </c>
      <c r="R18" s="206">
        <v>4.4000000000000004</v>
      </c>
      <c r="S18" s="205">
        <v>2.3175000000000003</v>
      </c>
      <c r="T18" s="204" t="s">
        <v>379</v>
      </c>
      <c r="U18" s="221">
        <v>8.0000000000000002E-3</v>
      </c>
      <c r="V18" s="222">
        <v>8.5999999999999993E-2</v>
      </c>
      <c r="W18" s="223">
        <v>4.7500000000000007E-2</v>
      </c>
      <c r="X18" s="224">
        <v>0.69</v>
      </c>
      <c r="Y18" s="225">
        <v>5.8</v>
      </c>
      <c r="Z18" s="226">
        <v>2.4783333333333331</v>
      </c>
      <c r="AA18" s="224">
        <v>0.75</v>
      </c>
      <c r="AB18" s="225">
        <v>4.5</v>
      </c>
      <c r="AC18" s="226">
        <v>2.0291666666666663</v>
      </c>
      <c r="AD18" s="207">
        <v>9.5999999999999992E-3</v>
      </c>
      <c r="AE18" s="208">
        <v>0.19</v>
      </c>
      <c r="AF18" s="227">
        <v>6.0050000000000013E-2</v>
      </c>
      <c r="AG18" s="183">
        <v>6.9000000000000006E-2</v>
      </c>
      <c r="AH18" s="206">
        <v>0.36</v>
      </c>
      <c r="AI18" s="204">
        <v>0.16325000000000001</v>
      </c>
      <c r="AJ18" s="183">
        <v>1.0999999999999999E-2</v>
      </c>
      <c r="AK18" s="228">
        <v>0.39</v>
      </c>
      <c r="AL18" s="229">
        <v>0.10316666666666667</v>
      </c>
      <c r="AM18" s="108"/>
      <c r="AN18" s="108"/>
      <c r="AO18" s="108"/>
      <c r="AP18" s="108"/>
      <c r="AQ18" s="108"/>
    </row>
    <row r="19" spans="1:43" s="15" customFormat="1" ht="30.9" customHeight="1">
      <c r="A19" s="209" t="s">
        <v>451</v>
      </c>
      <c r="B19" s="210" t="s">
        <v>451</v>
      </c>
      <c r="C19" s="187" t="s">
        <v>452</v>
      </c>
      <c r="D19" s="188" t="s">
        <v>32</v>
      </c>
      <c r="E19" s="189">
        <v>0.35</v>
      </c>
      <c r="F19" s="230">
        <v>1.5</v>
      </c>
      <c r="G19" s="130">
        <v>0.75333333333333341</v>
      </c>
      <c r="H19" s="131" t="s">
        <v>379</v>
      </c>
      <c r="I19" s="136">
        <v>4.9000000000000002E-2</v>
      </c>
      <c r="J19" s="135">
        <v>0.85</v>
      </c>
      <c r="K19" s="131">
        <v>0.30075000000000002</v>
      </c>
      <c r="L19" s="131" t="s">
        <v>379</v>
      </c>
      <c r="M19" s="141">
        <v>0.03</v>
      </c>
      <c r="N19" s="231">
        <v>0.34</v>
      </c>
      <c r="O19" s="131">
        <v>0.11949999999999998</v>
      </c>
      <c r="P19" s="131" t="s">
        <v>379</v>
      </c>
      <c r="Q19" s="214">
        <v>0.96</v>
      </c>
      <c r="R19" s="135">
        <v>2.9</v>
      </c>
      <c r="S19" s="137">
        <v>1.4791666666666663</v>
      </c>
      <c r="T19" s="131" t="s">
        <v>379</v>
      </c>
      <c r="U19" s="141">
        <v>2.3E-2</v>
      </c>
      <c r="V19" s="231">
        <v>9.6000000000000002E-2</v>
      </c>
      <c r="W19" s="192">
        <v>4.491666666666666E-2</v>
      </c>
      <c r="X19" s="193">
        <v>1.6</v>
      </c>
      <c r="Y19" s="232">
        <v>13</v>
      </c>
      <c r="Z19" s="233">
        <v>5.3000000000000007</v>
      </c>
      <c r="AA19" s="193">
        <v>1.1000000000000001</v>
      </c>
      <c r="AB19" s="194">
        <v>8.1</v>
      </c>
      <c r="AC19" s="195">
        <v>3.7916666666666665</v>
      </c>
      <c r="AD19" s="215">
        <v>2E-3</v>
      </c>
      <c r="AE19" s="194">
        <v>0.13</v>
      </c>
      <c r="AF19" s="192">
        <v>3.2183333333333335E-2</v>
      </c>
      <c r="AG19" s="234">
        <v>0.22</v>
      </c>
      <c r="AH19" s="235">
        <v>2.1</v>
      </c>
      <c r="AI19" s="197">
        <v>0.64750000000000008</v>
      </c>
      <c r="AJ19" s="236">
        <v>9.8000000000000004E-2</v>
      </c>
      <c r="AK19" s="196">
        <v>0.55000000000000004</v>
      </c>
      <c r="AL19" s="198">
        <v>0.20733333333333334</v>
      </c>
      <c r="AM19" s="108"/>
      <c r="AN19" s="108"/>
      <c r="AO19" s="108"/>
      <c r="AP19" s="108"/>
      <c r="AQ19" s="108"/>
    </row>
    <row r="20" spans="1:43" s="15" customFormat="1" ht="30.9" customHeight="1">
      <c r="A20" s="237"/>
      <c r="B20" s="238"/>
      <c r="C20" s="202" t="s">
        <v>453</v>
      </c>
      <c r="D20" s="174" t="s">
        <v>392</v>
      </c>
      <c r="E20" s="239">
        <v>0.43</v>
      </c>
      <c r="F20" s="240">
        <v>1.8</v>
      </c>
      <c r="G20" s="177">
        <v>0.91250000000000009</v>
      </c>
      <c r="H20" s="204" t="s">
        <v>379</v>
      </c>
      <c r="I20" s="179" t="s">
        <v>393</v>
      </c>
      <c r="J20" s="180" t="s">
        <v>393</v>
      </c>
      <c r="K20" s="181" t="s">
        <v>393</v>
      </c>
      <c r="L20" s="204" t="s">
        <v>393</v>
      </c>
      <c r="M20" s="179" t="s">
        <v>393</v>
      </c>
      <c r="N20" s="182" t="s">
        <v>393</v>
      </c>
      <c r="O20" s="181" t="s">
        <v>393</v>
      </c>
      <c r="P20" s="204" t="s">
        <v>393</v>
      </c>
      <c r="Q20" s="179" t="s">
        <v>393</v>
      </c>
      <c r="R20" s="180" t="s">
        <v>393</v>
      </c>
      <c r="S20" s="181" t="s">
        <v>393</v>
      </c>
      <c r="T20" s="204" t="s">
        <v>393</v>
      </c>
      <c r="U20" s="241">
        <v>3.2000000000000001E-2</v>
      </c>
      <c r="V20" s="228">
        <v>0.14000000000000001</v>
      </c>
      <c r="W20" s="242">
        <v>7.5666666666666674E-2</v>
      </c>
      <c r="X20" s="207">
        <v>2.1</v>
      </c>
      <c r="Y20" s="208">
        <v>11</v>
      </c>
      <c r="Z20" s="243">
        <v>5.6000000000000005</v>
      </c>
      <c r="AA20" s="207">
        <v>1.7</v>
      </c>
      <c r="AB20" s="208">
        <v>7.8</v>
      </c>
      <c r="AC20" s="244">
        <v>4.041666666666667</v>
      </c>
      <c r="AD20" s="207">
        <v>2.2000000000000001E-3</v>
      </c>
      <c r="AE20" s="208">
        <v>0.15</v>
      </c>
      <c r="AF20" s="227">
        <v>3.4116666666666663E-2</v>
      </c>
      <c r="AG20" s="179" t="s">
        <v>393</v>
      </c>
      <c r="AH20" s="180" t="s">
        <v>393</v>
      </c>
      <c r="AI20" s="181" t="s">
        <v>393</v>
      </c>
      <c r="AJ20" s="179" t="s">
        <v>393</v>
      </c>
      <c r="AK20" s="180" t="s">
        <v>393</v>
      </c>
      <c r="AL20" s="245" t="s">
        <v>393</v>
      </c>
      <c r="AM20" s="108"/>
      <c r="AN20" s="108"/>
      <c r="AO20" s="108"/>
      <c r="AP20" s="108"/>
      <c r="AQ20" s="108"/>
    </row>
    <row r="21" spans="1:43" s="15" customFormat="1" ht="30.9" customHeight="1">
      <c r="A21" s="209" t="s">
        <v>454</v>
      </c>
      <c r="B21" s="210" t="s">
        <v>454</v>
      </c>
      <c r="C21" s="246" t="s">
        <v>455</v>
      </c>
      <c r="D21" s="174" t="s">
        <v>392</v>
      </c>
      <c r="E21" s="247">
        <v>0.31</v>
      </c>
      <c r="F21" s="248">
        <v>1.7</v>
      </c>
      <c r="G21" s="177">
        <v>0.64666666666666661</v>
      </c>
      <c r="H21" s="204" t="s">
        <v>379</v>
      </c>
      <c r="I21" s="241" t="s">
        <v>456</v>
      </c>
      <c r="J21" s="228">
        <v>0.34</v>
      </c>
      <c r="K21" s="204">
        <v>0.1469708333333333</v>
      </c>
      <c r="L21" s="204" t="s">
        <v>379</v>
      </c>
      <c r="M21" s="241" t="s">
        <v>380</v>
      </c>
      <c r="N21" s="228">
        <v>0.15</v>
      </c>
      <c r="O21" s="242">
        <v>5.1208333333333328E-2</v>
      </c>
      <c r="P21" s="204" t="s">
        <v>379</v>
      </c>
      <c r="Q21" s="183">
        <v>0.68</v>
      </c>
      <c r="R21" s="206">
        <v>3.8</v>
      </c>
      <c r="S21" s="205">
        <v>1.405</v>
      </c>
      <c r="T21" s="204" t="s">
        <v>379</v>
      </c>
      <c r="U21" s="241">
        <v>2.1000000000000001E-2</v>
      </c>
      <c r="V21" s="228">
        <v>0.19</v>
      </c>
      <c r="W21" s="242">
        <v>6.7333333333333342E-2</v>
      </c>
      <c r="X21" s="249">
        <v>0.98</v>
      </c>
      <c r="Y21" s="250">
        <v>4.4000000000000004</v>
      </c>
      <c r="Z21" s="226">
        <v>2.2733333333333334</v>
      </c>
      <c r="AA21" s="251">
        <v>1.1000000000000001</v>
      </c>
      <c r="AB21" s="252">
        <v>3.7</v>
      </c>
      <c r="AC21" s="226">
        <v>2.1500000000000008</v>
      </c>
      <c r="AD21" s="253">
        <v>7.1000000000000004E-3</v>
      </c>
      <c r="AE21" s="254">
        <v>0.2</v>
      </c>
      <c r="AF21" s="223">
        <v>6.1883333333333325E-2</v>
      </c>
      <c r="AG21" s="255">
        <v>9.0999999999999998E-2</v>
      </c>
      <c r="AH21" s="254">
        <v>0.74</v>
      </c>
      <c r="AI21" s="256">
        <v>0.21675000000000003</v>
      </c>
      <c r="AJ21" s="255">
        <v>3.4000000000000002E-2</v>
      </c>
      <c r="AK21" s="254">
        <v>0.46</v>
      </c>
      <c r="AL21" s="229">
        <v>0.11900000000000001</v>
      </c>
      <c r="AM21" s="108"/>
      <c r="AN21" s="108"/>
      <c r="AO21" s="108"/>
      <c r="AP21" s="108"/>
      <c r="AQ21" s="108"/>
    </row>
    <row r="22" spans="1:43" s="15" customFormat="1" ht="30.9" customHeight="1">
      <c r="A22" s="209" t="s">
        <v>457</v>
      </c>
      <c r="B22" s="210" t="s">
        <v>457</v>
      </c>
      <c r="C22" s="211" t="s">
        <v>458</v>
      </c>
      <c r="D22" s="188" t="s">
        <v>32</v>
      </c>
      <c r="E22" s="189" t="s">
        <v>399</v>
      </c>
      <c r="F22" s="190" t="s">
        <v>459</v>
      </c>
      <c r="G22" s="130">
        <v>0.41166666666666668</v>
      </c>
      <c r="H22" s="131" t="s">
        <v>379</v>
      </c>
      <c r="I22" s="141" t="s">
        <v>460</v>
      </c>
      <c r="J22" s="135">
        <v>0.49</v>
      </c>
      <c r="K22" s="131">
        <v>0.12312499999999998</v>
      </c>
      <c r="L22" s="131" t="s">
        <v>379</v>
      </c>
      <c r="M22" s="141" t="s">
        <v>461</v>
      </c>
      <c r="N22" s="231" t="s">
        <v>462</v>
      </c>
      <c r="O22" s="257">
        <v>6.5000000000000002E-2</v>
      </c>
      <c r="P22" s="131" t="s">
        <v>379</v>
      </c>
      <c r="Q22" s="214" t="s">
        <v>463</v>
      </c>
      <c r="R22" s="191" t="s">
        <v>464</v>
      </c>
      <c r="S22" s="137">
        <v>1.8650000000000002</v>
      </c>
      <c r="T22" s="131" t="s">
        <v>379</v>
      </c>
      <c r="U22" s="136" t="s">
        <v>465</v>
      </c>
      <c r="V22" s="213">
        <v>6.7000000000000004E-2</v>
      </c>
      <c r="W22" s="138">
        <v>3.1333333333333331E-2</v>
      </c>
      <c r="X22" s="136" t="s">
        <v>466</v>
      </c>
      <c r="Y22" s="135" t="s">
        <v>467</v>
      </c>
      <c r="Z22" s="195">
        <v>2.9666666666666668</v>
      </c>
      <c r="AA22" s="234" t="s">
        <v>468</v>
      </c>
      <c r="AB22" s="235" t="s">
        <v>469</v>
      </c>
      <c r="AC22" s="195">
        <v>2.1583333333333332</v>
      </c>
      <c r="AD22" s="193" t="s">
        <v>470</v>
      </c>
      <c r="AE22" s="194" t="s">
        <v>427</v>
      </c>
      <c r="AF22" s="233">
        <v>5.2016666666666676E-2</v>
      </c>
      <c r="AG22" s="236" t="s">
        <v>471</v>
      </c>
      <c r="AH22" s="196" t="s">
        <v>472</v>
      </c>
      <c r="AI22" s="197">
        <v>0.17033333333333334</v>
      </c>
      <c r="AJ22" s="236" t="s">
        <v>473</v>
      </c>
      <c r="AK22" s="196" t="s">
        <v>474</v>
      </c>
      <c r="AL22" s="142">
        <v>0.10108333333333334</v>
      </c>
      <c r="AM22" s="108"/>
      <c r="AN22" s="108"/>
      <c r="AO22" s="108"/>
      <c r="AP22" s="108"/>
      <c r="AQ22" s="108"/>
    </row>
    <row r="23" spans="1:43" s="15" customFormat="1" ht="30.9" customHeight="1">
      <c r="A23" s="237"/>
      <c r="B23" s="238" t="s">
        <v>475</v>
      </c>
      <c r="C23" s="219" t="s">
        <v>476</v>
      </c>
      <c r="D23" s="174" t="s">
        <v>392</v>
      </c>
      <c r="E23" s="239" t="s">
        <v>427</v>
      </c>
      <c r="F23" s="258" t="s">
        <v>477</v>
      </c>
      <c r="G23" s="177">
        <v>0.44750000000000001</v>
      </c>
      <c r="H23" s="204" t="s">
        <v>379</v>
      </c>
      <c r="I23" s="179" t="s">
        <v>393</v>
      </c>
      <c r="J23" s="180" t="s">
        <v>393</v>
      </c>
      <c r="K23" s="181" t="s">
        <v>393</v>
      </c>
      <c r="L23" s="204" t="s">
        <v>393</v>
      </c>
      <c r="M23" s="179" t="s">
        <v>393</v>
      </c>
      <c r="N23" s="182" t="s">
        <v>393</v>
      </c>
      <c r="O23" s="181" t="s">
        <v>393</v>
      </c>
      <c r="P23" s="204" t="s">
        <v>393</v>
      </c>
      <c r="Q23" s="179" t="s">
        <v>393</v>
      </c>
      <c r="R23" s="180" t="s">
        <v>393</v>
      </c>
      <c r="S23" s="181" t="s">
        <v>393</v>
      </c>
      <c r="T23" s="204" t="s">
        <v>393</v>
      </c>
      <c r="U23" s="241" t="s">
        <v>478</v>
      </c>
      <c r="V23" s="206">
        <v>8.7999999999999995E-2</v>
      </c>
      <c r="W23" s="242">
        <v>4.5999999999999999E-2</v>
      </c>
      <c r="X23" s="183" t="s">
        <v>479</v>
      </c>
      <c r="Y23" s="208" t="s">
        <v>435</v>
      </c>
      <c r="Z23" s="244">
        <v>2.7250000000000001</v>
      </c>
      <c r="AA23" s="259" t="s">
        <v>480</v>
      </c>
      <c r="AB23" s="260" t="s">
        <v>408</v>
      </c>
      <c r="AC23" s="244">
        <v>3</v>
      </c>
      <c r="AD23" s="207" t="s">
        <v>481</v>
      </c>
      <c r="AE23" s="208" t="s">
        <v>427</v>
      </c>
      <c r="AF23" s="227">
        <v>5.3833333333333344E-2</v>
      </c>
      <c r="AG23" s="179" t="s">
        <v>393</v>
      </c>
      <c r="AH23" s="180" t="s">
        <v>393</v>
      </c>
      <c r="AI23" s="181" t="s">
        <v>393</v>
      </c>
      <c r="AJ23" s="179" t="s">
        <v>393</v>
      </c>
      <c r="AK23" s="180" t="s">
        <v>393</v>
      </c>
      <c r="AL23" s="245" t="s">
        <v>393</v>
      </c>
      <c r="AM23" s="108"/>
      <c r="AN23" s="108"/>
      <c r="AO23" s="108"/>
      <c r="AP23" s="108"/>
      <c r="AQ23" s="108"/>
    </row>
    <row r="24" spans="1:43" s="15" customFormat="1" ht="30.9" customHeight="1">
      <c r="A24" s="209" t="s">
        <v>482</v>
      </c>
      <c r="B24" s="210" t="s">
        <v>482</v>
      </c>
      <c r="C24" s="211" t="s">
        <v>483</v>
      </c>
      <c r="D24" s="188" t="s">
        <v>32</v>
      </c>
      <c r="E24" s="189">
        <v>0.39</v>
      </c>
      <c r="F24" s="230">
        <v>2.9</v>
      </c>
      <c r="G24" s="261">
        <v>1.0024999999999999</v>
      </c>
      <c r="H24" s="131" t="s">
        <v>379</v>
      </c>
      <c r="I24" s="136">
        <v>2.5999999999999999E-2</v>
      </c>
      <c r="J24" s="135">
        <v>0.95</v>
      </c>
      <c r="K24" s="131">
        <v>0.27274999999999999</v>
      </c>
      <c r="L24" s="131" t="s">
        <v>379</v>
      </c>
      <c r="M24" s="141">
        <v>2.5000000000000001E-2</v>
      </c>
      <c r="N24" s="231">
        <v>0.43</v>
      </c>
      <c r="O24" s="131">
        <v>0.10858333333333335</v>
      </c>
      <c r="P24" s="131" t="s">
        <v>379</v>
      </c>
      <c r="Q24" s="214">
        <v>0.6</v>
      </c>
      <c r="R24" s="191">
        <v>5.5</v>
      </c>
      <c r="S24" s="137">
        <v>1.5716666666666663</v>
      </c>
      <c r="T24" s="131" t="s">
        <v>379</v>
      </c>
      <c r="U24" s="141">
        <v>2.7E-2</v>
      </c>
      <c r="V24" s="231">
        <v>0.14000000000000001</v>
      </c>
      <c r="W24" s="138">
        <v>5.5583333333333346E-2</v>
      </c>
      <c r="X24" s="136">
        <v>2.1</v>
      </c>
      <c r="Y24" s="194">
        <v>9.6</v>
      </c>
      <c r="Z24" s="262">
        <v>5.9833333333333334</v>
      </c>
      <c r="AA24" s="193">
        <v>1.5</v>
      </c>
      <c r="AB24" s="235">
        <v>7.9</v>
      </c>
      <c r="AC24" s="195">
        <v>4.1166666666666671</v>
      </c>
      <c r="AD24" s="193">
        <v>3.5999999999999999E-3</v>
      </c>
      <c r="AE24" s="196">
        <v>0.14000000000000001</v>
      </c>
      <c r="AF24" s="263">
        <v>3.6850000000000001E-2</v>
      </c>
      <c r="AG24" s="234">
        <v>0.16</v>
      </c>
      <c r="AH24" s="196">
        <v>0.98</v>
      </c>
      <c r="AI24" s="197">
        <v>0.33083333333333337</v>
      </c>
      <c r="AJ24" s="264">
        <v>0.11</v>
      </c>
      <c r="AK24" s="194">
        <v>0.66</v>
      </c>
      <c r="AL24" s="198">
        <v>0.21250000000000002</v>
      </c>
      <c r="AM24" s="108"/>
      <c r="AN24" s="108"/>
      <c r="AO24" s="108"/>
      <c r="AP24" s="108"/>
      <c r="AQ24" s="108"/>
    </row>
    <row r="25" spans="1:43" s="15" customFormat="1" ht="30.9" customHeight="1">
      <c r="A25" s="237"/>
      <c r="B25" s="238"/>
      <c r="C25" s="219" t="s">
        <v>484</v>
      </c>
      <c r="D25" s="174" t="s">
        <v>392</v>
      </c>
      <c r="E25" s="265">
        <v>0.46</v>
      </c>
      <c r="F25" s="266">
        <v>1.8</v>
      </c>
      <c r="G25" s="177">
        <v>0.89333333333333342</v>
      </c>
      <c r="H25" s="204" t="s">
        <v>379</v>
      </c>
      <c r="I25" s="179" t="s">
        <v>393</v>
      </c>
      <c r="J25" s="180" t="s">
        <v>393</v>
      </c>
      <c r="K25" s="181" t="s">
        <v>393</v>
      </c>
      <c r="L25" s="204" t="s">
        <v>393</v>
      </c>
      <c r="M25" s="179" t="s">
        <v>393</v>
      </c>
      <c r="N25" s="182" t="s">
        <v>393</v>
      </c>
      <c r="O25" s="181" t="s">
        <v>393</v>
      </c>
      <c r="P25" s="204" t="s">
        <v>393</v>
      </c>
      <c r="Q25" s="241" t="s">
        <v>393</v>
      </c>
      <c r="R25" s="250" t="s">
        <v>393</v>
      </c>
      <c r="S25" s="181" t="s">
        <v>393</v>
      </c>
      <c r="T25" s="204" t="s">
        <v>393</v>
      </c>
      <c r="U25" s="241">
        <v>2.4E-2</v>
      </c>
      <c r="V25" s="228">
        <v>0.17</v>
      </c>
      <c r="W25" s="242">
        <v>7.1500000000000008E-2</v>
      </c>
      <c r="X25" s="183">
        <v>1.7</v>
      </c>
      <c r="Y25" s="206">
        <v>8.6</v>
      </c>
      <c r="Z25" s="267">
        <v>5</v>
      </c>
      <c r="AA25" s="268">
        <v>0.61</v>
      </c>
      <c r="AB25" s="269">
        <v>6</v>
      </c>
      <c r="AC25" s="270">
        <v>2.8341666666666669</v>
      </c>
      <c r="AD25" s="207">
        <v>3.5999999999999999E-3</v>
      </c>
      <c r="AE25" s="208">
        <v>0.15</v>
      </c>
      <c r="AF25" s="271">
        <v>3.9166666666666662E-2</v>
      </c>
      <c r="AG25" s="179" t="s">
        <v>393</v>
      </c>
      <c r="AH25" s="180" t="s">
        <v>393</v>
      </c>
      <c r="AI25" s="181" t="s">
        <v>393</v>
      </c>
      <c r="AJ25" s="179" t="s">
        <v>393</v>
      </c>
      <c r="AK25" s="180" t="s">
        <v>393</v>
      </c>
      <c r="AL25" s="245" t="s">
        <v>393</v>
      </c>
      <c r="AM25" s="108"/>
      <c r="AN25" s="108"/>
      <c r="AO25" s="108"/>
      <c r="AP25" s="108"/>
      <c r="AQ25" s="108"/>
    </row>
    <row r="26" spans="1:43" s="15" customFormat="1" ht="30.9" customHeight="1">
      <c r="A26" s="209" t="s">
        <v>485</v>
      </c>
      <c r="B26" s="210" t="s">
        <v>485</v>
      </c>
      <c r="C26" s="211" t="s">
        <v>486</v>
      </c>
      <c r="D26" s="188" t="s">
        <v>32</v>
      </c>
      <c r="E26" s="189">
        <v>0.66</v>
      </c>
      <c r="F26" s="230">
        <v>2.8</v>
      </c>
      <c r="G26" s="261">
        <v>1.38</v>
      </c>
      <c r="H26" s="131" t="s">
        <v>379</v>
      </c>
      <c r="I26" s="136">
        <v>0.22</v>
      </c>
      <c r="J26" s="191">
        <v>2.5</v>
      </c>
      <c r="K26" s="131">
        <v>0.73833333333333329</v>
      </c>
      <c r="L26" s="131" t="s">
        <v>379</v>
      </c>
      <c r="M26" s="141">
        <v>7.1999999999999995E-2</v>
      </c>
      <c r="N26" s="231">
        <v>0.78</v>
      </c>
      <c r="O26" s="131">
        <v>0.26108333333333333</v>
      </c>
      <c r="P26" s="131" t="s">
        <v>379</v>
      </c>
      <c r="Q26" s="139">
        <v>1.2</v>
      </c>
      <c r="R26" s="191">
        <v>6.4</v>
      </c>
      <c r="S26" s="137">
        <v>2.9500000000000006</v>
      </c>
      <c r="T26" s="131" t="s">
        <v>379</v>
      </c>
      <c r="U26" s="141">
        <v>0.03</v>
      </c>
      <c r="V26" s="135">
        <v>0.13</v>
      </c>
      <c r="W26" s="138">
        <v>8.0416666666666664E-2</v>
      </c>
      <c r="X26" s="136">
        <v>1.3</v>
      </c>
      <c r="Y26" s="135">
        <v>13</v>
      </c>
      <c r="Z26" s="137">
        <v>5.7333333333333334</v>
      </c>
      <c r="AA26" s="193">
        <v>1.1000000000000001</v>
      </c>
      <c r="AB26" s="194">
        <v>7.4</v>
      </c>
      <c r="AC26" s="195">
        <v>4.0750000000000002</v>
      </c>
      <c r="AD26" s="234" t="s">
        <v>393</v>
      </c>
      <c r="AE26" s="235" t="s">
        <v>393</v>
      </c>
      <c r="AF26" s="197" t="s">
        <v>393</v>
      </c>
      <c r="AG26" s="234">
        <v>0.18</v>
      </c>
      <c r="AH26" s="196">
        <v>0.87</v>
      </c>
      <c r="AI26" s="197">
        <v>0.3833333333333333</v>
      </c>
      <c r="AJ26" s="234">
        <v>0.13</v>
      </c>
      <c r="AK26" s="194">
        <v>0.67</v>
      </c>
      <c r="AL26" s="198">
        <v>0.25333333333333335</v>
      </c>
      <c r="AM26" s="108"/>
      <c r="AN26" s="108"/>
      <c r="AO26" s="108"/>
      <c r="AP26" s="108"/>
      <c r="AQ26" s="108"/>
    </row>
    <row r="27" spans="1:43" s="15" customFormat="1" ht="30.9" customHeight="1">
      <c r="A27" s="237"/>
      <c r="B27" s="238"/>
      <c r="C27" s="219" t="s">
        <v>487</v>
      </c>
      <c r="D27" s="174" t="s">
        <v>392</v>
      </c>
      <c r="E27" s="175">
        <v>0.65</v>
      </c>
      <c r="F27" s="272">
        <v>2.9</v>
      </c>
      <c r="G27" s="273">
        <v>1.4924999999999999</v>
      </c>
      <c r="H27" s="204" t="s">
        <v>379</v>
      </c>
      <c r="I27" s="183">
        <v>0.39</v>
      </c>
      <c r="J27" s="250">
        <v>1.8</v>
      </c>
      <c r="K27" s="205">
        <v>1.0158333333333334</v>
      </c>
      <c r="L27" s="204" t="s">
        <v>379</v>
      </c>
      <c r="M27" s="241">
        <v>6.9000000000000006E-2</v>
      </c>
      <c r="N27" s="228">
        <v>0.9</v>
      </c>
      <c r="O27" s="204">
        <v>0.24333333333333332</v>
      </c>
      <c r="P27" s="204" t="s">
        <v>379</v>
      </c>
      <c r="Q27" s="249">
        <v>1.3</v>
      </c>
      <c r="R27" s="250">
        <v>7.3</v>
      </c>
      <c r="S27" s="205">
        <v>3.2583333333333329</v>
      </c>
      <c r="T27" s="204" t="s">
        <v>379</v>
      </c>
      <c r="U27" s="183">
        <v>4.9000000000000002E-2</v>
      </c>
      <c r="V27" s="206">
        <v>0.15</v>
      </c>
      <c r="W27" s="242">
        <v>8.7083333333333346E-2</v>
      </c>
      <c r="X27" s="183">
        <v>1.2</v>
      </c>
      <c r="Y27" s="206">
        <v>13</v>
      </c>
      <c r="Z27" s="205">
        <v>4.2</v>
      </c>
      <c r="AA27" s="183">
        <v>1.1000000000000001</v>
      </c>
      <c r="AB27" s="206">
        <v>6.8</v>
      </c>
      <c r="AC27" s="205">
        <v>2.8083333333333336</v>
      </c>
      <c r="AD27" s="179" t="s">
        <v>393</v>
      </c>
      <c r="AE27" s="180" t="s">
        <v>393</v>
      </c>
      <c r="AF27" s="181" t="s">
        <v>393</v>
      </c>
      <c r="AG27" s="185">
        <v>0.2</v>
      </c>
      <c r="AH27" s="228">
        <v>0.77</v>
      </c>
      <c r="AI27" s="204">
        <v>0.33833333333333337</v>
      </c>
      <c r="AJ27" s="241">
        <v>9.4E-2</v>
      </c>
      <c r="AK27" s="206">
        <v>0.45</v>
      </c>
      <c r="AL27" s="229">
        <v>0.21366666666666667</v>
      </c>
      <c r="AM27" s="108"/>
      <c r="AN27" s="108"/>
      <c r="AO27" s="108"/>
      <c r="AP27" s="108"/>
      <c r="AQ27" s="108"/>
    </row>
    <row r="28" spans="1:43" s="15" customFormat="1" ht="30.9" customHeight="1">
      <c r="A28" s="186" t="s">
        <v>488</v>
      </c>
      <c r="B28" s="274" t="s">
        <v>489</v>
      </c>
      <c r="C28" s="211" t="s">
        <v>490</v>
      </c>
      <c r="D28" s="188" t="s">
        <v>32</v>
      </c>
      <c r="E28" s="189">
        <v>0.41</v>
      </c>
      <c r="F28" s="230">
        <v>1.6</v>
      </c>
      <c r="G28" s="130">
        <v>0.78416666666666668</v>
      </c>
      <c r="H28" s="131" t="s">
        <v>379</v>
      </c>
      <c r="I28" s="214">
        <v>0.63</v>
      </c>
      <c r="J28" s="191">
        <v>3.7</v>
      </c>
      <c r="K28" s="137">
        <v>1.7266666666666663</v>
      </c>
      <c r="L28" s="131" t="s">
        <v>379</v>
      </c>
      <c r="M28" s="214">
        <v>0.15</v>
      </c>
      <c r="N28" s="231">
        <v>0.92</v>
      </c>
      <c r="O28" s="131">
        <v>0.44833333333333342</v>
      </c>
      <c r="P28" s="131" t="s">
        <v>379</v>
      </c>
      <c r="Q28" s="139">
        <v>1.1000000000000001</v>
      </c>
      <c r="R28" s="135">
        <v>9.4</v>
      </c>
      <c r="S28" s="137">
        <v>3.3916666666666671</v>
      </c>
      <c r="T28" s="131" t="s">
        <v>379</v>
      </c>
      <c r="U28" s="141" t="s">
        <v>491</v>
      </c>
      <c r="V28" s="135">
        <v>0.14000000000000001</v>
      </c>
      <c r="W28" s="138">
        <v>3.5812499999999997E-2</v>
      </c>
      <c r="X28" s="193">
        <v>0.98</v>
      </c>
      <c r="Y28" s="235">
        <v>5.9</v>
      </c>
      <c r="Z28" s="195">
        <v>2.9966666666666666</v>
      </c>
      <c r="AA28" s="193">
        <v>0.87</v>
      </c>
      <c r="AB28" s="235">
        <v>5.2</v>
      </c>
      <c r="AC28" s="195">
        <v>2.6258333333333339</v>
      </c>
      <c r="AD28" s="193">
        <v>7.0000000000000001E-3</v>
      </c>
      <c r="AE28" s="194">
        <v>0.17</v>
      </c>
      <c r="AF28" s="192">
        <v>6.4725000000000005E-2</v>
      </c>
      <c r="AG28" s="193">
        <v>0.15</v>
      </c>
      <c r="AH28" s="194">
        <v>0.38</v>
      </c>
      <c r="AI28" s="197">
        <v>0.22583333333333333</v>
      </c>
      <c r="AJ28" s="236">
        <v>9.5000000000000001E-2</v>
      </c>
      <c r="AK28" s="196">
        <v>0.54</v>
      </c>
      <c r="AL28" s="198">
        <v>0.16958333333333339</v>
      </c>
      <c r="AM28" s="108"/>
      <c r="AN28" s="108"/>
      <c r="AO28" s="108"/>
      <c r="AP28" s="108"/>
      <c r="AQ28" s="108"/>
    </row>
    <row r="29" spans="1:43" s="15" customFormat="1" ht="30.9" customHeight="1">
      <c r="A29" s="171"/>
      <c r="B29" s="238"/>
      <c r="C29" s="219" t="s">
        <v>492</v>
      </c>
      <c r="D29" s="174" t="s">
        <v>392</v>
      </c>
      <c r="E29" s="175">
        <v>0.32</v>
      </c>
      <c r="F29" s="272">
        <v>1.6</v>
      </c>
      <c r="G29" s="177">
        <v>0.74166666666666681</v>
      </c>
      <c r="H29" s="204" t="s">
        <v>379</v>
      </c>
      <c r="I29" s="183">
        <v>0.16</v>
      </c>
      <c r="J29" s="250">
        <v>3.1</v>
      </c>
      <c r="K29" s="204">
        <v>0.94833333333333325</v>
      </c>
      <c r="L29" s="204" t="s">
        <v>379</v>
      </c>
      <c r="M29" s="241">
        <v>6.0999999999999999E-2</v>
      </c>
      <c r="N29" s="250">
        <v>1.5</v>
      </c>
      <c r="O29" s="204">
        <v>0.34258333333333341</v>
      </c>
      <c r="P29" s="204" t="s">
        <v>379</v>
      </c>
      <c r="Q29" s="249">
        <v>0.98</v>
      </c>
      <c r="R29" s="250">
        <v>8.1</v>
      </c>
      <c r="S29" s="205">
        <v>3.206666666666667</v>
      </c>
      <c r="T29" s="204" t="s">
        <v>379</v>
      </c>
      <c r="U29" s="241" t="s">
        <v>493</v>
      </c>
      <c r="V29" s="206">
        <v>0.15</v>
      </c>
      <c r="W29" s="242">
        <v>5.2049999999999992E-2</v>
      </c>
      <c r="X29" s="183">
        <v>0.72</v>
      </c>
      <c r="Y29" s="250">
        <v>4.5999999999999996</v>
      </c>
      <c r="Z29" s="205">
        <v>2.1508333333333334</v>
      </c>
      <c r="AA29" s="183">
        <v>0.76</v>
      </c>
      <c r="AB29" s="250">
        <v>4</v>
      </c>
      <c r="AC29" s="205">
        <v>2.0549999999999997</v>
      </c>
      <c r="AD29" s="183">
        <v>1.0999999999999999E-2</v>
      </c>
      <c r="AE29" s="206">
        <v>0.14000000000000001</v>
      </c>
      <c r="AF29" s="242">
        <v>6.2416666666666676E-2</v>
      </c>
      <c r="AG29" s="183">
        <v>0.17</v>
      </c>
      <c r="AH29" s="206">
        <v>0.81</v>
      </c>
      <c r="AI29" s="204">
        <v>0.35166666666666663</v>
      </c>
      <c r="AJ29" s="241">
        <v>9.6000000000000002E-2</v>
      </c>
      <c r="AK29" s="228">
        <v>0.51</v>
      </c>
      <c r="AL29" s="229">
        <v>0.16200000000000001</v>
      </c>
      <c r="AM29" s="108"/>
      <c r="AN29" s="108"/>
      <c r="AO29" s="108"/>
      <c r="AP29" s="108"/>
      <c r="AQ29" s="108"/>
    </row>
    <row r="30" spans="1:43" s="15" customFormat="1" ht="30.9" customHeight="1" thickBot="1">
      <c r="A30" s="275" t="s">
        <v>494</v>
      </c>
      <c r="B30" s="276" t="s">
        <v>495</v>
      </c>
      <c r="C30" s="277" t="s">
        <v>496</v>
      </c>
      <c r="D30" s="278" t="s">
        <v>32</v>
      </c>
      <c r="E30" s="279">
        <v>0.39</v>
      </c>
      <c r="F30" s="280">
        <v>1.6</v>
      </c>
      <c r="G30" s="281">
        <v>0.9900000000000001</v>
      </c>
      <c r="H30" s="282" t="s">
        <v>379</v>
      </c>
      <c r="I30" s="283">
        <v>9.2999999999999999E-2</v>
      </c>
      <c r="J30" s="284">
        <v>0.91</v>
      </c>
      <c r="K30" s="282">
        <v>0.30858333333333338</v>
      </c>
      <c r="L30" s="282" t="s">
        <v>379</v>
      </c>
      <c r="M30" s="283">
        <v>2.5000000000000001E-2</v>
      </c>
      <c r="N30" s="285">
        <v>0.81</v>
      </c>
      <c r="O30" s="282">
        <v>0.16950000000000001</v>
      </c>
      <c r="P30" s="282" t="s">
        <v>379</v>
      </c>
      <c r="Q30" s="286">
        <v>0.67</v>
      </c>
      <c r="R30" s="287">
        <v>5.0999999999999996</v>
      </c>
      <c r="S30" s="288">
        <v>1.7541666666666671</v>
      </c>
      <c r="T30" s="282" t="s">
        <v>379</v>
      </c>
      <c r="U30" s="283">
        <v>2.8000000000000001E-2</v>
      </c>
      <c r="V30" s="289">
        <v>0.13</v>
      </c>
      <c r="W30" s="290">
        <v>5.8083333333333341E-2</v>
      </c>
      <c r="X30" s="291">
        <v>1.4</v>
      </c>
      <c r="Y30" s="292">
        <v>11</v>
      </c>
      <c r="Z30" s="293">
        <v>4.6833333333333336</v>
      </c>
      <c r="AA30" s="294">
        <v>1.3</v>
      </c>
      <c r="AB30" s="295">
        <v>7.7</v>
      </c>
      <c r="AC30" s="293">
        <v>3.5083333333333342</v>
      </c>
      <c r="AD30" s="296">
        <v>3.2000000000000002E-3</v>
      </c>
      <c r="AE30" s="297">
        <v>0.11</v>
      </c>
      <c r="AF30" s="298">
        <v>2.9575000000000004E-2</v>
      </c>
      <c r="AG30" s="299">
        <v>0.17</v>
      </c>
      <c r="AH30" s="295">
        <v>1.4</v>
      </c>
      <c r="AI30" s="300">
        <v>0.35250000000000004</v>
      </c>
      <c r="AJ30" s="301">
        <v>9.9000000000000005E-2</v>
      </c>
      <c r="AK30" s="297">
        <v>0.56999999999999995</v>
      </c>
      <c r="AL30" s="302">
        <v>0.19825000000000001</v>
      </c>
      <c r="AM30" s="108"/>
      <c r="AN30" s="108"/>
      <c r="AO30" s="108"/>
      <c r="AP30" s="108"/>
      <c r="AQ30" s="108"/>
    </row>
    <row r="31" spans="1:43" s="15" customFormat="1" ht="30.9" customHeight="1">
      <c r="A31" s="303"/>
      <c r="B31" s="303"/>
      <c r="C31" s="303"/>
      <c r="D31" s="304"/>
      <c r="E31" s="305"/>
      <c r="F31" s="306"/>
      <c r="G31" s="307"/>
      <c r="H31" s="306"/>
      <c r="I31" s="306"/>
      <c r="J31" s="306"/>
      <c r="K31" s="306"/>
      <c r="L31" s="306"/>
      <c r="M31" s="306"/>
      <c r="N31" s="306"/>
      <c r="O31" s="306"/>
      <c r="P31" s="306"/>
      <c r="Q31" s="306"/>
      <c r="R31" s="306"/>
      <c r="S31" s="306"/>
      <c r="T31" s="306"/>
      <c r="U31" s="303"/>
      <c r="V31" s="307"/>
      <c r="W31" s="303"/>
      <c r="X31" s="303"/>
      <c r="Y31" s="303"/>
      <c r="Z31" s="303"/>
      <c r="AA31" s="303"/>
      <c r="AB31" s="303"/>
      <c r="AC31" s="303"/>
      <c r="AD31" s="303"/>
      <c r="AE31" s="303"/>
      <c r="AF31" s="303"/>
      <c r="AG31" s="303"/>
      <c r="AH31" s="307"/>
      <c r="AI31" s="308"/>
      <c r="AJ31" s="309"/>
      <c r="AK31" s="309"/>
      <c r="AL31" s="309"/>
      <c r="AM31" s="108"/>
      <c r="AN31" s="108"/>
      <c r="AO31" s="108"/>
      <c r="AP31" s="108"/>
      <c r="AQ31" s="108"/>
    </row>
    <row r="32" spans="1:43" s="15" customFormat="1" ht="14.15" customHeight="1">
      <c r="A32" s="310" t="s">
        <v>841</v>
      </c>
      <c r="B32" s="310"/>
      <c r="C32" s="310"/>
      <c r="D32" s="311"/>
      <c r="E32" s="311"/>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2"/>
      <c r="AJ32" s="309"/>
      <c r="AK32" s="309"/>
      <c r="AL32" s="309"/>
      <c r="AM32" s="108"/>
      <c r="AN32" s="108"/>
      <c r="AO32" s="108"/>
      <c r="AP32" s="108"/>
      <c r="AQ32" s="108"/>
    </row>
    <row r="33" spans="1:43" s="16" customFormat="1" ht="17.149999999999999" customHeight="1">
      <c r="A33" s="310" t="s">
        <v>497</v>
      </c>
      <c r="B33" s="310"/>
      <c r="C33" s="310"/>
      <c r="D33" s="311"/>
      <c r="E33" s="313"/>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2"/>
      <c r="AJ33" s="312"/>
      <c r="AK33" s="312"/>
      <c r="AL33" s="312"/>
      <c r="AM33" s="314"/>
      <c r="AN33" s="314"/>
      <c r="AO33" s="314"/>
      <c r="AP33" s="314"/>
      <c r="AQ33" s="314"/>
    </row>
    <row r="34" spans="1:43" s="16" customFormat="1" ht="17.149999999999999" customHeight="1">
      <c r="A34" s="310" t="s">
        <v>498</v>
      </c>
      <c r="B34" s="310"/>
      <c r="C34" s="310"/>
      <c r="D34" s="311"/>
      <c r="E34" s="311"/>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2"/>
      <c r="AJ34" s="312"/>
      <c r="AK34" s="312"/>
      <c r="AL34" s="312"/>
      <c r="AM34" s="314"/>
      <c r="AN34" s="314"/>
      <c r="AO34" s="314"/>
      <c r="AP34" s="314"/>
      <c r="AQ34" s="314"/>
    </row>
    <row r="35" spans="1:43" s="16" customFormat="1" ht="17.149999999999999" customHeight="1">
      <c r="A35" s="310" t="s">
        <v>499</v>
      </c>
      <c r="B35" s="310"/>
      <c r="C35" s="310"/>
      <c r="D35" s="311"/>
      <c r="E35" s="311"/>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2"/>
      <c r="AJ35" s="312"/>
      <c r="AK35" s="312"/>
      <c r="AL35" s="312"/>
      <c r="AM35" s="314"/>
      <c r="AN35" s="314"/>
      <c r="AO35" s="314"/>
      <c r="AP35" s="314"/>
      <c r="AQ35" s="314"/>
    </row>
    <row r="36" spans="1:43" s="16" customFormat="1" ht="17.149999999999999" customHeight="1" thickBot="1">
      <c r="A36" s="303"/>
      <c r="B36" s="303"/>
      <c r="C36" s="303"/>
      <c r="D36" s="304"/>
      <c r="E36" s="304"/>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8"/>
      <c r="AJ36" s="308"/>
      <c r="AK36" s="308"/>
      <c r="AL36" s="308"/>
      <c r="AM36" s="314"/>
      <c r="AN36" s="314"/>
      <c r="AO36" s="314"/>
      <c r="AP36" s="314"/>
      <c r="AQ36" s="314"/>
    </row>
    <row r="37" spans="1:43" s="15" customFormat="1" ht="13">
      <c r="A37" s="735" t="s">
        <v>356</v>
      </c>
      <c r="B37" s="736"/>
      <c r="C37" s="736"/>
      <c r="D37" s="736"/>
      <c r="E37" s="739" t="s">
        <v>500</v>
      </c>
      <c r="F37" s="732"/>
      <c r="G37" s="733"/>
      <c r="H37" s="731" t="s">
        <v>501</v>
      </c>
      <c r="I37" s="732"/>
      <c r="J37" s="733"/>
      <c r="K37" s="731" t="s">
        <v>502</v>
      </c>
      <c r="L37" s="732"/>
      <c r="M37" s="733"/>
      <c r="N37" s="731" t="s">
        <v>503</v>
      </c>
      <c r="O37" s="732"/>
      <c r="P37" s="733"/>
      <c r="Q37" s="731" t="s">
        <v>504</v>
      </c>
      <c r="R37" s="732"/>
      <c r="S37" s="733"/>
      <c r="T37" s="731" t="s">
        <v>505</v>
      </c>
      <c r="U37" s="732"/>
      <c r="V37" s="733"/>
      <c r="W37" s="731" t="s">
        <v>506</v>
      </c>
      <c r="X37" s="732"/>
      <c r="Y37" s="733"/>
      <c r="Z37" s="731" t="s">
        <v>507</v>
      </c>
      <c r="AA37" s="732"/>
      <c r="AB37" s="733"/>
      <c r="AC37" s="731" t="s">
        <v>508</v>
      </c>
      <c r="AD37" s="732"/>
      <c r="AE37" s="733"/>
      <c r="AF37" s="731" t="s">
        <v>509</v>
      </c>
      <c r="AG37" s="732"/>
      <c r="AH37" s="733"/>
      <c r="AI37" s="731" t="s">
        <v>510</v>
      </c>
      <c r="AJ37" s="732"/>
      <c r="AK37" s="732"/>
      <c r="AL37" s="731" t="s">
        <v>511</v>
      </c>
      <c r="AM37" s="732"/>
      <c r="AN37" s="733"/>
      <c r="AO37" s="731" t="s">
        <v>512</v>
      </c>
      <c r="AP37" s="732"/>
      <c r="AQ37" s="734"/>
    </row>
    <row r="38" spans="1:43" s="15" customFormat="1" ht="27.9" customHeight="1">
      <c r="A38" s="737"/>
      <c r="B38" s="738"/>
      <c r="C38" s="738"/>
      <c r="D38" s="738"/>
      <c r="E38" s="315"/>
      <c r="F38" s="110" t="s">
        <v>367</v>
      </c>
      <c r="G38" s="316"/>
      <c r="H38" s="317"/>
      <c r="I38" s="110" t="s">
        <v>367</v>
      </c>
      <c r="J38" s="318"/>
      <c r="K38" s="319"/>
      <c r="L38" s="110" t="s">
        <v>368</v>
      </c>
      <c r="M38" s="320"/>
      <c r="N38" s="319"/>
      <c r="O38" s="110" t="s">
        <v>368</v>
      </c>
      <c r="P38" s="320"/>
      <c r="Q38" s="319"/>
      <c r="R38" s="110" t="s">
        <v>368</v>
      </c>
      <c r="S38" s="321"/>
      <c r="T38" s="319"/>
      <c r="U38" s="110" t="s">
        <v>368</v>
      </c>
      <c r="V38" s="321"/>
      <c r="W38" s="319"/>
      <c r="X38" s="110" t="s">
        <v>368</v>
      </c>
      <c r="Y38" s="321"/>
      <c r="Z38" s="319"/>
      <c r="AA38" s="110" t="s">
        <v>368</v>
      </c>
      <c r="AB38" s="321"/>
      <c r="AC38" s="317"/>
      <c r="AD38" s="110" t="s">
        <v>367</v>
      </c>
      <c r="AE38" s="316"/>
      <c r="AF38" s="317"/>
      <c r="AG38" s="110" t="s">
        <v>367</v>
      </c>
      <c r="AH38" s="316"/>
      <c r="AI38" s="317"/>
      <c r="AJ38" s="110" t="s">
        <v>367</v>
      </c>
      <c r="AK38" s="318"/>
      <c r="AL38" s="317"/>
      <c r="AM38" s="110" t="s">
        <v>842</v>
      </c>
      <c r="AN38" s="316"/>
      <c r="AO38" s="317"/>
      <c r="AP38" s="110" t="s">
        <v>842</v>
      </c>
      <c r="AQ38" s="322"/>
    </row>
    <row r="39" spans="1:43" s="15" customFormat="1" ht="27.9" customHeight="1" thickBot="1">
      <c r="A39" s="323" t="s">
        <v>369</v>
      </c>
      <c r="B39" s="324" t="s">
        <v>5</v>
      </c>
      <c r="C39" s="324" t="s">
        <v>370</v>
      </c>
      <c r="D39" s="278" t="s">
        <v>371</v>
      </c>
      <c r="E39" s="279" t="s">
        <v>372</v>
      </c>
      <c r="F39" s="325" t="s">
        <v>373</v>
      </c>
      <c r="G39" s="324" t="s">
        <v>374</v>
      </c>
      <c r="H39" s="326" t="s">
        <v>372</v>
      </c>
      <c r="I39" s="325" t="s">
        <v>373</v>
      </c>
      <c r="J39" s="324" t="s">
        <v>374</v>
      </c>
      <c r="K39" s="326" t="s">
        <v>372</v>
      </c>
      <c r="L39" s="325" t="s">
        <v>373</v>
      </c>
      <c r="M39" s="324" t="s">
        <v>374</v>
      </c>
      <c r="N39" s="326" t="s">
        <v>372</v>
      </c>
      <c r="O39" s="325" t="s">
        <v>373</v>
      </c>
      <c r="P39" s="324" t="s">
        <v>374</v>
      </c>
      <c r="Q39" s="326" t="s">
        <v>372</v>
      </c>
      <c r="R39" s="325" t="s">
        <v>373</v>
      </c>
      <c r="S39" s="324" t="s">
        <v>374</v>
      </c>
      <c r="T39" s="326" t="s">
        <v>372</v>
      </c>
      <c r="U39" s="325" t="s">
        <v>373</v>
      </c>
      <c r="V39" s="324" t="s">
        <v>374</v>
      </c>
      <c r="W39" s="326" t="s">
        <v>372</v>
      </c>
      <c r="X39" s="325" t="s">
        <v>373</v>
      </c>
      <c r="Y39" s="324" t="s">
        <v>374</v>
      </c>
      <c r="Z39" s="326" t="s">
        <v>372</v>
      </c>
      <c r="AA39" s="325" t="s">
        <v>373</v>
      </c>
      <c r="AB39" s="324" t="s">
        <v>374</v>
      </c>
      <c r="AC39" s="326" t="s">
        <v>372</v>
      </c>
      <c r="AD39" s="325" t="s">
        <v>373</v>
      </c>
      <c r="AE39" s="324" t="s">
        <v>374</v>
      </c>
      <c r="AF39" s="326" t="s">
        <v>372</v>
      </c>
      <c r="AG39" s="325" t="s">
        <v>373</v>
      </c>
      <c r="AH39" s="324" t="s">
        <v>374</v>
      </c>
      <c r="AI39" s="326" t="s">
        <v>372</v>
      </c>
      <c r="AJ39" s="325" t="s">
        <v>373</v>
      </c>
      <c r="AK39" s="278" t="s">
        <v>374</v>
      </c>
      <c r="AL39" s="326" t="s">
        <v>372</v>
      </c>
      <c r="AM39" s="325" t="s">
        <v>373</v>
      </c>
      <c r="AN39" s="324" t="s">
        <v>374</v>
      </c>
      <c r="AO39" s="326" t="s">
        <v>372</v>
      </c>
      <c r="AP39" s="325" t="s">
        <v>373</v>
      </c>
      <c r="AQ39" s="327" t="s">
        <v>374</v>
      </c>
    </row>
    <row r="40" spans="1:43" s="15" customFormat="1" ht="30" customHeight="1">
      <c r="A40" s="124" t="s">
        <v>376</v>
      </c>
      <c r="B40" s="328" t="s">
        <v>377</v>
      </c>
      <c r="C40" s="329" t="s">
        <v>378</v>
      </c>
      <c r="D40" s="330" t="s">
        <v>32</v>
      </c>
      <c r="E40" s="331" t="s">
        <v>493</v>
      </c>
      <c r="F40" s="332">
        <v>4.5999999999999999E-2</v>
      </c>
      <c r="G40" s="333">
        <v>1.1308333333333332E-2</v>
      </c>
      <c r="H40" s="334" t="s">
        <v>381</v>
      </c>
      <c r="I40" s="335">
        <v>0.13</v>
      </c>
      <c r="J40" s="333">
        <v>2.7958333333333335E-2</v>
      </c>
      <c r="K40" s="334">
        <v>0.42</v>
      </c>
      <c r="L40" s="336">
        <v>2.6</v>
      </c>
      <c r="M40" s="337">
        <v>1.3641666666666667</v>
      </c>
      <c r="N40" s="338">
        <v>2.5</v>
      </c>
      <c r="O40" s="339">
        <v>15</v>
      </c>
      <c r="P40" s="337">
        <v>6.625</v>
      </c>
      <c r="Q40" s="334">
        <v>0.71</v>
      </c>
      <c r="R40" s="336">
        <v>3.7</v>
      </c>
      <c r="S40" s="337">
        <v>2.1258333333333335</v>
      </c>
      <c r="T40" s="340">
        <v>1E-3</v>
      </c>
      <c r="U40" s="341">
        <v>1.2E-2</v>
      </c>
      <c r="V40" s="342">
        <v>5.4000000000000003E-3</v>
      </c>
      <c r="W40" s="343">
        <v>9.8000000000000004E-2</v>
      </c>
      <c r="X40" s="336">
        <v>1.7</v>
      </c>
      <c r="Y40" s="344">
        <v>0.8081666666666667</v>
      </c>
      <c r="Z40" s="334">
        <v>0.67</v>
      </c>
      <c r="AA40" s="336">
        <v>2</v>
      </c>
      <c r="AB40" s="337">
        <v>1.1825000000000001</v>
      </c>
      <c r="AC40" s="343">
        <v>2.3E-2</v>
      </c>
      <c r="AD40" s="335">
        <v>0.18</v>
      </c>
      <c r="AE40" s="333">
        <v>6.7583333333333329E-2</v>
      </c>
      <c r="AF40" s="334">
        <v>0.76</v>
      </c>
      <c r="AG40" s="336">
        <v>1.8</v>
      </c>
      <c r="AH40" s="337">
        <v>1.1158333333333335</v>
      </c>
      <c r="AI40" s="338">
        <v>1.1000000000000001</v>
      </c>
      <c r="AJ40" s="339">
        <v>16</v>
      </c>
      <c r="AK40" s="345">
        <v>6.5250000000000012</v>
      </c>
      <c r="AL40" s="346" t="s">
        <v>513</v>
      </c>
      <c r="AM40" s="332" t="s">
        <v>514</v>
      </c>
      <c r="AN40" s="344">
        <v>0.26</v>
      </c>
      <c r="AO40" s="334" t="s">
        <v>515</v>
      </c>
      <c r="AP40" s="335" t="s">
        <v>469</v>
      </c>
      <c r="AQ40" s="347">
        <v>1.9</v>
      </c>
    </row>
    <row r="41" spans="1:43" s="15" customFormat="1" ht="30.9" customHeight="1">
      <c r="A41" s="124"/>
      <c r="B41" s="348" t="s">
        <v>383</v>
      </c>
      <c r="C41" s="348" t="s">
        <v>384</v>
      </c>
      <c r="D41" s="349" t="s">
        <v>385</v>
      </c>
      <c r="E41" s="350" t="s">
        <v>493</v>
      </c>
      <c r="F41" s="351">
        <v>0.04</v>
      </c>
      <c r="G41" s="161">
        <v>8.8250000000000012E-3</v>
      </c>
      <c r="H41" s="153" t="s">
        <v>381</v>
      </c>
      <c r="I41" s="148">
        <v>0.12</v>
      </c>
      <c r="J41" s="156">
        <v>4.120833333333334E-2</v>
      </c>
      <c r="K41" s="153">
        <v>0.26</v>
      </c>
      <c r="L41" s="163">
        <v>3.4</v>
      </c>
      <c r="M41" s="154">
        <v>2.2224999999999997</v>
      </c>
      <c r="N41" s="164">
        <v>3.5</v>
      </c>
      <c r="O41" s="352">
        <v>32</v>
      </c>
      <c r="P41" s="353">
        <v>16.508333333333333</v>
      </c>
      <c r="Q41" s="153">
        <v>0.85</v>
      </c>
      <c r="R41" s="163">
        <v>5.4</v>
      </c>
      <c r="S41" s="154">
        <v>3.6791666666666667</v>
      </c>
      <c r="T41" s="354">
        <v>2.3E-3</v>
      </c>
      <c r="U41" s="351">
        <v>1.9E-2</v>
      </c>
      <c r="V41" s="355">
        <v>9.8916666666666667E-3</v>
      </c>
      <c r="W41" s="153">
        <v>0.13</v>
      </c>
      <c r="X41" s="163">
        <v>3.4</v>
      </c>
      <c r="Y41" s="154">
        <v>1.2266666666666666</v>
      </c>
      <c r="Z41" s="153">
        <v>0.46</v>
      </c>
      <c r="AA41" s="163">
        <v>2</v>
      </c>
      <c r="AB41" s="154">
        <v>1.0091666666666665</v>
      </c>
      <c r="AC41" s="157">
        <v>2.8000000000000001E-2</v>
      </c>
      <c r="AD41" s="148">
        <v>0.13</v>
      </c>
      <c r="AE41" s="156">
        <v>7.4583333333333349E-2</v>
      </c>
      <c r="AF41" s="153">
        <v>0.78</v>
      </c>
      <c r="AG41" s="163">
        <v>1.2</v>
      </c>
      <c r="AH41" s="151">
        <v>0.93749999999999989</v>
      </c>
      <c r="AI41" s="153">
        <v>0.9</v>
      </c>
      <c r="AJ41" s="352">
        <v>15</v>
      </c>
      <c r="AK41" s="356">
        <v>5.0083333333333329</v>
      </c>
      <c r="AL41" s="157" t="s">
        <v>405</v>
      </c>
      <c r="AM41" s="351" t="s">
        <v>516</v>
      </c>
      <c r="AN41" s="161">
        <v>0.14000000000000001</v>
      </c>
      <c r="AO41" s="153" t="s">
        <v>477</v>
      </c>
      <c r="AP41" s="148" t="s">
        <v>517</v>
      </c>
      <c r="AQ41" s="357">
        <v>3.5</v>
      </c>
    </row>
    <row r="42" spans="1:43" s="15" customFormat="1" ht="30.9" customHeight="1">
      <c r="A42" s="124"/>
      <c r="B42" s="348" t="s">
        <v>386</v>
      </c>
      <c r="C42" s="358" t="s">
        <v>387</v>
      </c>
      <c r="D42" s="349" t="s">
        <v>32</v>
      </c>
      <c r="E42" s="350" t="s">
        <v>493</v>
      </c>
      <c r="F42" s="150">
        <v>2.8000000000000001E-2</v>
      </c>
      <c r="G42" s="355">
        <v>4.991666666666666E-3</v>
      </c>
      <c r="H42" s="153" t="s">
        <v>381</v>
      </c>
      <c r="I42" s="351">
        <v>4.5999999999999999E-2</v>
      </c>
      <c r="J42" s="156">
        <v>1.4916666666666668E-2</v>
      </c>
      <c r="K42" s="153">
        <v>0.27</v>
      </c>
      <c r="L42" s="163">
        <v>3.1</v>
      </c>
      <c r="M42" s="154">
        <v>1.5274999999999999</v>
      </c>
      <c r="N42" s="164">
        <v>2.2999999999999998</v>
      </c>
      <c r="O42" s="352">
        <v>23</v>
      </c>
      <c r="P42" s="154">
        <v>9.4</v>
      </c>
      <c r="Q42" s="153">
        <v>0.42</v>
      </c>
      <c r="R42" s="163">
        <v>3.6</v>
      </c>
      <c r="S42" s="154">
        <v>1.8108333333333337</v>
      </c>
      <c r="T42" s="359">
        <v>2.7000000000000001E-3</v>
      </c>
      <c r="U42" s="351">
        <v>1.7000000000000001E-2</v>
      </c>
      <c r="V42" s="355">
        <v>7.6166666666666674E-3</v>
      </c>
      <c r="W42" s="153">
        <v>0.16</v>
      </c>
      <c r="X42" s="163">
        <v>2.1</v>
      </c>
      <c r="Y42" s="154">
        <v>1.1116666666666668</v>
      </c>
      <c r="Z42" s="153">
        <v>0.26</v>
      </c>
      <c r="AA42" s="163">
        <v>1.4</v>
      </c>
      <c r="AB42" s="151">
        <v>0.9458333333333333</v>
      </c>
      <c r="AC42" s="157">
        <v>2.5999999999999999E-2</v>
      </c>
      <c r="AD42" s="351">
        <v>8.5999999999999993E-2</v>
      </c>
      <c r="AE42" s="156">
        <v>0.05</v>
      </c>
      <c r="AF42" s="153">
        <v>0.73</v>
      </c>
      <c r="AG42" s="163">
        <v>1.1000000000000001</v>
      </c>
      <c r="AH42" s="151">
        <v>0.92999999999999983</v>
      </c>
      <c r="AI42" s="164">
        <v>1.2</v>
      </c>
      <c r="AJ42" s="352">
        <v>12</v>
      </c>
      <c r="AK42" s="356">
        <v>4.6083333333333334</v>
      </c>
      <c r="AL42" s="157" t="s">
        <v>518</v>
      </c>
      <c r="AM42" s="150" t="s">
        <v>427</v>
      </c>
      <c r="AN42" s="151">
        <v>0.14000000000000001</v>
      </c>
      <c r="AO42" s="153" t="s">
        <v>429</v>
      </c>
      <c r="AP42" s="351" t="s">
        <v>519</v>
      </c>
      <c r="AQ42" s="357">
        <v>1.7</v>
      </c>
    </row>
    <row r="43" spans="1:43" s="15" customFormat="1" ht="30.9" customHeight="1">
      <c r="A43" s="124"/>
      <c r="B43" s="348" t="s">
        <v>388</v>
      </c>
      <c r="C43" s="358" t="s">
        <v>389</v>
      </c>
      <c r="D43" s="349" t="s">
        <v>32</v>
      </c>
      <c r="E43" s="350" t="s">
        <v>493</v>
      </c>
      <c r="F43" s="150">
        <v>3.2000000000000001E-2</v>
      </c>
      <c r="G43" s="161">
        <v>5.3749999999999987E-3</v>
      </c>
      <c r="H43" s="153" t="s">
        <v>381</v>
      </c>
      <c r="I43" s="351">
        <v>6.8000000000000005E-2</v>
      </c>
      <c r="J43" s="156">
        <v>2.3875000000000004E-2</v>
      </c>
      <c r="K43" s="153">
        <v>0.48</v>
      </c>
      <c r="L43" s="163">
        <v>2.7</v>
      </c>
      <c r="M43" s="154">
        <v>1.4308333333333332</v>
      </c>
      <c r="N43" s="164">
        <v>3.6</v>
      </c>
      <c r="O43" s="352">
        <v>60</v>
      </c>
      <c r="P43" s="353">
        <v>16.858333333333334</v>
      </c>
      <c r="Q43" s="153">
        <v>0.59</v>
      </c>
      <c r="R43" s="352">
        <v>10</v>
      </c>
      <c r="S43" s="154">
        <v>2.4058333333333333</v>
      </c>
      <c r="T43" s="359">
        <v>1.1000000000000001E-3</v>
      </c>
      <c r="U43" s="148">
        <v>0.11</v>
      </c>
      <c r="V43" s="156">
        <v>2.6041666666666668E-2</v>
      </c>
      <c r="W43" s="153">
        <v>0.16</v>
      </c>
      <c r="X43" s="163">
        <v>3.7</v>
      </c>
      <c r="Y43" s="154">
        <v>1.3408333333333333</v>
      </c>
      <c r="Z43" s="153">
        <v>0.61</v>
      </c>
      <c r="AA43" s="163">
        <v>1.7</v>
      </c>
      <c r="AB43" s="154">
        <v>1.0474999999999999</v>
      </c>
      <c r="AC43" s="157">
        <v>2.8000000000000001E-2</v>
      </c>
      <c r="AD43" s="351">
        <v>0.08</v>
      </c>
      <c r="AE43" s="156">
        <v>5.4416666666666669E-2</v>
      </c>
      <c r="AF43" s="153">
        <v>0.76</v>
      </c>
      <c r="AG43" s="163">
        <v>1.1000000000000001</v>
      </c>
      <c r="AH43" s="151">
        <v>0.93333333333333346</v>
      </c>
      <c r="AI43" s="153">
        <v>0.47</v>
      </c>
      <c r="AJ43" s="163">
        <v>9.1</v>
      </c>
      <c r="AK43" s="356">
        <v>2.5958333333333332</v>
      </c>
      <c r="AL43" s="157" t="s">
        <v>520</v>
      </c>
      <c r="AM43" s="150" t="s">
        <v>399</v>
      </c>
      <c r="AN43" s="161">
        <v>9.4E-2</v>
      </c>
      <c r="AO43" s="153" t="s">
        <v>431</v>
      </c>
      <c r="AP43" s="351" t="s">
        <v>425</v>
      </c>
      <c r="AQ43" s="357">
        <v>2.2999999999999998</v>
      </c>
    </row>
    <row r="44" spans="1:43" s="15" customFormat="1" ht="30.9" customHeight="1">
      <c r="A44" s="124"/>
      <c r="B44" s="348" t="s">
        <v>390</v>
      </c>
      <c r="C44" s="358" t="s">
        <v>391</v>
      </c>
      <c r="D44" s="349" t="s">
        <v>392</v>
      </c>
      <c r="E44" s="360" t="s">
        <v>393</v>
      </c>
      <c r="F44" s="167" t="s">
        <v>393</v>
      </c>
      <c r="G44" s="168" t="s">
        <v>393</v>
      </c>
      <c r="H44" s="153" t="s">
        <v>393</v>
      </c>
      <c r="I44" s="148" t="s">
        <v>393</v>
      </c>
      <c r="J44" s="156" t="s">
        <v>393</v>
      </c>
      <c r="K44" s="153" t="s">
        <v>393</v>
      </c>
      <c r="L44" s="148" t="s">
        <v>393</v>
      </c>
      <c r="M44" s="151" t="s">
        <v>393</v>
      </c>
      <c r="N44" s="153" t="s">
        <v>393</v>
      </c>
      <c r="O44" s="148" t="s">
        <v>393</v>
      </c>
      <c r="P44" s="151" t="s">
        <v>393</v>
      </c>
      <c r="Q44" s="153" t="s">
        <v>393</v>
      </c>
      <c r="R44" s="148" t="s">
        <v>393</v>
      </c>
      <c r="S44" s="151" t="s">
        <v>393</v>
      </c>
      <c r="T44" s="153" t="s">
        <v>393</v>
      </c>
      <c r="U44" s="148" t="s">
        <v>393</v>
      </c>
      <c r="V44" s="151" t="s">
        <v>393</v>
      </c>
      <c r="W44" s="153" t="s">
        <v>393</v>
      </c>
      <c r="X44" s="148" t="s">
        <v>393</v>
      </c>
      <c r="Y44" s="151" t="s">
        <v>393</v>
      </c>
      <c r="Z44" s="153" t="s">
        <v>393</v>
      </c>
      <c r="AA44" s="148" t="s">
        <v>393</v>
      </c>
      <c r="AB44" s="151" t="s">
        <v>393</v>
      </c>
      <c r="AC44" s="153" t="s">
        <v>393</v>
      </c>
      <c r="AD44" s="148" t="s">
        <v>393</v>
      </c>
      <c r="AE44" s="151" t="s">
        <v>393</v>
      </c>
      <c r="AF44" s="153" t="s">
        <v>393</v>
      </c>
      <c r="AG44" s="148" t="s">
        <v>393</v>
      </c>
      <c r="AH44" s="151" t="s">
        <v>393</v>
      </c>
      <c r="AI44" s="153">
        <v>0.38</v>
      </c>
      <c r="AJ44" s="352">
        <v>12</v>
      </c>
      <c r="AK44" s="356">
        <v>5.3691666666666675</v>
      </c>
      <c r="AL44" s="166" t="s">
        <v>393</v>
      </c>
      <c r="AM44" s="167" t="s">
        <v>393</v>
      </c>
      <c r="AN44" s="168" t="s">
        <v>393</v>
      </c>
      <c r="AO44" s="153" t="s">
        <v>393</v>
      </c>
      <c r="AP44" s="148" t="s">
        <v>393</v>
      </c>
      <c r="AQ44" s="158" t="s">
        <v>393</v>
      </c>
    </row>
    <row r="45" spans="1:43" s="15" customFormat="1" ht="30.9" customHeight="1">
      <c r="A45" s="171"/>
      <c r="B45" s="361" t="s">
        <v>394</v>
      </c>
      <c r="C45" s="362" t="s">
        <v>395</v>
      </c>
      <c r="D45" s="363" t="s">
        <v>392</v>
      </c>
      <c r="E45" s="364" t="s">
        <v>393</v>
      </c>
      <c r="F45" s="180" t="s">
        <v>393</v>
      </c>
      <c r="G45" s="181" t="s">
        <v>393</v>
      </c>
      <c r="H45" s="185" t="s">
        <v>393</v>
      </c>
      <c r="I45" s="365" t="s">
        <v>393</v>
      </c>
      <c r="J45" s="242" t="s">
        <v>393</v>
      </c>
      <c r="K45" s="185" t="s">
        <v>393</v>
      </c>
      <c r="L45" s="365" t="s">
        <v>393</v>
      </c>
      <c r="M45" s="204" t="s">
        <v>393</v>
      </c>
      <c r="N45" s="185" t="s">
        <v>393</v>
      </c>
      <c r="O45" s="365" t="s">
        <v>393</v>
      </c>
      <c r="P45" s="204" t="s">
        <v>393</v>
      </c>
      <c r="Q45" s="185" t="s">
        <v>393</v>
      </c>
      <c r="R45" s="365" t="s">
        <v>393</v>
      </c>
      <c r="S45" s="204" t="s">
        <v>393</v>
      </c>
      <c r="T45" s="185" t="s">
        <v>393</v>
      </c>
      <c r="U45" s="365" t="s">
        <v>393</v>
      </c>
      <c r="V45" s="204" t="s">
        <v>393</v>
      </c>
      <c r="W45" s="185" t="s">
        <v>393</v>
      </c>
      <c r="X45" s="365" t="s">
        <v>393</v>
      </c>
      <c r="Y45" s="204" t="s">
        <v>393</v>
      </c>
      <c r="Z45" s="185" t="s">
        <v>393</v>
      </c>
      <c r="AA45" s="365" t="s">
        <v>393</v>
      </c>
      <c r="AB45" s="204" t="s">
        <v>393</v>
      </c>
      <c r="AC45" s="185" t="s">
        <v>393</v>
      </c>
      <c r="AD45" s="365" t="s">
        <v>393</v>
      </c>
      <c r="AE45" s="204" t="s">
        <v>393</v>
      </c>
      <c r="AF45" s="185" t="s">
        <v>393</v>
      </c>
      <c r="AG45" s="365" t="s">
        <v>393</v>
      </c>
      <c r="AH45" s="204" t="s">
        <v>393</v>
      </c>
      <c r="AI45" s="249">
        <v>1.3</v>
      </c>
      <c r="AJ45" s="366">
        <v>14</v>
      </c>
      <c r="AK45" s="273">
        <v>5.3</v>
      </c>
      <c r="AL45" s="179" t="s">
        <v>393</v>
      </c>
      <c r="AM45" s="180" t="s">
        <v>393</v>
      </c>
      <c r="AN45" s="181" t="s">
        <v>393</v>
      </c>
      <c r="AO45" s="185" t="s">
        <v>393</v>
      </c>
      <c r="AP45" s="365" t="s">
        <v>393</v>
      </c>
      <c r="AQ45" s="367" t="s">
        <v>393</v>
      </c>
    </row>
    <row r="46" spans="1:43" s="15" customFormat="1" ht="30.9" customHeight="1">
      <c r="A46" s="186" t="s">
        <v>396</v>
      </c>
      <c r="B46" s="368" t="s">
        <v>397</v>
      </c>
      <c r="C46" s="368" t="s">
        <v>398</v>
      </c>
      <c r="D46" s="369" t="s">
        <v>32</v>
      </c>
      <c r="E46" s="370" t="s">
        <v>401</v>
      </c>
      <c r="F46" s="194">
        <v>6.0999999999999999E-2</v>
      </c>
      <c r="G46" s="371">
        <v>1.8541666666666665E-2</v>
      </c>
      <c r="H46" s="234" t="s">
        <v>518</v>
      </c>
      <c r="I46" s="196" t="s">
        <v>521</v>
      </c>
      <c r="J46" s="192">
        <v>7.85E-2</v>
      </c>
      <c r="K46" s="234">
        <v>0.9</v>
      </c>
      <c r="L46" s="235" t="s">
        <v>522</v>
      </c>
      <c r="M46" s="195">
        <v>2.0416666666666665</v>
      </c>
      <c r="N46" s="234" t="s">
        <v>523</v>
      </c>
      <c r="O46" s="196" t="s">
        <v>524</v>
      </c>
      <c r="P46" s="372">
        <v>13.883333333333333</v>
      </c>
      <c r="Q46" s="234">
        <v>0.9</v>
      </c>
      <c r="R46" s="196" t="s">
        <v>525</v>
      </c>
      <c r="S46" s="373">
        <v>3.3583333333333329</v>
      </c>
      <c r="T46" s="234" t="s">
        <v>526</v>
      </c>
      <c r="U46" s="374">
        <v>6.7999999999999996E-3</v>
      </c>
      <c r="V46" s="375">
        <v>4.8041666666666658E-3</v>
      </c>
      <c r="W46" s="234" t="s">
        <v>527</v>
      </c>
      <c r="X46" s="196" t="s">
        <v>523</v>
      </c>
      <c r="Y46" s="195">
        <v>1.1366666666666665</v>
      </c>
      <c r="Z46" s="234" t="s">
        <v>400</v>
      </c>
      <c r="AA46" s="196" t="s">
        <v>439</v>
      </c>
      <c r="AB46" s="195">
        <v>1.6500000000000004</v>
      </c>
      <c r="AC46" s="234" t="s">
        <v>528</v>
      </c>
      <c r="AD46" s="196" t="s">
        <v>529</v>
      </c>
      <c r="AE46" s="192">
        <v>6.9250000000000006E-2</v>
      </c>
      <c r="AF46" s="234" t="s">
        <v>479</v>
      </c>
      <c r="AG46" s="196" t="s">
        <v>530</v>
      </c>
      <c r="AH46" s="195">
        <v>1.3666666666666669</v>
      </c>
      <c r="AI46" s="234" t="s">
        <v>531</v>
      </c>
      <c r="AJ46" s="196" t="s">
        <v>532</v>
      </c>
      <c r="AK46" s="376">
        <v>4.5716666666666663</v>
      </c>
      <c r="AL46" s="215" t="s">
        <v>533</v>
      </c>
      <c r="AM46" s="194" t="s">
        <v>414</v>
      </c>
      <c r="AN46" s="377">
        <v>0.16</v>
      </c>
      <c r="AO46" s="234" t="s">
        <v>407</v>
      </c>
      <c r="AP46" s="196" t="s">
        <v>525</v>
      </c>
      <c r="AQ46" s="378">
        <v>4.2</v>
      </c>
    </row>
    <row r="47" spans="1:43" s="15" customFormat="1" ht="30.9" customHeight="1">
      <c r="A47" s="124"/>
      <c r="B47" s="348" t="s">
        <v>415</v>
      </c>
      <c r="C47" s="348" t="s">
        <v>416</v>
      </c>
      <c r="D47" s="349" t="s">
        <v>32</v>
      </c>
      <c r="E47" s="350" t="s">
        <v>401</v>
      </c>
      <c r="F47" s="152">
        <v>4.8000000000000001E-2</v>
      </c>
      <c r="G47" s="379">
        <v>1.6624999999999997E-2</v>
      </c>
      <c r="H47" s="153" t="s">
        <v>534</v>
      </c>
      <c r="I47" s="218" t="s">
        <v>535</v>
      </c>
      <c r="J47" s="156">
        <v>6.3666666666666663E-2</v>
      </c>
      <c r="K47" s="153" t="s">
        <v>536</v>
      </c>
      <c r="L47" s="380">
        <v>3</v>
      </c>
      <c r="M47" s="154">
        <v>1.5666666666666667</v>
      </c>
      <c r="N47" s="153" t="s">
        <v>424</v>
      </c>
      <c r="O47" s="218" t="s">
        <v>442</v>
      </c>
      <c r="P47" s="154">
        <v>7.7749999999999995</v>
      </c>
      <c r="Q47" s="153">
        <v>0.6</v>
      </c>
      <c r="R47" s="218" t="s">
        <v>537</v>
      </c>
      <c r="S47" s="381">
        <v>2.5416666666666665</v>
      </c>
      <c r="T47" s="153" t="s">
        <v>526</v>
      </c>
      <c r="U47" s="382">
        <v>1.4E-2</v>
      </c>
      <c r="V47" s="383">
        <v>3.3541666666666663E-3</v>
      </c>
      <c r="W47" s="157">
        <v>0.08</v>
      </c>
      <c r="X47" s="218" t="s">
        <v>407</v>
      </c>
      <c r="Y47" s="151">
        <v>0.65333333333333343</v>
      </c>
      <c r="Z47" s="153" t="s">
        <v>407</v>
      </c>
      <c r="AA47" s="218" t="s">
        <v>538</v>
      </c>
      <c r="AB47" s="154">
        <v>1.7583333333333335</v>
      </c>
      <c r="AC47" s="153" t="s">
        <v>539</v>
      </c>
      <c r="AD47" s="218" t="s">
        <v>474</v>
      </c>
      <c r="AE47" s="156">
        <v>7.8666666666666663E-2</v>
      </c>
      <c r="AF47" s="153" t="s">
        <v>540</v>
      </c>
      <c r="AG47" s="218" t="s">
        <v>541</v>
      </c>
      <c r="AH47" s="154">
        <v>1.3591666666666666</v>
      </c>
      <c r="AI47" s="153" t="s">
        <v>414</v>
      </c>
      <c r="AJ47" s="218" t="s">
        <v>542</v>
      </c>
      <c r="AK47" s="356">
        <v>6.6174999999999997</v>
      </c>
      <c r="AL47" s="157" t="s">
        <v>543</v>
      </c>
      <c r="AM47" s="152" t="s">
        <v>544</v>
      </c>
      <c r="AN47" s="384">
        <v>0.27</v>
      </c>
      <c r="AO47" s="153" t="s">
        <v>417</v>
      </c>
      <c r="AP47" s="218" t="s">
        <v>537</v>
      </c>
      <c r="AQ47" s="357">
        <v>2.9</v>
      </c>
    </row>
    <row r="48" spans="1:43" s="15" customFormat="1" ht="30.9" customHeight="1">
      <c r="A48" s="124"/>
      <c r="B48" s="348" t="s">
        <v>432</v>
      </c>
      <c r="C48" s="348" t="s">
        <v>433</v>
      </c>
      <c r="D48" s="349" t="s">
        <v>385</v>
      </c>
      <c r="E48" s="360" t="s">
        <v>393</v>
      </c>
      <c r="F48" s="167" t="s">
        <v>393</v>
      </c>
      <c r="G48" s="168" t="s">
        <v>393</v>
      </c>
      <c r="H48" s="153" t="s">
        <v>393</v>
      </c>
      <c r="I48" s="148" t="s">
        <v>393</v>
      </c>
      <c r="J48" s="156" t="s">
        <v>393</v>
      </c>
      <c r="K48" s="153">
        <v>0.8</v>
      </c>
      <c r="L48" s="380" t="s">
        <v>545</v>
      </c>
      <c r="M48" s="154">
        <v>2.8083333333333336</v>
      </c>
      <c r="N48" s="153" t="s">
        <v>393</v>
      </c>
      <c r="O48" s="148" t="s">
        <v>393</v>
      </c>
      <c r="P48" s="151" t="s">
        <v>393</v>
      </c>
      <c r="Q48" s="153" t="s">
        <v>393</v>
      </c>
      <c r="R48" s="148" t="s">
        <v>393</v>
      </c>
      <c r="S48" s="151" t="s">
        <v>393</v>
      </c>
      <c r="T48" s="153" t="s">
        <v>393</v>
      </c>
      <c r="U48" s="148" t="s">
        <v>393</v>
      </c>
      <c r="V48" s="151" t="s">
        <v>393</v>
      </c>
      <c r="W48" s="153" t="s">
        <v>393</v>
      </c>
      <c r="X48" s="148" t="s">
        <v>393</v>
      </c>
      <c r="Y48" s="151" t="s">
        <v>393</v>
      </c>
      <c r="Z48" s="153" t="s">
        <v>393</v>
      </c>
      <c r="AA48" s="148" t="s">
        <v>393</v>
      </c>
      <c r="AB48" s="151" t="s">
        <v>393</v>
      </c>
      <c r="AC48" s="153" t="s">
        <v>393</v>
      </c>
      <c r="AD48" s="148" t="s">
        <v>393</v>
      </c>
      <c r="AE48" s="151" t="s">
        <v>393</v>
      </c>
      <c r="AF48" s="153" t="s">
        <v>393</v>
      </c>
      <c r="AG48" s="148" t="s">
        <v>393</v>
      </c>
      <c r="AH48" s="151" t="s">
        <v>393</v>
      </c>
      <c r="AI48" s="153" t="s">
        <v>393</v>
      </c>
      <c r="AJ48" s="218" t="s">
        <v>393</v>
      </c>
      <c r="AK48" s="165" t="s">
        <v>393</v>
      </c>
      <c r="AL48" s="166" t="s">
        <v>393</v>
      </c>
      <c r="AM48" s="167" t="s">
        <v>393</v>
      </c>
      <c r="AN48" s="168" t="s">
        <v>393</v>
      </c>
      <c r="AO48" s="153" t="s">
        <v>393</v>
      </c>
      <c r="AP48" s="148" t="s">
        <v>393</v>
      </c>
      <c r="AQ48" s="158" t="s">
        <v>393</v>
      </c>
    </row>
    <row r="49" spans="1:43" s="15" customFormat="1" ht="30.9" customHeight="1">
      <c r="A49" s="171"/>
      <c r="B49" s="361" t="s">
        <v>436</v>
      </c>
      <c r="C49" s="361" t="s">
        <v>437</v>
      </c>
      <c r="D49" s="363" t="s">
        <v>392</v>
      </c>
      <c r="E49" s="364" t="s">
        <v>393</v>
      </c>
      <c r="F49" s="180" t="s">
        <v>393</v>
      </c>
      <c r="G49" s="181" t="s">
        <v>393</v>
      </c>
      <c r="H49" s="185" t="s">
        <v>393</v>
      </c>
      <c r="I49" s="365" t="s">
        <v>393</v>
      </c>
      <c r="J49" s="242" t="s">
        <v>393</v>
      </c>
      <c r="K49" s="185" t="s">
        <v>424</v>
      </c>
      <c r="L49" s="250" t="s">
        <v>546</v>
      </c>
      <c r="M49" s="205">
        <v>2.9833333333333329</v>
      </c>
      <c r="N49" s="185" t="s">
        <v>393</v>
      </c>
      <c r="O49" s="365" t="s">
        <v>393</v>
      </c>
      <c r="P49" s="204" t="s">
        <v>393</v>
      </c>
      <c r="Q49" s="185" t="s">
        <v>393</v>
      </c>
      <c r="R49" s="365" t="s">
        <v>393</v>
      </c>
      <c r="S49" s="204" t="s">
        <v>393</v>
      </c>
      <c r="T49" s="185" t="s">
        <v>393</v>
      </c>
      <c r="U49" s="365" t="s">
        <v>393</v>
      </c>
      <c r="V49" s="204" t="s">
        <v>393</v>
      </c>
      <c r="W49" s="185" t="s">
        <v>393</v>
      </c>
      <c r="X49" s="365" t="s">
        <v>393</v>
      </c>
      <c r="Y49" s="204" t="s">
        <v>393</v>
      </c>
      <c r="Z49" s="185" t="s">
        <v>393</v>
      </c>
      <c r="AA49" s="365" t="s">
        <v>393</v>
      </c>
      <c r="AB49" s="204" t="s">
        <v>393</v>
      </c>
      <c r="AC49" s="185" t="s">
        <v>393</v>
      </c>
      <c r="AD49" s="365" t="s">
        <v>393</v>
      </c>
      <c r="AE49" s="204" t="s">
        <v>393</v>
      </c>
      <c r="AF49" s="185" t="s">
        <v>393</v>
      </c>
      <c r="AG49" s="365" t="s">
        <v>393</v>
      </c>
      <c r="AH49" s="204" t="s">
        <v>393</v>
      </c>
      <c r="AI49" s="249">
        <v>1.3</v>
      </c>
      <c r="AJ49" s="385">
        <v>13</v>
      </c>
      <c r="AK49" s="273">
        <v>5.0333333333333341</v>
      </c>
      <c r="AL49" s="179" t="s">
        <v>393</v>
      </c>
      <c r="AM49" s="180" t="s">
        <v>393</v>
      </c>
      <c r="AN49" s="181" t="s">
        <v>393</v>
      </c>
      <c r="AO49" s="185" t="s">
        <v>393</v>
      </c>
      <c r="AP49" s="365" t="s">
        <v>393</v>
      </c>
      <c r="AQ49" s="367" t="s">
        <v>393</v>
      </c>
    </row>
    <row r="50" spans="1:43" s="15" customFormat="1" ht="30.9" customHeight="1">
      <c r="A50" s="209" t="s">
        <v>445</v>
      </c>
      <c r="B50" s="210" t="s">
        <v>445</v>
      </c>
      <c r="C50" s="386" t="s">
        <v>446</v>
      </c>
      <c r="D50" s="369" t="s">
        <v>32</v>
      </c>
      <c r="E50" s="370" t="s">
        <v>547</v>
      </c>
      <c r="F50" s="194">
        <v>1.9E-2</v>
      </c>
      <c r="G50" s="233">
        <v>6.2916666666666668E-3</v>
      </c>
      <c r="H50" s="234" t="s">
        <v>491</v>
      </c>
      <c r="I50" s="387">
        <v>7.6999999999999999E-2</v>
      </c>
      <c r="J50" s="192">
        <v>1.8583333333333337E-2</v>
      </c>
      <c r="K50" s="234">
        <v>0.45</v>
      </c>
      <c r="L50" s="235">
        <v>4.2</v>
      </c>
      <c r="M50" s="195">
        <v>1.8841666666666665</v>
      </c>
      <c r="N50" s="388">
        <v>4.2</v>
      </c>
      <c r="O50" s="232">
        <v>32</v>
      </c>
      <c r="P50" s="372">
        <v>12.616666666666665</v>
      </c>
      <c r="Q50" s="388">
        <v>1.3</v>
      </c>
      <c r="R50" s="235">
        <v>6.7</v>
      </c>
      <c r="S50" s="195">
        <v>3.2583333333333329</v>
      </c>
      <c r="T50" s="234" t="s">
        <v>548</v>
      </c>
      <c r="U50" s="196" t="s">
        <v>460</v>
      </c>
      <c r="V50" s="375">
        <v>8.7499999999999991E-3</v>
      </c>
      <c r="W50" s="236">
        <v>8.5999999999999993E-2</v>
      </c>
      <c r="X50" s="235">
        <v>1.9</v>
      </c>
      <c r="Y50" s="197">
        <v>0.9421666666666666</v>
      </c>
      <c r="Z50" s="234">
        <v>0.93</v>
      </c>
      <c r="AA50" s="235">
        <v>2</v>
      </c>
      <c r="AB50" s="195">
        <v>1.4824999999999999</v>
      </c>
      <c r="AC50" s="236">
        <v>2.8000000000000001E-2</v>
      </c>
      <c r="AD50" s="196">
        <v>0.14000000000000001</v>
      </c>
      <c r="AE50" s="192">
        <v>6.2583333333333338E-2</v>
      </c>
      <c r="AF50" s="388">
        <v>1.3</v>
      </c>
      <c r="AG50" s="235">
        <v>2.2999999999999998</v>
      </c>
      <c r="AH50" s="195">
        <v>1.6</v>
      </c>
      <c r="AI50" s="388">
        <v>1.4</v>
      </c>
      <c r="AJ50" s="232">
        <v>12</v>
      </c>
      <c r="AK50" s="376">
        <v>6.1333333333333329</v>
      </c>
      <c r="AL50" s="215" t="s">
        <v>549</v>
      </c>
      <c r="AM50" s="194" t="s">
        <v>427</v>
      </c>
      <c r="AN50" s="233">
        <v>0.11</v>
      </c>
      <c r="AO50" s="234" t="s">
        <v>400</v>
      </c>
      <c r="AP50" s="387" t="s">
        <v>546</v>
      </c>
      <c r="AQ50" s="378">
        <v>3.2</v>
      </c>
    </row>
    <row r="51" spans="1:43" s="15" customFormat="1" ht="30.9" customHeight="1">
      <c r="A51" s="216"/>
      <c r="B51" s="173"/>
      <c r="C51" s="358" t="s">
        <v>448</v>
      </c>
      <c r="D51" s="349" t="s">
        <v>392</v>
      </c>
      <c r="E51" s="389" t="s">
        <v>550</v>
      </c>
      <c r="F51" s="382">
        <v>0.02</v>
      </c>
      <c r="G51" s="161">
        <v>5.7749999999999998E-3</v>
      </c>
      <c r="H51" s="153" t="s">
        <v>491</v>
      </c>
      <c r="I51" s="218">
        <v>0.26</v>
      </c>
      <c r="J51" s="156">
        <v>4.2708333333333341E-2</v>
      </c>
      <c r="K51" s="153" t="s">
        <v>393</v>
      </c>
      <c r="L51" s="163" t="s">
        <v>393</v>
      </c>
      <c r="M51" s="154" t="s">
        <v>393</v>
      </c>
      <c r="N51" s="164" t="s">
        <v>393</v>
      </c>
      <c r="O51" s="352" t="s">
        <v>393</v>
      </c>
      <c r="P51" s="353" t="s">
        <v>393</v>
      </c>
      <c r="Q51" s="153" t="s">
        <v>393</v>
      </c>
      <c r="R51" s="148" t="s">
        <v>393</v>
      </c>
      <c r="S51" s="151" t="s">
        <v>393</v>
      </c>
      <c r="T51" s="153" t="s">
        <v>393</v>
      </c>
      <c r="U51" s="148" t="s">
        <v>393</v>
      </c>
      <c r="V51" s="151" t="s">
        <v>393</v>
      </c>
      <c r="W51" s="153" t="s">
        <v>393</v>
      </c>
      <c r="X51" s="148" t="s">
        <v>393</v>
      </c>
      <c r="Y51" s="151" t="s">
        <v>393</v>
      </c>
      <c r="Z51" s="153" t="s">
        <v>393</v>
      </c>
      <c r="AA51" s="148" t="s">
        <v>393</v>
      </c>
      <c r="AB51" s="151" t="s">
        <v>393</v>
      </c>
      <c r="AC51" s="157">
        <v>2.8000000000000001E-2</v>
      </c>
      <c r="AD51" s="218">
        <v>0.15</v>
      </c>
      <c r="AE51" s="156">
        <v>7.141666666666667E-2</v>
      </c>
      <c r="AF51" s="164" t="s">
        <v>393</v>
      </c>
      <c r="AG51" s="163" t="s">
        <v>393</v>
      </c>
      <c r="AH51" s="154" t="s">
        <v>393</v>
      </c>
      <c r="AI51" s="153" t="s">
        <v>393</v>
      </c>
      <c r="AJ51" s="148" t="s">
        <v>393</v>
      </c>
      <c r="AK51" s="165" t="s">
        <v>393</v>
      </c>
      <c r="AL51" s="354" t="s">
        <v>393</v>
      </c>
      <c r="AM51" s="382" t="s">
        <v>393</v>
      </c>
      <c r="AN51" s="161" t="s">
        <v>393</v>
      </c>
      <c r="AO51" s="153" t="s">
        <v>393</v>
      </c>
      <c r="AP51" s="218" t="s">
        <v>393</v>
      </c>
      <c r="AQ51" s="158" t="s">
        <v>393</v>
      </c>
    </row>
    <row r="52" spans="1:43" s="15" customFormat="1" ht="30.9" customHeight="1">
      <c r="A52" s="237"/>
      <c r="B52" s="238"/>
      <c r="C52" s="362" t="s">
        <v>449</v>
      </c>
      <c r="D52" s="363" t="s">
        <v>385</v>
      </c>
      <c r="E52" s="390" t="s">
        <v>547</v>
      </c>
      <c r="F52" s="206">
        <v>1.9E-2</v>
      </c>
      <c r="G52" s="391">
        <v>6.6166666666666665E-3</v>
      </c>
      <c r="H52" s="185" t="s">
        <v>548</v>
      </c>
      <c r="I52" s="250">
        <v>1.6</v>
      </c>
      <c r="J52" s="204">
        <v>0.273675</v>
      </c>
      <c r="K52" s="249">
        <v>1.1000000000000001</v>
      </c>
      <c r="L52" s="250">
        <v>6.2</v>
      </c>
      <c r="M52" s="205">
        <v>3.1666666666666665</v>
      </c>
      <c r="N52" s="249">
        <v>5</v>
      </c>
      <c r="O52" s="385">
        <v>48</v>
      </c>
      <c r="P52" s="392">
        <v>23.099999999999998</v>
      </c>
      <c r="Q52" s="249">
        <v>2.2999999999999998</v>
      </c>
      <c r="R52" s="250">
        <v>9.3000000000000007</v>
      </c>
      <c r="S52" s="205">
        <v>4.8</v>
      </c>
      <c r="T52" s="185" t="s">
        <v>380</v>
      </c>
      <c r="U52" s="222">
        <v>2.1999999999999999E-2</v>
      </c>
      <c r="V52" s="393">
        <v>8.7916666666666664E-3</v>
      </c>
      <c r="W52" s="185">
        <v>0.23</v>
      </c>
      <c r="X52" s="250">
        <v>2.9</v>
      </c>
      <c r="Y52" s="205">
        <v>1.1233333333333331</v>
      </c>
      <c r="Z52" s="249">
        <v>1</v>
      </c>
      <c r="AA52" s="250">
        <v>2.9</v>
      </c>
      <c r="AB52" s="205">
        <v>1.6583333333333332</v>
      </c>
      <c r="AC52" s="241">
        <v>0.03</v>
      </c>
      <c r="AD52" s="228">
        <v>0.23</v>
      </c>
      <c r="AE52" s="204">
        <v>0.10616666666666667</v>
      </c>
      <c r="AF52" s="249">
        <v>1.2</v>
      </c>
      <c r="AG52" s="250">
        <v>2.2000000000000002</v>
      </c>
      <c r="AH52" s="205">
        <v>1.5250000000000001</v>
      </c>
      <c r="AI52" s="249">
        <v>1.3</v>
      </c>
      <c r="AJ52" s="385">
        <v>28</v>
      </c>
      <c r="AK52" s="273">
        <v>7.2916666666666652</v>
      </c>
      <c r="AL52" s="394" t="s">
        <v>551</v>
      </c>
      <c r="AM52" s="206" t="s">
        <v>552</v>
      </c>
      <c r="AN52" s="391">
        <v>0.11</v>
      </c>
      <c r="AO52" s="185" t="s">
        <v>538</v>
      </c>
      <c r="AP52" s="250" t="s">
        <v>553</v>
      </c>
      <c r="AQ52" s="395">
        <v>4.7</v>
      </c>
    </row>
    <row r="53" spans="1:43" s="15" customFormat="1" ht="30.9" customHeight="1">
      <c r="A53" s="209" t="s">
        <v>451</v>
      </c>
      <c r="B53" s="210" t="s">
        <v>451</v>
      </c>
      <c r="C53" s="187" t="s">
        <v>452</v>
      </c>
      <c r="D53" s="369" t="s">
        <v>32</v>
      </c>
      <c r="E53" s="396">
        <v>6.0000000000000001E-3</v>
      </c>
      <c r="F53" s="194">
        <v>7.3999999999999996E-2</v>
      </c>
      <c r="G53" s="192">
        <v>2.1708333333333333E-2</v>
      </c>
      <c r="H53" s="236">
        <v>1.9E-2</v>
      </c>
      <c r="I53" s="387">
        <v>5.8000000000000003E-2</v>
      </c>
      <c r="J53" s="192">
        <v>3.8625E-2</v>
      </c>
      <c r="K53" s="234">
        <v>0.95</v>
      </c>
      <c r="L53" s="232">
        <v>13</v>
      </c>
      <c r="M53" s="195">
        <v>3.8708333333333336</v>
      </c>
      <c r="N53" s="388">
        <v>3.9</v>
      </c>
      <c r="O53" s="232">
        <v>62</v>
      </c>
      <c r="P53" s="372">
        <v>21.916666666666668</v>
      </c>
      <c r="Q53" s="388">
        <v>1.1000000000000001</v>
      </c>
      <c r="R53" s="232">
        <v>12</v>
      </c>
      <c r="S53" s="195">
        <v>5.3166666666666664</v>
      </c>
      <c r="T53" s="215">
        <v>4.0000000000000001E-3</v>
      </c>
      <c r="U53" s="387">
        <v>6.4000000000000001E-2</v>
      </c>
      <c r="V53" s="192">
        <v>2.2916666666666669E-2</v>
      </c>
      <c r="W53" s="234">
        <v>0.17</v>
      </c>
      <c r="X53" s="235">
        <v>4</v>
      </c>
      <c r="Y53" s="195">
        <v>1.7175</v>
      </c>
      <c r="Z53" s="388">
        <v>1.3</v>
      </c>
      <c r="AA53" s="235">
        <v>2.4</v>
      </c>
      <c r="AB53" s="195">
        <v>1.7750000000000001</v>
      </c>
      <c r="AC53" s="236">
        <v>2.9000000000000001E-2</v>
      </c>
      <c r="AD53" s="387">
        <v>8.5999999999999993E-2</v>
      </c>
      <c r="AE53" s="192">
        <v>5.1416666666666673E-2</v>
      </c>
      <c r="AF53" s="388">
        <v>1.2</v>
      </c>
      <c r="AG53" s="235">
        <v>1.9</v>
      </c>
      <c r="AH53" s="195">
        <v>1.4333333333333333</v>
      </c>
      <c r="AI53" s="388">
        <v>1.7</v>
      </c>
      <c r="AJ53" s="232">
        <v>26</v>
      </c>
      <c r="AK53" s="376">
        <v>8.7083333333333339</v>
      </c>
      <c r="AL53" s="397" t="s">
        <v>518</v>
      </c>
      <c r="AM53" s="194" t="s">
        <v>554</v>
      </c>
      <c r="AN53" s="197">
        <v>0.18</v>
      </c>
      <c r="AO53" s="236" t="s">
        <v>555</v>
      </c>
      <c r="AP53" s="387" t="s">
        <v>556</v>
      </c>
      <c r="AQ53" s="378">
        <v>5.0999999999999996</v>
      </c>
    </row>
    <row r="54" spans="1:43" s="15" customFormat="1" ht="30.9" customHeight="1">
      <c r="A54" s="237"/>
      <c r="B54" s="238"/>
      <c r="C54" s="361" t="s">
        <v>453</v>
      </c>
      <c r="D54" s="363" t="s">
        <v>392</v>
      </c>
      <c r="E54" s="364" t="s">
        <v>393</v>
      </c>
      <c r="F54" s="180" t="s">
        <v>393</v>
      </c>
      <c r="G54" s="181" t="s">
        <v>393</v>
      </c>
      <c r="H54" s="177" t="s">
        <v>393</v>
      </c>
      <c r="I54" s="228" t="s">
        <v>393</v>
      </c>
      <c r="J54" s="204" t="s">
        <v>393</v>
      </c>
      <c r="K54" s="177" t="s">
        <v>393</v>
      </c>
      <c r="L54" s="228" t="s">
        <v>393</v>
      </c>
      <c r="M54" s="204" t="s">
        <v>393</v>
      </c>
      <c r="N54" s="177" t="s">
        <v>393</v>
      </c>
      <c r="O54" s="228" t="s">
        <v>393</v>
      </c>
      <c r="P54" s="204" t="s">
        <v>393</v>
      </c>
      <c r="Q54" s="177" t="s">
        <v>393</v>
      </c>
      <c r="R54" s="228" t="s">
        <v>393</v>
      </c>
      <c r="S54" s="204" t="s">
        <v>393</v>
      </c>
      <c r="T54" s="177" t="s">
        <v>393</v>
      </c>
      <c r="U54" s="228" t="s">
        <v>393</v>
      </c>
      <c r="V54" s="204" t="s">
        <v>393</v>
      </c>
      <c r="W54" s="177" t="s">
        <v>393</v>
      </c>
      <c r="X54" s="228" t="s">
        <v>393</v>
      </c>
      <c r="Y54" s="204" t="s">
        <v>393</v>
      </c>
      <c r="Z54" s="177" t="s">
        <v>393</v>
      </c>
      <c r="AA54" s="228" t="s">
        <v>393</v>
      </c>
      <c r="AB54" s="204" t="s">
        <v>393</v>
      </c>
      <c r="AC54" s="177" t="s">
        <v>393</v>
      </c>
      <c r="AD54" s="228" t="s">
        <v>393</v>
      </c>
      <c r="AE54" s="204" t="s">
        <v>393</v>
      </c>
      <c r="AF54" s="273" t="s">
        <v>393</v>
      </c>
      <c r="AG54" s="250" t="s">
        <v>393</v>
      </c>
      <c r="AH54" s="205" t="s">
        <v>393</v>
      </c>
      <c r="AI54" s="249">
        <v>1.5</v>
      </c>
      <c r="AJ54" s="385">
        <v>17</v>
      </c>
      <c r="AK54" s="273">
        <v>5.9083333333333341</v>
      </c>
      <c r="AL54" s="179" t="s">
        <v>393</v>
      </c>
      <c r="AM54" s="180" t="s">
        <v>393</v>
      </c>
      <c r="AN54" s="181" t="s">
        <v>393</v>
      </c>
      <c r="AO54" s="177" t="s">
        <v>393</v>
      </c>
      <c r="AP54" s="228" t="s">
        <v>393</v>
      </c>
      <c r="AQ54" s="229" t="s">
        <v>393</v>
      </c>
    </row>
    <row r="55" spans="1:43" s="15" customFormat="1" ht="30.9" customHeight="1">
      <c r="A55" s="209" t="s">
        <v>557</v>
      </c>
      <c r="B55" s="210" t="s">
        <v>557</v>
      </c>
      <c r="C55" s="362" t="s">
        <v>455</v>
      </c>
      <c r="D55" s="363" t="s">
        <v>558</v>
      </c>
      <c r="E55" s="175">
        <v>1.9E-3</v>
      </c>
      <c r="F55" s="222">
        <v>4.3999999999999997E-2</v>
      </c>
      <c r="G55" s="391">
        <v>7.1083333333333337E-3</v>
      </c>
      <c r="H55" s="221">
        <v>1.6000000000000001E-3</v>
      </c>
      <c r="I55" s="222">
        <v>0.02</v>
      </c>
      <c r="J55" s="398">
        <v>8.6291666666666687E-3</v>
      </c>
      <c r="K55" s="185">
        <v>0.55000000000000004</v>
      </c>
      <c r="L55" s="250">
        <v>7.5</v>
      </c>
      <c r="M55" s="205">
        <v>3.0416666666666665</v>
      </c>
      <c r="N55" s="249">
        <v>2.1</v>
      </c>
      <c r="O55" s="385">
        <v>39</v>
      </c>
      <c r="P55" s="392">
        <v>16.45</v>
      </c>
      <c r="Q55" s="249">
        <v>1.3</v>
      </c>
      <c r="R55" s="385">
        <v>12</v>
      </c>
      <c r="S55" s="205">
        <v>5.2416666666666663</v>
      </c>
      <c r="T55" s="221">
        <v>7.0000000000000001E-3</v>
      </c>
      <c r="U55" s="222">
        <v>2.7E-2</v>
      </c>
      <c r="V55" s="242">
        <v>1.0666666666666666E-2</v>
      </c>
      <c r="W55" s="185">
        <v>0.14000000000000001</v>
      </c>
      <c r="X55" s="250">
        <v>2.5</v>
      </c>
      <c r="Y55" s="204">
        <v>0.99249999999999983</v>
      </c>
      <c r="Z55" s="249">
        <v>1.1000000000000001</v>
      </c>
      <c r="AA55" s="250">
        <v>2.1</v>
      </c>
      <c r="AB55" s="205">
        <v>1.666666666666667</v>
      </c>
      <c r="AC55" s="241">
        <v>1.9E-2</v>
      </c>
      <c r="AD55" s="222">
        <v>8.7999999999999995E-2</v>
      </c>
      <c r="AE55" s="242">
        <v>5.5250000000000014E-2</v>
      </c>
      <c r="AF55" s="249">
        <v>1.4</v>
      </c>
      <c r="AG55" s="250">
        <v>1.9</v>
      </c>
      <c r="AH55" s="205">
        <v>1.6083333333333332</v>
      </c>
      <c r="AI55" s="249">
        <v>1.6</v>
      </c>
      <c r="AJ55" s="385">
        <v>23</v>
      </c>
      <c r="AK55" s="273">
        <v>7.3916666666666666</v>
      </c>
      <c r="AL55" s="183" t="s">
        <v>518</v>
      </c>
      <c r="AM55" s="222" t="s">
        <v>559</v>
      </c>
      <c r="AN55" s="391">
        <v>0.11</v>
      </c>
      <c r="AO55" s="221" t="s">
        <v>400</v>
      </c>
      <c r="AP55" s="222" t="s">
        <v>556</v>
      </c>
      <c r="AQ55" s="395">
        <v>5.2</v>
      </c>
    </row>
    <row r="56" spans="1:43" s="15" customFormat="1" ht="30.9" customHeight="1">
      <c r="A56" s="209" t="s">
        <v>560</v>
      </c>
      <c r="B56" s="210" t="s">
        <v>560</v>
      </c>
      <c r="C56" s="386" t="s">
        <v>458</v>
      </c>
      <c r="D56" s="369" t="s">
        <v>32</v>
      </c>
      <c r="E56" s="189" t="s">
        <v>561</v>
      </c>
      <c r="F56" s="387">
        <v>0.03</v>
      </c>
      <c r="G56" s="233">
        <v>9.3833333333333338E-3</v>
      </c>
      <c r="H56" s="399" t="s">
        <v>562</v>
      </c>
      <c r="I56" s="387">
        <v>3.6999999999999998E-2</v>
      </c>
      <c r="J56" s="192">
        <v>1.7529166666666669E-2</v>
      </c>
      <c r="K56" s="234" t="s">
        <v>431</v>
      </c>
      <c r="L56" s="196" t="s">
        <v>563</v>
      </c>
      <c r="M56" s="195">
        <v>2.6133333333333328</v>
      </c>
      <c r="N56" s="234" t="s">
        <v>564</v>
      </c>
      <c r="O56" s="196" t="s">
        <v>565</v>
      </c>
      <c r="P56" s="372">
        <v>15.174999999999999</v>
      </c>
      <c r="Q56" s="388" t="s">
        <v>514</v>
      </c>
      <c r="R56" s="235" t="s">
        <v>421</v>
      </c>
      <c r="S56" s="195">
        <v>3.9391666666666665</v>
      </c>
      <c r="T56" s="234" t="s">
        <v>566</v>
      </c>
      <c r="U56" s="196" t="s">
        <v>567</v>
      </c>
      <c r="V56" s="192">
        <v>3.5999999999999997E-2</v>
      </c>
      <c r="W56" s="236">
        <v>0.05</v>
      </c>
      <c r="X56" s="196" t="s">
        <v>568</v>
      </c>
      <c r="Y56" s="195">
        <v>1.3541666666666667</v>
      </c>
      <c r="Z56" s="234" t="s">
        <v>569</v>
      </c>
      <c r="AA56" s="196" t="s">
        <v>570</v>
      </c>
      <c r="AB56" s="195">
        <v>1.9666666666666668</v>
      </c>
      <c r="AC56" s="234" t="s">
        <v>571</v>
      </c>
      <c r="AD56" s="196" t="s">
        <v>572</v>
      </c>
      <c r="AE56" s="192">
        <v>5.8916666666666673E-2</v>
      </c>
      <c r="AF56" s="234" t="s">
        <v>479</v>
      </c>
      <c r="AG56" s="196" t="s">
        <v>570</v>
      </c>
      <c r="AH56" s="195">
        <v>1.4666666666666666</v>
      </c>
      <c r="AI56" s="400" t="s">
        <v>573</v>
      </c>
      <c r="AJ56" s="232" t="s">
        <v>440</v>
      </c>
      <c r="AK56" s="376">
        <v>4.0008333333333335</v>
      </c>
      <c r="AL56" s="193" t="s">
        <v>393</v>
      </c>
      <c r="AM56" s="387" t="s">
        <v>393</v>
      </c>
      <c r="AN56" s="233" t="s">
        <v>393</v>
      </c>
      <c r="AO56" s="399" t="s">
        <v>393</v>
      </c>
      <c r="AP56" s="387" t="s">
        <v>393</v>
      </c>
      <c r="AQ56" s="401" t="s">
        <v>393</v>
      </c>
    </row>
    <row r="57" spans="1:43" s="15" customFormat="1" ht="30.9" customHeight="1">
      <c r="A57" s="237"/>
      <c r="B57" s="238"/>
      <c r="C57" s="362" t="s">
        <v>476</v>
      </c>
      <c r="D57" s="363" t="s">
        <v>558</v>
      </c>
      <c r="E57" s="364" t="s">
        <v>393</v>
      </c>
      <c r="F57" s="180" t="s">
        <v>393</v>
      </c>
      <c r="G57" s="181" t="s">
        <v>393</v>
      </c>
      <c r="H57" s="177" t="s">
        <v>393</v>
      </c>
      <c r="I57" s="228" t="s">
        <v>393</v>
      </c>
      <c r="J57" s="204" t="s">
        <v>393</v>
      </c>
      <c r="K57" s="177" t="s">
        <v>393</v>
      </c>
      <c r="L57" s="228" t="s">
        <v>393</v>
      </c>
      <c r="M57" s="204" t="s">
        <v>393</v>
      </c>
      <c r="N57" s="177" t="s">
        <v>393</v>
      </c>
      <c r="O57" s="228" t="s">
        <v>393</v>
      </c>
      <c r="P57" s="204" t="s">
        <v>393</v>
      </c>
      <c r="Q57" s="177" t="s">
        <v>393</v>
      </c>
      <c r="R57" s="228" t="s">
        <v>393</v>
      </c>
      <c r="S57" s="204" t="s">
        <v>393</v>
      </c>
      <c r="T57" s="177" t="s">
        <v>393</v>
      </c>
      <c r="U57" s="228" t="s">
        <v>393</v>
      </c>
      <c r="V57" s="204" t="s">
        <v>393</v>
      </c>
      <c r="W57" s="177" t="s">
        <v>393</v>
      </c>
      <c r="X57" s="228" t="s">
        <v>393</v>
      </c>
      <c r="Y57" s="204" t="s">
        <v>393</v>
      </c>
      <c r="Z57" s="177" t="s">
        <v>393</v>
      </c>
      <c r="AA57" s="228" t="s">
        <v>393</v>
      </c>
      <c r="AB57" s="204" t="s">
        <v>393</v>
      </c>
      <c r="AC57" s="177" t="s">
        <v>393</v>
      </c>
      <c r="AD57" s="228" t="s">
        <v>393</v>
      </c>
      <c r="AE57" s="204" t="s">
        <v>393</v>
      </c>
      <c r="AF57" s="177" t="s">
        <v>393</v>
      </c>
      <c r="AG57" s="228" t="s">
        <v>393</v>
      </c>
      <c r="AH57" s="204" t="s">
        <v>393</v>
      </c>
      <c r="AI57" s="402" t="s">
        <v>459</v>
      </c>
      <c r="AJ57" s="385" t="s">
        <v>556</v>
      </c>
      <c r="AK57" s="273">
        <v>3.7508333333333339</v>
      </c>
      <c r="AL57" s="179" t="s">
        <v>393</v>
      </c>
      <c r="AM57" s="180" t="s">
        <v>393</v>
      </c>
      <c r="AN57" s="181" t="s">
        <v>393</v>
      </c>
      <c r="AO57" s="177" t="s">
        <v>393</v>
      </c>
      <c r="AP57" s="228" t="s">
        <v>393</v>
      </c>
      <c r="AQ57" s="229" t="s">
        <v>393</v>
      </c>
    </row>
    <row r="58" spans="1:43" s="15" customFormat="1" ht="30.9" customHeight="1">
      <c r="A58" s="209" t="s">
        <v>574</v>
      </c>
      <c r="B58" s="210" t="s">
        <v>574</v>
      </c>
      <c r="C58" s="386" t="s">
        <v>483</v>
      </c>
      <c r="D58" s="369" t="s">
        <v>32</v>
      </c>
      <c r="E58" s="403" t="s">
        <v>380</v>
      </c>
      <c r="F58" s="387">
        <v>3.4000000000000002E-2</v>
      </c>
      <c r="G58" s="192">
        <v>1.6041666666666666E-2</v>
      </c>
      <c r="H58" s="404" t="s">
        <v>575</v>
      </c>
      <c r="I58" s="196">
        <v>0.28999999999999998</v>
      </c>
      <c r="J58" s="192">
        <v>5.862500000000001E-2</v>
      </c>
      <c r="K58" s="404">
        <v>0.93</v>
      </c>
      <c r="L58" s="235">
        <v>6.5</v>
      </c>
      <c r="M58" s="195">
        <v>2.4608333333333334</v>
      </c>
      <c r="N58" s="405">
        <v>4.3</v>
      </c>
      <c r="O58" s="232">
        <v>53</v>
      </c>
      <c r="P58" s="372">
        <v>24.675000000000001</v>
      </c>
      <c r="Q58" s="405">
        <v>1.1000000000000001</v>
      </c>
      <c r="R58" s="235">
        <v>7.5</v>
      </c>
      <c r="S58" s="262">
        <v>4.7666666666666666</v>
      </c>
      <c r="T58" s="215">
        <v>7.7000000000000002E-3</v>
      </c>
      <c r="U58" s="387">
        <v>0.06</v>
      </c>
      <c r="V58" s="406">
        <v>2.2466666666666666E-2</v>
      </c>
      <c r="W58" s="404">
        <v>0.17</v>
      </c>
      <c r="X58" s="235">
        <v>3.8</v>
      </c>
      <c r="Y58" s="195">
        <v>1.6625000000000003</v>
      </c>
      <c r="Z58" s="407">
        <v>1.2</v>
      </c>
      <c r="AA58" s="235">
        <v>2.5</v>
      </c>
      <c r="AB58" s="195">
        <v>1.6250000000000002</v>
      </c>
      <c r="AC58" s="408">
        <v>0.03</v>
      </c>
      <c r="AD58" s="387">
        <v>8.4000000000000005E-2</v>
      </c>
      <c r="AE58" s="192">
        <v>5.708333333333334E-2</v>
      </c>
      <c r="AF58" s="388">
        <v>1.3</v>
      </c>
      <c r="AG58" s="235">
        <v>2.1</v>
      </c>
      <c r="AH58" s="195">
        <v>1.466666666666667</v>
      </c>
      <c r="AI58" s="388">
        <v>2.2000000000000002</v>
      </c>
      <c r="AJ58" s="232">
        <v>19</v>
      </c>
      <c r="AK58" s="409">
        <v>10.433333333333334</v>
      </c>
      <c r="AL58" s="410" t="s">
        <v>576</v>
      </c>
      <c r="AM58" s="387" t="s">
        <v>427</v>
      </c>
      <c r="AN58" s="411">
        <v>0.14000000000000001</v>
      </c>
      <c r="AO58" s="404" t="s">
        <v>577</v>
      </c>
      <c r="AP58" s="196" t="s">
        <v>578</v>
      </c>
      <c r="AQ58" s="412">
        <v>4.5999999999999996</v>
      </c>
    </row>
    <row r="59" spans="1:43" s="15" customFormat="1" ht="30.9" customHeight="1">
      <c r="A59" s="237"/>
      <c r="B59" s="238"/>
      <c r="C59" s="362" t="s">
        <v>484</v>
      </c>
      <c r="D59" s="363" t="s">
        <v>558</v>
      </c>
      <c r="E59" s="364" t="s">
        <v>393</v>
      </c>
      <c r="F59" s="180" t="s">
        <v>393</v>
      </c>
      <c r="G59" s="181" t="s">
        <v>393</v>
      </c>
      <c r="H59" s="177" t="s">
        <v>393</v>
      </c>
      <c r="I59" s="228" t="s">
        <v>393</v>
      </c>
      <c r="J59" s="204" t="s">
        <v>393</v>
      </c>
      <c r="K59" s="177" t="s">
        <v>393</v>
      </c>
      <c r="L59" s="228" t="s">
        <v>393</v>
      </c>
      <c r="M59" s="204" t="s">
        <v>393</v>
      </c>
      <c r="N59" s="177" t="s">
        <v>393</v>
      </c>
      <c r="O59" s="228" t="s">
        <v>393</v>
      </c>
      <c r="P59" s="204" t="s">
        <v>393</v>
      </c>
      <c r="Q59" s="249">
        <v>1.7</v>
      </c>
      <c r="R59" s="250">
        <v>9.8000000000000007</v>
      </c>
      <c r="S59" s="267">
        <v>6.166666666666667</v>
      </c>
      <c r="T59" s="177" t="s">
        <v>393</v>
      </c>
      <c r="U59" s="228" t="s">
        <v>393</v>
      </c>
      <c r="V59" s="204" t="s">
        <v>393</v>
      </c>
      <c r="W59" s="177" t="s">
        <v>393</v>
      </c>
      <c r="X59" s="228" t="s">
        <v>393</v>
      </c>
      <c r="Y59" s="204" t="s">
        <v>393</v>
      </c>
      <c r="Z59" s="177" t="s">
        <v>393</v>
      </c>
      <c r="AA59" s="228" t="s">
        <v>393</v>
      </c>
      <c r="AB59" s="204" t="s">
        <v>393</v>
      </c>
      <c r="AC59" s="177" t="s">
        <v>393</v>
      </c>
      <c r="AD59" s="228" t="s">
        <v>393</v>
      </c>
      <c r="AE59" s="204" t="s">
        <v>393</v>
      </c>
      <c r="AF59" s="177" t="s">
        <v>393</v>
      </c>
      <c r="AG59" s="228" t="s">
        <v>393</v>
      </c>
      <c r="AH59" s="204" t="s">
        <v>393</v>
      </c>
      <c r="AI59" s="249">
        <v>2</v>
      </c>
      <c r="AJ59" s="385">
        <v>21</v>
      </c>
      <c r="AK59" s="413">
        <v>9.3333333333333339</v>
      </c>
      <c r="AL59" s="179" t="s">
        <v>579</v>
      </c>
      <c r="AM59" s="180" t="s">
        <v>580</v>
      </c>
      <c r="AN59" s="414">
        <v>0.16</v>
      </c>
      <c r="AO59" s="177" t="s">
        <v>407</v>
      </c>
      <c r="AP59" s="228" t="s">
        <v>581</v>
      </c>
      <c r="AQ59" s="415">
        <v>6</v>
      </c>
    </row>
    <row r="60" spans="1:43" s="15" customFormat="1" ht="30.9" customHeight="1">
      <c r="A60" s="209" t="s">
        <v>582</v>
      </c>
      <c r="B60" s="210" t="s">
        <v>582</v>
      </c>
      <c r="C60" s="386" t="s">
        <v>486</v>
      </c>
      <c r="D60" s="369" t="s">
        <v>32</v>
      </c>
      <c r="E60" s="416">
        <v>6.0000000000000001E-3</v>
      </c>
      <c r="F60" s="194">
        <v>5.0999999999999997E-2</v>
      </c>
      <c r="G60" s="233">
        <v>1.8041666666666664E-2</v>
      </c>
      <c r="H60" s="234">
        <v>0.15</v>
      </c>
      <c r="I60" s="196">
        <v>0.67</v>
      </c>
      <c r="J60" s="197">
        <v>0.38833333333333336</v>
      </c>
      <c r="K60" s="234" t="s">
        <v>393</v>
      </c>
      <c r="L60" s="196" t="s">
        <v>393</v>
      </c>
      <c r="M60" s="197" t="s">
        <v>393</v>
      </c>
      <c r="N60" s="234" t="s">
        <v>393</v>
      </c>
      <c r="O60" s="196" t="s">
        <v>393</v>
      </c>
      <c r="P60" s="197" t="s">
        <v>393</v>
      </c>
      <c r="Q60" s="234" t="s">
        <v>393</v>
      </c>
      <c r="R60" s="196" t="s">
        <v>393</v>
      </c>
      <c r="S60" s="197" t="s">
        <v>393</v>
      </c>
      <c r="T60" s="234" t="s">
        <v>393</v>
      </c>
      <c r="U60" s="196" t="s">
        <v>393</v>
      </c>
      <c r="V60" s="197" t="s">
        <v>393</v>
      </c>
      <c r="W60" s="234" t="s">
        <v>393</v>
      </c>
      <c r="X60" s="196" t="s">
        <v>393</v>
      </c>
      <c r="Y60" s="197" t="s">
        <v>393</v>
      </c>
      <c r="Z60" s="234" t="s">
        <v>393</v>
      </c>
      <c r="AA60" s="196" t="s">
        <v>393</v>
      </c>
      <c r="AB60" s="197" t="s">
        <v>393</v>
      </c>
      <c r="AC60" s="236">
        <v>3.3000000000000002E-2</v>
      </c>
      <c r="AD60" s="196">
        <v>0.79</v>
      </c>
      <c r="AE60" s="197">
        <v>0.17183333333333337</v>
      </c>
      <c r="AF60" s="234" t="s">
        <v>393</v>
      </c>
      <c r="AG60" s="196" t="s">
        <v>393</v>
      </c>
      <c r="AH60" s="197" t="s">
        <v>393</v>
      </c>
      <c r="AI60" s="234" t="s">
        <v>393</v>
      </c>
      <c r="AJ60" s="196" t="s">
        <v>393</v>
      </c>
      <c r="AK60" s="417" t="s">
        <v>393</v>
      </c>
      <c r="AL60" s="418" t="s">
        <v>393</v>
      </c>
      <c r="AM60" s="194" t="s">
        <v>393</v>
      </c>
      <c r="AN60" s="233" t="s">
        <v>393</v>
      </c>
      <c r="AO60" s="234" t="s">
        <v>393</v>
      </c>
      <c r="AP60" s="196" t="s">
        <v>393</v>
      </c>
      <c r="AQ60" s="198" t="s">
        <v>393</v>
      </c>
    </row>
    <row r="61" spans="1:43" s="15" customFormat="1" ht="30.9" customHeight="1">
      <c r="A61" s="237"/>
      <c r="B61" s="238"/>
      <c r="C61" s="362" t="s">
        <v>487</v>
      </c>
      <c r="D61" s="363" t="s">
        <v>558</v>
      </c>
      <c r="E61" s="390" t="s">
        <v>380</v>
      </c>
      <c r="F61" s="222">
        <v>0.06</v>
      </c>
      <c r="G61" s="242">
        <v>1.8166666666666668E-2</v>
      </c>
      <c r="H61" s="185">
        <v>0.41</v>
      </c>
      <c r="I61" s="250">
        <v>1.7</v>
      </c>
      <c r="J61" s="205">
        <v>1.0975000000000004</v>
      </c>
      <c r="K61" s="185" t="s">
        <v>393</v>
      </c>
      <c r="L61" s="228" t="s">
        <v>393</v>
      </c>
      <c r="M61" s="204" t="s">
        <v>393</v>
      </c>
      <c r="N61" s="185" t="s">
        <v>393</v>
      </c>
      <c r="O61" s="228" t="s">
        <v>393</v>
      </c>
      <c r="P61" s="204" t="s">
        <v>393</v>
      </c>
      <c r="Q61" s="185" t="s">
        <v>393</v>
      </c>
      <c r="R61" s="228" t="s">
        <v>393</v>
      </c>
      <c r="S61" s="204" t="s">
        <v>393</v>
      </c>
      <c r="T61" s="185" t="s">
        <v>393</v>
      </c>
      <c r="U61" s="228" t="s">
        <v>393</v>
      </c>
      <c r="V61" s="204" t="s">
        <v>393</v>
      </c>
      <c r="W61" s="185" t="s">
        <v>393</v>
      </c>
      <c r="X61" s="228" t="s">
        <v>393</v>
      </c>
      <c r="Y61" s="204" t="s">
        <v>393</v>
      </c>
      <c r="Z61" s="185" t="s">
        <v>393</v>
      </c>
      <c r="AA61" s="228" t="s">
        <v>393</v>
      </c>
      <c r="AB61" s="204" t="s">
        <v>393</v>
      </c>
      <c r="AC61" s="241">
        <v>3.2000000000000001E-2</v>
      </c>
      <c r="AD61" s="228">
        <v>0.2</v>
      </c>
      <c r="AE61" s="204">
        <v>0.1085</v>
      </c>
      <c r="AF61" s="185" t="s">
        <v>393</v>
      </c>
      <c r="AG61" s="228" t="s">
        <v>393</v>
      </c>
      <c r="AH61" s="204" t="s">
        <v>393</v>
      </c>
      <c r="AI61" s="185" t="s">
        <v>393</v>
      </c>
      <c r="AJ61" s="228" t="s">
        <v>393</v>
      </c>
      <c r="AK61" s="177" t="s">
        <v>393</v>
      </c>
      <c r="AL61" s="394" t="s">
        <v>393</v>
      </c>
      <c r="AM61" s="222" t="s">
        <v>393</v>
      </c>
      <c r="AN61" s="242" t="s">
        <v>393</v>
      </c>
      <c r="AO61" s="185" t="s">
        <v>393</v>
      </c>
      <c r="AP61" s="250" t="s">
        <v>393</v>
      </c>
      <c r="AQ61" s="395" t="s">
        <v>393</v>
      </c>
    </row>
    <row r="62" spans="1:43" s="15" customFormat="1" ht="30.9" customHeight="1">
      <c r="A62" s="186" t="s">
        <v>583</v>
      </c>
      <c r="B62" s="274" t="s">
        <v>584</v>
      </c>
      <c r="C62" s="386" t="s">
        <v>490</v>
      </c>
      <c r="D62" s="369" t="s">
        <v>32</v>
      </c>
      <c r="E62" s="419" t="s">
        <v>562</v>
      </c>
      <c r="F62" s="194">
        <v>8.1000000000000003E-2</v>
      </c>
      <c r="G62" s="192">
        <v>4.2737499999999991E-2</v>
      </c>
      <c r="H62" s="234" t="s">
        <v>447</v>
      </c>
      <c r="I62" s="387">
        <v>5.8000000000000003E-2</v>
      </c>
      <c r="J62" s="192">
        <v>1.5541666666666667E-2</v>
      </c>
      <c r="K62" s="234">
        <v>0.18</v>
      </c>
      <c r="L62" s="235">
        <v>4.8</v>
      </c>
      <c r="M62" s="195">
        <v>2.5533333333333332</v>
      </c>
      <c r="N62" s="388">
        <v>0.89</v>
      </c>
      <c r="O62" s="232">
        <v>43</v>
      </c>
      <c r="P62" s="372">
        <v>14.174166666666666</v>
      </c>
      <c r="Q62" s="234">
        <v>0.15</v>
      </c>
      <c r="R62" s="232">
        <v>10</v>
      </c>
      <c r="S62" s="195">
        <v>3.2791666666666668</v>
      </c>
      <c r="T62" s="234" t="s">
        <v>585</v>
      </c>
      <c r="U62" s="196" t="s">
        <v>586</v>
      </c>
      <c r="V62" s="192">
        <v>2.8083333333333339E-2</v>
      </c>
      <c r="W62" s="234" t="s">
        <v>460</v>
      </c>
      <c r="X62" s="235">
        <v>3.6</v>
      </c>
      <c r="Y62" s="195">
        <v>1.3175416666666664</v>
      </c>
      <c r="Z62" s="388">
        <v>1.2</v>
      </c>
      <c r="AA62" s="235">
        <v>2</v>
      </c>
      <c r="AB62" s="195">
        <v>1.7083333333333333</v>
      </c>
      <c r="AC62" s="236">
        <v>1.2E-2</v>
      </c>
      <c r="AD62" s="196">
        <v>0.11</v>
      </c>
      <c r="AE62" s="192">
        <v>3.6833333333333336E-2</v>
      </c>
      <c r="AF62" s="388">
        <v>1.3</v>
      </c>
      <c r="AG62" s="235">
        <v>4.3</v>
      </c>
      <c r="AH62" s="195">
        <v>2.1083333333333329</v>
      </c>
      <c r="AI62" s="388">
        <v>2.4</v>
      </c>
      <c r="AJ62" s="232">
        <v>28</v>
      </c>
      <c r="AK62" s="376">
        <v>9.4166666666666661</v>
      </c>
      <c r="AL62" s="236" t="s">
        <v>393</v>
      </c>
      <c r="AM62" s="194" t="s">
        <v>393</v>
      </c>
      <c r="AN62" s="192" t="s">
        <v>393</v>
      </c>
      <c r="AO62" s="234" t="s">
        <v>393</v>
      </c>
      <c r="AP62" s="387" t="s">
        <v>393</v>
      </c>
      <c r="AQ62" s="401" t="s">
        <v>393</v>
      </c>
    </row>
    <row r="63" spans="1:43" s="15" customFormat="1" ht="30.9" customHeight="1">
      <c r="A63" s="171"/>
      <c r="B63" s="238"/>
      <c r="C63" s="362" t="s">
        <v>492</v>
      </c>
      <c r="D63" s="363" t="s">
        <v>558</v>
      </c>
      <c r="E63" s="420" t="s">
        <v>587</v>
      </c>
      <c r="F63" s="206">
        <v>3.7999999999999999E-2</v>
      </c>
      <c r="G63" s="391">
        <v>9.8666666666666677E-3</v>
      </c>
      <c r="H63" s="185" t="s">
        <v>588</v>
      </c>
      <c r="I63" s="222">
        <v>6.3E-2</v>
      </c>
      <c r="J63" s="242">
        <v>1.1654166666666669E-2</v>
      </c>
      <c r="K63" s="185">
        <v>0.7</v>
      </c>
      <c r="L63" s="250">
        <v>4.0999999999999996</v>
      </c>
      <c r="M63" s="205">
        <v>2.3175000000000003</v>
      </c>
      <c r="N63" s="249">
        <v>1.3</v>
      </c>
      <c r="O63" s="385">
        <v>23</v>
      </c>
      <c r="P63" s="205">
        <v>9.0416666666666661</v>
      </c>
      <c r="Q63" s="185">
        <v>0.15</v>
      </c>
      <c r="R63" s="250">
        <v>6.1</v>
      </c>
      <c r="S63" s="205">
        <v>2.3474999999999997</v>
      </c>
      <c r="T63" s="185" t="s">
        <v>585</v>
      </c>
      <c r="U63" s="228" t="s">
        <v>586</v>
      </c>
      <c r="V63" s="242">
        <v>3.1416666666666676E-2</v>
      </c>
      <c r="W63" s="185" t="s">
        <v>460</v>
      </c>
      <c r="X63" s="250">
        <v>1.9</v>
      </c>
      <c r="Y63" s="204">
        <v>0.71504166666666669</v>
      </c>
      <c r="Z63" s="249">
        <v>1.4</v>
      </c>
      <c r="AA63" s="250">
        <v>2.2999999999999998</v>
      </c>
      <c r="AB63" s="205">
        <v>1.7416666666666665</v>
      </c>
      <c r="AC63" s="241">
        <v>1.4E-2</v>
      </c>
      <c r="AD63" s="228">
        <v>0.17</v>
      </c>
      <c r="AE63" s="242">
        <v>4.4916666666666681E-2</v>
      </c>
      <c r="AF63" s="249">
        <v>1.1000000000000001</v>
      </c>
      <c r="AG63" s="250">
        <v>1.7</v>
      </c>
      <c r="AH63" s="205">
        <v>1.3499999999999999</v>
      </c>
      <c r="AI63" s="249">
        <v>3.3</v>
      </c>
      <c r="AJ63" s="385">
        <v>32</v>
      </c>
      <c r="AK63" s="421">
        <v>10.200000000000001</v>
      </c>
      <c r="AL63" s="422" t="s">
        <v>393</v>
      </c>
      <c r="AM63" s="206" t="s">
        <v>393</v>
      </c>
      <c r="AN63" s="391" t="s">
        <v>393</v>
      </c>
      <c r="AO63" s="185" t="s">
        <v>393</v>
      </c>
      <c r="AP63" s="222" t="s">
        <v>393</v>
      </c>
      <c r="AQ63" s="367" t="s">
        <v>393</v>
      </c>
    </row>
    <row r="64" spans="1:43" s="15" customFormat="1" ht="30.9" customHeight="1" thickBot="1">
      <c r="A64" s="423" t="s">
        <v>494</v>
      </c>
      <c r="B64" s="276" t="s">
        <v>495</v>
      </c>
      <c r="C64" s="277" t="s">
        <v>496</v>
      </c>
      <c r="D64" s="278" t="s">
        <v>32</v>
      </c>
      <c r="E64" s="424" t="s">
        <v>478</v>
      </c>
      <c r="F64" s="425">
        <v>3.5999999999999997E-2</v>
      </c>
      <c r="G64" s="324">
        <v>1.6041666666666666E-2</v>
      </c>
      <c r="H64" s="426" t="s">
        <v>575</v>
      </c>
      <c r="I64" s="301">
        <v>6.5000000000000002E-2</v>
      </c>
      <c r="J64" s="298">
        <v>3.9E-2</v>
      </c>
      <c r="K64" s="427">
        <v>1.1000000000000001</v>
      </c>
      <c r="L64" s="294">
        <v>6</v>
      </c>
      <c r="M64" s="293">
        <v>2.7083333333333339</v>
      </c>
      <c r="N64" s="427">
        <v>4.5</v>
      </c>
      <c r="O64" s="428">
        <v>44</v>
      </c>
      <c r="P64" s="429">
        <v>16.933333333333334</v>
      </c>
      <c r="Q64" s="299">
        <v>0.89</v>
      </c>
      <c r="R64" s="294">
        <v>8.1999999999999993</v>
      </c>
      <c r="S64" s="293">
        <v>4.0841666666666674</v>
      </c>
      <c r="T64" s="426">
        <v>6.0000000000000001E-3</v>
      </c>
      <c r="U64" s="301">
        <v>0.03</v>
      </c>
      <c r="V64" s="298">
        <v>1.3083333333333334E-2</v>
      </c>
      <c r="W64" s="299">
        <v>0.18</v>
      </c>
      <c r="X64" s="294">
        <v>3.9</v>
      </c>
      <c r="Y64" s="293">
        <v>1.6666666666666667</v>
      </c>
      <c r="Z64" s="427">
        <v>1.5</v>
      </c>
      <c r="AA64" s="294">
        <v>4</v>
      </c>
      <c r="AB64" s="293">
        <v>2.5000000000000004</v>
      </c>
      <c r="AC64" s="426">
        <v>2.1000000000000001E-2</v>
      </c>
      <c r="AD64" s="301">
        <v>0.05</v>
      </c>
      <c r="AE64" s="298">
        <v>3.6083333333333335E-2</v>
      </c>
      <c r="AF64" s="299">
        <v>0.99</v>
      </c>
      <c r="AG64" s="294">
        <v>2.2000000000000002</v>
      </c>
      <c r="AH64" s="293">
        <v>1.4824999999999999</v>
      </c>
      <c r="AI64" s="427">
        <v>1.5</v>
      </c>
      <c r="AJ64" s="428">
        <v>22</v>
      </c>
      <c r="AK64" s="430">
        <v>7.458333333333333</v>
      </c>
      <c r="AL64" s="431" t="s">
        <v>393</v>
      </c>
      <c r="AM64" s="425" t="s">
        <v>393</v>
      </c>
      <c r="AN64" s="324" t="s">
        <v>393</v>
      </c>
      <c r="AO64" s="426" t="s">
        <v>393</v>
      </c>
      <c r="AP64" s="301" t="s">
        <v>393</v>
      </c>
      <c r="AQ64" s="432" t="s">
        <v>393</v>
      </c>
    </row>
    <row r="65" spans="1:43" s="15" customFormat="1" ht="30.9" customHeight="1">
      <c r="A65" s="433"/>
      <c r="B65" s="433"/>
      <c r="C65" s="433"/>
      <c r="D65" s="434"/>
      <c r="E65" s="305"/>
      <c r="F65" s="305"/>
      <c r="G65" s="435"/>
      <c r="H65" s="305"/>
      <c r="I65" s="305"/>
      <c r="J65" s="436"/>
      <c r="K65" s="437"/>
      <c r="L65" s="438"/>
      <c r="M65" s="437"/>
      <c r="N65" s="438"/>
      <c r="O65" s="438"/>
      <c r="P65" s="438"/>
      <c r="Q65" s="437"/>
      <c r="R65" s="438"/>
      <c r="S65" s="437"/>
      <c r="T65" s="305"/>
      <c r="U65" s="436"/>
      <c r="V65" s="439"/>
      <c r="W65" s="437"/>
      <c r="X65" s="437"/>
      <c r="Y65" s="437"/>
      <c r="Z65" s="435"/>
      <c r="AA65" s="435"/>
      <c r="AB65" s="435"/>
      <c r="AC65" s="439"/>
      <c r="AD65" s="305"/>
      <c r="AE65" s="436"/>
      <c r="AF65" s="433"/>
      <c r="AG65" s="433"/>
      <c r="AH65" s="433"/>
      <c r="AI65" s="103"/>
      <c r="AJ65" s="103"/>
      <c r="AK65" s="103"/>
      <c r="AL65" s="308"/>
      <c r="AM65" s="308"/>
      <c r="AN65" s="308"/>
      <c r="AO65" s="308"/>
      <c r="AP65" s="308"/>
      <c r="AQ65" s="308"/>
    </row>
    <row r="66" spans="1:43" s="15" customFormat="1" ht="17.5" customHeight="1">
      <c r="A66" s="310" t="s">
        <v>843</v>
      </c>
      <c r="B66" s="310"/>
      <c r="C66" s="310"/>
      <c r="D66" s="311"/>
      <c r="E66" s="311"/>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2"/>
      <c r="AJ66" s="312"/>
      <c r="AK66" s="312"/>
      <c r="AL66" s="103"/>
      <c r="AM66" s="308"/>
      <c r="AN66" s="308"/>
      <c r="AO66" s="308"/>
      <c r="AP66" s="308"/>
      <c r="AQ66" s="308"/>
    </row>
    <row r="67" spans="1:43" ht="14.15" customHeight="1">
      <c r="A67" s="310" t="str">
        <f>A33</f>
        <v>注２）&lt;の右側の数値は検出下限値であり、測定値が検出下限値未満であったことを示す。</v>
      </c>
      <c r="B67" s="310"/>
      <c r="C67" s="310"/>
      <c r="D67" s="311"/>
      <c r="E67" s="311"/>
      <c r="F67" s="310"/>
      <c r="G67" s="310"/>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2"/>
      <c r="AJ67" s="312"/>
      <c r="AK67" s="312"/>
      <c r="AL67" s="312"/>
      <c r="AM67" s="103"/>
      <c r="AN67" s="103"/>
      <c r="AO67" s="103"/>
      <c r="AP67" s="103"/>
      <c r="AQ67" s="103"/>
    </row>
    <row r="68" spans="1:43" s="16" customFormat="1" ht="17.149999999999999" customHeight="1">
      <c r="A68" s="310" t="s">
        <v>589</v>
      </c>
      <c r="B68" s="310"/>
      <c r="C68" s="310"/>
      <c r="D68" s="311"/>
      <c r="E68" s="313"/>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2"/>
      <c r="AJ68" s="312"/>
      <c r="AK68" s="312"/>
      <c r="AL68" s="312"/>
      <c r="AM68" s="312"/>
      <c r="AN68" s="312"/>
      <c r="AO68" s="312"/>
      <c r="AP68" s="312"/>
      <c r="AQ68" s="312"/>
    </row>
    <row r="69" spans="1:43" s="16" customFormat="1" ht="17" customHeight="1">
      <c r="A69" s="310" t="str">
        <f>A35</f>
        <v>注４）区分の欄で「一般」は一般環境、「固定」は固定発生源周辺、「沿道」は道路沿道を示す。</v>
      </c>
      <c r="B69" s="310"/>
      <c r="C69" s="310"/>
      <c r="D69" s="311"/>
      <c r="E69" s="311"/>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10"/>
      <c r="AI69" s="312"/>
      <c r="AJ69" s="312"/>
      <c r="AK69" s="312"/>
      <c r="AL69" s="312"/>
      <c r="AM69" s="312"/>
      <c r="AN69" s="312"/>
      <c r="AO69" s="312"/>
      <c r="AP69" s="312"/>
      <c r="AQ69" s="312"/>
    </row>
    <row r="70" spans="1:43" s="16" customFormat="1" ht="17.149999999999999" customHeight="1">
      <c r="A70" s="19"/>
      <c r="B70" s="19"/>
      <c r="C70" s="19"/>
      <c r="D70" s="20"/>
      <c r="E70" s="20"/>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27"/>
      <c r="AM70" s="27"/>
      <c r="AN70" s="27"/>
      <c r="AO70" s="27"/>
      <c r="AP70" s="27"/>
      <c r="AQ70" s="27"/>
    </row>
    <row r="71" spans="1:43" s="16" customFormat="1" ht="17.149999999999999" customHeight="1">
      <c r="A71" s="19"/>
      <c r="B71" s="19"/>
      <c r="C71" s="19"/>
      <c r="D71" s="20"/>
      <c r="E71" s="20"/>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row>
  </sheetData>
  <mergeCells count="30">
    <mergeCell ref="AJ3:AL3"/>
    <mergeCell ref="E4:H4"/>
    <mergeCell ref="I4:L4"/>
    <mergeCell ref="M4:P4"/>
    <mergeCell ref="Q4:T4"/>
    <mergeCell ref="A1:AH1"/>
    <mergeCell ref="E3:H3"/>
    <mergeCell ref="I3:L3"/>
    <mergeCell ref="M3:P3"/>
    <mergeCell ref="Q3:T3"/>
    <mergeCell ref="U3:W3"/>
    <mergeCell ref="X3:Z3"/>
    <mergeCell ref="AA3:AC3"/>
    <mergeCell ref="AD3:AF3"/>
    <mergeCell ref="A3:D4"/>
    <mergeCell ref="AG3:AI3"/>
    <mergeCell ref="AL37:AN37"/>
    <mergeCell ref="AO37:AQ37"/>
    <mergeCell ref="A37:D38"/>
    <mergeCell ref="E37:G37"/>
    <mergeCell ref="H37:J37"/>
    <mergeCell ref="Z37:AB37"/>
    <mergeCell ref="AC37:AE37"/>
    <mergeCell ref="AF37:AH37"/>
    <mergeCell ref="AI37:AK37"/>
    <mergeCell ref="K37:M37"/>
    <mergeCell ref="N37:P37"/>
    <mergeCell ref="Q37:S37"/>
    <mergeCell ref="T37:V37"/>
    <mergeCell ref="W37:Y37"/>
  </mergeCells>
  <phoneticPr fontId="3"/>
  <dataValidations count="1">
    <dataValidation imeMode="halfAlpha" allowBlank="1" showInputMessage="1" showErrorMessage="1" error="半角英数字で入力して下さい。" promptTitle="ロックしています。" prompt="（数式保護のため）" sqref="LCJ983066:LCK983066 KJ25 UF25 AEB25 ANX25 AXT25 BHP25 BRL25 CBH25 CLD25 CUZ25 DEV25 DOR25 DYN25 EIJ25 ESF25 FCB25 FLX25 FVT25 GFP25 GPL25 GZH25 HJD25 HSZ25 ICV25 IMR25 IWN25 JGJ25 JQF25 KAB25 KJX25 KTT25 LDP25 LNL25 LXH25 MHD25 MQZ25 NAV25 NKR25 NUN25 OEJ25 OOF25 OYB25 PHX25 PRT25 QBP25 QLL25 QVH25 RFD25 ROZ25 RYV25 SIR25 SSN25 TCJ25 TMF25 TWB25 UFX25 UPT25 UZP25 VJL25 VTH25 WDD25 WMZ25 WWV25 LMF983066:LMG983066 KF65561 UB65561 ADX65561 ANT65561 AXP65561 BHL65561 BRH65561 CBD65561 CKZ65561 CUV65561 DER65561 DON65561 DYJ65561 EIF65561 ESB65561 FBX65561 FLT65561 FVP65561 GFL65561 GPH65561 GZD65561 HIZ65561 HSV65561 ICR65561 IMN65561 IWJ65561 JGF65561 JQB65561 JZX65561 KJT65561 KTP65561 LDL65561 LNH65561 LXD65561 MGZ65561 MQV65561 NAR65561 NKN65561 NUJ65561 OEF65561 OOB65561 OXX65561 PHT65561 PRP65561 QBL65561 QLH65561 QVD65561 REZ65561 ROV65561 RYR65561 SIN65561 SSJ65561 TCF65561 TMB65561 TVX65561 UFT65561 UPP65561 UZL65561 VJH65561 VTD65561 WCZ65561 WMV65561 WWR65561 LWB983066:LWC983066 KF131097 UB131097 ADX131097 ANT131097 AXP131097 BHL131097 BRH131097 CBD131097 CKZ131097 CUV131097 DER131097 DON131097 DYJ131097 EIF131097 ESB131097 FBX131097 FLT131097 FVP131097 GFL131097 GPH131097 GZD131097 HIZ131097 HSV131097 ICR131097 IMN131097 IWJ131097 JGF131097 JQB131097 JZX131097 KJT131097 KTP131097 LDL131097 LNH131097 LXD131097 MGZ131097 MQV131097 NAR131097 NKN131097 NUJ131097 OEF131097 OOB131097 OXX131097 PHT131097 PRP131097 QBL131097 QLH131097 QVD131097 REZ131097 ROV131097 RYR131097 SIN131097 SSJ131097 TCF131097 TMB131097 TVX131097 UFT131097 UPP131097 UZL131097 VJH131097 VTD131097 WCZ131097 WMV131097 WWR131097 MFX983066:MFY983066 KF196633 UB196633 ADX196633 ANT196633 AXP196633 BHL196633 BRH196633 CBD196633 CKZ196633 CUV196633 DER196633 DON196633 DYJ196633 EIF196633 ESB196633 FBX196633 FLT196633 FVP196633 GFL196633 GPH196633 GZD196633 HIZ196633 HSV196633 ICR196633 IMN196633 IWJ196633 JGF196633 JQB196633 JZX196633 KJT196633 KTP196633 LDL196633 LNH196633 LXD196633 MGZ196633 MQV196633 NAR196633 NKN196633 NUJ196633 OEF196633 OOB196633 OXX196633 PHT196633 PRP196633 QBL196633 QLH196633 QVD196633 REZ196633 ROV196633 RYR196633 SIN196633 SSJ196633 TCF196633 TMB196633 TVX196633 UFT196633 UPP196633 UZL196633 VJH196633 VTD196633 WCZ196633 WMV196633 WWR196633 MPT983066:MPU983066 KF262169 UB262169 ADX262169 ANT262169 AXP262169 BHL262169 BRH262169 CBD262169 CKZ262169 CUV262169 DER262169 DON262169 DYJ262169 EIF262169 ESB262169 FBX262169 FLT262169 FVP262169 GFL262169 GPH262169 GZD262169 HIZ262169 HSV262169 ICR262169 IMN262169 IWJ262169 JGF262169 JQB262169 JZX262169 KJT262169 KTP262169 LDL262169 LNH262169 LXD262169 MGZ262169 MQV262169 NAR262169 NKN262169 NUJ262169 OEF262169 OOB262169 OXX262169 PHT262169 PRP262169 QBL262169 QLH262169 QVD262169 REZ262169 ROV262169 RYR262169 SIN262169 SSJ262169 TCF262169 TMB262169 TVX262169 UFT262169 UPP262169 UZL262169 VJH262169 VTD262169 WCZ262169 WMV262169 WWR262169 MZP983066:MZQ983066 KF327705 UB327705 ADX327705 ANT327705 AXP327705 BHL327705 BRH327705 CBD327705 CKZ327705 CUV327705 DER327705 DON327705 DYJ327705 EIF327705 ESB327705 FBX327705 FLT327705 FVP327705 GFL327705 GPH327705 GZD327705 HIZ327705 HSV327705 ICR327705 IMN327705 IWJ327705 JGF327705 JQB327705 JZX327705 KJT327705 KTP327705 LDL327705 LNH327705 LXD327705 MGZ327705 MQV327705 NAR327705 NKN327705 NUJ327705 OEF327705 OOB327705 OXX327705 PHT327705 PRP327705 QBL327705 QLH327705 QVD327705 REZ327705 ROV327705 RYR327705 SIN327705 SSJ327705 TCF327705 TMB327705 TVX327705 UFT327705 UPP327705 UZL327705 VJH327705 VTD327705 WCZ327705 WMV327705 WWR327705 NJL983066:NJM983066 KF393241 UB393241 ADX393241 ANT393241 AXP393241 BHL393241 BRH393241 CBD393241 CKZ393241 CUV393241 DER393241 DON393241 DYJ393241 EIF393241 ESB393241 FBX393241 FLT393241 FVP393241 GFL393241 GPH393241 GZD393241 HIZ393241 HSV393241 ICR393241 IMN393241 IWJ393241 JGF393241 JQB393241 JZX393241 KJT393241 KTP393241 LDL393241 LNH393241 LXD393241 MGZ393241 MQV393241 NAR393241 NKN393241 NUJ393241 OEF393241 OOB393241 OXX393241 PHT393241 PRP393241 QBL393241 QLH393241 QVD393241 REZ393241 ROV393241 RYR393241 SIN393241 SSJ393241 TCF393241 TMB393241 TVX393241 UFT393241 UPP393241 UZL393241 VJH393241 VTD393241 WCZ393241 WMV393241 WWR393241 NTH983066:NTI983066 KF458777 UB458777 ADX458777 ANT458777 AXP458777 BHL458777 BRH458777 CBD458777 CKZ458777 CUV458777 DER458777 DON458777 DYJ458777 EIF458777 ESB458777 FBX458777 FLT458777 FVP458777 GFL458777 GPH458777 GZD458777 HIZ458777 HSV458777 ICR458777 IMN458777 IWJ458777 JGF458777 JQB458777 JZX458777 KJT458777 KTP458777 LDL458777 LNH458777 LXD458777 MGZ458777 MQV458777 NAR458777 NKN458777 NUJ458777 OEF458777 OOB458777 OXX458777 PHT458777 PRP458777 QBL458777 QLH458777 QVD458777 REZ458777 ROV458777 RYR458777 SIN458777 SSJ458777 TCF458777 TMB458777 TVX458777 UFT458777 UPP458777 UZL458777 VJH458777 VTD458777 WCZ458777 WMV458777 WWR458777 ODD983066:ODE983066 KF524313 UB524313 ADX524313 ANT524313 AXP524313 BHL524313 BRH524313 CBD524313 CKZ524313 CUV524313 DER524313 DON524313 DYJ524313 EIF524313 ESB524313 FBX524313 FLT524313 FVP524313 GFL524313 GPH524313 GZD524313 HIZ524313 HSV524313 ICR524313 IMN524313 IWJ524313 JGF524313 JQB524313 JZX524313 KJT524313 KTP524313 LDL524313 LNH524313 LXD524313 MGZ524313 MQV524313 NAR524313 NKN524313 NUJ524313 OEF524313 OOB524313 OXX524313 PHT524313 PRP524313 QBL524313 QLH524313 QVD524313 REZ524313 ROV524313 RYR524313 SIN524313 SSJ524313 TCF524313 TMB524313 TVX524313 UFT524313 UPP524313 UZL524313 VJH524313 VTD524313 WCZ524313 WMV524313 WWR524313 OMZ983066:ONA983066 KF589849 UB589849 ADX589849 ANT589849 AXP589849 BHL589849 BRH589849 CBD589849 CKZ589849 CUV589849 DER589849 DON589849 DYJ589849 EIF589849 ESB589849 FBX589849 FLT589849 FVP589849 GFL589849 GPH589849 GZD589849 HIZ589849 HSV589849 ICR589849 IMN589849 IWJ589849 JGF589849 JQB589849 JZX589849 KJT589849 KTP589849 LDL589849 LNH589849 LXD589849 MGZ589849 MQV589849 NAR589849 NKN589849 NUJ589849 OEF589849 OOB589849 OXX589849 PHT589849 PRP589849 QBL589849 QLH589849 QVD589849 REZ589849 ROV589849 RYR589849 SIN589849 SSJ589849 TCF589849 TMB589849 TVX589849 UFT589849 UPP589849 UZL589849 VJH589849 VTD589849 WCZ589849 WMV589849 WWR589849 OWV983066:OWW983066 KF655385 UB655385 ADX655385 ANT655385 AXP655385 BHL655385 BRH655385 CBD655385 CKZ655385 CUV655385 DER655385 DON655385 DYJ655385 EIF655385 ESB655385 FBX655385 FLT655385 FVP655385 GFL655385 GPH655385 GZD655385 HIZ655385 HSV655385 ICR655385 IMN655385 IWJ655385 JGF655385 JQB655385 JZX655385 KJT655385 KTP655385 LDL655385 LNH655385 LXD655385 MGZ655385 MQV655385 NAR655385 NKN655385 NUJ655385 OEF655385 OOB655385 OXX655385 PHT655385 PRP655385 QBL655385 QLH655385 QVD655385 REZ655385 ROV655385 RYR655385 SIN655385 SSJ655385 TCF655385 TMB655385 TVX655385 UFT655385 UPP655385 UZL655385 VJH655385 VTD655385 WCZ655385 WMV655385 WWR655385 PGR983066:PGS983066 KF720921 UB720921 ADX720921 ANT720921 AXP720921 BHL720921 BRH720921 CBD720921 CKZ720921 CUV720921 DER720921 DON720921 DYJ720921 EIF720921 ESB720921 FBX720921 FLT720921 FVP720921 GFL720921 GPH720921 GZD720921 HIZ720921 HSV720921 ICR720921 IMN720921 IWJ720921 JGF720921 JQB720921 JZX720921 KJT720921 KTP720921 LDL720921 LNH720921 LXD720921 MGZ720921 MQV720921 NAR720921 NKN720921 NUJ720921 OEF720921 OOB720921 OXX720921 PHT720921 PRP720921 QBL720921 QLH720921 QVD720921 REZ720921 ROV720921 RYR720921 SIN720921 SSJ720921 TCF720921 TMB720921 TVX720921 UFT720921 UPP720921 UZL720921 VJH720921 VTD720921 WCZ720921 WMV720921 WWR720921 PQN983066:PQO983066 KF786457 UB786457 ADX786457 ANT786457 AXP786457 BHL786457 BRH786457 CBD786457 CKZ786457 CUV786457 DER786457 DON786457 DYJ786457 EIF786457 ESB786457 FBX786457 FLT786457 FVP786457 GFL786457 GPH786457 GZD786457 HIZ786457 HSV786457 ICR786457 IMN786457 IWJ786457 JGF786457 JQB786457 JZX786457 KJT786457 KTP786457 LDL786457 LNH786457 LXD786457 MGZ786457 MQV786457 NAR786457 NKN786457 NUJ786457 OEF786457 OOB786457 OXX786457 PHT786457 PRP786457 QBL786457 QLH786457 QVD786457 REZ786457 ROV786457 RYR786457 SIN786457 SSJ786457 TCF786457 TMB786457 TVX786457 UFT786457 UPP786457 UZL786457 VJH786457 VTD786457 WCZ786457 WMV786457 WWR786457 QAJ983066:QAK983066 KF851993 UB851993 ADX851993 ANT851993 AXP851993 BHL851993 BRH851993 CBD851993 CKZ851993 CUV851993 DER851993 DON851993 DYJ851993 EIF851993 ESB851993 FBX851993 FLT851993 FVP851993 GFL851993 GPH851993 GZD851993 HIZ851993 HSV851993 ICR851993 IMN851993 IWJ851993 JGF851993 JQB851993 JZX851993 KJT851993 KTP851993 LDL851993 LNH851993 LXD851993 MGZ851993 MQV851993 NAR851993 NKN851993 NUJ851993 OEF851993 OOB851993 OXX851993 PHT851993 PRP851993 QBL851993 QLH851993 QVD851993 REZ851993 ROV851993 RYR851993 SIN851993 SSJ851993 TCF851993 TMB851993 TVX851993 UFT851993 UPP851993 UZL851993 VJH851993 VTD851993 WCZ851993 WMV851993 WWR851993 QKF983066:QKG983066 KF917529 UB917529 ADX917529 ANT917529 AXP917529 BHL917529 BRH917529 CBD917529 CKZ917529 CUV917529 DER917529 DON917529 DYJ917529 EIF917529 ESB917529 FBX917529 FLT917529 FVP917529 GFL917529 GPH917529 GZD917529 HIZ917529 HSV917529 ICR917529 IMN917529 IWJ917529 JGF917529 JQB917529 JZX917529 KJT917529 KTP917529 LDL917529 LNH917529 LXD917529 MGZ917529 MQV917529 NAR917529 NKN917529 NUJ917529 OEF917529 OOB917529 OXX917529 PHT917529 PRP917529 QBL917529 QLH917529 QVD917529 REZ917529 ROV917529 RYR917529 SIN917529 SSJ917529 TCF917529 TMB917529 TVX917529 UFT917529 UPP917529 UZL917529 VJH917529 VTD917529 WCZ917529 WMV917529 WWR917529 QUB983066:QUC983066 KF983065 UB983065 ADX983065 ANT983065 AXP983065 BHL983065 BRH983065 CBD983065 CKZ983065 CUV983065 DER983065 DON983065 DYJ983065 EIF983065 ESB983065 FBX983065 FLT983065 FVP983065 GFL983065 GPH983065 GZD983065 HIZ983065 HSV983065 ICR983065 IMN983065 IWJ983065 JGF983065 JQB983065 JZX983065 KJT983065 KTP983065 LDL983065 LNH983065 LXD983065 MGZ983065 MQV983065 NAR983065 NKN983065 NUJ983065 OEF983065 OOB983065 OXX983065 PHT983065 PRP983065 QBL983065 QLH983065 QVD983065 REZ983065 ROV983065 RYR983065 SIN983065 SSJ983065 TCF983065 TMB983065 TVX983065 UFT983065 UPP983065 UZL983065 VJH983065 VTD983065 WCZ983065 WMV983065 WWR983065 WVP983066:WVQ983066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RDX983066:RDY983066 JD65562:JE65562 SZ65562:TA65562 ACV65562:ACW65562 AMR65562:AMS65562 AWN65562:AWO65562 BGJ65562:BGK65562 BQF65562:BQG65562 CAB65562:CAC65562 CJX65562:CJY65562 CTT65562:CTU65562 DDP65562:DDQ65562 DNL65562:DNM65562 DXH65562:DXI65562 EHD65562:EHE65562 EQZ65562:ERA65562 FAV65562:FAW65562 FKR65562:FKS65562 FUN65562:FUO65562 GEJ65562:GEK65562 GOF65562:GOG65562 GYB65562:GYC65562 HHX65562:HHY65562 HRT65562:HRU65562 IBP65562:IBQ65562 ILL65562:ILM65562 IVH65562:IVI65562 JFD65562:JFE65562 JOZ65562:JPA65562 JYV65562:JYW65562 KIR65562:KIS65562 KSN65562:KSO65562 LCJ65562:LCK65562 LMF65562:LMG65562 LWB65562:LWC65562 MFX65562:MFY65562 MPT65562:MPU65562 MZP65562:MZQ65562 NJL65562:NJM65562 NTH65562:NTI65562 ODD65562:ODE65562 OMZ65562:ONA65562 OWV65562:OWW65562 PGR65562:PGS65562 PQN65562:PQO65562 QAJ65562:QAK65562 QKF65562:QKG65562 QUB65562:QUC65562 RDX65562:RDY65562 RNT65562:RNU65562 RXP65562:RXQ65562 SHL65562:SHM65562 SRH65562:SRI65562 TBD65562:TBE65562 TKZ65562:TLA65562 TUV65562:TUW65562 UER65562:UES65562 UON65562:UOO65562 UYJ65562:UYK65562 VIF65562:VIG65562 VSB65562:VSC65562 WBX65562:WBY65562 WLT65562:WLU65562 WVP65562:WVQ65562 RNT983066:RNU983066 JD131098:JE131098 SZ131098:TA131098 ACV131098:ACW131098 AMR131098:AMS131098 AWN131098:AWO131098 BGJ131098:BGK131098 BQF131098:BQG131098 CAB131098:CAC131098 CJX131098:CJY131098 CTT131098:CTU131098 DDP131098:DDQ131098 DNL131098:DNM131098 DXH131098:DXI131098 EHD131098:EHE131098 EQZ131098:ERA131098 FAV131098:FAW131098 FKR131098:FKS131098 FUN131098:FUO131098 GEJ131098:GEK131098 GOF131098:GOG131098 GYB131098:GYC131098 HHX131098:HHY131098 HRT131098:HRU131098 IBP131098:IBQ131098 ILL131098:ILM131098 IVH131098:IVI131098 JFD131098:JFE131098 JOZ131098:JPA131098 JYV131098:JYW131098 KIR131098:KIS131098 KSN131098:KSO131098 LCJ131098:LCK131098 LMF131098:LMG131098 LWB131098:LWC131098 MFX131098:MFY131098 MPT131098:MPU131098 MZP131098:MZQ131098 NJL131098:NJM131098 NTH131098:NTI131098 ODD131098:ODE131098 OMZ131098:ONA131098 OWV131098:OWW131098 PGR131098:PGS131098 PQN131098:PQO131098 QAJ131098:QAK131098 QKF131098:QKG131098 QUB131098:QUC131098 RDX131098:RDY131098 RNT131098:RNU131098 RXP131098:RXQ131098 SHL131098:SHM131098 SRH131098:SRI131098 TBD131098:TBE131098 TKZ131098:TLA131098 TUV131098:TUW131098 UER131098:UES131098 UON131098:UOO131098 UYJ131098:UYK131098 VIF131098:VIG131098 VSB131098:VSC131098 WBX131098:WBY131098 WLT131098:WLU131098 WVP131098:WVQ131098 RXP983066:RXQ983066 JD196634:JE196634 SZ196634:TA196634 ACV196634:ACW196634 AMR196634:AMS196634 AWN196634:AWO196634 BGJ196634:BGK196634 BQF196634:BQG196634 CAB196634:CAC196634 CJX196634:CJY196634 CTT196634:CTU196634 DDP196634:DDQ196634 DNL196634:DNM196634 DXH196634:DXI196634 EHD196634:EHE196634 EQZ196634:ERA196634 FAV196634:FAW196634 FKR196634:FKS196634 FUN196634:FUO196634 GEJ196634:GEK196634 GOF196634:GOG196634 GYB196634:GYC196634 HHX196634:HHY196634 HRT196634:HRU196634 IBP196634:IBQ196634 ILL196634:ILM196634 IVH196634:IVI196634 JFD196634:JFE196634 JOZ196634:JPA196634 JYV196634:JYW196634 KIR196634:KIS196634 KSN196634:KSO196634 LCJ196634:LCK196634 LMF196634:LMG196634 LWB196634:LWC196634 MFX196634:MFY196634 MPT196634:MPU196634 MZP196634:MZQ196634 NJL196634:NJM196634 NTH196634:NTI196634 ODD196634:ODE196634 OMZ196634:ONA196634 OWV196634:OWW196634 PGR196634:PGS196634 PQN196634:PQO196634 QAJ196634:QAK196634 QKF196634:QKG196634 QUB196634:QUC196634 RDX196634:RDY196634 RNT196634:RNU196634 RXP196634:RXQ196634 SHL196634:SHM196634 SRH196634:SRI196634 TBD196634:TBE196634 TKZ196634:TLA196634 TUV196634:TUW196634 UER196634:UES196634 UON196634:UOO196634 UYJ196634:UYK196634 VIF196634:VIG196634 VSB196634:VSC196634 WBX196634:WBY196634 WLT196634:WLU196634 WVP196634:WVQ196634 SHL983066:SHM983066 JD262170:JE262170 SZ262170:TA262170 ACV262170:ACW262170 AMR262170:AMS262170 AWN262170:AWO262170 BGJ262170:BGK262170 BQF262170:BQG262170 CAB262170:CAC262170 CJX262170:CJY262170 CTT262170:CTU262170 DDP262170:DDQ262170 DNL262170:DNM262170 DXH262170:DXI262170 EHD262170:EHE262170 EQZ262170:ERA262170 FAV262170:FAW262170 FKR262170:FKS262170 FUN262170:FUO262170 GEJ262170:GEK262170 GOF262170:GOG262170 GYB262170:GYC262170 HHX262170:HHY262170 HRT262170:HRU262170 IBP262170:IBQ262170 ILL262170:ILM262170 IVH262170:IVI262170 JFD262170:JFE262170 JOZ262170:JPA262170 JYV262170:JYW262170 KIR262170:KIS262170 KSN262170:KSO262170 LCJ262170:LCK262170 LMF262170:LMG262170 LWB262170:LWC262170 MFX262170:MFY262170 MPT262170:MPU262170 MZP262170:MZQ262170 NJL262170:NJM262170 NTH262170:NTI262170 ODD262170:ODE262170 OMZ262170:ONA262170 OWV262170:OWW262170 PGR262170:PGS262170 PQN262170:PQO262170 QAJ262170:QAK262170 QKF262170:QKG262170 QUB262170:QUC262170 RDX262170:RDY262170 RNT262170:RNU262170 RXP262170:RXQ262170 SHL262170:SHM262170 SRH262170:SRI262170 TBD262170:TBE262170 TKZ262170:TLA262170 TUV262170:TUW262170 UER262170:UES262170 UON262170:UOO262170 UYJ262170:UYK262170 VIF262170:VIG262170 VSB262170:VSC262170 WBX262170:WBY262170 WLT262170:WLU262170 WVP262170:WVQ262170 SRH983066:SRI983066 JD327706:JE327706 SZ327706:TA327706 ACV327706:ACW327706 AMR327706:AMS327706 AWN327706:AWO327706 BGJ327706:BGK327706 BQF327706:BQG327706 CAB327706:CAC327706 CJX327706:CJY327706 CTT327706:CTU327706 DDP327706:DDQ327706 DNL327706:DNM327706 DXH327706:DXI327706 EHD327706:EHE327706 EQZ327706:ERA327706 FAV327706:FAW327706 FKR327706:FKS327706 FUN327706:FUO327706 GEJ327706:GEK327706 GOF327706:GOG327706 GYB327706:GYC327706 HHX327706:HHY327706 HRT327706:HRU327706 IBP327706:IBQ327706 ILL327706:ILM327706 IVH327706:IVI327706 JFD327706:JFE327706 JOZ327706:JPA327706 JYV327706:JYW327706 KIR327706:KIS327706 KSN327706:KSO327706 LCJ327706:LCK327706 LMF327706:LMG327706 LWB327706:LWC327706 MFX327706:MFY327706 MPT327706:MPU327706 MZP327706:MZQ327706 NJL327706:NJM327706 NTH327706:NTI327706 ODD327706:ODE327706 OMZ327706:ONA327706 OWV327706:OWW327706 PGR327706:PGS327706 PQN327706:PQO327706 QAJ327706:QAK327706 QKF327706:QKG327706 QUB327706:QUC327706 RDX327706:RDY327706 RNT327706:RNU327706 RXP327706:RXQ327706 SHL327706:SHM327706 SRH327706:SRI327706 TBD327706:TBE327706 TKZ327706:TLA327706 TUV327706:TUW327706 UER327706:UES327706 UON327706:UOO327706 UYJ327706:UYK327706 VIF327706:VIG327706 VSB327706:VSC327706 WBX327706:WBY327706 WLT327706:WLU327706 WVP327706:WVQ327706 TBD983066:TBE983066 JD393242:JE393242 SZ393242:TA393242 ACV393242:ACW393242 AMR393242:AMS393242 AWN393242:AWO393242 BGJ393242:BGK393242 BQF393242:BQG393242 CAB393242:CAC393242 CJX393242:CJY393242 CTT393242:CTU393242 DDP393242:DDQ393242 DNL393242:DNM393242 DXH393242:DXI393242 EHD393242:EHE393242 EQZ393242:ERA393242 FAV393242:FAW393242 FKR393242:FKS393242 FUN393242:FUO393242 GEJ393242:GEK393242 GOF393242:GOG393242 GYB393242:GYC393242 HHX393242:HHY393242 HRT393242:HRU393242 IBP393242:IBQ393242 ILL393242:ILM393242 IVH393242:IVI393242 JFD393242:JFE393242 JOZ393242:JPA393242 JYV393242:JYW393242 KIR393242:KIS393242 KSN393242:KSO393242 LCJ393242:LCK393242 LMF393242:LMG393242 LWB393242:LWC393242 MFX393242:MFY393242 MPT393242:MPU393242 MZP393242:MZQ393242 NJL393242:NJM393242 NTH393242:NTI393242 ODD393242:ODE393242 OMZ393242:ONA393242 OWV393242:OWW393242 PGR393242:PGS393242 PQN393242:PQO393242 QAJ393242:QAK393242 QKF393242:QKG393242 QUB393242:QUC393242 RDX393242:RDY393242 RNT393242:RNU393242 RXP393242:RXQ393242 SHL393242:SHM393242 SRH393242:SRI393242 TBD393242:TBE393242 TKZ393242:TLA393242 TUV393242:TUW393242 UER393242:UES393242 UON393242:UOO393242 UYJ393242:UYK393242 VIF393242:VIG393242 VSB393242:VSC393242 WBX393242:WBY393242 WLT393242:WLU393242 WVP393242:WVQ393242 TKZ983066:TLA983066 JD458778:JE458778 SZ458778:TA458778 ACV458778:ACW458778 AMR458778:AMS458778 AWN458778:AWO458778 BGJ458778:BGK458778 BQF458778:BQG458778 CAB458778:CAC458778 CJX458778:CJY458778 CTT458778:CTU458778 DDP458778:DDQ458778 DNL458778:DNM458778 DXH458778:DXI458778 EHD458778:EHE458778 EQZ458778:ERA458778 FAV458778:FAW458778 FKR458778:FKS458778 FUN458778:FUO458778 GEJ458778:GEK458778 GOF458778:GOG458778 GYB458778:GYC458778 HHX458778:HHY458778 HRT458778:HRU458778 IBP458778:IBQ458778 ILL458778:ILM458778 IVH458778:IVI458778 JFD458778:JFE458778 JOZ458778:JPA458778 JYV458778:JYW458778 KIR458778:KIS458778 KSN458778:KSO458778 LCJ458778:LCK458778 LMF458778:LMG458778 LWB458778:LWC458778 MFX458778:MFY458778 MPT458778:MPU458778 MZP458778:MZQ458778 NJL458778:NJM458778 NTH458778:NTI458778 ODD458778:ODE458778 OMZ458778:ONA458778 OWV458778:OWW458778 PGR458778:PGS458778 PQN458778:PQO458778 QAJ458778:QAK458778 QKF458778:QKG458778 QUB458778:QUC458778 RDX458778:RDY458778 RNT458778:RNU458778 RXP458778:RXQ458778 SHL458778:SHM458778 SRH458778:SRI458778 TBD458778:TBE458778 TKZ458778:TLA458778 TUV458778:TUW458778 UER458778:UES458778 UON458778:UOO458778 UYJ458778:UYK458778 VIF458778:VIG458778 VSB458778:VSC458778 WBX458778:WBY458778 WLT458778:WLU458778 WVP458778:WVQ458778 TUV983066:TUW983066 JD524314:JE524314 SZ524314:TA524314 ACV524314:ACW524314 AMR524314:AMS524314 AWN524314:AWO524314 BGJ524314:BGK524314 BQF524314:BQG524314 CAB524314:CAC524314 CJX524314:CJY524314 CTT524314:CTU524314 DDP524314:DDQ524314 DNL524314:DNM524314 DXH524314:DXI524314 EHD524314:EHE524314 EQZ524314:ERA524314 FAV524314:FAW524314 FKR524314:FKS524314 FUN524314:FUO524314 GEJ524314:GEK524314 GOF524314:GOG524314 GYB524314:GYC524314 HHX524314:HHY524314 HRT524314:HRU524314 IBP524314:IBQ524314 ILL524314:ILM524314 IVH524314:IVI524314 JFD524314:JFE524314 JOZ524314:JPA524314 JYV524314:JYW524314 KIR524314:KIS524314 KSN524314:KSO524314 LCJ524314:LCK524314 LMF524314:LMG524314 LWB524314:LWC524314 MFX524314:MFY524314 MPT524314:MPU524314 MZP524314:MZQ524314 NJL524314:NJM524314 NTH524314:NTI524314 ODD524314:ODE524314 OMZ524314:ONA524314 OWV524314:OWW524314 PGR524314:PGS524314 PQN524314:PQO524314 QAJ524314:QAK524314 QKF524314:QKG524314 QUB524314:QUC524314 RDX524314:RDY524314 RNT524314:RNU524314 RXP524314:RXQ524314 SHL524314:SHM524314 SRH524314:SRI524314 TBD524314:TBE524314 TKZ524314:TLA524314 TUV524314:TUW524314 UER524314:UES524314 UON524314:UOO524314 UYJ524314:UYK524314 VIF524314:VIG524314 VSB524314:VSC524314 WBX524314:WBY524314 WLT524314:WLU524314 WVP524314:WVQ524314 UER983066:UES983066 JD589850:JE589850 SZ589850:TA589850 ACV589850:ACW589850 AMR589850:AMS589850 AWN589850:AWO589850 BGJ589850:BGK589850 BQF589850:BQG589850 CAB589850:CAC589850 CJX589850:CJY589850 CTT589850:CTU589850 DDP589850:DDQ589850 DNL589850:DNM589850 DXH589850:DXI589850 EHD589850:EHE589850 EQZ589850:ERA589850 FAV589850:FAW589850 FKR589850:FKS589850 FUN589850:FUO589850 GEJ589850:GEK589850 GOF589850:GOG589850 GYB589850:GYC589850 HHX589850:HHY589850 HRT589850:HRU589850 IBP589850:IBQ589850 ILL589850:ILM589850 IVH589850:IVI589850 JFD589850:JFE589850 JOZ589850:JPA589850 JYV589850:JYW589850 KIR589850:KIS589850 KSN589850:KSO589850 LCJ589850:LCK589850 LMF589850:LMG589850 LWB589850:LWC589850 MFX589850:MFY589850 MPT589850:MPU589850 MZP589850:MZQ589850 NJL589850:NJM589850 NTH589850:NTI589850 ODD589850:ODE589850 OMZ589850:ONA589850 OWV589850:OWW589850 PGR589850:PGS589850 PQN589850:PQO589850 QAJ589850:QAK589850 QKF589850:QKG589850 QUB589850:QUC589850 RDX589850:RDY589850 RNT589850:RNU589850 RXP589850:RXQ589850 SHL589850:SHM589850 SRH589850:SRI589850 TBD589850:TBE589850 TKZ589850:TLA589850 TUV589850:TUW589850 UER589850:UES589850 UON589850:UOO589850 UYJ589850:UYK589850 VIF589850:VIG589850 VSB589850:VSC589850 WBX589850:WBY589850 WLT589850:WLU589850 WVP589850:WVQ589850 UON983066:UOO983066 JD655386:JE655386 SZ655386:TA655386 ACV655386:ACW655386 AMR655386:AMS655386 AWN655386:AWO655386 BGJ655386:BGK655386 BQF655386:BQG655386 CAB655386:CAC655386 CJX655386:CJY655386 CTT655386:CTU655386 DDP655386:DDQ655386 DNL655386:DNM655386 DXH655386:DXI655386 EHD655386:EHE655386 EQZ655386:ERA655386 FAV655386:FAW655386 FKR655386:FKS655386 FUN655386:FUO655386 GEJ655386:GEK655386 GOF655386:GOG655386 GYB655386:GYC655386 HHX655386:HHY655386 HRT655386:HRU655386 IBP655386:IBQ655386 ILL655386:ILM655386 IVH655386:IVI655386 JFD655386:JFE655386 JOZ655386:JPA655386 JYV655386:JYW655386 KIR655386:KIS655386 KSN655386:KSO655386 LCJ655386:LCK655386 LMF655386:LMG655386 LWB655386:LWC655386 MFX655386:MFY655386 MPT655386:MPU655386 MZP655386:MZQ655386 NJL655386:NJM655386 NTH655386:NTI655386 ODD655386:ODE655386 OMZ655386:ONA655386 OWV655386:OWW655386 PGR655386:PGS655386 PQN655386:PQO655386 QAJ655386:QAK655386 QKF655386:QKG655386 QUB655386:QUC655386 RDX655386:RDY655386 RNT655386:RNU655386 RXP655386:RXQ655386 SHL655386:SHM655386 SRH655386:SRI655386 TBD655386:TBE655386 TKZ655386:TLA655386 TUV655386:TUW655386 UER655386:UES655386 UON655386:UOO655386 UYJ655386:UYK655386 VIF655386:VIG655386 VSB655386:VSC655386 WBX655386:WBY655386 WLT655386:WLU655386 WVP655386:WVQ655386 UYJ983066:UYK983066 JD720922:JE720922 SZ720922:TA720922 ACV720922:ACW720922 AMR720922:AMS720922 AWN720922:AWO720922 BGJ720922:BGK720922 BQF720922:BQG720922 CAB720922:CAC720922 CJX720922:CJY720922 CTT720922:CTU720922 DDP720922:DDQ720922 DNL720922:DNM720922 DXH720922:DXI720922 EHD720922:EHE720922 EQZ720922:ERA720922 FAV720922:FAW720922 FKR720922:FKS720922 FUN720922:FUO720922 GEJ720922:GEK720922 GOF720922:GOG720922 GYB720922:GYC720922 HHX720922:HHY720922 HRT720922:HRU720922 IBP720922:IBQ720922 ILL720922:ILM720922 IVH720922:IVI720922 JFD720922:JFE720922 JOZ720922:JPA720922 JYV720922:JYW720922 KIR720922:KIS720922 KSN720922:KSO720922 LCJ720922:LCK720922 LMF720922:LMG720922 LWB720922:LWC720922 MFX720922:MFY720922 MPT720922:MPU720922 MZP720922:MZQ720922 NJL720922:NJM720922 NTH720922:NTI720922 ODD720922:ODE720922 OMZ720922:ONA720922 OWV720922:OWW720922 PGR720922:PGS720922 PQN720922:PQO720922 QAJ720922:QAK720922 QKF720922:QKG720922 QUB720922:QUC720922 RDX720922:RDY720922 RNT720922:RNU720922 RXP720922:RXQ720922 SHL720922:SHM720922 SRH720922:SRI720922 TBD720922:TBE720922 TKZ720922:TLA720922 TUV720922:TUW720922 UER720922:UES720922 UON720922:UOO720922 UYJ720922:UYK720922 VIF720922:VIG720922 VSB720922:VSC720922 WBX720922:WBY720922 WLT720922:WLU720922 WVP720922:WVQ720922 VIF983066:VIG983066 JD786458:JE786458 SZ786458:TA786458 ACV786458:ACW786458 AMR786458:AMS786458 AWN786458:AWO786458 BGJ786458:BGK786458 BQF786458:BQG786458 CAB786458:CAC786458 CJX786458:CJY786458 CTT786458:CTU786458 DDP786458:DDQ786458 DNL786458:DNM786458 DXH786458:DXI786458 EHD786458:EHE786458 EQZ786458:ERA786458 FAV786458:FAW786458 FKR786458:FKS786458 FUN786458:FUO786458 GEJ786458:GEK786458 GOF786458:GOG786458 GYB786458:GYC786458 HHX786458:HHY786458 HRT786458:HRU786458 IBP786458:IBQ786458 ILL786458:ILM786458 IVH786458:IVI786458 JFD786458:JFE786458 JOZ786458:JPA786458 JYV786458:JYW786458 KIR786458:KIS786458 KSN786458:KSO786458 LCJ786458:LCK786458 LMF786458:LMG786458 LWB786458:LWC786458 MFX786458:MFY786458 MPT786458:MPU786458 MZP786458:MZQ786458 NJL786458:NJM786458 NTH786458:NTI786458 ODD786458:ODE786458 OMZ786458:ONA786458 OWV786458:OWW786458 PGR786458:PGS786458 PQN786458:PQO786458 QAJ786458:QAK786458 QKF786458:QKG786458 QUB786458:QUC786458 RDX786458:RDY786458 RNT786458:RNU786458 RXP786458:RXQ786458 SHL786458:SHM786458 SRH786458:SRI786458 TBD786458:TBE786458 TKZ786458:TLA786458 TUV786458:TUW786458 UER786458:UES786458 UON786458:UOO786458 UYJ786458:UYK786458 VIF786458:VIG786458 VSB786458:VSC786458 WBX786458:WBY786458 WLT786458:WLU786458 WVP786458:WVQ786458 VSB983066:VSC983066 JD851994:JE851994 SZ851994:TA851994 ACV851994:ACW851994 AMR851994:AMS851994 AWN851994:AWO851994 BGJ851994:BGK851994 BQF851994:BQG851994 CAB851994:CAC851994 CJX851994:CJY851994 CTT851994:CTU851994 DDP851994:DDQ851994 DNL851994:DNM851994 DXH851994:DXI851994 EHD851994:EHE851994 EQZ851994:ERA851994 FAV851994:FAW851994 FKR851994:FKS851994 FUN851994:FUO851994 GEJ851994:GEK851994 GOF851994:GOG851994 GYB851994:GYC851994 HHX851994:HHY851994 HRT851994:HRU851994 IBP851994:IBQ851994 ILL851994:ILM851994 IVH851994:IVI851994 JFD851994:JFE851994 JOZ851994:JPA851994 JYV851994:JYW851994 KIR851994:KIS851994 KSN851994:KSO851994 LCJ851994:LCK851994 LMF851994:LMG851994 LWB851994:LWC851994 MFX851994:MFY851994 MPT851994:MPU851994 MZP851994:MZQ851994 NJL851994:NJM851994 NTH851994:NTI851994 ODD851994:ODE851994 OMZ851994:ONA851994 OWV851994:OWW851994 PGR851994:PGS851994 PQN851994:PQO851994 QAJ851994:QAK851994 QKF851994:QKG851994 QUB851994:QUC851994 RDX851994:RDY851994 RNT851994:RNU851994 RXP851994:RXQ851994 SHL851994:SHM851994 SRH851994:SRI851994 TBD851994:TBE851994 TKZ851994:TLA851994 TUV851994:TUW851994 UER851994:UES851994 UON851994:UOO851994 UYJ851994:UYK851994 VIF851994:VIG851994 VSB851994:VSC851994 WBX851994:WBY851994 WLT851994:WLU851994 WVP851994:WVQ851994 WBX983066:WBY983066 JD917530:JE917530 SZ917530:TA917530 ACV917530:ACW917530 AMR917530:AMS917530 AWN917530:AWO917530 BGJ917530:BGK917530 BQF917530:BQG917530 CAB917530:CAC917530 CJX917530:CJY917530 CTT917530:CTU917530 DDP917530:DDQ917530 DNL917530:DNM917530 DXH917530:DXI917530 EHD917530:EHE917530 EQZ917530:ERA917530 FAV917530:FAW917530 FKR917530:FKS917530 FUN917530:FUO917530 GEJ917530:GEK917530 GOF917530:GOG917530 GYB917530:GYC917530 HHX917530:HHY917530 HRT917530:HRU917530 IBP917530:IBQ917530 ILL917530:ILM917530 IVH917530:IVI917530 JFD917530:JFE917530 JOZ917530:JPA917530 JYV917530:JYW917530 KIR917530:KIS917530 KSN917530:KSO917530 LCJ917530:LCK917530 LMF917530:LMG917530 LWB917530:LWC917530 MFX917530:MFY917530 MPT917530:MPU917530 MZP917530:MZQ917530 NJL917530:NJM917530 NTH917530:NTI917530 ODD917530:ODE917530 OMZ917530:ONA917530 OWV917530:OWW917530 PGR917530:PGS917530 PQN917530:PQO917530 QAJ917530:QAK917530 QKF917530:QKG917530 QUB917530:QUC917530 RDX917530:RDY917530 RNT917530:RNU917530 RXP917530:RXQ917530 SHL917530:SHM917530 SRH917530:SRI917530 TBD917530:TBE917530 TKZ917530:TLA917530 TUV917530:TUW917530 UER917530:UES917530 UON917530:UOO917530 UYJ917530:UYK917530 VIF917530:VIG917530 VSB917530:VSC917530 WBX917530:WBY917530 WLT917530:WLU917530 WVP917530:WVQ917530 WLT983066:WLU983066 JD983066:JE983066 SZ983066:TA983066 ACV983066:ACW983066 AMR983066:AMS983066 AWN983066:AWO983066 BGJ983066:BGK983066 BQF983066:BQG983066 CAB983066:CAC983066 CJX983066:CJY983066 CTT983066:CTU983066 DDP983066:DDQ983066 DNL983066:DNM983066 DXH983066:DXI983066 EHD983066:EHE983066 EQZ983066:ERA983066 FAV983066:FAW983066 FKR983066:FKS983066 FUN983066:FUO983066 GEJ983066:GEK983066 GOF983066:GOG983066 GYB983066:GYC983066 HHX983066:HHY983066 HRT983066:HRU983066 IBP983066:IBQ983066 ILL983066:ILM983066 IVH983066:IVI983066 JFD983066:JFE983066 JOZ983066:JPA983066 JYV983066:JYW983066 KIR983066:KIS983066 KSN983066:KSO983066 U25:V25 AJ65559 AJ131095 AJ196631 AJ262167 AJ327703 AJ393239 AJ458775 AJ524311 AJ589847 AJ655383 AJ720919 AJ786455 AJ851991 AJ917527 AJ983063 H65560:I65560 H131096:I131096 H196632:I196632 H262168:I262168 H327704:I327704 H393240:I393240 H458776:I458776 H524312:I524312 H589848:I589848 H655384:I655384 H720920:I720920 H786456:I786456 H851992:I851992 H917528:I917528 H983064:I983064 F58 AM58" xr:uid="{00000000-0002-0000-0200-000000000000}"/>
  </dataValidations>
  <printOptions horizontalCentered="1"/>
  <pageMargins left="0.11811023622047245" right="0.11811023622047245" top="0.74803149606299213" bottom="0.35433070866141736" header="0.31496062992125984" footer="0.31496062992125984"/>
  <pageSetup paperSize="9" scale="42" fitToHeight="2" orientation="landscape" r:id="rId1"/>
  <headerFooter alignWithMargins="0"/>
  <rowBreaks count="1" manualBreakCount="1">
    <brk id="36"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079FE-0A67-4276-BCC6-AF561F9D7876}">
  <sheetPr>
    <pageSetUpPr fitToPage="1"/>
  </sheetPr>
  <dimension ref="A1:S26"/>
  <sheetViews>
    <sheetView view="pageBreakPreview" zoomScaleNormal="100" zoomScaleSheetLayoutView="100" workbookViewId="0">
      <pane xSplit="2" ySplit="4" topLeftCell="C5" activePane="bottomRight" state="frozen"/>
      <selection pane="topRight" activeCell="M3" sqref="M3"/>
      <selection pane="bottomLeft" activeCell="M3" sqref="M3"/>
      <selection pane="bottomRight" sqref="A1:Q1"/>
    </sheetView>
  </sheetViews>
  <sheetFormatPr defaultColWidth="8.453125" defaultRowHeight="14"/>
  <cols>
    <col min="1" max="1" width="9.90625" style="11" customWidth="1"/>
    <col min="2" max="2" width="21.54296875" style="11" customWidth="1"/>
    <col min="3" max="3" width="8.453125" style="11"/>
    <col min="4" max="15" width="7.90625" style="11" bestFit="1" customWidth="1"/>
    <col min="16" max="16" width="8.453125" style="11" customWidth="1"/>
    <col min="17" max="17" width="10.36328125" style="11" bestFit="1" customWidth="1"/>
    <col min="18" max="18" width="6.453125" style="11" customWidth="1"/>
    <col min="19" max="19" width="8.453125" style="12"/>
    <col min="20" max="16384" width="8.453125" style="11"/>
  </cols>
  <sheetData>
    <row r="1" spans="1:17" ht="24.9" customHeight="1">
      <c r="A1" s="755" t="s">
        <v>590</v>
      </c>
      <c r="B1" s="755"/>
      <c r="C1" s="755"/>
      <c r="D1" s="755"/>
      <c r="E1" s="755"/>
      <c r="F1" s="755"/>
      <c r="G1" s="755"/>
      <c r="H1" s="755"/>
      <c r="I1" s="755"/>
      <c r="J1" s="755"/>
      <c r="K1" s="755"/>
      <c r="L1" s="755"/>
      <c r="M1" s="755"/>
      <c r="N1" s="755"/>
      <c r="O1" s="755"/>
      <c r="P1" s="755"/>
      <c r="Q1" s="755"/>
    </row>
    <row r="2" spans="1:17" ht="18.75" customHeight="1" thickBot="1">
      <c r="A2" s="440"/>
      <c r="B2" s="441"/>
      <c r="C2" s="440"/>
      <c r="D2" s="440"/>
      <c r="E2" s="440"/>
      <c r="F2" s="440"/>
      <c r="G2" s="440"/>
      <c r="H2" s="440"/>
      <c r="I2" s="440"/>
      <c r="J2" s="440"/>
      <c r="K2" s="440"/>
      <c r="L2" s="440"/>
      <c r="M2" s="440"/>
      <c r="N2" s="440"/>
      <c r="O2" s="440"/>
      <c r="P2" s="441"/>
      <c r="Q2" s="442" t="s">
        <v>591</v>
      </c>
    </row>
    <row r="3" spans="1:17" ht="15" customHeight="1">
      <c r="A3" s="756" t="s">
        <v>592</v>
      </c>
      <c r="B3" s="758" t="s">
        <v>593</v>
      </c>
      <c r="C3" s="760" t="s">
        <v>594</v>
      </c>
      <c r="D3" s="762" t="s">
        <v>595</v>
      </c>
      <c r="E3" s="763"/>
      <c r="F3" s="763"/>
      <c r="G3" s="763"/>
      <c r="H3" s="763"/>
      <c r="I3" s="763"/>
      <c r="J3" s="763"/>
      <c r="K3" s="763"/>
      <c r="L3" s="763"/>
      <c r="M3" s="763"/>
      <c r="N3" s="763"/>
      <c r="O3" s="763"/>
      <c r="P3" s="764"/>
      <c r="Q3" s="772" t="s">
        <v>596</v>
      </c>
    </row>
    <row r="4" spans="1:17" ht="25.5" customHeight="1" thickBot="1">
      <c r="A4" s="757"/>
      <c r="B4" s="759"/>
      <c r="C4" s="761"/>
      <c r="D4" s="443" t="s">
        <v>597</v>
      </c>
      <c r="E4" s="444" t="s">
        <v>598</v>
      </c>
      <c r="F4" s="445" t="s">
        <v>599</v>
      </c>
      <c r="G4" s="445" t="s">
        <v>600</v>
      </c>
      <c r="H4" s="445" t="s">
        <v>601</v>
      </c>
      <c r="I4" s="445" t="s">
        <v>602</v>
      </c>
      <c r="J4" s="445" t="s">
        <v>603</v>
      </c>
      <c r="K4" s="445" t="s">
        <v>604</v>
      </c>
      <c r="L4" s="445" t="s">
        <v>605</v>
      </c>
      <c r="M4" s="446" t="s">
        <v>606</v>
      </c>
      <c r="N4" s="445" t="s">
        <v>607</v>
      </c>
      <c r="O4" s="447" t="s">
        <v>608</v>
      </c>
      <c r="P4" s="448" t="s">
        <v>609</v>
      </c>
      <c r="Q4" s="773"/>
    </row>
    <row r="5" spans="1:17" ht="18.75" customHeight="1">
      <c r="A5" s="765" t="s">
        <v>610</v>
      </c>
      <c r="B5" s="449" t="s">
        <v>611</v>
      </c>
      <c r="C5" s="21">
        <v>940</v>
      </c>
      <c r="D5" s="450">
        <v>0</v>
      </c>
      <c r="E5" s="451">
        <v>0</v>
      </c>
      <c r="F5" s="452">
        <v>0</v>
      </c>
      <c r="G5" s="452">
        <v>0</v>
      </c>
      <c r="H5" s="452">
        <v>0</v>
      </c>
      <c r="I5" s="452">
        <v>0</v>
      </c>
      <c r="J5" s="452">
        <v>0</v>
      </c>
      <c r="K5" s="452">
        <v>0</v>
      </c>
      <c r="L5" s="452">
        <v>0</v>
      </c>
      <c r="M5" s="452">
        <v>0</v>
      </c>
      <c r="N5" s="452">
        <v>0</v>
      </c>
      <c r="O5" s="453">
        <v>0</v>
      </c>
      <c r="P5" s="454">
        <v>0</v>
      </c>
      <c r="Q5" s="455">
        <v>0</v>
      </c>
    </row>
    <row r="6" spans="1:17" ht="18.75" customHeight="1">
      <c r="A6" s="766"/>
      <c r="B6" s="456" t="s">
        <v>612</v>
      </c>
      <c r="C6" s="22" t="s">
        <v>613</v>
      </c>
      <c r="D6" s="457">
        <v>0</v>
      </c>
      <c r="E6" s="458">
        <v>0</v>
      </c>
      <c r="F6" s="459">
        <v>0</v>
      </c>
      <c r="G6" s="459">
        <v>0</v>
      </c>
      <c r="H6" s="459">
        <v>0</v>
      </c>
      <c r="I6" s="459">
        <v>0</v>
      </c>
      <c r="J6" s="459">
        <v>0</v>
      </c>
      <c r="K6" s="459">
        <v>0</v>
      </c>
      <c r="L6" s="459">
        <v>0</v>
      </c>
      <c r="M6" s="459">
        <v>0</v>
      </c>
      <c r="N6" s="459">
        <v>0</v>
      </c>
      <c r="O6" s="460">
        <v>0</v>
      </c>
      <c r="P6" s="461">
        <v>0</v>
      </c>
      <c r="Q6" s="462" t="s">
        <v>613</v>
      </c>
    </row>
    <row r="7" spans="1:17" ht="18.75" customHeight="1" thickBot="1">
      <c r="A7" s="767"/>
      <c r="B7" s="463" t="s">
        <v>614</v>
      </c>
      <c r="C7" s="37">
        <v>940</v>
      </c>
      <c r="D7" s="464">
        <v>0</v>
      </c>
      <c r="E7" s="465">
        <v>0</v>
      </c>
      <c r="F7" s="466">
        <v>0</v>
      </c>
      <c r="G7" s="466">
        <v>0</v>
      </c>
      <c r="H7" s="466">
        <v>0</v>
      </c>
      <c r="I7" s="466">
        <v>0</v>
      </c>
      <c r="J7" s="466">
        <v>0</v>
      </c>
      <c r="K7" s="466">
        <v>0</v>
      </c>
      <c r="L7" s="466">
        <v>0</v>
      </c>
      <c r="M7" s="466">
        <v>0</v>
      </c>
      <c r="N7" s="466">
        <v>0</v>
      </c>
      <c r="O7" s="467">
        <v>0</v>
      </c>
      <c r="P7" s="468">
        <v>0</v>
      </c>
      <c r="Q7" s="469">
        <v>0</v>
      </c>
    </row>
    <row r="8" spans="1:17" ht="18.75" customHeight="1">
      <c r="A8" s="765" t="s">
        <v>615</v>
      </c>
      <c r="B8" s="470" t="s">
        <v>611</v>
      </c>
      <c r="C8" s="21">
        <v>1420</v>
      </c>
      <c r="D8" s="471">
        <v>29.5</v>
      </c>
      <c r="E8" s="472">
        <v>29.7</v>
      </c>
      <c r="F8" s="473">
        <v>27.4</v>
      </c>
      <c r="G8" s="473">
        <v>32.799999999999997</v>
      </c>
      <c r="H8" s="473">
        <v>39.9</v>
      </c>
      <c r="I8" s="473">
        <v>34.299999999999997</v>
      </c>
      <c r="J8" s="473">
        <v>35.200000000000003</v>
      </c>
      <c r="K8" s="473">
        <v>34.4</v>
      </c>
      <c r="L8" s="473">
        <v>35.700000000000003</v>
      </c>
      <c r="M8" s="473">
        <v>44.2</v>
      </c>
      <c r="N8" s="473">
        <v>43.6</v>
      </c>
      <c r="O8" s="474">
        <v>30.4</v>
      </c>
      <c r="P8" s="475">
        <v>417.09999999999991</v>
      </c>
      <c r="Q8" s="455">
        <v>29.373239436619713</v>
      </c>
    </row>
    <row r="9" spans="1:17" ht="18.75" customHeight="1">
      <c r="A9" s="766"/>
      <c r="B9" s="470" t="s">
        <v>616</v>
      </c>
      <c r="C9" s="21">
        <v>400</v>
      </c>
      <c r="D9" s="471">
        <v>3.4</v>
      </c>
      <c r="E9" s="472">
        <v>2.5</v>
      </c>
      <c r="F9" s="473">
        <v>2.9</v>
      </c>
      <c r="G9" s="473">
        <v>6.7</v>
      </c>
      <c r="H9" s="473">
        <v>8.1</v>
      </c>
      <c r="I9" s="473">
        <v>5.5</v>
      </c>
      <c r="J9" s="473">
        <v>3</v>
      </c>
      <c r="K9" s="473">
        <v>1.7</v>
      </c>
      <c r="L9" s="473">
        <v>2.4</v>
      </c>
      <c r="M9" s="473">
        <v>2.2000000000000002</v>
      </c>
      <c r="N9" s="473">
        <v>3.1</v>
      </c>
      <c r="O9" s="474">
        <v>3.7</v>
      </c>
      <c r="P9" s="475">
        <v>45.20000000000001</v>
      </c>
      <c r="Q9" s="455">
        <v>11.300000000000002</v>
      </c>
    </row>
    <row r="10" spans="1:17" ht="18.75" customHeight="1">
      <c r="A10" s="766"/>
      <c r="B10" s="456" t="s">
        <v>612</v>
      </c>
      <c r="C10" s="476" t="s">
        <v>613</v>
      </c>
      <c r="D10" s="477">
        <v>0</v>
      </c>
      <c r="E10" s="478">
        <v>0</v>
      </c>
      <c r="F10" s="479">
        <v>8.0000000000000002E-3</v>
      </c>
      <c r="G10" s="479">
        <v>0</v>
      </c>
      <c r="H10" s="479">
        <v>0</v>
      </c>
      <c r="I10" s="479">
        <v>0</v>
      </c>
      <c r="J10" s="479">
        <v>7.0000000000000001E-3</v>
      </c>
      <c r="K10" s="479">
        <v>0</v>
      </c>
      <c r="L10" s="479">
        <v>0</v>
      </c>
      <c r="M10" s="479">
        <v>0</v>
      </c>
      <c r="N10" s="479">
        <v>0</v>
      </c>
      <c r="O10" s="480">
        <v>0</v>
      </c>
      <c r="P10" s="481">
        <v>1.4999999999999999E-2</v>
      </c>
      <c r="Q10" s="462" t="s">
        <v>613</v>
      </c>
    </row>
    <row r="11" spans="1:17" ht="18.75" customHeight="1" thickBot="1">
      <c r="A11" s="767"/>
      <c r="B11" s="482" t="s">
        <v>614</v>
      </c>
      <c r="C11" s="483">
        <v>1820</v>
      </c>
      <c r="D11" s="484">
        <v>32.9</v>
      </c>
      <c r="E11" s="485">
        <v>32.200000000000003</v>
      </c>
      <c r="F11" s="486">
        <v>30.307999999999996</v>
      </c>
      <c r="G11" s="486">
        <v>39.5</v>
      </c>
      <c r="H11" s="486">
        <v>48</v>
      </c>
      <c r="I11" s="486">
        <v>39.799999999999997</v>
      </c>
      <c r="J11" s="486">
        <v>38.207000000000001</v>
      </c>
      <c r="K11" s="486">
        <v>36.1</v>
      </c>
      <c r="L11" s="486">
        <v>38.1</v>
      </c>
      <c r="M11" s="486">
        <v>46.400000000000006</v>
      </c>
      <c r="N11" s="486">
        <v>46.7</v>
      </c>
      <c r="O11" s="487">
        <v>34.1</v>
      </c>
      <c r="P11" s="488">
        <v>462.31499999999988</v>
      </c>
      <c r="Q11" s="489">
        <v>25.401923076923072</v>
      </c>
    </row>
    <row r="12" spans="1:17" ht="18.75" customHeight="1">
      <c r="A12" s="765" t="s">
        <v>617</v>
      </c>
      <c r="B12" s="470" t="s">
        <v>611</v>
      </c>
      <c r="C12" s="490">
        <v>0.12</v>
      </c>
      <c r="D12" s="491">
        <v>0</v>
      </c>
      <c r="E12" s="492">
        <v>0</v>
      </c>
      <c r="F12" s="493">
        <v>0</v>
      </c>
      <c r="G12" s="493">
        <v>0</v>
      </c>
      <c r="H12" s="493">
        <v>0</v>
      </c>
      <c r="I12" s="493">
        <v>0</v>
      </c>
      <c r="J12" s="493">
        <v>0</v>
      </c>
      <c r="K12" s="493">
        <v>0</v>
      </c>
      <c r="L12" s="493">
        <v>0</v>
      </c>
      <c r="M12" s="493">
        <v>0</v>
      </c>
      <c r="N12" s="493">
        <v>0</v>
      </c>
      <c r="O12" s="494">
        <v>0</v>
      </c>
      <c r="P12" s="454">
        <v>0</v>
      </c>
      <c r="Q12" s="455">
        <v>0</v>
      </c>
    </row>
    <row r="13" spans="1:17" ht="18.75" customHeight="1" thickBot="1">
      <c r="A13" s="767"/>
      <c r="B13" s="495" t="s">
        <v>612</v>
      </c>
      <c r="C13" s="496" t="s">
        <v>613</v>
      </c>
      <c r="D13" s="497">
        <v>0</v>
      </c>
      <c r="E13" s="498">
        <v>0</v>
      </c>
      <c r="F13" s="499">
        <v>0</v>
      </c>
      <c r="G13" s="499">
        <v>0</v>
      </c>
      <c r="H13" s="499">
        <v>0</v>
      </c>
      <c r="I13" s="499">
        <v>0</v>
      </c>
      <c r="J13" s="499">
        <v>0</v>
      </c>
      <c r="K13" s="499">
        <v>0</v>
      </c>
      <c r="L13" s="499">
        <v>0</v>
      </c>
      <c r="M13" s="499">
        <v>0</v>
      </c>
      <c r="N13" s="499">
        <v>0</v>
      </c>
      <c r="O13" s="500">
        <v>0</v>
      </c>
      <c r="P13" s="501">
        <v>0</v>
      </c>
      <c r="Q13" s="502" t="s">
        <v>613</v>
      </c>
    </row>
    <row r="14" spans="1:17" ht="18.75" customHeight="1">
      <c r="A14" s="765" t="s">
        <v>618</v>
      </c>
      <c r="B14" s="449" t="s">
        <v>611</v>
      </c>
      <c r="C14" s="490" t="s">
        <v>613</v>
      </c>
      <c r="D14" s="471">
        <v>47.3</v>
      </c>
      <c r="E14" s="472">
        <v>46.3</v>
      </c>
      <c r="F14" s="473">
        <v>44.9</v>
      </c>
      <c r="G14" s="473">
        <v>54.9</v>
      </c>
      <c r="H14" s="473">
        <v>64.599999999999994</v>
      </c>
      <c r="I14" s="473">
        <v>55.5</v>
      </c>
      <c r="J14" s="473">
        <v>53.8</v>
      </c>
      <c r="K14" s="473">
        <v>54.4</v>
      </c>
      <c r="L14" s="473">
        <v>55.5</v>
      </c>
      <c r="M14" s="473">
        <v>69.400000000000006</v>
      </c>
      <c r="N14" s="473">
        <v>76.3</v>
      </c>
      <c r="O14" s="474">
        <v>48</v>
      </c>
      <c r="P14" s="475">
        <v>55.8</v>
      </c>
      <c r="Q14" s="503" t="s">
        <v>613</v>
      </c>
    </row>
    <row r="15" spans="1:17" ht="18.75" customHeight="1">
      <c r="A15" s="766"/>
      <c r="B15" s="470" t="s">
        <v>616</v>
      </c>
      <c r="C15" s="490" t="s">
        <v>613</v>
      </c>
      <c r="D15" s="471">
        <v>8.6</v>
      </c>
      <c r="E15" s="472">
        <v>5.8</v>
      </c>
      <c r="F15" s="473">
        <v>12.8</v>
      </c>
      <c r="G15" s="473">
        <v>21.7</v>
      </c>
      <c r="H15" s="473">
        <v>25.5</v>
      </c>
      <c r="I15" s="473">
        <v>11.8</v>
      </c>
      <c r="J15" s="473">
        <v>6.4</v>
      </c>
      <c r="K15" s="473">
        <v>3.7</v>
      </c>
      <c r="L15" s="473">
        <v>7.2</v>
      </c>
      <c r="M15" s="473">
        <v>5.8</v>
      </c>
      <c r="N15" s="473">
        <v>8.1</v>
      </c>
      <c r="O15" s="474">
        <v>7.8</v>
      </c>
      <c r="P15" s="475">
        <v>10.5</v>
      </c>
      <c r="Q15" s="504" t="s">
        <v>613</v>
      </c>
    </row>
    <row r="16" spans="1:17" ht="18.75" customHeight="1" thickBot="1">
      <c r="A16" s="767"/>
      <c r="B16" s="495" t="s">
        <v>612</v>
      </c>
      <c r="C16" s="496" t="s">
        <v>613</v>
      </c>
      <c r="D16" s="505">
        <v>0</v>
      </c>
      <c r="E16" s="506">
        <v>0</v>
      </c>
      <c r="F16" s="507">
        <v>0.1388888888888889</v>
      </c>
      <c r="G16" s="507">
        <v>0</v>
      </c>
      <c r="H16" s="507">
        <v>0</v>
      </c>
      <c r="I16" s="507">
        <v>0</v>
      </c>
      <c r="J16" s="507">
        <v>0.13440860215053765</v>
      </c>
      <c r="K16" s="507">
        <v>0</v>
      </c>
      <c r="L16" s="507">
        <v>0</v>
      </c>
      <c r="M16" s="507">
        <v>0</v>
      </c>
      <c r="N16" s="507">
        <v>0</v>
      </c>
      <c r="O16" s="508">
        <v>0</v>
      </c>
      <c r="P16" s="501">
        <v>2.2831050228310501E-2</v>
      </c>
      <c r="Q16" s="502" t="s">
        <v>613</v>
      </c>
    </row>
    <row r="17" spans="1:17" ht="18.75" customHeight="1">
      <c r="A17" s="765" t="s">
        <v>619</v>
      </c>
      <c r="B17" s="449" t="s">
        <v>611</v>
      </c>
      <c r="C17" s="490" t="s">
        <v>613</v>
      </c>
      <c r="D17" s="471">
        <v>124</v>
      </c>
      <c r="E17" s="472">
        <v>125</v>
      </c>
      <c r="F17" s="473">
        <v>116.6</v>
      </c>
      <c r="G17" s="473">
        <v>146.6</v>
      </c>
      <c r="H17" s="473">
        <v>172.2</v>
      </c>
      <c r="I17" s="473">
        <v>145.30000000000001</v>
      </c>
      <c r="J17" s="473">
        <v>146.1</v>
      </c>
      <c r="K17" s="473">
        <v>142.6</v>
      </c>
      <c r="L17" s="473">
        <v>149</v>
      </c>
      <c r="M17" s="473">
        <v>185.1</v>
      </c>
      <c r="N17" s="473">
        <v>181.8</v>
      </c>
      <c r="O17" s="474">
        <v>129.4</v>
      </c>
      <c r="P17" s="475">
        <v>1763.7</v>
      </c>
      <c r="Q17" s="504" t="s">
        <v>613</v>
      </c>
    </row>
    <row r="18" spans="1:17" ht="18.75" customHeight="1">
      <c r="A18" s="766"/>
      <c r="B18" s="470" t="s">
        <v>616</v>
      </c>
      <c r="C18" s="490" t="s">
        <v>613</v>
      </c>
      <c r="D18" s="471">
        <v>27.3</v>
      </c>
      <c r="E18" s="472">
        <v>19.7</v>
      </c>
      <c r="F18" s="473">
        <v>41.2</v>
      </c>
      <c r="G18" s="473">
        <v>71.5</v>
      </c>
      <c r="H18" s="473">
        <v>83.9</v>
      </c>
      <c r="I18" s="473">
        <v>37.9</v>
      </c>
      <c r="J18" s="473">
        <v>21.8</v>
      </c>
      <c r="K18" s="473">
        <v>12.6</v>
      </c>
      <c r="L18" s="473">
        <v>23.5</v>
      </c>
      <c r="M18" s="473">
        <v>19.2</v>
      </c>
      <c r="N18" s="473">
        <v>24</v>
      </c>
      <c r="O18" s="474">
        <v>25.6</v>
      </c>
      <c r="P18" s="475">
        <v>408.20000000000005</v>
      </c>
      <c r="Q18" s="504" t="s">
        <v>613</v>
      </c>
    </row>
    <row r="19" spans="1:17" ht="18.75" customHeight="1">
      <c r="A19" s="766"/>
      <c r="B19" s="456" t="s">
        <v>612</v>
      </c>
      <c r="C19" s="476" t="s">
        <v>613</v>
      </c>
      <c r="D19" s="477">
        <v>0</v>
      </c>
      <c r="E19" s="478">
        <v>0</v>
      </c>
      <c r="F19" s="479">
        <v>1.29E-2</v>
      </c>
      <c r="G19" s="479">
        <v>0</v>
      </c>
      <c r="H19" s="479">
        <v>0</v>
      </c>
      <c r="I19" s="479">
        <v>0</v>
      </c>
      <c r="J19" s="479">
        <v>1.2800000000000001E-2</v>
      </c>
      <c r="K19" s="479">
        <v>0</v>
      </c>
      <c r="L19" s="479">
        <v>0</v>
      </c>
      <c r="M19" s="479">
        <v>0</v>
      </c>
      <c r="N19" s="479">
        <v>0</v>
      </c>
      <c r="O19" s="480">
        <v>0</v>
      </c>
      <c r="P19" s="481">
        <v>2.5700000000000001E-2</v>
      </c>
      <c r="Q19" s="509" t="s">
        <v>613</v>
      </c>
    </row>
    <row r="20" spans="1:17" ht="18.75" customHeight="1" thickBot="1">
      <c r="A20" s="767"/>
      <c r="B20" s="463" t="s">
        <v>614</v>
      </c>
      <c r="C20" s="510" t="s">
        <v>613</v>
      </c>
      <c r="D20" s="484">
        <v>151.30000000000001</v>
      </c>
      <c r="E20" s="485">
        <v>144.69999999999999</v>
      </c>
      <c r="F20" s="486">
        <v>157.81290000000001</v>
      </c>
      <c r="G20" s="486">
        <v>218.1</v>
      </c>
      <c r="H20" s="486">
        <v>256.10000000000002</v>
      </c>
      <c r="I20" s="486">
        <v>183.20000000000002</v>
      </c>
      <c r="J20" s="486">
        <v>167.9128</v>
      </c>
      <c r="K20" s="486">
        <v>155.19999999999999</v>
      </c>
      <c r="L20" s="486">
        <v>172.5</v>
      </c>
      <c r="M20" s="486">
        <v>204.29999999999998</v>
      </c>
      <c r="N20" s="486">
        <v>205.8</v>
      </c>
      <c r="O20" s="487">
        <v>155</v>
      </c>
      <c r="P20" s="468">
        <v>2171.9257000000002</v>
      </c>
      <c r="Q20" s="511" t="s">
        <v>613</v>
      </c>
    </row>
    <row r="21" spans="1:17">
      <c r="A21" s="440"/>
      <c r="B21" s="440"/>
      <c r="C21" s="440"/>
      <c r="D21" s="440"/>
      <c r="E21" s="440"/>
      <c r="F21" s="440"/>
      <c r="G21" s="440"/>
      <c r="H21" s="440"/>
      <c r="I21" s="440"/>
      <c r="J21" s="440"/>
      <c r="K21" s="440"/>
      <c r="L21" s="440"/>
      <c r="M21" s="440"/>
      <c r="N21" s="440"/>
      <c r="O21" s="440"/>
      <c r="P21" s="440"/>
      <c r="Q21" s="440"/>
    </row>
    <row r="22" spans="1:17" ht="17.25" customHeight="1">
      <c r="A22" s="440"/>
      <c r="B22" s="768" t="s">
        <v>620</v>
      </c>
      <c r="C22" s="769" t="s">
        <v>621</v>
      </c>
      <c r="D22" s="769"/>
      <c r="E22" s="769"/>
      <c r="F22" s="769"/>
      <c r="G22" s="769"/>
      <c r="H22" s="770" t="s">
        <v>622</v>
      </c>
      <c r="I22" s="770"/>
      <c r="J22" s="440"/>
      <c r="K22" s="440"/>
      <c r="L22" s="440"/>
      <c r="M22" s="440"/>
      <c r="N22" s="440"/>
      <c r="O22" s="440"/>
      <c r="P22" s="440"/>
      <c r="Q22" s="440"/>
    </row>
    <row r="23" spans="1:17" ht="17.25" customHeight="1">
      <c r="A23" s="440"/>
      <c r="B23" s="768"/>
      <c r="C23" s="771" t="s">
        <v>623</v>
      </c>
      <c r="D23" s="771"/>
      <c r="E23" s="771"/>
      <c r="F23" s="771"/>
      <c r="G23" s="771"/>
      <c r="H23" s="770"/>
      <c r="I23" s="770"/>
      <c r="J23" s="440"/>
      <c r="K23" s="440"/>
      <c r="L23" s="440"/>
      <c r="M23" s="440"/>
      <c r="N23" s="440"/>
      <c r="O23" s="440"/>
      <c r="P23" s="440"/>
      <c r="Q23" s="440"/>
    </row>
    <row r="24" spans="1:17" ht="17.25" customHeight="1">
      <c r="A24" s="440"/>
      <c r="B24" s="512" t="s">
        <v>624</v>
      </c>
      <c r="C24" s="440"/>
      <c r="D24" s="440"/>
      <c r="E24" s="440"/>
      <c r="F24" s="440"/>
      <c r="G24" s="440"/>
      <c r="H24" s="440"/>
      <c r="I24" s="440"/>
      <c r="J24" s="440"/>
      <c r="K24" s="440"/>
      <c r="L24" s="440"/>
      <c r="M24" s="440"/>
      <c r="N24" s="440"/>
      <c r="O24" s="440"/>
      <c r="P24" s="440"/>
      <c r="Q24" s="440"/>
    </row>
    <row r="25" spans="1:17" ht="38.15" customHeight="1">
      <c r="A25" s="440"/>
      <c r="B25" s="513" t="s">
        <v>625</v>
      </c>
      <c r="C25" s="440"/>
      <c r="D25" s="440"/>
      <c r="E25" s="440"/>
      <c r="F25" s="440"/>
      <c r="G25" s="440"/>
      <c r="H25" s="440"/>
      <c r="I25" s="440"/>
      <c r="J25" s="440"/>
      <c r="K25" s="440"/>
      <c r="L25" s="440"/>
      <c r="M25" s="440"/>
      <c r="N25" s="440"/>
      <c r="O25" s="440"/>
      <c r="P25" s="440"/>
      <c r="Q25" s="440"/>
    </row>
    <row r="26" spans="1:17" s="12" customFormat="1"/>
  </sheetData>
  <mergeCells count="15">
    <mergeCell ref="B22:B23"/>
    <mergeCell ref="C22:G22"/>
    <mergeCell ref="H22:I23"/>
    <mergeCell ref="C23:G23"/>
    <mergeCell ref="Q3:Q4"/>
    <mergeCell ref="A17:A20"/>
    <mergeCell ref="A5:A7"/>
    <mergeCell ref="A8:A11"/>
    <mergeCell ref="A12:A13"/>
    <mergeCell ref="A14:A16"/>
    <mergeCell ref="A1:Q1"/>
    <mergeCell ref="A3:A4"/>
    <mergeCell ref="B3:B4"/>
    <mergeCell ref="C3:C4"/>
    <mergeCell ref="D3:P3"/>
  </mergeCells>
  <phoneticPr fontId="3"/>
  <printOptions horizontalCentered="1"/>
  <pageMargins left="0.39370078740157483" right="0.39370078740157483" top="0.59055118110236227" bottom="0.39370078740157483" header="0.51181102362204722" footer="0.51181102362204722"/>
  <pageSetup paperSize="9" scale="9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00037-476F-4758-92CB-F307C55D66B8}">
  <sheetPr>
    <pageSetUpPr fitToPage="1"/>
  </sheetPr>
  <dimension ref="A1:AQ53"/>
  <sheetViews>
    <sheetView view="pageBreakPreview" zoomScale="55" zoomScaleNormal="55" zoomScaleSheetLayoutView="55" workbookViewId="0">
      <pane xSplit="2" ySplit="5" topLeftCell="C6" activePane="bottomRight" state="frozen"/>
      <selection pane="topRight"/>
      <selection pane="bottomLeft"/>
      <selection pane="bottomRight" sqref="A1:AK1"/>
    </sheetView>
  </sheetViews>
  <sheetFormatPr defaultColWidth="10.54296875" defaultRowHeight="13"/>
  <cols>
    <col min="1" max="1" width="4.54296875" customWidth="1"/>
    <col min="2" max="2" width="15.54296875" style="4" customWidth="1"/>
    <col min="3" max="37" width="8.54296875" style="4" customWidth="1"/>
    <col min="38" max="38" width="8.08984375" style="4" customWidth="1"/>
    <col min="39" max="16384" width="10.54296875" style="4"/>
  </cols>
  <sheetData>
    <row r="1" spans="1:39" ht="32.15" customHeight="1">
      <c r="A1" s="697" t="s">
        <v>626</v>
      </c>
      <c r="B1" s="697"/>
      <c r="C1" s="697"/>
      <c r="D1" s="697"/>
      <c r="E1" s="697"/>
      <c r="F1" s="697"/>
      <c r="G1" s="697"/>
      <c r="H1" s="697"/>
      <c r="I1" s="697"/>
      <c r="J1" s="697"/>
      <c r="K1" s="697"/>
      <c r="L1" s="697"/>
      <c r="M1" s="697"/>
      <c r="N1" s="697"/>
      <c r="O1" s="697"/>
      <c r="P1" s="697"/>
      <c r="Q1" s="697"/>
      <c r="R1" s="697"/>
      <c r="S1" s="697"/>
      <c r="T1" s="697"/>
      <c r="U1" s="697"/>
      <c r="V1" s="697"/>
      <c r="W1" s="697"/>
      <c r="X1" s="697"/>
      <c r="Y1" s="697"/>
      <c r="Z1" s="697"/>
      <c r="AA1" s="697"/>
      <c r="AB1" s="697"/>
      <c r="AC1" s="697"/>
      <c r="AD1" s="697"/>
      <c r="AE1" s="697"/>
      <c r="AF1" s="697"/>
      <c r="AG1" s="697"/>
      <c r="AH1" s="697"/>
      <c r="AI1" s="697"/>
      <c r="AJ1" s="697"/>
      <c r="AK1" s="697"/>
    </row>
    <row r="2" spans="1:39" s="32" customFormat="1" ht="18.649999999999999" customHeight="1">
      <c r="A2" s="514" t="s">
        <v>627</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row>
    <row r="3" spans="1:39" s="38" customFormat="1" ht="18" customHeight="1" thickBot="1">
      <c r="A3" s="516"/>
      <c r="B3" s="517"/>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7"/>
      <c r="AK3" s="519" t="s">
        <v>628</v>
      </c>
    </row>
    <row r="4" spans="1:39" s="38" customFormat="1" ht="14.25" customHeight="1">
      <c r="A4" s="781" t="s">
        <v>629</v>
      </c>
      <c r="B4" s="782"/>
      <c r="C4" s="520">
        <v>1</v>
      </c>
      <c r="D4" s="521">
        <v>2</v>
      </c>
      <c r="E4" s="521">
        <v>3</v>
      </c>
      <c r="F4" s="521">
        <v>4</v>
      </c>
      <c r="G4" s="521">
        <v>5</v>
      </c>
      <c r="H4" s="521">
        <v>6</v>
      </c>
      <c r="I4" s="521">
        <v>7</v>
      </c>
      <c r="J4" s="521">
        <v>8</v>
      </c>
      <c r="K4" s="521" t="s">
        <v>630</v>
      </c>
      <c r="L4" s="521">
        <v>9</v>
      </c>
      <c r="M4" s="521">
        <v>10</v>
      </c>
      <c r="N4" s="521">
        <v>11</v>
      </c>
      <c r="O4" s="521">
        <v>12</v>
      </c>
      <c r="P4" s="521">
        <v>13</v>
      </c>
      <c r="Q4" s="521">
        <v>14</v>
      </c>
      <c r="R4" s="521">
        <v>15</v>
      </c>
      <c r="S4" s="521">
        <v>16</v>
      </c>
      <c r="T4" s="521">
        <v>17</v>
      </c>
      <c r="U4" s="521">
        <v>18</v>
      </c>
      <c r="V4" s="521">
        <v>19</v>
      </c>
      <c r="W4" s="521">
        <v>20</v>
      </c>
      <c r="X4" s="521">
        <v>21</v>
      </c>
      <c r="Y4" s="521">
        <v>22</v>
      </c>
      <c r="Z4" s="521">
        <v>23</v>
      </c>
      <c r="AA4" s="521">
        <v>24</v>
      </c>
      <c r="AB4" s="521">
        <v>25</v>
      </c>
      <c r="AC4" s="521">
        <v>26</v>
      </c>
      <c r="AD4" s="521">
        <v>27</v>
      </c>
      <c r="AE4" s="521">
        <v>28</v>
      </c>
      <c r="AF4" s="521">
        <v>29</v>
      </c>
      <c r="AG4" s="521">
        <v>30</v>
      </c>
      <c r="AH4" s="521">
        <v>31</v>
      </c>
      <c r="AI4" s="522">
        <v>32</v>
      </c>
      <c r="AJ4" s="775" t="s">
        <v>631</v>
      </c>
      <c r="AK4" s="777" t="s">
        <v>632</v>
      </c>
      <c r="AL4" s="774"/>
    </row>
    <row r="5" spans="1:39" s="38" customFormat="1" ht="181.5" customHeight="1" thickBot="1">
      <c r="A5" s="783"/>
      <c r="B5" s="784"/>
      <c r="C5" s="523" t="s">
        <v>633</v>
      </c>
      <c r="D5" s="524" t="s">
        <v>634</v>
      </c>
      <c r="E5" s="524" t="s">
        <v>635</v>
      </c>
      <c r="F5" s="524" t="s">
        <v>636</v>
      </c>
      <c r="G5" s="524" t="s">
        <v>637</v>
      </c>
      <c r="H5" s="524" t="s">
        <v>638</v>
      </c>
      <c r="I5" s="524" t="s">
        <v>639</v>
      </c>
      <c r="J5" s="524" t="s">
        <v>640</v>
      </c>
      <c r="K5" s="524" t="s">
        <v>641</v>
      </c>
      <c r="L5" s="524" t="s">
        <v>642</v>
      </c>
      <c r="M5" s="524" t="s">
        <v>643</v>
      </c>
      <c r="N5" s="524" t="s">
        <v>644</v>
      </c>
      <c r="O5" s="524" t="s">
        <v>645</v>
      </c>
      <c r="P5" s="524" t="s">
        <v>646</v>
      </c>
      <c r="Q5" s="525" t="s">
        <v>647</v>
      </c>
      <c r="R5" s="525" t="s">
        <v>648</v>
      </c>
      <c r="S5" s="524" t="s">
        <v>649</v>
      </c>
      <c r="T5" s="524" t="s">
        <v>650</v>
      </c>
      <c r="U5" s="524" t="s">
        <v>651</v>
      </c>
      <c r="V5" s="524" t="s">
        <v>652</v>
      </c>
      <c r="W5" s="525" t="s">
        <v>653</v>
      </c>
      <c r="X5" s="525" t="s">
        <v>654</v>
      </c>
      <c r="Y5" s="525" t="s">
        <v>655</v>
      </c>
      <c r="Z5" s="525" t="s">
        <v>656</v>
      </c>
      <c r="AA5" s="524" t="s">
        <v>657</v>
      </c>
      <c r="AB5" s="524" t="s">
        <v>658</v>
      </c>
      <c r="AC5" s="525" t="s">
        <v>659</v>
      </c>
      <c r="AD5" s="525" t="s">
        <v>660</v>
      </c>
      <c r="AE5" s="524" t="s">
        <v>661</v>
      </c>
      <c r="AF5" s="524" t="s">
        <v>662</v>
      </c>
      <c r="AG5" s="524" t="s">
        <v>663</v>
      </c>
      <c r="AH5" s="524" t="s">
        <v>664</v>
      </c>
      <c r="AI5" s="526" t="s">
        <v>665</v>
      </c>
      <c r="AJ5" s="776"/>
      <c r="AK5" s="778"/>
      <c r="AL5" s="774"/>
    </row>
    <row r="6" spans="1:39" s="41" customFormat="1" ht="21" customHeight="1">
      <c r="A6" s="527" t="s">
        <v>666</v>
      </c>
      <c r="B6" s="528" t="s">
        <v>667</v>
      </c>
      <c r="C6" s="529">
        <v>2492</v>
      </c>
      <c r="D6" s="530">
        <v>4</v>
      </c>
      <c r="E6" s="530">
        <v>4</v>
      </c>
      <c r="F6" s="530">
        <v>0</v>
      </c>
      <c r="G6" s="530">
        <v>52</v>
      </c>
      <c r="H6" s="530">
        <v>180</v>
      </c>
      <c r="I6" s="530">
        <v>0</v>
      </c>
      <c r="J6" s="530">
        <v>0</v>
      </c>
      <c r="K6" s="530">
        <v>0</v>
      </c>
      <c r="L6" s="530">
        <v>19</v>
      </c>
      <c r="M6" s="530">
        <v>11</v>
      </c>
      <c r="N6" s="530">
        <v>68</v>
      </c>
      <c r="O6" s="530">
        <v>7</v>
      </c>
      <c r="P6" s="530">
        <v>36</v>
      </c>
      <c r="Q6" s="530">
        <v>0</v>
      </c>
      <c r="R6" s="530">
        <v>0</v>
      </c>
      <c r="S6" s="530">
        <v>0</v>
      </c>
      <c r="T6" s="530">
        <v>4</v>
      </c>
      <c r="U6" s="530">
        <v>0</v>
      </c>
      <c r="V6" s="530">
        <v>2</v>
      </c>
      <c r="W6" s="530">
        <v>0</v>
      </c>
      <c r="X6" s="530">
        <v>0</v>
      </c>
      <c r="Y6" s="530">
        <v>0</v>
      </c>
      <c r="Z6" s="530">
        <v>0</v>
      </c>
      <c r="AA6" s="530">
        <v>35</v>
      </c>
      <c r="AB6" s="530">
        <v>0</v>
      </c>
      <c r="AC6" s="530">
        <v>4</v>
      </c>
      <c r="AD6" s="530">
        <v>0</v>
      </c>
      <c r="AE6" s="530">
        <v>0</v>
      </c>
      <c r="AF6" s="530">
        <v>436</v>
      </c>
      <c r="AG6" s="530">
        <v>1536</v>
      </c>
      <c r="AH6" s="530">
        <v>202</v>
      </c>
      <c r="AI6" s="531">
        <v>0</v>
      </c>
      <c r="AJ6" s="532">
        <v>5092</v>
      </c>
      <c r="AK6" s="532">
        <v>2013</v>
      </c>
      <c r="AL6" s="39"/>
      <c r="AM6" s="40"/>
    </row>
    <row r="7" spans="1:39" s="41" customFormat="1" ht="21" customHeight="1">
      <c r="A7" s="533" t="s">
        <v>666</v>
      </c>
      <c r="B7" s="534" t="s">
        <v>668</v>
      </c>
      <c r="C7" s="529">
        <v>578</v>
      </c>
      <c r="D7" s="530">
        <v>3</v>
      </c>
      <c r="E7" s="530">
        <v>2</v>
      </c>
      <c r="F7" s="530">
        <v>0</v>
      </c>
      <c r="G7" s="530">
        <v>44</v>
      </c>
      <c r="H7" s="530">
        <v>212</v>
      </c>
      <c r="I7" s="530">
        <v>37</v>
      </c>
      <c r="J7" s="530">
        <v>2</v>
      </c>
      <c r="K7" s="530">
        <v>5</v>
      </c>
      <c r="L7" s="530">
        <v>36</v>
      </c>
      <c r="M7" s="530">
        <v>7</v>
      </c>
      <c r="N7" s="530">
        <v>75</v>
      </c>
      <c r="O7" s="530">
        <v>5</v>
      </c>
      <c r="P7" s="530">
        <v>20</v>
      </c>
      <c r="Q7" s="530">
        <v>0</v>
      </c>
      <c r="R7" s="530">
        <v>0</v>
      </c>
      <c r="S7" s="530">
        <v>0</v>
      </c>
      <c r="T7" s="530">
        <v>0</v>
      </c>
      <c r="U7" s="530">
        <v>0</v>
      </c>
      <c r="V7" s="530">
        <v>0</v>
      </c>
      <c r="W7" s="530">
        <v>0</v>
      </c>
      <c r="X7" s="530">
        <v>0</v>
      </c>
      <c r="Y7" s="530">
        <v>17</v>
      </c>
      <c r="Z7" s="530">
        <v>0</v>
      </c>
      <c r="AA7" s="530">
        <v>1</v>
      </c>
      <c r="AB7" s="530">
        <v>0</v>
      </c>
      <c r="AC7" s="530">
        <v>0</v>
      </c>
      <c r="AD7" s="530">
        <v>0</v>
      </c>
      <c r="AE7" s="530">
        <v>0</v>
      </c>
      <c r="AF7" s="530">
        <v>75</v>
      </c>
      <c r="AG7" s="530">
        <v>221</v>
      </c>
      <c r="AH7" s="530">
        <v>42</v>
      </c>
      <c r="AI7" s="531">
        <v>0</v>
      </c>
      <c r="AJ7" s="532">
        <v>1382</v>
      </c>
      <c r="AK7" s="532">
        <v>373</v>
      </c>
      <c r="AL7" s="39"/>
    </row>
    <row r="8" spans="1:39" s="41" customFormat="1" ht="21" customHeight="1">
      <c r="A8" s="533" t="s">
        <v>666</v>
      </c>
      <c r="B8" s="534" t="s">
        <v>669</v>
      </c>
      <c r="C8" s="535">
        <v>98</v>
      </c>
      <c r="D8" s="536">
        <v>0</v>
      </c>
      <c r="E8" s="536">
        <v>0</v>
      </c>
      <c r="F8" s="536">
        <v>0</v>
      </c>
      <c r="G8" s="536">
        <v>12</v>
      </c>
      <c r="H8" s="536">
        <v>22</v>
      </c>
      <c r="I8" s="536">
        <v>0</v>
      </c>
      <c r="J8" s="536">
        <v>0</v>
      </c>
      <c r="K8" s="536">
        <v>0</v>
      </c>
      <c r="L8" s="536">
        <v>0</v>
      </c>
      <c r="M8" s="536">
        <v>1</v>
      </c>
      <c r="N8" s="536">
        <v>14</v>
      </c>
      <c r="O8" s="536">
        <v>1</v>
      </c>
      <c r="P8" s="536">
        <v>6</v>
      </c>
      <c r="Q8" s="536">
        <v>0</v>
      </c>
      <c r="R8" s="536">
        <v>0</v>
      </c>
      <c r="S8" s="536">
        <v>0</v>
      </c>
      <c r="T8" s="536">
        <v>0</v>
      </c>
      <c r="U8" s="536">
        <v>0</v>
      </c>
      <c r="V8" s="536">
        <v>0</v>
      </c>
      <c r="W8" s="536">
        <v>0</v>
      </c>
      <c r="X8" s="536">
        <v>0</v>
      </c>
      <c r="Y8" s="536">
        <v>0</v>
      </c>
      <c r="Z8" s="536">
        <v>0</v>
      </c>
      <c r="AA8" s="536">
        <v>0</v>
      </c>
      <c r="AB8" s="536">
        <v>0</v>
      </c>
      <c r="AC8" s="536">
        <v>0</v>
      </c>
      <c r="AD8" s="536">
        <v>0</v>
      </c>
      <c r="AE8" s="536">
        <v>0</v>
      </c>
      <c r="AF8" s="536">
        <v>3</v>
      </c>
      <c r="AG8" s="536">
        <v>58</v>
      </c>
      <c r="AH8" s="536">
        <v>7</v>
      </c>
      <c r="AI8" s="537">
        <v>0</v>
      </c>
      <c r="AJ8" s="538">
        <v>222</v>
      </c>
      <c r="AK8" s="538">
        <v>107</v>
      </c>
      <c r="AL8" s="39"/>
    </row>
    <row r="9" spans="1:39" s="41" customFormat="1" ht="21" customHeight="1">
      <c r="A9" s="533" t="s">
        <v>666</v>
      </c>
      <c r="B9" s="534" t="s">
        <v>670</v>
      </c>
      <c r="C9" s="529">
        <v>127</v>
      </c>
      <c r="D9" s="530">
        <v>0</v>
      </c>
      <c r="E9" s="530">
        <v>0</v>
      </c>
      <c r="F9" s="530">
        <v>0</v>
      </c>
      <c r="G9" s="530">
        <v>0</v>
      </c>
      <c r="H9" s="530">
        <v>34</v>
      </c>
      <c r="I9" s="530">
        <v>0</v>
      </c>
      <c r="J9" s="530">
        <v>0</v>
      </c>
      <c r="K9" s="530">
        <v>0</v>
      </c>
      <c r="L9" s="530">
        <v>0</v>
      </c>
      <c r="M9" s="530">
        <v>3</v>
      </c>
      <c r="N9" s="530">
        <v>9</v>
      </c>
      <c r="O9" s="530">
        <v>0</v>
      </c>
      <c r="P9" s="530">
        <v>5</v>
      </c>
      <c r="Q9" s="530">
        <v>0</v>
      </c>
      <c r="R9" s="530">
        <v>0</v>
      </c>
      <c r="S9" s="530">
        <v>0</v>
      </c>
      <c r="T9" s="530">
        <v>0</v>
      </c>
      <c r="U9" s="530">
        <v>0</v>
      </c>
      <c r="V9" s="530">
        <v>1</v>
      </c>
      <c r="W9" s="530">
        <v>0</v>
      </c>
      <c r="X9" s="530">
        <v>0</v>
      </c>
      <c r="Y9" s="530">
        <v>0</v>
      </c>
      <c r="Z9" s="530">
        <v>0</v>
      </c>
      <c r="AA9" s="530">
        <v>0</v>
      </c>
      <c r="AB9" s="530">
        <v>0</v>
      </c>
      <c r="AC9" s="530">
        <v>0</v>
      </c>
      <c r="AD9" s="530">
        <v>0</v>
      </c>
      <c r="AE9" s="530">
        <v>0</v>
      </c>
      <c r="AF9" s="530">
        <v>26</v>
      </c>
      <c r="AG9" s="530">
        <v>100</v>
      </c>
      <c r="AH9" s="530">
        <v>3</v>
      </c>
      <c r="AI9" s="531">
        <v>0</v>
      </c>
      <c r="AJ9" s="532">
        <v>308</v>
      </c>
      <c r="AK9" s="532">
        <v>110</v>
      </c>
      <c r="AL9" s="39"/>
    </row>
    <row r="10" spans="1:39" s="41" customFormat="1" ht="21" customHeight="1">
      <c r="A10" s="533" t="s">
        <v>666</v>
      </c>
      <c r="B10" s="534" t="s">
        <v>671</v>
      </c>
      <c r="C10" s="535">
        <v>87</v>
      </c>
      <c r="D10" s="536">
        <v>0</v>
      </c>
      <c r="E10" s="536">
        <v>0</v>
      </c>
      <c r="F10" s="536">
        <v>0</v>
      </c>
      <c r="G10" s="536">
        <v>0</v>
      </c>
      <c r="H10" s="536">
        <v>10</v>
      </c>
      <c r="I10" s="536">
        <v>0</v>
      </c>
      <c r="J10" s="536">
        <v>0</v>
      </c>
      <c r="K10" s="536">
        <v>0</v>
      </c>
      <c r="L10" s="536">
        <v>0</v>
      </c>
      <c r="M10" s="536">
        <v>6</v>
      </c>
      <c r="N10" s="536">
        <v>7</v>
      </c>
      <c r="O10" s="536">
        <v>0</v>
      </c>
      <c r="P10" s="536">
        <v>4</v>
      </c>
      <c r="Q10" s="536">
        <v>0</v>
      </c>
      <c r="R10" s="536">
        <v>0</v>
      </c>
      <c r="S10" s="536">
        <v>0</v>
      </c>
      <c r="T10" s="536">
        <v>0</v>
      </c>
      <c r="U10" s="536">
        <v>0</v>
      </c>
      <c r="V10" s="536">
        <v>0</v>
      </c>
      <c r="W10" s="536">
        <v>0</v>
      </c>
      <c r="X10" s="536">
        <v>0</v>
      </c>
      <c r="Y10" s="536">
        <v>0</v>
      </c>
      <c r="Z10" s="536">
        <v>0</v>
      </c>
      <c r="AA10" s="536">
        <v>0</v>
      </c>
      <c r="AB10" s="536">
        <v>0</v>
      </c>
      <c r="AC10" s="536">
        <v>0</v>
      </c>
      <c r="AD10" s="536">
        <v>0</v>
      </c>
      <c r="AE10" s="536">
        <v>0</v>
      </c>
      <c r="AF10" s="536">
        <v>4</v>
      </c>
      <c r="AG10" s="536">
        <v>20</v>
      </c>
      <c r="AH10" s="536">
        <v>4</v>
      </c>
      <c r="AI10" s="537">
        <v>0</v>
      </c>
      <c r="AJ10" s="538">
        <v>142</v>
      </c>
      <c r="AK10" s="538">
        <v>35</v>
      </c>
      <c r="AL10" s="39"/>
    </row>
    <row r="11" spans="1:39" s="41" customFormat="1" ht="21" customHeight="1">
      <c r="A11" s="533" t="s">
        <v>666</v>
      </c>
      <c r="B11" s="534" t="s">
        <v>672</v>
      </c>
      <c r="C11" s="529">
        <v>256</v>
      </c>
      <c r="D11" s="530">
        <v>0</v>
      </c>
      <c r="E11" s="530">
        <v>0</v>
      </c>
      <c r="F11" s="530">
        <v>0</v>
      </c>
      <c r="G11" s="530">
        <v>4</v>
      </c>
      <c r="H11" s="530">
        <v>0</v>
      </c>
      <c r="I11" s="530">
        <v>0</v>
      </c>
      <c r="J11" s="530">
        <v>0</v>
      </c>
      <c r="K11" s="530">
        <v>0</v>
      </c>
      <c r="L11" s="530">
        <v>0</v>
      </c>
      <c r="M11" s="530">
        <v>0</v>
      </c>
      <c r="N11" s="530">
        <v>4</v>
      </c>
      <c r="O11" s="530">
        <v>0</v>
      </c>
      <c r="P11" s="530">
        <v>5</v>
      </c>
      <c r="Q11" s="530">
        <v>0</v>
      </c>
      <c r="R11" s="530">
        <v>0</v>
      </c>
      <c r="S11" s="530">
        <v>0</v>
      </c>
      <c r="T11" s="530">
        <v>0</v>
      </c>
      <c r="U11" s="530">
        <v>0</v>
      </c>
      <c r="V11" s="530">
        <v>0</v>
      </c>
      <c r="W11" s="530">
        <v>0</v>
      </c>
      <c r="X11" s="530">
        <v>0</v>
      </c>
      <c r="Y11" s="530">
        <v>0</v>
      </c>
      <c r="Z11" s="530">
        <v>0</v>
      </c>
      <c r="AA11" s="530">
        <v>0</v>
      </c>
      <c r="AB11" s="530">
        <v>0</v>
      </c>
      <c r="AC11" s="530">
        <v>0</v>
      </c>
      <c r="AD11" s="530">
        <v>0</v>
      </c>
      <c r="AE11" s="530">
        <v>0</v>
      </c>
      <c r="AF11" s="530">
        <v>20</v>
      </c>
      <c r="AG11" s="530">
        <v>115</v>
      </c>
      <c r="AH11" s="530">
        <v>16</v>
      </c>
      <c r="AI11" s="531">
        <v>0</v>
      </c>
      <c r="AJ11" s="532">
        <v>420</v>
      </c>
      <c r="AK11" s="532">
        <v>68</v>
      </c>
      <c r="AL11" s="39"/>
    </row>
    <row r="12" spans="1:39" s="41" customFormat="1" ht="21" customHeight="1">
      <c r="A12" s="533" t="s">
        <v>666</v>
      </c>
      <c r="B12" s="534" t="s">
        <v>673</v>
      </c>
      <c r="C12" s="535">
        <v>115</v>
      </c>
      <c r="D12" s="536">
        <v>0</v>
      </c>
      <c r="E12" s="536">
        <v>0</v>
      </c>
      <c r="F12" s="536">
        <v>0</v>
      </c>
      <c r="G12" s="536">
        <v>0</v>
      </c>
      <c r="H12" s="536">
        <v>10</v>
      </c>
      <c r="I12" s="536">
        <v>1</v>
      </c>
      <c r="J12" s="536">
        <v>0</v>
      </c>
      <c r="K12" s="536">
        <v>0</v>
      </c>
      <c r="L12" s="536">
        <v>2</v>
      </c>
      <c r="M12" s="536">
        <v>0</v>
      </c>
      <c r="N12" s="536">
        <v>16</v>
      </c>
      <c r="O12" s="536">
        <v>0</v>
      </c>
      <c r="P12" s="536">
        <v>2</v>
      </c>
      <c r="Q12" s="536">
        <v>0</v>
      </c>
      <c r="R12" s="536">
        <v>0</v>
      </c>
      <c r="S12" s="536">
        <v>0</v>
      </c>
      <c r="T12" s="536">
        <v>0</v>
      </c>
      <c r="U12" s="536">
        <v>0</v>
      </c>
      <c r="V12" s="536">
        <v>0</v>
      </c>
      <c r="W12" s="536">
        <v>0</v>
      </c>
      <c r="X12" s="536">
        <v>0</v>
      </c>
      <c r="Y12" s="536">
        <v>0</v>
      </c>
      <c r="Z12" s="536">
        <v>0</v>
      </c>
      <c r="AA12" s="536">
        <v>0</v>
      </c>
      <c r="AB12" s="536">
        <v>0</v>
      </c>
      <c r="AC12" s="536">
        <v>0</v>
      </c>
      <c r="AD12" s="536">
        <v>0</v>
      </c>
      <c r="AE12" s="536">
        <v>0</v>
      </c>
      <c r="AF12" s="536">
        <v>3</v>
      </c>
      <c r="AG12" s="536">
        <v>31</v>
      </c>
      <c r="AH12" s="536">
        <v>0</v>
      </c>
      <c r="AI12" s="537">
        <v>0</v>
      </c>
      <c r="AJ12" s="538">
        <v>180</v>
      </c>
      <c r="AK12" s="538">
        <v>51</v>
      </c>
      <c r="AL12" s="39"/>
    </row>
    <row r="13" spans="1:39" s="41" customFormat="1" ht="21" customHeight="1">
      <c r="A13" s="533" t="s">
        <v>666</v>
      </c>
      <c r="B13" s="534" t="s">
        <v>674</v>
      </c>
      <c r="C13" s="529">
        <v>154</v>
      </c>
      <c r="D13" s="530">
        <v>0</v>
      </c>
      <c r="E13" s="530">
        <v>0</v>
      </c>
      <c r="F13" s="530">
        <v>0</v>
      </c>
      <c r="G13" s="530">
        <v>4</v>
      </c>
      <c r="H13" s="530">
        <v>4</v>
      </c>
      <c r="I13" s="530">
        <v>0</v>
      </c>
      <c r="J13" s="530">
        <v>0</v>
      </c>
      <c r="K13" s="530">
        <v>0</v>
      </c>
      <c r="L13" s="530">
        <v>0</v>
      </c>
      <c r="M13" s="530">
        <v>5</v>
      </c>
      <c r="N13" s="530">
        <v>15</v>
      </c>
      <c r="O13" s="530">
        <v>0</v>
      </c>
      <c r="P13" s="530">
        <v>5</v>
      </c>
      <c r="Q13" s="530">
        <v>0</v>
      </c>
      <c r="R13" s="530">
        <v>0</v>
      </c>
      <c r="S13" s="530">
        <v>0</v>
      </c>
      <c r="T13" s="530">
        <v>0</v>
      </c>
      <c r="U13" s="530">
        <v>0</v>
      </c>
      <c r="V13" s="530">
        <v>0</v>
      </c>
      <c r="W13" s="530">
        <v>0</v>
      </c>
      <c r="X13" s="530">
        <v>0</v>
      </c>
      <c r="Y13" s="530">
        <v>0</v>
      </c>
      <c r="Z13" s="530">
        <v>0</v>
      </c>
      <c r="AA13" s="530">
        <v>0</v>
      </c>
      <c r="AB13" s="530">
        <v>0</v>
      </c>
      <c r="AC13" s="530">
        <v>0</v>
      </c>
      <c r="AD13" s="530">
        <v>0</v>
      </c>
      <c r="AE13" s="530">
        <v>0</v>
      </c>
      <c r="AF13" s="530">
        <v>18</v>
      </c>
      <c r="AG13" s="530">
        <v>92</v>
      </c>
      <c r="AH13" s="530">
        <v>15</v>
      </c>
      <c r="AI13" s="531">
        <v>0</v>
      </c>
      <c r="AJ13" s="532">
        <v>312</v>
      </c>
      <c r="AK13" s="532">
        <v>102</v>
      </c>
      <c r="AL13" s="39"/>
    </row>
    <row r="14" spans="1:39" s="41" customFormat="1" ht="21" customHeight="1">
      <c r="A14" s="533" t="s">
        <v>666</v>
      </c>
      <c r="B14" s="534" t="s">
        <v>675</v>
      </c>
      <c r="C14" s="535">
        <v>101</v>
      </c>
      <c r="D14" s="536">
        <v>0</v>
      </c>
      <c r="E14" s="536">
        <v>0</v>
      </c>
      <c r="F14" s="536">
        <v>0</v>
      </c>
      <c r="G14" s="536">
        <v>0</v>
      </c>
      <c r="H14" s="536">
        <v>16</v>
      </c>
      <c r="I14" s="536">
        <v>0</v>
      </c>
      <c r="J14" s="536">
        <v>0</v>
      </c>
      <c r="K14" s="536">
        <v>0</v>
      </c>
      <c r="L14" s="536">
        <v>17</v>
      </c>
      <c r="M14" s="536">
        <v>0</v>
      </c>
      <c r="N14" s="536">
        <v>5</v>
      </c>
      <c r="O14" s="536">
        <v>0</v>
      </c>
      <c r="P14" s="536">
        <v>0</v>
      </c>
      <c r="Q14" s="536">
        <v>0</v>
      </c>
      <c r="R14" s="536">
        <v>0</v>
      </c>
      <c r="S14" s="536">
        <v>0</v>
      </c>
      <c r="T14" s="536">
        <v>0</v>
      </c>
      <c r="U14" s="536">
        <v>0</v>
      </c>
      <c r="V14" s="536">
        <v>0</v>
      </c>
      <c r="W14" s="536">
        <v>0</v>
      </c>
      <c r="X14" s="536">
        <v>0</v>
      </c>
      <c r="Y14" s="536">
        <v>0</v>
      </c>
      <c r="Z14" s="536">
        <v>0</v>
      </c>
      <c r="AA14" s="536">
        <v>0</v>
      </c>
      <c r="AB14" s="536">
        <v>0</v>
      </c>
      <c r="AC14" s="536">
        <v>0</v>
      </c>
      <c r="AD14" s="536">
        <v>0</v>
      </c>
      <c r="AE14" s="536">
        <v>0</v>
      </c>
      <c r="AF14" s="536">
        <v>4</v>
      </c>
      <c r="AG14" s="536">
        <v>18</v>
      </c>
      <c r="AH14" s="536">
        <v>8</v>
      </c>
      <c r="AI14" s="537">
        <v>0</v>
      </c>
      <c r="AJ14" s="538">
        <v>169</v>
      </c>
      <c r="AK14" s="538">
        <v>67</v>
      </c>
      <c r="AL14" s="39"/>
    </row>
    <row r="15" spans="1:39" s="41" customFormat="1" ht="21" customHeight="1">
      <c r="A15" s="533"/>
      <c r="B15" s="534" t="s">
        <v>676</v>
      </c>
      <c r="C15" s="535">
        <v>45</v>
      </c>
      <c r="D15" s="536">
        <v>0</v>
      </c>
      <c r="E15" s="536">
        <v>0</v>
      </c>
      <c r="F15" s="536">
        <v>0</v>
      </c>
      <c r="G15" s="536">
        <v>0</v>
      </c>
      <c r="H15" s="536">
        <v>0</v>
      </c>
      <c r="I15" s="536">
        <v>0</v>
      </c>
      <c r="J15" s="536">
        <v>0</v>
      </c>
      <c r="K15" s="536">
        <v>0</v>
      </c>
      <c r="L15" s="536">
        <v>0</v>
      </c>
      <c r="M15" s="536">
        <v>0</v>
      </c>
      <c r="N15" s="536">
        <v>0</v>
      </c>
      <c r="O15" s="536">
        <v>0</v>
      </c>
      <c r="P15" s="536">
        <v>0</v>
      </c>
      <c r="Q15" s="536">
        <v>0</v>
      </c>
      <c r="R15" s="536">
        <v>0</v>
      </c>
      <c r="S15" s="536">
        <v>0</v>
      </c>
      <c r="T15" s="536">
        <v>0</v>
      </c>
      <c r="U15" s="536">
        <v>0</v>
      </c>
      <c r="V15" s="536">
        <v>0</v>
      </c>
      <c r="W15" s="536">
        <v>0</v>
      </c>
      <c r="X15" s="536">
        <v>0</v>
      </c>
      <c r="Y15" s="536">
        <v>0</v>
      </c>
      <c r="Z15" s="536">
        <v>0</v>
      </c>
      <c r="AA15" s="536">
        <v>0</v>
      </c>
      <c r="AB15" s="536">
        <v>0</v>
      </c>
      <c r="AC15" s="536">
        <v>0</v>
      </c>
      <c r="AD15" s="536">
        <v>0</v>
      </c>
      <c r="AE15" s="536">
        <v>0</v>
      </c>
      <c r="AF15" s="536">
        <v>18</v>
      </c>
      <c r="AG15" s="536">
        <v>41</v>
      </c>
      <c r="AH15" s="536">
        <v>10</v>
      </c>
      <c r="AI15" s="537">
        <v>0</v>
      </c>
      <c r="AJ15" s="538">
        <v>114</v>
      </c>
      <c r="AK15" s="538">
        <v>41</v>
      </c>
      <c r="AL15" s="39"/>
    </row>
    <row r="16" spans="1:39" s="41" customFormat="1" ht="21" customHeight="1">
      <c r="A16" s="533" t="s">
        <v>666</v>
      </c>
      <c r="B16" s="534" t="s">
        <v>677</v>
      </c>
      <c r="C16" s="529">
        <v>229</v>
      </c>
      <c r="D16" s="530">
        <v>0</v>
      </c>
      <c r="E16" s="530">
        <v>0</v>
      </c>
      <c r="F16" s="530">
        <v>0</v>
      </c>
      <c r="G16" s="530">
        <v>21</v>
      </c>
      <c r="H16" s="530">
        <v>41</v>
      </c>
      <c r="I16" s="530">
        <v>0</v>
      </c>
      <c r="J16" s="530">
        <v>0</v>
      </c>
      <c r="K16" s="530">
        <v>0</v>
      </c>
      <c r="L16" s="530">
        <v>8</v>
      </c>
      <c r="M16" s="530">
        <v>2</v>
      </c>
      <c r="N16" s="530">
        <v>20</v>
      </c>
      <c r="O16" s="530">
        <v>1</v>
      </c>
      <c r="P16" s="530">
        <v>7</v>
      </c>
      <c r="Q16" s="530">
        <v>0</v>
      </c>
      <c r="R16" s="530">
        <v>0</v>
      </c>
      <c r="S16" s="530">
        <v>0</v>
      </c>
      <c r="T16" s="530">
        <v>0</v>
      </c>
      <c r="U16" s="530">
        <v>0</v>
      </c>
      <c r="V16" s="530">
        <v>0</v>
      </c>
      <c r="W16" s="530">
        <v>0</v>
      </c>
      <c r="X16" s="530">
        <v>0</v>
      </c>
      <c r="Y16" s="530">
        <v>0</v>
      </c>
      <c r="Z16" s="530">
        <v>0</v>
      </c>
      <c r="AA16" s="530">
        <v>0</v>
      </c>
      <c r="AB16" s="530">
        <v>0</v>
      </c>
      <c r="AC16" s="530">
        <v>0</v>
      </c>
      <c r="AD16" s="530">
        <v>0</v>
      </c>
      <c r="AE16" s="530">
        <v>0</v>
      </c>
      <c r="AF16" s="530">
        <v>18</v>
      </c>
      <c r="AG16" s="530">
        <v>113</v>
      </c>
      <c r="AH16" s="530">
        <v>9</v>
      </c>
      <c r="AI16" s="531">
        <v>0</v>
      </c>
      <c r="AJ16" s="532">
        <v>469</v>
      </c>
      <c r="AK16" s="532">
        <v>152</v>
      </c>
      <c r="AL16" s="39"/>
    </row>
    <row r="17" spans="1:38" s="41" customFormat="1" ht="21" customHeight="1">
      <c r="A17" s="533" t="s">
        <v>666</v>
      </c>
      <c r="B17" s="534" t="s">
        <v>678</v>
      </c>
      <c r="C17" s="535">
        <v>126</v>
      </c>
      <c r="D17" s="536">
        <v>2</v>
      </c>
      <c r="E17" s="536">
        <v>1</v>
      </c>
      <c r="F17" s="536">
        <v>0</v>
      </c>
      <c r="G17" s="536">
        <v>3</v>
      </c>
      <c r="H17" s="536">
        <v>9</v>
      </c>
      <c r="I17" s="536">
        <v>0</v>
      </c>
      <c r="J17" s="536">
        <v>0</v>
      </c>
      <c r="K17" s="536">
        <v>0</v>
      </c>
      <c r="L17" s="536">
        <v>0</v>
      </c>
      <c r="M17" s="536">
        <v>3</v>
      </c>
      <c r="N17" s="536">
        <v>47</v>
      </c>
      <c r="O17" s="536">
        <v>0</v>
      </c>
      <c r="P17" s="536">
        <v>9</v>
      </c>
      <c r="Q17" s="536">
        <v>0</v>
      </c>
      <c r="R17" s="536">
        <v>0</v>
      </c>
      <c r="S17" s="536">
        <v>0</v>
      </c>
      <c r="T17" s="536">
        <v>0</v>
      </c>
      <c r="U17" s="536">
        <v>0</v>
      </c>
      <c r="V17" s="536">
        <v>0</v>
      </c>
      <c r="W17" s="536">
        <v>0</v>
      </c>
      <c r="X17" s="536">
        <v>0</v>
      </c>
      <c r="Y17" s="536">
        <v>0</v>
      </c>
      <c r="Z17" s="536">
        <v>0</v>
      </c>
      <c r="AA17" s="536">
        <v>0</v>
      </c>
      <c r="AB17" s="536">
        <v>0</v>
      </c>
      <c r="AC17" s="536">
        <v>0</v>
      </c>
      <c r="AD17" s="536">
        <v>0</v>
      </c>
      <c r="AE17" s="536">
        <v>0</v>
      </c>
      <c r="AF17" s="536">
        <v>17</v>
      </c>
      <c r="AG17" s="536">
        <v>144</v>
      </c>
      <c r="AH17" s="536">
        <v>6</v>
      </c>
      <c r="AI17" s="537">
        <v>0</v>
      </c>
      <c r="AJ17" s="538">
        <v>367</v>
      </c>
      <c r="AK17" s="538">
        <v>130</v>
      </c>
      <c r="AL17" s="39"/>
    </row>
    <row r="18" spans="1:38" s="41" customFormat="1" ht="21" customHeight="1">
      <c r="A18" s="533" t="s">
        <v>666</v>
      </c>
      <c r="B18" s="534" t="s">
        <v>679</v>
      </c>
      <c r="C18" s="529">
        <v>188</v>
      </c>
      <c r="D18" s="530">
        <v>0</v>
      </c>
      <c r="E18" s="530">
        <v>0</v>
      </c>
      <c r="F18" s="530">
        <v>0</v>
      </c>
      <c r="G18" s="530">
        <v>17</v>
      </c>
      <c r="H18" s="530">
        <v>59</v>
      </c>
      <c r="I18" s="530">
        <v>0</v>
      </c>
      <c r="J18" s="530">
        <v>0</v>
      </c>
      <c r="K18" s="530">
        <v>0</v>
      </c>
      <c r="L18" s="530">
        <v>2</v>
      </c>
      <c r="M18" s="530">
        <v>0</v>
      </c>
      <c r="N18" s="530">
        <v>13</v>
      </c>
      <c r="O18" s="530">
        <v>0</v>
      </c>
      <c r="P18" s="530">
        <v>3</v>
      </c>
      <c r="Q18" s="530">
        <v>0</v>
      </c>
      <c r="R18" s="530">
        <v>0</v>
      </c>
      <c r="S18" s="530">
        <v>0</v>
      </c>
      <c r="T18" s="530">
        <v>0</v>
      </c>
      <c r="U18" s="530">
        <v>0</v>
      </c>
      <c r="V18" s="530">
        <v>0</v>
      </c>
      <c r="W18" s="530">
        <v>0</v>
      </c>
      <c r="X18" s="530">
        <v>0</v>
      </c>
      <c r="Y18" s="530">
        <v>0</v>
      </c>
      <c r="Z18" s="530">
        <v>0</v>
      </c>
      <c r="AA18" s="530">
        <v>0</v>
      </c>
      <c r="AB18" s="530">
        <v>0</v>
      </c>
      <c r="AC18" s="530">
        <v>0</v>
      </c>
      <c r="AD18" s="530">
        <v>0</v>
      </c>
      <c r="AE18" s="530">
        <v>0</v>
      </c>
      <c r="AF18" s="530">
        <v>10</v>
      </c>
      <c r="AG18" s="530">
        <v>52</v>
      </c>
      <c r="AH18" s="530">
        <v>4</v>
      </c>
      <c r="AI18" s="531">
        <v>0</v>
      </c>
      <c r="AJ18" s="532">
        <v>348</v>
      </c>
      <c r="AK18" s="532">
        <v>117</v>
      </c>
      <c r="AL18" s="39"/>
    </row>
    <row r="19" spans="1:38" s="41" customFormat="1" ht="21" customHeight="1">
      <c r="A19" s="533" t="s">
        <v>666</v>
      </c>
      <c r="B19" s="534" t="s">
        <v>680</v>
      </c>
      <c r="C19" s="535">
        <v>165</v>
      </c>
      <c r="D19" s="536">
        <v>1</v>
      </c>
      <c r="E19" s="536">
        <v>0</v>
      </c>
      <c r="F19" s="536">
        <v>0</v>
      </c>
      <c r="G19" s="536">
        <v>1</v>
      </c>
      <c r="H19" s="536">
        <v>2</v>
      </c>
      <c r="I19" s="536">
        <v>0</v>
      </c>
      <c r="J19" s="536">
        <v>0</v>
      </c>
      <c r="K19" s="536">
        <v>0</v>
      </c>
      <c r="L19" s="536">
        <v>4</v>
      </c>
      <c r="M19" s="536">
        <v>1</v>
      </c>
      <c r="N19" s="536">
        <v>6</v>
      </c>
      <c r="O19" s="536">
        <v>0</v>
      </c>
      <c r="P19" s="536">
        <v>0</v>
      </c>
      <c r="Q19" s="536">
        <v>0</v>
      </c>
      <c r="R19" s="536">
        <v>0</v>
      </c>
      <c r="S19" s="536">
        <v>0</v>
      </c>
      <c r="T19" s="536">
        <v>0</v>
      </c>
      <c r="U19" s="536">
        <v>0</v>
      </c>
      <c r="V19" s="536">
        <v>0</v>
      </c>
      <c r="W19" s="536">
        <v>0</v>
      </c>
      <c r="X19" s="536">
        <v>0</v>
      </c>
      <c r="Y19" s="536">
        <v>0</v>
      </c>
      <c r="Z19" s="536">
        <v>0</v>
      </c>
      <c r="AA19" s="536">
        <v>0</v>
      </c>
      <c r="AB19" s="536">
        <v>0</v>
      </c>
      <c r="AC19" s="536">
        <v>0</v>
      </c>
      <c r="AD19" s="536">
        <v>0</v>
      </c>
      <c r="AE19" s="536">
        <v>0</v>
      </c>
      <c r="AF19" s="536">
        <v>15</v>
      </c>
      <c r="AG19" s="536">
        <v>38</v>
      </c>
      <c r="AH19" s="536">
        <v>2</v>
      </c>
      <c r="AI19" s="537">
        <v>0</v>
      </c>
      <c r="AJ19" s="538">
        <v>235</v>
      </c>
      <c r="AK19" s="538">
        <v>85</v>
      </c>
      <c r="AL19" s="39"/>
    </row>
    <row r="20" spans="1:38" s="41" customFormat="1" ht="21" customHeight="1">
      <c r="A20" s="533" t="s">
        <v>666</v>
      </c>
      <c r="B20" s="534" t="s">
        <v>681</v>
      </c>
      <c r="C20" s="535">
        <v>59</v>
      </c>
      <c r="D20" s="536">
        <v>0</v>
      </c>
      <c r="E20" s="536">
        <v>0</v>
      </c>
      <c r="F20" s="536">
        <v>0</v>
      </c>
      <c r="G20" s="536">
        <v>1</v>
      </c>
      <c r="H20" s="536">
        <v>2</v>
      </c>
      <c r="I20" s="536">
        <v>0</v>
      </c>
      <c r="J20" s="536">
        <v>0</v>
      </c>
      <c r="K20" s="536">
        <v>0</v>
      </c>
      <c r="L20" s="536">
        <v>0</v>
      </c>
      <c r="M20" s="536">
        <v>0</v>
      </c>
      <c r="N20" s="536">
        <v>9</v>
      </c>
      <c r="O20" s="536">
        <v>0</v>
      </c>
      <c r="P20" s="536">
        <v>3</v>
      </c>
      <c r="Q20" s="536">
        <v>0</v>
      </c>
      <c r="R20" s="536">
        <v>0</v>
      </c>
      <c r="S20" s="536">
        <v>0</v>
      </c>
      <c r="T20" s="536">
        <v>0</v>
      </c>
      <c r="U20" s="536">
        <v>0</v>
      </c>
      <c r="V20" s="536">
        <v>0</v>
      </c>
      <c r="W20" s="536">
        <v>0</v>
      </c>
      <c r="X20" s="536">
        <v>0</v>
      </c>
      <c r="Y20" s="536">
        <v>0</v>
      </c>
      <c r="Z20" s="536">
        <v>0</v>
      </c>
      <c r="AA20" s="536">
        <v>0</v>
      </c>
      <c r="AB20" s="536">
        <v>0</v>
      </c>
      <c r="AC20" s="536">
        <v>0</v>
      </c>
      <c r="AD20" s="536">
        <v>0</v>
      </c>
      <c r="AE20" s="536">
        <v>0</v>
      </c>
      <c r="AF20" s="536">
        <v>0</v>
      </c>
      <c r="AG20" s="536">
        <v>26</v>
      </c>
      <c r="AH20" s="536">
        <v>0</v>
      </c>
      <c r="AI20" s="537">
        <v>0</v>
      </c>
      <c r="AJ20" s="538">
        <v>100</v>
      </c>
      <c r="AK20" s="538">
        <v>42</v>
      </c>
      <c r="AL20" s="39"/>
    </row>
    <row r="21" spans="1:38" s="41" customFormat="1" ht="21" customHeight="1">
      <c r="A21" s="533" t="s">
        <v>666</v>
      </c>
      <c r="B21" s="534" t="s">
        <v>682</v>
      </c>
      <c r="C21" s="529">
        <v>58</v>
      </c>
      <c r="D21" s="530">
        <v>0</v>
      </c>
      <c r="E21" s="530">
        <v>0</v>
      </c>
      <c r="F21" s="530">
        <v>0</v>
      </c>
      <c r="G21" s="530">
        <v>0</v>
      </c>
      <c r="H21" s="530">
        <v>4</v>
      </c>
      <c r="I21" s="530">
        <v>0</v>
      </c>
      <c r="J21" s="530">
        <v>0</v>
      </c>
      <c r="K21" s="530">
        <v>0</v>
      </c>
      <c r="L21" s="530">
        <v>0</v>
      </c>
      <c r="M21" s="530">
        <v>1</v>
      </c>
      <c r="N21" s="530">
        <v>12</v>
      </c>
      <c r="O21" s="530">
        <v>0</v>
      </c>
      <c r="P21" s="530">
        <v>2</v>
      </c>
      <c r="Q21" s="530">
        <v>0</v>
      </c>
      <c r="R21" s="530">
        <v>0</v>
      </c>
      <c r="S21" s="530">
        <v>0</v>
      </c>
      <c r="T21" s="530">
        <v>0</v>
      </c>
      <c r="U21" s="530">
        <v>0</v>
      </c>
      <c r="V21" s="530">
        <v>0</v>
      </c>
      <c r="W21" s="530">
        <v>0</v>
      </c>
      <c r="X21" s="530">
        <v>0</v>
      </c>
      <c r="Y21" s="530">
        <v>0</v>
      </c>
      <c r="Z21" s="530">
        <v>0</v>
      </c>
      <c r="AA21" s="530">
        <v>0</v>
      </c>
      <c r="AB21" s="530">
        <v>0</v>
      </c>
      <c r="AC21" s="530">
        <v>0</v>
      </c>
      <c r="AD21" s="530">
        <v>0</v>
      </c>
      <c r="AE21" s="530">
        <v>0</v>
      </c>
      <c r="AF21" s="530">
        <v>5</v>
      </c>
      <c r="AG21" s="530">
        <v>55</v>
      </c>
      <c r="AH21" s="530">
        <v>1</v>
      </c>
      <c r="AI21" s="531">
        <v>0</v>
      </c>
      <c r="AJ21" s="532">
        <v>138</v>
      </c>
      <c r="AK21" s="532">
        <v>57</v>
      </c>
      <c r="AL21" s="39"/>
    </row>
    <row r="22" spans="1:38" s="41" customFormat="1" ht="21" customHeight="1">
      <c r="A22" s="533" t="s">
        <v>666</v>
      </c>
      <c r="B22" s="534" t="s">
        <v>683</v>
      </c>
      <c r="C22" s="535">
        <v>44</v>
      </c>
      <c r="D22" s="536">
        <v>0</v>
      </c>
      <c r="E22" s="536">
        <v>0</v>
      </c>
      <c r="F22" s="536">
        <v>0</v>
      </c>
      <c r="G22" s="536">
        <v>6</v>
      </c>
      <c r="H22" s="536">
        <v>9</v>
      </c>
      <c r="I22" s="536">
        <v>0</v>
      </c>
      <c r="J22" s="536">
        <v>0</v>
      </c>
      <c r="K22" s="536">
        <v>0</v>
      </c>
      <c r="L22" s="536">
        <v>0</v>
      </c>
      <c r="M22" s="536">
        <v>0</v>
      </c>
      <c r="N22" s="536">
        <v>2</v>
      </c>
      <c r="O22" s="536">
        <v>0</v>
      </c>
      <c r="P22" s="536">
        <v>3</v>
      </c>
      <c r="Q22" s="536">
        <v>0</v>
      </c>
      <c r="R22" s="536">
        <v>0</v>
      </c>
      <c r="S22" s="536">
        <v>0</v>
      </c>
      <c r="T22" s="536">
        <v>0</v>
      </c>
      <c r="U22" s="536">
        <v>0</v>
      </c>
      <c r="V22" s="536">
        <v>0</v>
      </c>
      <c r="W22" s="536">
        <v>0</v>
      </c>
      <c r="X22" s="536">
        <v>0</v>
      </c>
      <c r="Y22" s="536">
        <v>0</v>
      </c>
      <c r="Z22" s="536">
        <v>0</v>
      </c>
      <c r="AA22" s="536">
        <v>0</v>
      </c>
      <c r="AB22" s="536">
        <v>0</v>
      </c>
      <c r="AC22" s="536">
        <v>0</v>
      </c>
      <c r="AD22" s="536">
        <v>0</v>
      </c>
      <c r="AE22" s="536">
        <v>0</v>
      </c>
      <c r="AF22" s="536">
        <v>3</v>
      </c>
      <c r="AG22" s="536">
        <v>14</v>
      </c>
      <c r="AH22" s="536">
        <v>2</v>
      </c>
      <c r="AI22" s="537">
        <v>0</v>
      </c>
      <c r="AJ22" s="538">
        <v>83</v>
      </c>
      <c r="AK22" s="538">
        <v>36</v>
      </c>
      <c r="AL22" s="39"/>
    </row>
    <row r="23" spans="1:38" s="41" customFormat="1" ht="21" customHeight="1">
      <c r="A23" s="533" t="s">
        <v>666</v>
      </c>
      <c r="B23" s="534" t="s">
        <v>684</v>
      </c>
      <c r="C23" s="535">
        <v>57</v>
      </c>
      <c r="D23" s="536">
        <v>0</v>
      </c>
      <c r="E23" s="536">
        <v>0</v>
      </c>
      <c r="F23" s="536">
        <v>0</v>
      </c>
      <c r="G23" s="536">
        <v>0</v>
      </c>
      <c r="H23" s="536">
        <v>2</v>
      </c>
      <c r="I23" s="536">
        <v>0</v>
      </c>
      <c r="J23" s="536">
        <v>0</v>
      </c>
      <c r="K23" s="536">
        <v>0</v>
      </c>
      <c r="L23" s="536">
        <v>0</v>
      </c>
      <c r="M23" s="536">
        <v>2</v>
      </c>
      <c r="N23" s="536">
        <v>2</v>
      </c>
      <c r="O23" s="536">
        <v>0</v>
      </c>
      <c r="P23" s="536">
        <v>3</v>
      </c>
      <c r="Q23" s="536">
        <v>0</v>
      </c>
      <c r="R23" s="536">
        <v>0</v>
      </c>
      <c r="S23" s="536">
        <v>0</v>
      </c>
      <c r="T23" s="536">
        <v>0</v>
      </c>
      <c r="U23" s="536">
        <v>0</v>
      </c>
      <c r="V23" s="536">
        <v>0</v>
      </c>
      <c r="W23" s="536">
        <v>0</v>
      </c>
      <c r="X23" s="536">
        <v>0</v>
      </c>
      <c r="Y23" s="536">
        <v>0</v>
      </c>
      <c r="Z23" s="536">
        <v>0</v>
      </c>
      <c r="AA23" s="536">
        <v>0</v>
      </c>
      <c r="AB23" s="536">
        <v>0</v>
      </c>
      <c r="AC23" s="536">
        <v>0</v>
      </c>
      <c r="AD23" s="536">
        <v>0</v>
      </c>
      <c r="AE23" s="536">
        <v>0</v>
      </c>
      <c r="AF23" s="536">
        <v>2</v>
      </c>
      <c r="AG23" s="536">
        <v>35</v>
      </c>
      <c r="AH23" s="536">
        <v>3</v>
      </c>
      <c r="AI23" s="537">
        <v>0</v>
      </c>
      <c r="AJ23" s="538">
        <v>106</v>
      </c>
      <c r="AK23" s="538">
        <v>39</v>
      </c>
      <c r="AL23" s="39"/>
    </row>
    <row r="24" spans="1:38" s="41" customFormat="1" ht="21" customHeight="1">
      <c r="A24" s="533"/>
      <c r="B24" s="534" t="s">
        <v>685</v>
      </c>
      <c r="C24" s="535">
        <v>48</v>
      </c>
      <c r="D24" s="536">
        <v>0</v>
      </c>
      <c r="E24" s="536">
        <v>0</v>
      </c>
      <c r="F24" s="536">
        <v>0</v>
      </c>
      <c r="G24" s="536">
        <v>0</v>
      </c>
      <c r="H24" s="536">
        <v>0</v>
      </c>
      <c r="I24" s="536">
        <v>0</v>
      </c>
      <c r="J24" s="536">
        <v>0</v>
      </c>
      <c r="K24" s="536">
        <v>0</v>
      </c>
      <c r="L24" s="536">
        <v>1</v>
      </c>
      <c r="M24" s="536">
        <v>0</v>
      </c>
      <c r="N24" s="536">
        <v>5</v>
      </c>
      <c r="O24" s="536">
        <v>0</v>
      </c>
      <c r="P24" s="536">
        <v>1</v>
      </c>
      <c r="Q24" s="536">
        <v>0</v>
      </c>
      <c r="R24" s="536">
        <v>0</v>
      </c>
      <c r="S24" s="536">
        <v>0</v>
      </c>
      <c r="T24" s="536">
        <v>0</v>
      </c>
      <c r="U24" s="536">
        <v>0</v>
      </c>
      <c r="V24" s="536">
        <v>0</v>
      </c>
      <c r="W24" s="536">
        <v>0</v>
      </c>
      <c r="X24" s="536">
        <v>0</v>
      </c>
      <c r="Y24" s="536">
        <v>0</v>
      </c>
      <c r="Z24" s="536">
        <v>0</v>
      </c>
      <c r="AA24" s="536">
        <v>3</v>
      </c>
      <c r="AB24" s="536">
        <v>0</v>
      </c>
      <c r="AC24" s="536">
        <v>0</v>
      </c>
      <c r="AD24" s="536">
        <v>0</v>
      </c>
      <c r="AE24" s="536">
        <v>0</v>
      </c>
      <c r="AF24" s="536">
        <v>3</v>
      </c>
      <c r="AG24" s="536">
        <v>26</v>
      </c>
      <c r="AH24" s="536">
        <v>2</v>
      </c>
      <c r="AI24" s="537">
        <v>0</v>
      </c>
      <c r="AJ24" s="538">
        <v>89</v>
      </c>
      <c r="AK24" s="538">
        <v>34</v>
      </c>
      <c r="AL24" s="39"/>
    </row>
    <row r="25" spans="1:38" s="41" customFormat="1" ht="21" customHeight="1">
      <c r="A25" s="533"/>
      <c r="B25" s="534" t="s">
        <v>686</v>
      </c>
      <c r="C25" s="535">
        <v>97</v>
      </c>
      <c r="D25" s="536">
        <v>0</v>
      </c>
      <c r="E25" s="536">
        <v>0</v>
      </c>
      <c r="F25" s="536">
        <v>0</v>
      </c>
      <c r="G25" s="536">
        <v>0</v>
      </c>
      <c r="H25" s="536">
        <v>0</v>
      </c>
      <c r="I25" s="536">
        <v>0</v>
      </c>
      <c r="J25" s="536">
        <v>0</v>
      </c>
      <c r="K25" s="536">
        <v>0</v>
      </c>
      <c r="L25" s="536">
        <v>1</v>
      </c>
      <c r="M25" s="536">
        <v>0</v>
      </c>
      <c r="N25" s="536">
        <v>13</v>
      </c>
      <c r="O25" s="536">
        <v>0</v>
      </c>
      <c r="P25" s="536">
        <v>3</v>
      </c>
      <c r="Q25" s="536">
        <v>0</v>
      </c>
      <c r="R25" s="536">
        <v>0</v>
      </c>
      <c r="S25" s="536">
        <v>0</v>
      </c>
      <c r="T25" s="536">
        <v>0</v>
      </c>
      <c r="U25" s="536">
        <v>0</v>
      </c>
      <c r="V25" s="536">
        <v>0</v>
      </c>
      <c r="W25" s="536">
        <v>0</v>
      </c>
      <c r="X25" s="536">
        <v>0</v>
      </c>
      <c r="Y25" s="536">
        <v>0</v>
      </c>
      <c r="Z25" s="536">
        <v>0</v>
      </c>
      <c r="AA25" s="536">
        <v>0</v>
      </c>
      <c r="AB25" s="536">
        <v>0</v>
      </c>
      <c r="AC25" s="536">
        <v>0</v>
      </c>
      <c r="AD25" s="536">
        <v>0</v>
      </c>
      <c r="AE25" s="536">
        <v>0</v>
      </c>
      <c r="AF25" s="536">
        <v>3</v>
      </c>
      <c r="AG25" s="536">
        <v>40</v>
      </c>
      <c r="AH25" s="536">
        <v>4</v>
      </c>
      <c r="AI25" s="537">
        <v>0</v>
      </c>
      <c r="AJ25" s="538">
        <v>161</v>
      </c>
      <c r="AK25" s="538">
        <v>73</v>
      </c>
      <c r="AL25" s="39"/>
    </row>
    <row r="26" spans="1:38" s="41" customFormat="1" ht="21" customHeight="1">
      <c r="A26" s="533" t="s">
        <v>666</v>
      </c>
      <c r="B26" s="534" t="s">
        <v>687</v>
      </c>
      <c r="C26" s="535">
        <v>50</v>
      </c>
      <c r="D26" s="536">
        <v>0</v>
      </c>
      <c r="E26" s="536">
        <v>0</v>
      </c>
      <c r="F26" s="536">
        <v>0</v>
      </c>
      <c r="G26" s="536">
        <v>0</v>
      </c>
      <c r="H26" s="536">
        <v>0</v>
      </c>
      <c r="I26" s="536">
        <v>0</v>
      </c>
      <c r="J26" s="536">
        <v>0</v>
      </c>
      <c r="K26" s="536">
        <v>0</v>
      </c>
      <c r="L26" s="536">
        <v>0</v>
      </c>
      <c r="M26" s="536">
        <v>0</v>
      </c>
      <c r="N26" s="536">
        <v>0</v>
      </c>
      <c r="O26" s="536">
        <v>0</v>
      </c>
      <c r="P26" s="536">
        <v>2</v>
      </c>
      <c r="Q26" s="536">
        <v>0</v>
      </c>
      <c r="R26" s="536">
        <v>0</v>
      </c>
      <c r="S26" s="536">
        <v>0</v>
      </c>
      <c r="T26" s="536">
        <v>0</v>
      </c>
      <c r="U26" s="536">
        <v>0</v>
      </c>
      <c r="V26" s="536">
        <v>0</v>
      </c>
      <c r="W26" s="536">
        <v>0</v>
      </c>
      <c r="X26" s="536">
        <v>0</v>
      </c>
      <c r="Y26" s="536">
        <v>0</v>
      </c>
      <c r="Z26" s="536">
        <v>0</v>
      </c>
      <c r="AA26" s="536">
        <v>0</v>
      </c>
      <c r="AB26" s="536">
        <v>0</v>
      </c>
      <c r="AC26" s="536">
        <v>0</v>
      </c>
      <c r="AD26" s="536">
        <v>0</v>
      </c>
      <c r="AE26" s="536">
        <v>0</v>
      </c>
      <c r="AF26" s="536">
        <v>25</v>
      </c>
      <c r="AG26" s="536">
        <v>56</v>
      </c>
      <c r="AH26" s="536">
        <v>0</v>
      </c>
      <c r="AI26" s="537">
        <v>0</v>
      </c>
      <c r="AJ26" s="538">
        <v>133</v>
      </c>
      <c r="AK26" s="538">
        <v>50</v>
      </c>
      <c r="AL26" s="39"/>
    </row>
    <row r="27" spans="1:38" s="41" customFormat="1" ht="21" customHeight="1">
      <c r="A27" s="533"/>
      <c r="B27" s="534" t="s">
        <v>688</v>
      </c>
      <c r="C27" s="535">
        <v>58</v>
      </c>
      <c r="D27" s="536">
        <v>0</v>
      </c>
      <c r="E27" s="536">
        <v>0</v>
      </c>
      <c r="F27" s="536">
        <v>0</v>
      </c>
      <c r="G27" s="536">
        <v>0</v>
      </c>
      <c r="H27" s="536">
        <v>21</v>
      </c>
      <c r="I27" s="536">
        <v>0</v>
      </c>
      <c r="J27" s="536">
        <v>0</v>
      </c>
      <c r="K27" s="536">
        <v>0</v>
      </c>
      <c r="L27" s="536">
        <v>0</v>
      </c>
      <c r="M27" s="536">
        <v>0</v>
      </c>
      <c r="N27" s="536">
        <v>8</v>
      </c>
      <c r="O27" s="536">
        <v>0</v>
      </c>
      <c r="P27" s="536">
        <v>3</v>
      </c>
      <c r="Q27" s="536">
        <v>0</v>
      </c>
      <c r="R27" s="536">
        <v>0</v>
      </c>
      <c r="S27" s="536">
        <v>0</v>
      </c>
      <c r="T27" s="536">
        <v>0</v>
      </c>
      <c r="U27" s="536">
        <v>0</v>
      </c>
      <c r="V27" s="536">
        <v>0</v>
      </c>
      <c r="W27" s="536">
        <v>0</v>
      </c>
      <c r="X27" s="536">
        <v>0</v>
      </c>
      <c r="Y27" s="536">
        <v>0</v>
      </c>
      <c r="Z27" s="536">
        <v>0</v>
      </c>
      <c r="AA27" s="536">
        <v>0</v>
      </c>
      <c r="AB27" s="536">
        <v>0</v>
      </c>
      <c r="AC27" s="536">
        <v>0</v>
      </c>
      <c r="AD27" s="536">
        <v>0</v>
      </c>
      <c r="AE27" s="536">
        <v>0</v>
      </c>
      <c r="AF27" s="536">
        <v>2</v>
      </c>
      <c r="AG27" s="536">
        <v>22</v>
      </c>
      <c r="AH27" s="536">
        <v>2</v>
      </c>
      <c r="AI27" s="537">
        <v>0</v>
      </c>
      <c r="AJ27" s="538">
        <v>116</v>
      </c>
      <c r="AK27" s="538">
        <v>37</v>
      </c>
      <c r="AL27" s="39"/>
    </row>
    <row r="28" spans="1:38" s="41" customFormat="1" ht="21" customHeight="1">
      <c r="A28" s="533"/>
      <c r="B28" s="534" t="s">
        <v>689</v>
      </c>
      <c r="C28" s="535">
        <v>46</v>
      </c>
      <c r="D28" s="536">
        <v>0</v>
      </c>
      <c r="E28" s="536">
        <v>0</v>
      </c>
      <c r="F28" s="536">
        <v>0</v>
      </c>
      <c r="G28" s="536">
        <v>5</v>
      </c>
      <c r="H28" s="536">
        <v>17</v>
      </c>
      <c r="I28" s="536">
        <v>0</v>
      </c>
      <c r="J28" s="536">
        <v>0</v>
      </c>
      <c r="K28" s="536">
        <v>0</v>
      </c>
      <c r="L28" s="536">
        <v>0</v>
      </c>
      <c r="M28" s="536">
        <v>3</v>
      </c>
      <c r="N28" s="536">
        <v>4</v>
      </c>
      <c r="O28" s="536">
        <v>0</v>
      </c>
      <c r="P28" s="536">
        <v>1</v>
      </c>
      <c r="Q28" s="536">
        <v>0</v>
      </c>
      <c r="R28" s="536">
        <v>0</v>
      </c>
      <c r="S28" s="536">
        <v>0</v>
      </c>
      <c r="T28" s="536">
        <v>0</v>
      </c>
      <c r="U28" s="536">
        <v>0</v>
      </c>
      <c r="V28" s="536">
        <v>0</v>
      </c>
      <c r="W28" s="536">
        <v>0</v>
      </c>
      <c r="X28" s="536">
        <v>0</v>
      </c>
      <c r="Y28" s="536">
        <v>0</v>
      </c>
      <c r="Z28" s="536">
        <v>0</v>
      </c>
      <c r="AA28" s="536">
        <v>0</v>
      </c>
      <c r="AB28" s="536">
        <v>0</v>
      </c>
      <c r="AC28" s="536">
        <v>0</v>
      </c>
      <c r="AD28" s="536">
        <v>0</v>
      </c>
      <c r="AE28" s="536">
        <v>0</v>
      </c>
      <c r="AF28" s="536">
        <v>3</v>
      </c>
      <c r="AG28" s="536">
        <v>22</v>
      </c>
      <c r="AH28" s="536">
        <v>4</v>
      </c>
      <c r="AI28" s="537">
        <v>0</v>
      </c>
      <c r="AJ28" s="538">
        <v>105</v>
      </c>
      <c r="AK28" s="538">
        <v>45</v>
      </c>
      <c r="AL28" s="39"/>
    </row>
    <row r="29" spans="1:38" s="41" customFormat="1" ht="21" customHeight="1">
      <c r="A29" s="533"/>
      <c r="B29" s="534" t="s">
        <v>690</v>
      </c>
      <c r="C29" s="535">
        <v>51</v>
      </c>
      <c r="D29" s="536">
        <v>0</v>
      </c>
      <c r="E29" s="536">
        <v>0</v>
      </c>
      <c r="F29" s="536">
        <v>0</v>
      </c>
      <c r="G29" s="536">
        <v>0</v>
      </c>
      <c r="H29" s="536">
        <v>4</v>
      </c>
      <c r="I29" s="536">
        <v>0</v>
      </c>
      <c r="J29" s="536">
        <v>0</v>
      </c>
      <c r="K29" s="536">
        <v>0</v>
      </c>
      <c r="L29" s="536">
        <v>0</v>
      </c>
      <c r="M29" s="536">
        <v>0</v>
      </c>
      <c r="N29" s="536">
        <v>15</v>
      </c>
      <c r="O29" s="536">
        <v>0</v>
      </c>
      <c r="P29" s="536">
        <v>2</v>
      </c>
      <c r="Q29" s="536">
        <v>0</v>
      </c>
      <c r="R29" s="536">
        <v>0</v>
      </c>
      <c r="S29" s="536">
        <v>0</v>
      </c>
      <c r="T29" s="536">
        <v>0</v>
      </c>
      <c r="U29" s="536">
        <v>0</v>
      </c>
      <c r="V29" s="536">
        <v>0</v>
      </c>
      <c r="W29" s="536">
        <v>0</v>
      </c>
      <c r="X29" s="536">
        <v>0</v>
      </c>
      <c r="Y29" s="536">
        <v>0</v>
      </c>
      <c r="Z29" s="536">
        <v>0</v>
      </c>
      <c r="AA29" s="536">
        <v>0</v>
      </c>
      <c r="AB29" s="536">
        <v>0</v>
      </c>
      <c r="AC29" s="536">
        <v>0</v>
      </c>
      <c r="AD29" s="536">
        <v>0</v>
      </c>
      <c r="AE29" s="536">
        <v>0</v>
      </c>
      <c r="AF29" s="536">
        <v>5</v>
      </c>
      <c r="AG29" s="536">
        <v>23</v>
      </c>
      <c r="AH29" s="536">
        <v>2</v>
      </c>
      <c r="AI29" s="537">
        <v>0</v>
      </c>
      <c r="AJ29" s="538">
        <v>102</v>
      </c>
      <c r="AK29" s="538">
        <v>45</v>
      </c>
      <c r="AL29" s="39"/>
    </row>
    <row r="30" spans="1:38" s="41" customFormat="1" ht="21" customHeight="1">
      <c r="A30" s="533"/>
      <c r="B30" s="534" t="s">
        <v>691</v>
      </c>
      <c r="C30" s="535">
        <v>54</v>
      </c>
      <c r="D30" s="536">
        <v>0</v>
      </c>
      <c r="E30" s="536">
        <v>0</v>
      </c>
      <c r="F30" s="536">
        <v>0</v>
      </c>
      <c r="G30" s="536">
        <v>0</v>
      </c>
      <c r="H30" s="536">
        <v>1</v>
      </c>
      <c r="I30" s="536">
        <v>0</v>
      </c>
      <c r="J30" s="536">
        <v>0</v>
      </c>
      <c r="K30" s="536">
        <v>0</v>
      </c>
      <c r="L30" s="536">
        <v>0</v>
      </c>
      <c r="M30" s="536">
        <v>3</v>
      </c>
      <c r="N30" s="536">
        <v>2</v>
      </c>
      <c r="O30" s="536">
        <v>0</v>
      </c>
      <c r="P30" s="536">
        <v>2</v>
      </c>
      <c r="Q30" s="536">
        <v>0</v>
      </c>
      <c r="R30" s="536">
        <v>0</v>
      </c>
      <c r="S30" s="536">
        <v>0</v>
      </c>
      <c r="T30" s="536">
        <v>0</v>
      </c>
      <c r="U30" s="536">
        <v>0</v>
      </c>
      <c r="V30" s="536">
        <v>4</v>
      </c>
      <c r="W30" s="536">
        <v>0</v>
      </c>
      <c r="X30" s="536">
        <v>0</v>
      </c>
      <c r="Y30" s="536">
        <v>0</v>
      </c>
      <c r="Z30" s="536">
        <v>0</v>
      </c>
      <c r="AA30" s="536">
        <v>0</v>
      </c>
      <c r="AB30" s="536">
        <v>0</v>
      </c>
      <c r="AC30" s="536">
        <v>0</v>
      </c>
      <c r="AD30" s="536">
        <v>0</v>
      </c>
      <c r="AE30" s="536">
        <v>0</v>
      </c>
      <c r="AF30" s="536">
        <v>5</v>
      </c>
      <c r="AG30" s="536">
        <v>51</v>
      </c>
      <c r="AH30" s="536">
        <v>12</v>
      </c>
      <c r="AI30" s="537">
        <v>0</v>
      </c>
      <c r="AJ30" s="538">
        <v>134</v>
      </c>
      <c r="AK30" s="538">
        <v>35</v>
      </c>
      <c r="AL30" s="39"/>
    </row>
    <row r="31" spans="1:38" s="41" customFormat="1" ht="21" customHeight="1">
      <c r="A31" s="533"/>
      <c r="B31" s="534" t="s">
        <v>692</v>
      </c>
      <c r="C31" s="535">
        <v>55</v>
      </c>
      <c r="D31" s="536">
        <v>0</v>
      </c>
      <c r="E31" s="536">
        <v>0</v>
      </c>
      <c r="F31" s="536">
        <v>0</v>
      </c>
      <c r="G31" s="536">
        <v>2</v>
      </c>
      <c r="H31" s="536">
        <v>3</v>
      </c>
      <c r="I31" s="536">
        <v>28</v>
      </c>
      <c r="J31" s="536">
        <v>0</v>
      </c>
      <c r="K31" s="536">
        <v>0</v>
      </c>
      <c r="L31" s="536">
        <v>0</v>
      </c>
      <c r="M31" s="536">
        <v>1</v>
      </c>
      <c r="N31" s="536">
        <v>3</v>
      </c>
      <c r="O31" s="536">
        <v>0</v>
      </c>
      <c r="P31" s="536">
        <v>2</v>
      </c>
      <c r="Q31" s="536">
        <v>0</v>
      </c>
      <c r="R31" s="536">
        <v>0</v>
      </c>
      <c r="S31" s="536">
        <v>0</v>
      </c>
      <c r="T31" s="536">
        <v>0</v>
      </c>
      <c r="U31" s="536">
        <v>0</v>
      </c>
      <c r="V31" s="536">
        <v>1</v>
      </c>
      <c r="W31" s="536">
        <v>0</v>
      </c>
      <c r="X31" s="536">
        <v>0</v>
      </c>
      <c r="Y31" s="536">
        <v>0</v>
      </c>
      <c r="Z31" s="536">
        <v>0</v>
      </c>
      <c r="AA31" s="536">
        <v>0</v>
      </c>
      <c r="AB31" s="536">
        <v>0</v>
      </c>
      <c r="AC31" s="536">
        <v>0</v>
      </c>
      <c r="AD31" s="536">
        <v>0</v>
      </c>
      <c r="AE31" s="536">
        <v>0</v>
      </c>
      <c r="AF31" s="536">
        <v>9</v>
      </c>
      <c r="AG31" s="536">
        <v>39</v>
      </c>
      <c r="AH31" s="536">
        <v>0</v>
      </c>
      <c r="AI31" s="537">
        <v>0</v>
      </c>
      <c r="AJ31" s="538">
        <v>143</v>
      </c>
      <c r="AK31" s="538">
        <v>39</v>
      </c>
      <c r="AL31" s="39"/>
    </row>
    <row r="32" spans="1:38" s="41" customFormat="1" ht="21" customHeight="1">
      <c r="A32" s="533"/>
      <c r="B32" s="534" t="s">
        <v>693</v>
      </c>
      <c r="C32" s="535">
        <v>11</v>
      </c>
      <c r="D32" s="536">
        <v>0</v>
      </c>
      <c r="E32" s="536">
        <v>0</v>
      </c>
      <c r="F32" s="536">
        <v>0</v>
      </c>
      <c r="G32" s="536">
        <v>2</v>
      </c>
      <c r="H32" s="536">
        <v>0</v>
      </c>
      <c r="I32" s="536">
        <v>0</v>
      </c>
      <c r="J32" s="536">
        <v>0</v>
      </c>
      <c r="K32" s="536">
        <v>0</v>
      </c>
      <c r="L32" s="536">
        <v>0</v>
      </c>
      <c r="M32" s="536">
        <v>0</v>
      </c>
      <c r="N32" s="536">
        <v>0</v>
      </c>
      <c r="O32" s="536">
        <v>0</v>
      </c>
      <c r="P32" s="536">
        <v>1</v>
      </c>
      <c r="Q32" s="536">
        <v>0</v>
      </c>
      <c r="R32" s="536">
        <v>0</v>
      </c>
      <c r="S32" s="536">
        <v>0</v>
      </c>
      <c r="T32" s="536">
        <v>0</v>
      </c>
      <c r="U32" s="536">
        <v>0</v>
      </c>
      <c r="V32" s="536">
        <v>0</v>
      </c>
      <c r="W32" s="536">
        <v>0</v>
      </c>
      <c r="X32" s="536">
        <v>0</v>
      </c>
      <c r="Y32" s="536">
        <v>0</v>
      </c>
      <c r="Z32" s="536">
        <v>0</v>
      </c>
      <c r="AA32" s="536">
        <v>0</v>
      </c>
      <c r="AB32" s="536">
        <v>0</v>
      </c>
      <c r="AC32" s="536">
        <v>0</v>
      </c>
      <c r="AD32" s="536">
        <v>0</v>
      </c>
      <c r="AE32" s="536">
        <v>0</v>
      </c>
      <c r="AF32" s="536">
        <v>1</v>
      </c>
      <c r="AG32" s="536">
        <v>14</v>
      </c>
      <c r="AH32" s="536">
        <v>0</v>
      </c>
      <c r="AI32" s="537">
        <v>0</v>
      </c>
      <c r="AJ32" s="538">
        <v>29</v>
      </c>
      <c r="AK32" s="538">
        <v>16</v>
      </c>
      <c r="AL32" s="39"/>
    </row>
    <row r="33" spans="1:38" s="41" customFormat="1" ht="21" customHeight="1">
      <c r="A33" s="533" t="s">
        <v>666</v>
      </c>
      <c r="B33" s="534" t="s">
        <v>694</v>
      </c>
      <c r="C33" s="529">
        <v>316</v>
      </c>
      <c r="D33" s="530">
        <v>0</v>
      </c>
      <c r="E33" s="530">
        <v>2</v>
      </c>
      <c r="F33" s="530">
        <v>0</v>
      </c>
      <c r="G33" s="530">
        <v>22</v>
      </c>
      <c r="H33" s="530">
        <v>76</v>
      </c>
      <c r="I33" s="530">
        <v>0</v>
      </c>
      <c r="J33" s="530">
        <v>0</v>
      </c>
      <c r="K33" s="530">
        <v>0</v>
      </c>
      <c r="L33" s="530">
        <v>2</v>
      </c>
      <c r="M33" s="530">
        <v>3</v>
      </c>
      <c r="N33" s="530">
        <v>51</v>
      </c>
      <c r="O33" s="530">
        <v>0</v>
      </c>
      <c r="P33" s="530">
        <v>12</v>
      </c>
      <c r="Q33" s="530">
        <v>0</v>
      </c>
      <c r="R33" s="530">
        <v>0</v>
      </c>
      <c r="S33" s="536">
        <v>0</v>
      </c>
      <c r="T33" s="530">
        <v>0</v>
      </c>
      <c r="U33" s="530">
        <v>0</v>
      </c>
      <c r="V33" s="530">
        <v>2</v>
      </c>
      <c r="W33" s="530">
        <v>0</v>
      </c>
      <c r="X33" s="530">
        <v>0</v>
      </c>
      <c r="Y33" s="530">
        <v>0</v>
      </c>
      <c r="Z33" s="530">
        <v>0</v>
      </c>
      <c r="AA33" s="530">
        <v>0</v>
      </c>
      <c r="AB33" s="530">
        <v>0</v>
      </c>
      <c r="AC33" s="530">
        <v>0</v>
      </c>
      <c r="AD33" s="530">
        <v>0</v>
      </c>
      <c r="AE33" s="530">
        <v>0</v>
      </c>
      <c r="AF33" s="530">
        <v>18</v>
      </c>
      <c r="AG33" s="530">
        <v>107</v>
      </c>
      <c r="AH33" s="530">
        <v>13</v>
      </c>
      <c r="AI33" s="531">
        <v>0</v>
      </c>
      <c r="AJ33" s="532">
        <v>624</v>
      </c>
      <c r="AK33" s="532">
        <v>222</v>
      </c>
      <c r="AL33" s="42"/>
    </row>
    <row r="34" spans="1:38" s="41" customFormat="1" ht="21" customHeight="1">
      <c r="A34" s="533"/>
      <c r="B34" s="534" t="s">
        <v>695</v>
      </c>
      <c r="C34" s="535">
        <v>65</v>
      </c>
      <c r="D34" s="536">
        <v>0</v>
      </c>
      <c r="E34" s="536">
        <v>0</v>
      </c>
      <c r="F34" s="536">
        <v>0</v>
      </c>
      <c r="G34" s="536">
        <v>1</v>
      </c>
      <c r="H34" s="536">
        <v>3</v>
      </c>
      <c r="I34" s="536">
        <v>0</v>
      </c>
      <c r="J34" s="536">
        <v>0</v>
      </c>
      <c r="K34" s="536">
        <v>0</v>
      </c>
      <c r="L34" s="536">
        <v>2</v>
      </c>
      <c r="M34" s="536">
        <v>0</v>
      </c>
      <c r="N34" s="536">
        <v>1</v>
      </c>
      <c r="O34" s="536">
        <v>0</v>
      </c>
      <c r="P34" s="536">
        <v>2</v>
      </c>
      <c r="Q34" s="536">
        <v>0</v>
      </c>
      <c r="R34" s="536">
        <v>0</v>
      </c>
      <c r="S34" s="536">
        <v>0</v>
      </c>
      <c r="T34" s="536">
        <v>0</v>
      </c>
      <c r="U34" s="536">
        <v>0</v>
      </c>
      <c r="V34" s="536">
        <v>0</v>
      </c>
      <c r="W34" s="536">
        <v>0</v>
      </c>
      <c r="X34" s="536">
        <v>0</v>
      </c>
      <c r="Y34" s="536">
        <v>0</v>
      </c>
      <c r="Z34" s="536">
        <v>0</v>
      </c>
      <c r="AA34" s="536">
        <v>0</v>
      </c>
      <c r="AB34" s="536">
        <v>0</v>
      </c>
      <c r="AC34" s="536">
        <v>0</v>
      </c>
      <c r="AD34" s="536">
        <v>0</v>
      </c>
      <c r="AE34" s="536">
        <v>0</v>
      </c>
      <c r="AF34" s="536">
        <v>6</v>
      </c>
      <c r="AG34" s="536">
        <v>34</v>
      </c>
      <c r="AH34" s="536">
        <v>2</v>
      </c>
      <c r="AI34" s="537">
        <v>0</v>
      </c>
      <c r="AJ34" s="538">
        <v>116</v>
      </c>
      <c r="AK34" s="538">
        <v>47</v>
      </c>
      <c r="AL34" s="39"/>
    </row>
    <row r="35" spans="1:38" s="41" customFormat="1" ht="21" customHeight="1">
      <c r="A35" s="533"/>
      <c r="B35" s="534" t="s">
        <v>696</v>
      </c>
      <c r="C35" s="535">
        <v>10</v>
      </c>
      <c r="D35" s="536">
        <v>0</v>
      </c>
      <c r="E35" s="536">
        <v>0</v>
      </c>
      <c r="F35" s="536">
        <v>0</v>
      </c>
      <c r="G35" s="536">
        <v>0</v>
      </c>
      <c r="H35" s="536">
        <v>0</v>
      </c>
      <c r="I35" s="536">
        <v>0</v>
      </c>
      <c r="J35" s="536">
        <v>0</v>
      </c>
      <c r="K35" s="536">
        <v>0</v>
      </c>
      <c r="L35" s="536">
        <v>0</v>
      </c>
      <c r="M35" s="536">
        <v>0</v>
      </c>
      <c r="N35" s="536">
        <v>0</v>
      </c>
      <c r="O35" s="536">
        <v>0</v>
      </c>
      <c r="P35" s="536">
        <v>0</v>
      </c>
      <c r="Q35" s="536">
        <v>0</v>
      </c>
      <c r="R35" s="536">
        <v>0</v>
      </c>
      <c r="S35" s="536">
        <v>0</v>
      </c>
      <c r="T35" s="536">
        <v>0</v>
      </c>
      <c r="U35" s="536">
        <v>0</v>
      </c>
      <c r="V35" s="536">
        <v>0</v>
      </c>
      <c r="W35" s="536">
        <v>0</v>
      </c>
      <c r="X35" s="536">
        <v>0</v>
      </c>
      <c r="Y35" s="536">
        <v>0</v>
      </c>
      <c r="Z35" s="536">
        <v>0</v>
      </c>
      <c r="AA35" s="536">
        <v>0</v>
      </c>
      <c r="AB35" s="536">
        <v>0</v>
      </c>
      <c r="AC35" s="536">
        <v>0</v>
      </c>
      <c r="AD35" s="536">
        <v>0</v>
      </c>
      <c r="AE35" s="536">
        <v>0</v>
      </c>
      <c r="AF35" s="536">
        <v>4</v>
      </c>
      <c r="AG35" s="536">
        <v>7</v>
      </c>
      <c r="AH35" s="536">
        <v>0</v>
      </c>
      <c r="AI35" s="537">
        <v>0</v>
      </c>
      <c r="AJ35" s="538">
        <v>21</v>
      </c>
      <c r="AK35" s="538">
        <v>15</v>
      </c>
      <c r="AL35" s="39"/>
    </row>
    <row r="36" spans="1:38" s="41" customFormat="1" ht="21" customHeight="1">
      <c r="A36" s="533"/>
      <c r="B36" s="534" t="s">
        <v>697</v>
      </c>
      <c r="C36" s="535">
        <v>16</v>
      </c>
      <c r="D36" s="536">
        <v>0</v>
      </c>
      <c r="E36" s="536">
        <v>0</v>
      </c>
      <c r="F36" s="536">
        <v>0</v>
      </c>
      <c r="G36" s="536">
        <v>0</v>
      </c>
      <c r="H36" s="536">
        <v>13</v>
      </c>
      <c r="I36" s="536">
        <v>0</v>
      </c>
      <c r="J36" s="536">
        <v>0</v>
      </c>
      <c r="K36" s="536">
        <v>0</v>
      </c>
      <c r="L36" s="536">
        <v>0</v>
      </c>
      <c r="M36" s="536">
        <v>0</v>
      </c>
      <c r="N36" s="536">
        <v>1</v>
      </c>
      <c r="O36" s="536">
        <v>0</v>
      </c>
      <c r="P36" s="536">
        <v>3</v>
      </c>
      <c r="Q36" s="536">
        <v>0</v>
      </c>
      <c r="R36" s="536">
        <v>0</v>
      </c>
      <c r="S36" s="536">
        <v>0</v>
      </c>
      <c r="T36" s="536">
        <v>0</v>
      </c>
      <c r="U36" s="536">
        <v>0</v>
      </c>
      <c r="V36" s="536">
        <v>0</v>
      </c>
      <c r="W36" s="536">
        <v>0</v>
      </c>
      <c r="X36" s="536">
        <v>0</v>
      </c>
      <c r="Y36" s="536">
        <v>0</v>
      </c>
      <c r="Z36" s="536">
        <v>0</v>
      </c>
      <c r="AA36" s="536">
        <v>0</v>
      </c>
      <c r="AB36" s="536">
        <v>0</v>
      </c>
      <c r="AC36" s="536">
        <v>0</v>
      </c>
      <c r="AD36" s="536">
        <v>0</v>
      </c>
      <c r="AE36" s="536">
        <v>0</v>
      </c>
      <c r="AF36" s="536">
        <v>1</v>
      </c>
      <c r="AG36" s="536">
        <v>9</v>
      </c>
      <c r="AH36" s="536">
        <v>0</v>
      </c>
      <c r="AI36" s="537">
        <v>0</v>
      </c>
      <c r="AJ36" s="538">
        <v>43</v>
      </c>
      <c r="AK36" s="538">
        <v>25</v>
      </c>
      <c r="AL36" s="39"/>
    </row>
    <row r="37" spans="1:38" s="41" customFormat="1" ht="21" customHeight="1">
      <c r="A37" s="533" t="s">
        <v>666</v>
      </c>
      <c r="B37" s="534" t="s">
        <v>698</v>
      </c>
      <c r="C37" s="535">
        <v>20</v>
      </c>
      <c r="D37" s="536">
        <v>0</v>
      </c>
      <c r="E37" s="536">
        <v>0</v>
      </c>
      <c r="F37" s="536">
        <v>0</v>
      </c>
      <c r="G37" s="536">
        <v>0</v>
      </c>
      <c r="H37" s="536">
        <v>6</v>
      </c>
      <c r="I37" s="536">
        <v>0</v>
      </c>
      <c r="J37" s="536">
        <v>0</v>
      </c>
      <c r="K37" s="536">
        <v>0</v>
      </c>
      <c r="L37" s="536">
        <v>0</v>
      </c>
      <c r="M37" s="536">
        <v>0</v>
      </c>
      <c r="N37" s="536">
        <v>0</v>
      </c>
      <c r="O37" s="536">
        <v>0</v>
      </c>
      <c r="P37" s="536">
        <v>1</v>
      </c>
      <c r="Q37" s="536">
        <v>0</v>
      </c>
      <c r="R37" s="536">
        <v>0</v>
      </c>
      <c r="S37" s="536">
        <v>0</v>
      </c>
      <c r="T37" s="536">
        <v>0</v>
      </c>
      <c r="U37" s="536">
        <v>0</v>
      </c>
      <c r="V37" s="536">
        <v>0</v>
      </c>
      <c r="W37" s="536">
        <v>0</v>
      </c>
      <c r="X37" s="536">
        <v>0</v>
      </c>
      <c r="Y37" s="536">
        <v>0</v>
      </c>
      <c r="Z37" s="536">
        <v>0</v>
      </c>
      <c r="AA37" s="536">
        <v>0</v>
      </c>
      <c r="AB37" s="536">
        <v>0</v>
      </c>
      <c r="AC37" s="536">
        <v>0</v>
      </c>
      <c r="AD37" s="536">
        <v>0</v>
      </c>
      <c r="AE37" s="536">
        <v>0</v>
      </c>
      <c r="AF37" s="536">
        <v>1</v>
      </c>
      <c r="AG37" s="536">
        <v>13</v>
      </c>
      <c r="AH37" s="536">
        <v>5</v>
      </c>
      <c r="AI37" s="537">
        <v>0</v>
      </c>
      <c r="AJ37" s="538">
        <v>46</v>
      </c>
      <c r="AK37" s="538">
        <v>16</v>
      </c>
      <c r="AL37" s="39"/>
    </row>
    <row r="38" spans="1:38" s="41" customFormat="1" ht="21" customHeight="1">
      <c r="A38" s="533" t="s">
        <v>666</v>
      </c>
      <c r="B38" s="534" t="s">
        <v>699</v>
      </c>
      <c r="C38" s="535">
        <v>18</v>
      </c>
      <c r="D38" s="536">
        <v>0</v>
      </c>
      <c r="E38" s="536">
        <v>0</v>
      </c>
      <c r="F38" s="536">
        <v>0</v>
      </c>
      <c r="G38" s="536">
        <v>0</v>
      </c>
      <c r="H38" s="536">
        <v>3</v>
      </c>
      <c r="I38" s="536">
        <v>0</v>
      </c>
      <c r="J38" s="536">
        <v>0</v>
      </c>
      <c r="K38" s="536">
        <v>0</v>
      </c>
      <c r="L38" s="536">
        <v>0</v>
      </c>
      <c r="M38" s="536">
        <v>0</v>
      </c>
      <c r="N38" s="536">
        <v>0</v>
      </c>
      <c r="O38" s="536">
        <v>0</v>
      </c>
      <c r="P38" s="536">
        <v>2</v>
      </c>
      <c r="Q38" s="536">
        <v>0</v>
      </c>
      <c r="R38" s="536">
        <v>0</v>
      </c>
      <c r="S38" s="536">
        <v>0</v>
      </c>
      <c r="T38" s="536">
        <v>2</v>
      </c>
      <c r="U38" s="536">
        <v>0</v>
      </c>
      <c r="V38" s="536">
        <v>0</v>
      </c>
      <c r="W38" s="536">
        <v>0</v>
      </c>
      <c r="X38" s="536">
        <v>0</v>
      </c>
      <c r="Y38" s="536">
        <v>0</v>
      </c>
      <c r="Z38" s="536">
        <v>0</v>
      </c>
      <c r="AA38" s="536">
        <v>0</v>
      </c>
      <c r="AB38" s="536">
        <v>0</v>
      </c>
      <c r="AC38" s="536">
        <v>0</v>
      </c>
      <c r="AD38" s="536">
        <v>0</v>
      </c>
      <c r="AE38" s="536">
        <v>0</v>
      </c>
      <c r="AF38" s="536">
        <v>0</v>
      </c>
      <c r="AG38" s="536">
        <v>8</v>
      </c>
      <c r="AH38" s="536">
        <v>1</v>
      </c>
      <c r="AI38" s="537">
        <v>0</v>
      </c>
      <c r="AJ38" s="538">
        <v>34</v>
      </c>
      <c r="AK38" s="538">
        <v>20</v>
      </c>
      <c r="AL38" s="39"/>
    </row>
    <row r="39" spans="1:38" s="41" customFormat="1" ht="21" customHeight="1">
      <c r="A39" s="533"/>
      <c r="B39" s="534" t="s">
        <v>700</v>
      </c>
      <c r="C39" s="535">
        <v>31</v>
      </c>
      <c r="D39" s="536">
        <v>0</v>
      </c>
      <c r="E39" s="536">
        <v>0</v>
      </c>
      <c r="F39" s="536">
        <v>0</v>
      </c>
      <c r="G39" s="536">
        <v>0</v>
      </c>
      <c r="H39" s="536">
        <v>0</v>
      </c>
      <c r="I39" s="536">
        <v>0</v>
      </c>
      <c r="J39" s="536">
        <v>0</v>
      </c>
      <c r="K39" s="536">
        <v>0</v>
      </c>
      <c r="L39" s="536">
        <v>0</v>
      </c>
      <c r="M39" s="536">
        <v>9</v>
      </c>
      <c r="N39" s="536">
        <v>0</v>
      </c>
      <c r="O39" s="536">
        <v>0</v>
      </c>
      <c r="P39" s="536">
        <v>2</v>
      </c>
      <c r="Q39" s="536">
        <v>0</v>
      </c>
      <c r="R39" s="536">
        <v>0</v>
      </c>
      <c r="S39" s="536">
        <v>0</v>
      </c>
      <c r="T39" s="536">
        <v>0</v>
      </c>
      <c r="U39" s="536">
        <v>0</v>
      </c>
      <c r="V39" s="536">
        <v>0</v>
      </c>
      <c r="W39" s="536">
        <v>0</v>
      </c>
      <c r="X39" s="536">
        <v>0</v>
      </c>
      <c r="Y39" s="536">
        <v>0</v>
      </c>
      <c r="Z39" s="536">
        <v>0</v>
      </c>
      <c r="AA39" s="536">
        <v>0</v>
      </c>
      <c r="AB39" s="536">
        <v>0</v>
      </c>
      <c r="AC39" s="536">
        <v>0</v>
      </c>
      <c r="AD39" s="536">
        <v>0</v>
      </c>
      <c r="AE39" s="536">
        <v>0</v>
      </c>
      <c r="AF39" s="536">
        <v>1</v>
      </c>
      <c r="AG39" s="536">
        <v>9</v>
      </c>
      <c r="AH39" s="536">
        <v>0</v>
      </c>
      <c r="AI39" s="537">
        <v>0</v>
      </c>
      <c r="AJ39" s="538">
        <v>52</v>
      </c>
      <c r="AK39" s="538">
        <v>11</v>
      </c>
      <c r="AL39" s="39"/>
    </row>
    <row r="40" spans="1:38" s="41" customFormat="1" ht="21" customHeight="1">
      <c r="A40" s="533" t="s">
        <v>666</v>
      </c>
      <c r="B40" s="534" t="s">
        <v>701</v>
      </c>
      <c r="C40" s="535">
        <v>0</v>
      </c>
      <c r="D40" s="536">
        <v>0</v>
      </c>
      <c r="E40" s="536">
        <v>0</v>
      </c>
      <c r="F40" s="536">
        <v>0</v>
      </c>
      <c r="G40" s="536">
        <v>0</v>
      </c>
      <c r="H40" s="536">
        <v>0</v>
      </c>
      <c r="I40" s="536">
        <v>0</v>
      </c>
      <c r="J40" s="536">
        <v>0</v>
      </c>
      <c r="K40" s="536">
        <v>0</v>
      </c>
      <c r="L40" s="536">
        <v>0</v>
      </c>
      <c r="M40" s="536">
        <v>0</v>
      </c>
      <c r="N40" s="536">
        <v>0</v>
      </c>
      <c r="O40" s="536">
        <v>0</v>
      </c>
      <c r="P40" s="536">
        <v>0</v>
      </c>
      <c r="Q40" s="536">
        <v>0</v>
      </c>
      <c r="R40" s="536">
        <v>0</v>
      </c>
      <c r="S40" s="536">
        <v>0</v>
      </c>
      <c r="T40" s="536">
        <v>0</v>
      </c>
      <c r="U40" s="536">
        <v>0</v>
      </c>
      <c r="V40" s="536">
        <v>0</v>
      </c>
      <c r="W40" s="536">
        <v>0</v>
      </c>
      <c r="X40" s="536">
        <v>0</v>
      </c>
      <c r="Y40" s="536">
        <v>0</v>
      </c>
      <c r="Z40" s="536">
        <v>0</v>
      </c>
      <c r="AA40" s="536">
        <v>0</v>
      </c>
      <c r="AB40" s="536">
        <v>0</v>
      </c>
      <c r="AC40" s="536">
        <v>0</v>
      </c>
      <c r="AD40" s="536">
        <v>0</v>
      </c>
      <c r="AE40" s="536">
        <v>0</v>
      </c>
      <c r="AF40" s="536">
        <v>0</v>
      </c>
      <c r="AG40" s="536">
        <v>1</v>
      </c>
      <c r="AH40" s="536">
        <v>0</v>
      </c>
      <c r="AI40" s="537">
        <v>0</v>
      </c>
      <c r="AJ40" s="538">
        <v>1</v>
      </c>
      <c r="AK40" s="538">
        <v>1</v>
      </c>
      <c r="AL40" s="39"/>
    </row>
    <row r="41" spans="1:38" s="41" customFormat="1" ht="21" customHeight="1">
      <c r="A41" s="533" t="s">
        <v>666</v>
      </c>
      <c r="B41" s="534" t="s">
        <v>702</v>
      </c>
      <c r="C41" s="535">
        <v>5</v>
      </c>
      <c r="D41" s="536">
        <v>0</v>
      </c>
      <c r="E41" s="536">
        <v>0</v>
      </c>
      <c r="F41" s="536">
        <v>0</v>
      </c>
      <c r="G41" s="536">
        <v>0</v>
      </c>
      <c r="H41" s="536">
        <v>0</v>
      </c>
      <c r="I41" s="536">
        <v>0</v>
      </c>
      <c r="J41" s="536">
        <v>0</v>
      </c>
      <c r="K41" s="536">
        <v>0</v>
      </c>
      <c r="L41" s="536">
        <v>0</v>
      </c>
      <c r="M41" s="536">
        <v>0</v>
      </c>
      <c r="N41" s="536">
        <v>0</v>
      </c>
      <c r="O41" s="536">
        <v>0</v>
      </c>
      <c r="P41" s="536">
        <v>0</v>
      </c>
      <c r="Q41" s="536">
        <v>0</v>
      </c>
      <c r="R41" s="536">
        <v>0</v>
      </c>
      <c r="S41" s="536">
        <v>0</v>
      </c>
      <c r="T41" s="536">
        <v>0</v>
      </c>
      <c r="U41" s="536">
        <v>0</v>
      </c>
      <c r="V41" s="536">
        <v>0</v>
      </c>
      <c r="W41" s="536">
        <v>0</v>
      </c>
      <c r="X41" s="536">
        <v>0</v>
      </c>
      <c r="Y41" s="536">
        <v>0</v>
      </c>
      <c r="Z41" s="536">
        <v>0</v>
      </c>
      <c r="AA41" s="536">
        <v>0</v>
      </c>
      <c r="AB41" s="536">
        <v>0</v>
      </c>
      <c r="AC41" s="536">
        <v>0</v>
      </c>
      <c r="AD41" s="536">
        <v>0</v>
      </c>
      <c r="AE41" s="536">
        <v>0</v>
      </c>
      <c r="AF41" s="536">
        <v>0</v>
      </c>
      <c r="AG41" s="536">
        <v>2</v>
      </c>
      <c r="AH41" s="536">
        <v>2</v>
      </c>
      <c r="AI41" s="537">
        <v>0</v>
      </c>
      <c r="AJ41" s="538">
        <v>9</v>
      </c>
      <c r="AK41" s="538">
        <v>7</v>
      </c>
      <c r="AL41" s="39"/>
    </row>
    <row r="42" spans="1:38" s="41" customFormat="1" ht="21" customHeight="1">
      <c r="A42" s="533" t="s">
        <v>666</v>
      </c>
      <c r="B42" s="534" t="s">
        <v>703</v>
      </c>
      <c r="C42" s="535">
        <v>41</v>
      </c>
      <c r="D42" s="536">
        <v>0</v>
      </c>
      <c r="E42" s="536">
        <v>0</v>
      </c>
      <c r="F42" s="536">
        <v>0</v>
      </c>
      <c r="G42" s="536">
        <v>2</v>
      </c>
      <c r="H42" s="536">
        <v>0</v>
      </c>
      <c r="I42" s="536">
        <v>0</v>
      </c>
      <c r="J42" s="536">
        <v>0</v>
      </c>
      <c r="K42" s="536">
        <v>0</v>
      </c>
      <c r="L42" s="536">
        <v>0</v>
      </c>
      <c r="M42" s="536">
        <v>0</v>
      </c>
      <c r="N42" s="536">
        <v>10</v>
      </c>
      <c r="O42" s="536">
        <v>0</v>
      </c>
      <c r="P42" s="536">
        <v>5</v>
      </c>
      <c r="Q42" s="536">
        <v>0</v>
      </c>
      <c r="R42" s="536">
        <v>0</v>
      </c>
      <c r="S42" s="536">
        <v>0</v>
      </c>
      <c r="T42" s="536">
        <v>0</v>
      </c>
      <c r="U42" s="536">
        <v>0</v>
      </c>
      <c r="V42" s="536">
        <v>0</v>
      </c>
      <c r="W42" s="536">
        <v>0</v>
      </c>
      <c r="X42" s="536">
        <v>0</v>
      </c>
      <c r="Y42" s="536">
        <v>0</v>
      </c>
      <c r="Z42" s="536">
        <v>0</v>
      </c>
      <c r="AA42" s="536">
        <v>0</v>
      </c>
      <c r="AB42" s="536">
        <v>0</v>
      </c>
      <c r="AC42" s="536">
        <v>0</v>
      </c>
      <c r="AD42" s="536">
        <v>0</v>
      </c>
      <c r="AE42" s="536">
        <v>0</v>
      </c>
      <c r="AF42" s="536">
        <v>4</v>
      </c>
      <c r="AG42" s="536">
        <v>6</v>
      </c>
      <c r="AH42" s="536">
        <v>4</v>
      </c>
      <c r="AI42" s="537">
        <v>0</v>
      </c>
      <c r="AJ42" s="538">
        <v>72</v>
      </c>
      <c r="AK42" s="538">
        <v>24</v>
      </c>
      <c r="AL42" s="39"/>
    </row>
    <row r="43" spans="1:38" s="41" customFormat="1" ht="21" customHeight="1">
      <c r="A43" s="533"/>
      <c r="B43" s="534" t="s">
        <v>704</v>
      </c>
      <c r="C43" s="535">
        <v>14</v>
      </c>
      <c r="D43" s="536">
        <v>0</v>
      </c>
      <c r="E43" s="536">
        <v>0</v>
      </c>
      <c r="F43" s="536">
        <v>0</v>
      </c>
      <c r="G43" s="536">
        <v>0</v>
      </c>
      <c r="H43" s="536">
        <v>0</v>
      </c>
      <c r="I43" s="536">
        <v>0</v>
      </c>
      <c r="J43" s="536">
        <v>0</v>
      </c>
      <c r="K43" s="536">
        <v>0</v>
      </c>
      <c r="L43" s="536">
        <v>0</v>
      </c>
      <c r="M43" s="536">
        <v>0</v>
      </c>
      <c r="N43" s="536">
        <v>1</v>
      </c>
      <c r="O43" s="536">
        <v>0</v>
      </c>
      <c r="P43" s="536">
        <v>2</v>
      </c>
      <c r="Q43" s="536">
        <v>0</v>
      </c>
      <c r="R43" s="536">
        <v>0</v>
      </c>
      <c r="S43" s="536">
        <v>0</v>
      </c>
      <c r="T43" s="536">
        <v>0</v>
      </c>
      <c r="U43" s="536">
        <v>0</v>
      </c>
      <c r="V43" s="536">
        <v>0</v>
      </c>
      <c r="W43" s="536">
        <v>0</v>
      </c>
      <c r="X43" s="536">
        <v>0</v>
      </c>
      <c r="Y43" s="536">
        <v>0</v>
      </c>
      <c r="Z43" s="536">
        <v>0</v>
      </c>
      <c r="AA43" s="536">
        <v>0</v>
      </c>
      <c r="AB43" s="536">
        <v>0</v>
      </c>
      <c r="AC43" s="536">
        <v>0</v>
      </c>
      <c r="AD43" s="536">
        <v>0</v>
      </c>
      <c r="AE43" s="536">
        <v>0</v>
      </c>
      <c r="AF43" s="536">
        <v>0</v>
      </c>
      <c r="AG43" s="536">
        <v>9</v>
      </c>
      <c r="AH43" s="536">
        <v>1</v>
      </c>
      <c r="AI43" s="537">
        <v>0</v>
      </c>
      <c r="AJ43" s="538">
        <v>27</v>
      </c>
      <c r="AK43" s="538">
        <v>16</v>
      </c>
      <c r="AL43" s="39"/>
    </row>
    <row r="44" spans="1:38" s="41" customFormat="1" ht="21" customHeight="1">
      <c r="A44" s="533"/>
      <c r="B44" s="534" t="s">
        <v>705</v>
      </c>
      <c r="C44" s="535">
        <v>12</v>
      </c>
      <c r="D44" s="536">
        <v>0</v>
      </c>
      <c r="E44" s="536">
        <v>0</v>
      </c>
      <c r="F44" s="536">
        <v>0</v>
      </c>
      <c r="G44" s="536">
        <v>0</v>
      </c>
      <c r="H44" s="536">
        <v>0</v>
      </c>
      <c r="I44" s="536">
        <v>0</v>
      </c>
      <c r="J44" s="536">
        <v>0</v>
      </c>
      <c r="K44" s="536">
        <v>0</v>
      </c>
      <c r="L44" s="536">
        <v>0</v>
      </c>
      <c r="M44" s="536">
        <v>0</v>
      </c>
      <c r="N44" s="536">
        <v>0</v>
      </c>
      <c r="O44" s="536">
        <v>0</v>
      </c>
      <c r="P44" s="536">
        <v>3</v>
      </c>
      <c r="Q44" s="536">
        <v>0</v>
      </c>
      <c r="R44" s="536">
        <v>0</v>
      </c>
      <c r="S44" s="536">
        <v>0</v>
      </c>
      <c r="T44" s="536">
        <v>0</v>
      </c>
      <c r="U44" s="536">
        <v>0</v>
      </c>
      <c r="V44" s="536">
        <v>0</v>
      </c>
      <c r="W44" s="536">
        <v>0</v>
      </c>
      <c r="X44" s="536">
        <v>0</v>
      </c>
      <c r="Y44" s="536">
        <v>0</v>
      </c>
      <c r="Z44" s="536">
        <v>0</v>
      </c>
      <c r="AA44" s="536">
        <v>0</v>
      </c>
      <c r="AB44" s="536">
        <v>0</v>
      </c>
      <c r="AC44" s="536">
        <v>0</v>
      </c>
      <c r="AD44" s="536">
        <v>0</v>
      </c>
      <c r="AE44" s="536">
        <v>0</v>
      </c>
      <c r="AF44" s="536">
        <v>4</v>
      </c>
      <c r="AG44" s="536">
        <v>21</v>
      </c>
      <c r="AH44" s="536">
        <v>2</v>
      </c>
      <c r="AI44" s="537">
        <v>0</v>
      </c>
      <c r="AJ44" s="538">
        <v>42</v>
      </c>
      <c r="AK44" s="538">
        <v>19</v>
      </c>
      <c r="AL44" s="39"/>
    </row>
    <row r="45" spans="1:38" s="41" customFormat="1" ht="21" customHeight="1">
      <c r="A45" s="533"/>
      <c r="B45" s="534" t="s">
        <v>706</v>
      </c>
      <c r="C45" s="535">
        <v>4</v>
      </c>
      <c r="D45" s="536">
        <v>0</v>
      </c>
      <c r="E45" s="536">
        <v>0</v>
      </c>
      <c r="F45" s="536">
        <v>0</v>
      </c>
      <c r="G45" s="536">
        <v>3</v>
      </c>
      <c r="H45" s="536">
        <v>1</v>
      </c>
      <c r="I45" s="536">
        <v>0</v>
      </c>
      <c r="J45" s="536">
        <v>0</v>
      </c>
      <c r="K45" s="536">
        <v>0</v>
      </c>
      <c r="L45" s="536">
        <v>0</v>
      </c>
      <c r="M45" s="536">
        <v>0</v>
      </c>
      <c r="N45" s="536">
        <v>1</v>
      </c>
      <c r="O45" s="536">
        <v>0</v>
      </c>
      <c r="P45" s="536">
        <v>1</v>
      </c>
      <c r="Q45" s="536">
        <v>0</v>
      </c>
      <c r="R45" s="536">
        <v>0</v>
      </c>
      <c r="S45" s="536">
        <v>0</v>
      </c>
      <c r="T45" s="536">
        <v>0</v>
      </c>
      <c r="U45" s="536">
        <v>0</v>
      </c>
      <c r="V45" s="536">
        <v>0</v>
      </c>
      <c r="W45" s="536">
        <v>0</v>
      </c>
      <c r="X45" s="536">
        <v>0</v>
      </c>
      <c r="Y45" s="536">
        <v>0</v>
      </c>
      <c r="Z45" s="536">
        <v>0</v>
      </c>
      <c r="AA45" s="536">
        <v>0</v>
      </c>
      <c r="AB45" s="536">
        <v>0</v>
      </c>
      <c r="AC45" s="536">
        <v>0</v>
      </c>
      <c r="AD45" s="536">
        <v>0</v>
      </c>
      <c r="AE45" s="536">
        <v>0</v>
      </c>
      <c r="AF45" s="536">
        <v>3</v>
      </c>
      <c r="AG45" s="536">
        <v>3</v>
      </c>
      <c r="AH45" s="536">
        <v>0</v>
      </c>
      <c r="AI45" s="537">
        <v>0</v>
      </c>
      <c r="AJ45" s="538">
        <v>16</v>
      </c>
      <c r="AK45" s="538">
        <v>8</v>
      </c>
      <c r="AL45" s="39"/>
    </row>
    <row r="46" spans="1:38" s="41" customFormat="1" ht="21" customHeight="1">
      <c r="A46" s="533" t="s">
        <v>666</v>
      </c>
      <c r="B46" s="534" t="s">
        <v>707</v>
      </c>
      <c r="C46" s="535">
        <v>0</v>
      </c>
      <c r="D46" s="536">
        <v>0</v>
      </c>
      <c r="E46" s="536">
        <v>0</v>
      </c>
      <c r="F46" s="536">
        <v>0</v>
      </c>
      <c r="G46" s="536">
        <v>0</v>
      </c>
      <c r="H46" s="536">
        <v>0</v>
      </c>
      <c r="I46" s="536">
        <v>0</v>
      </c>
      <c r="J46" s="536">
        <v>0</v>
      </c>
      <c r="K46" s="536">
        <v>0</v>
      </c>
      <c r="L46" s="536">
        <v>0</v>
      </c>
      <c r="M46" s="536">
        <v>0</v>
      </c>
      <c r="N46" s="536">
        <v>0</v>
      </c>
      <c r="O46" s="536">
        <v>0</v>
      </c>
      <c r="P46" s="536">
        <v>0</v>
      </c>
      <c r="Q46" s="536">
        <v>0</v>
      </c>
      <c r="R46" s="536">
        <v>0</v>
      </c>
      <c r="S46" s="536">
        <v>0</v>
      </c>
      <c r="T46" s="536">
        <v>0</v>
      </c>
      <c r="U46" s="536">
        <v>0</v>
      </c>
      <c r="V46" s="536">
        <v>0</v>
      </c>
      <c r="W46" s="536">
        <v>0</v>
      </c>
      <c r="X46" s="536">
        <v>0</v>
      </c>
      <c r="Y46" s="536">
        <v>0</v>
      </c>
      <c r="Z46" s="536">
        <v>0</v>
      </c>
      <c r="AA46" s="536">
        <v>0</v>
      </c>
      <c r="AB46" s="536">
        <v>0</v>
      </c>
      <c r="AC46" s="536">
        <v>0</v>
      </c>
      <c r="AD46" s="536">
        <v>0</v>
      </c>
      <c r="AE46" s="536">
        <v>0</v>
      </c>
      <c r="AF46" s="536">
        <v>0</v>
      </c>
      <c r="AG46" s="536">
        <v>0</v>
      </c>
      <c r="AH46" s="536">
        <v>0</v>
      </c>
      <c r="AI46" s="537">
        <v>0</v>
      </c>
      <c r="AJ46" s="538">
        <v>0</v>
      </c>
      <c r="AK46" s="538">
        <v>0</v>
      </c>
      <c r="AL46" s="39"/>
    </row>
    <row r="47" spans="1:38" s="41" customFormat="1" ht="21" customHeight="1">
      <c r="A47" s="533" t="s">
        <v>666</v>
      </c>
      <c r="B47" s="534" t="s">
        <v>708</v>
      </c>
      <c r="C47" s="535">
        <v>9</v>
      </c>
      <c r="D47" s="536">
        <v>0</v>
      </c>
      <c r="E47" s="536">
        <v>0</v>
      </c>
      <c r="F47" s="536">
        <v>0</v>
      </c>
      <c r="G47" s="536">
        <v>0</v>
      </c>
      <c r="H47" s="536">
        <v>0</v>
      </c>
      <c r="I47" s="536">
        <v>0</v>
      </c>
      <c r="J47" s="536">
        <v>0</v>
      </c>
      <c r="K47" s="536">
        <v>0</v>
      </c>
      <c r="L47" s="536">
        <v>0</v>
      </c>
      <c r="M47" s="536">
        <v>0</v>
      </c>
      <c r="N47" s="536">
        <v>0</v>
      </c>
      <c r="O47" s="536">
        <v>0</v>
      </c>
      <c r="P47" s="536">
        <v>1</v>
      </c>
      <c r="Q47" s="536">
        <v>0</v>
      </c>
      <c r="R47" s="536">
        <v>0</v>
      </c>
      <c r="S47" s="536">
        <v>0</v>
      </c>
      <c r="T47" s="536">
        <v>0</v>
      </c>
      <c r="U47" s="536">
        <v>0</v>
      </c>
      <c r="V47" s="536">
        <v>0</v>
      </c>
      <c r="W47" s="536">
        <v>0</v>
      </c>
      <c r="X47" s="536">
        <v>0</v>
      </c>
      <c r="Y47" s="536">
        <v>0</v>
      </c>
      <c r="Z47" s="536">
        <v>0</v>
      </c>
      <c r="AA47" s="536">
        <v>0</v>
      </c>
      <c r="AB47" s="536">
        <v>0</v>
      </c>
      <c r="AC47" s="536">
        <v>0</v>
      </c>
      <c r="AD47" s="536">
        <v>0</v>
      </c>
      <c r="AE47" s="536">
        <v>0</v>
      </c>
      <c r="AF47" s="536">
        <v>1</v>
      </c>
      <c r="AG47" s="536">
        <v>1</v>
      </c>
      <c r="AH47" s="536">
        <v>0</v>
      </c>
      <c r="AI47" s="537">
        <v>0</v>
      </c>
      <c r="AJ47" s="538">
        <v>12</v>
      </c>
      <c r="AK47" s="538">
        <v>4</v>
      </c>
      <c r="AL47" s="39"/>
    </row>
    <row r="48" spans="1:38" s="41" customFormat="1" ht="21" customHeight="1" thickBot="1">
      <c r="A48" s="539" t="s">
        <v>666</v>
      </c>
      <c r="B48" s="540" t="s">
        <v>709</v>
      </c>
      <c r="C48" s="541">
        <v>2</v>
      </c>
      <c r="D48" s="542">
        <v>0</v>
      </c>
      <c r="E48" s="542">
        <v>0</v>
      </c>
      <c r="F48" s="542">
        <v>0</v>
      </c>
      <c r="G48" s="542">
        <v>0</v>
      </c>
      <c r="H48" s="542">
        <v>0</v>
      </c>
      <c r="I48" s="542">
        <v>0</v>
      </c>
      <c r="J48" s="542">
        <v>0</v>
      </c>
      <c r="K48" s="542">
        <v>0</v>
      </c>
      <c r="L48" s="542">
        <v>0</v>
      </c>
      <c r="M48" s="542">
        <v>0</v>
      </c>
      <c r="N48" s="542">
        <v>0</v>
      </c>
      <c r="O48" s="542">
        <v>0</v>
      </c>
      <c r="P48" s="542">
        <v>0</v>
      </c>
      <c r="Q48" s="542">
        <v>0</v>
      </c>
      <c r="R48" s="542">
        <v>0</v>
      </c>
      <c r="S48" s="542">
        <v>0</v>
      </c>
      <c r="T48" s="542">
        <v>0</v>
      </c>
      <c r="U48" s="542">
        <v>0</v>
      </c>
      <c r="V48" s="542">
        <v>0</v>
      </c>
      <c r="W48" s="542">
        <v>0</v>
      </c>
      <c r="X48" s="542">
        <v>0</v>
      </c>
      <c r="Y48" s="542">
        <v>0</v>
      </c>
      <c r="Z48" s="542">
        <v>0</v>
      </c>
      <c r="AA48" s="542">
        <v>0</v>
      </c>
      <c r="AB48" s="542">
        <v>0</v>
      </c>
      <c r="AC48" s="542">
        <v>0</v>
      </c>
      <c r="AD48" s="542">
        <v>0</v>
      </c>
      <c r="AE48" s="542">
        <v>0</v>
      </c>
      <c r="AF48" s="542">
        <v>0</v>
      </c>
      <c r="AG48" s="542">
        <v>2</v>
      </c>
      <c r="AH48" s="542">
        <v>0</v>
      </c>
      <c r="AI48" s="543">
        <v>0</v>
      </c>
      <c r="AJ48" s="544">
        <v>4</v>
      </c>
      <c r="AK48" s="544">
        <v>3</v>
      </c>
      <c r="AL48" s="39"/>
    </row>
    <row r="49" spans="1:43" s="41" customFormat="1" ht="33" customHeight="1" thickBot="1">
      <c r="A49" s="779" t="s">
        <v>631</v>
      </c>
      <c r="B49" s="780"/>
      <c r="C49" s="545">
        <v>6012</v>
      </c>
      <c r="D49" s="546">
        <v>10</v>
      </c>
      <c r="E49" s="546">
        <v>9</v>
      </c>
      <c r="F49" s="546">
        <v>0</v>
      </c>
      <c r="G49" s="546">
        <v>202</v>
      </c>
      <c r="H49" s="546">
        <v>764</v>
      </c>
      <c r="I49" s="546">
        <v>66</v>
      </c>
      <c r="J49" s="546">
        <v>2</v>
      </c>
      <c r="K49" s="546">
        <v>5</v>
      </c>
      <c r="L49" s="546">
        <v>94</v>
      </c>
      <c r="M49" s="546">
        <v>61</v>
      </c>
      <c r="N49" s="546">
        <v>439</v>
      </c>
      <c r="O49" s="546">
        <v>14</v>
      </c>
      <c r="P49" s="546">
        <v>164</v>
      </c>
      <c r="Q49" s="546">
        <v>0</v>
      </c>
      <c r="R49" s="546">
        <v>0</v>
      </c>
      <c r="S49" s="546">
        <v>0</v>
      </c>
      <c r="T49" s="546">
        <v>6</v>
      </c>
      <c r="U49" s="546">
        <v>0</v>
      </c>
      <c r="V49" s="546">
        <v>10</v>
      </c>
      <c r="W49" s="546">
        <v>0</v>
      </c>
      <c r="X49" s="546">
        <v>0</v>
      </c>
      <c r="Y49" s="546">
        <v>17</v>
      </c>
      <c r="Z49" s="546">
        <v>0</v>
      </c>
      <c r="AA49" s="546">
        <v>39</v>
      </c>
      <c r="AB49" s="546">
        <v>0</v>
      </c>
      <c r="AC49" s="546">
        <v>4</v>
      </c>
      <c r="AD49" s="546">
        <v>0</v>
      </c>
      <c r="AE49" s="546">
        <v>0</v>
      </c>
      <c r="AF49" s="546">
        <v>776</v>
      </c>
      <c r="AG49" s="546">
        <v>3234</v>
      </c>
      <c r="AH49" s="546">
        <v>390</v>
      </c>
      <c r="AI49" s="547">
        <v>0</v>
      </c>
      <c r="AJ49" s="548">
        <v>12318</v>
      </c>
      <c r="AK49" s="548">
        <v>4437</v>
      </c>
      <c r="AL49" s="39"/>
      <c r="AM49" s="43"/>
      <c r="AN49" s="43"/>
      <c r="AO49" s="43"/>
      <c r="AP49" s="43"/>
      <c r="AQ49" s="43"/>
    </row>
    <row r="50" spans="1:43" s="38" customFormat="1" ht="14.25" customHeight="1">
      <c r="A50" s="518"/>
      <c r="B50" s="549" t="s">
        <v>710</v>
      </c>
      <c r="C50" s="518"/>
      <c r="D50" s="518"/>
      <c r="E50" s="518"/>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row>
    <row r="51" spans="1:43" s="38" customFormat="1" ht="14.25" customHeight="1">
      <c r="A51" s="518"/>
      <c r="B51" s="549" t="s">
        <v>711</v>
      </c>
      <c r="C51" s="518"/>
      <c r="D51" s="518"/>
      <c r="E51" s="518"/>
      <c r="F51" s="518"/>
      <c r="G51" s="518"/>
      <c r="H51" s="518"/>
      <c r="I51" s="518"/>
      <c r="J51" s="518"/>
      <c r="K51" s="518"/>
      <c r="L51" s="518"/>
      <c r="M51" s="518"/>
      <c r="N51" s="518"/>
      <c r="O51" s="518"/>
      <c r="P51" s="518"/>
      <c r="Q51" s="518"/>
      <c r="R51" s="518"/>
      <c r="S51" s="518"/>
      <c r="T51" s="518"/>
      <c r="U51" s="518"/>
      <c r="V51" s="518"/>
      <c r="W51" s="518"/>
      <c r="X51" s="518"/>
      <c r="Y51" s="518"/>
      <c r="Z51" s="518"/>
      <c r="AA51" s="518"/>
      <c r="AB51" s="518"/>
      <c r="AC51" s="518"/>
      <c r="AD51" s="518"/>
      <c r="AE51" s="518"/>
      <c r="AF51" s="518"/>
      <c r="AG51" s="518"/>
      <c r="AH51" s="518"/>
      <c r="AI51" s="518"/>
      <c r="AJ51" s="518"/>
      <c r="AK51" s="518"/>
    </row>
    <row r="52" spans="1:43" ht="14.25" customHeight="1">
      <c r="A52" s="518"/>
      <c r="B52" s="517"/>
      <c r="C52" s="517"/>
      <c r="D52" s="517"/>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517"/>
      <c r="AI52" s="517"/>
      <c r="AJ52" s="517"/>
      <c r="AK52" s="517"/>
    </row>
    <row r="53" spans="1:43">
      <c r="A53" s="518"/>
      <c r="B53" s="517"/>
      <c r="C53" s="517"/>
      <c r="D53" s="517"/>
      <c r="E53" s="517"/>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7"/>
      <c r="AH53" s="517"/>
      <c r="AI53" s="517"/>
      <c r="AJ53" s="517"/>
      <c r="AK53" s="517"/>
    </row>
  </sheetData>
  <mergeCells count="6">
    <mergeCell ref="AL4:AL5"/>
    <mergeCell ref="AJ4:AJ5"/>
    <mergeCell ref="AK4:AK5"/>
    <mergeCell ref="A49:B49"/>
    <mergeCell ref="A1:AK1"/>
    <mergeCell ref="A4:B5"/>
  </mergeCells>
  <phoneticPr fontId="3"/>
  <printOptions horizontalCentered="1"/>
  <pageMargins left="0.23622047244094491" right="0.23622047244094491" top="0.74803149606299213" bottom="0.35433070866141736" header="0.11811023622047245" footer="0.11811023622047245"/>
  <pageSetup paperSize="9"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A658-EEEE-48CA-8738-B531A0B881DE}">
  <sheetPr>
    <pageSetUpPr fitToPage="1"/>
  </sheetPr>
  <dimension ref="A1:X50"/>
  <sheetViews>
    <sheetView view="pageBreakPreview" zoomScaleNormal="70" zoomScaleSheetLayoutView="100" workbookViewId="0"/>
  </sheetViews>
  <sheetFormatPr defaultColWidth="10.54296875" defaultRowHeight="13"/>
  <cols>
    <col min="1" max="1" width="4.36328125" style="4" customWidth="1"/>
    <col min="2" max="2" width="18.08984375" style="4" customWidth="1"/>
    <col min="3" max="10" width="13.08984375" style="4" customWidth="1"/>
    <col min="11" max="11" width="13.08984375" style="5" customWidth="1"/>
    <col min="12" max="12" width="13.08984375" style="4" customWidth="1"/>
    <col min="13" max="13" width="13.08984375" style="5" customWidth="1"/>
    <col min="14" max="14" width="5.54296875" style="4" customWidth="1"/>
    <col min="15" max="15" width="10.54296875" style="5" customWidth="1"/>
    <col min="16" max="16" width="5.54296875" style="4" customWidth="1"/>
    <col min="17" max="17" width="10.54296875" style="5" customWidth="1"/>
    <col min="18" max="18" width="5.54296875" style="4" customWidth="1"/>
    <col min="19" max="19" width="10.54296875" style="4" customWidth="1"/>
    <col min="20" max="20" width="5.54296875" style="4" customWidth="1"/>
    <col min="21" max="21" width="10.54296875" style="4" customWidth="1"/>
    <col min="22" max="22" width="5.54296875" style="4" customWidth="1"/>
    <col min="23" max="23" width="10.54296875" style="4" customWidth="1"/>
    <col min="24" max="25" width="5.54296875" style="4" customWidth="1"/>
    <col min="26" max="16384" width="10.54296875" style="4"/>
  </cols>
  <sheetData>
    <row r="1" spans="1:24" ht="21">
      <c r="A1" s="514" t="s">
        <v>712</v>
      </c>
      <c r="B1" s="550"/>
      <c r="C1" s="550"/>
      <c r="D1" s="550"/>
      <c r="E1" s="550"/>
      <c r="F1" s="550"/>
      <c r="G1" s="550"/>
      <c r="H1" s="550"/>
      <c r="I1" s="550"/>
      <c r="J1" s="550"/>
      <c r="K1" s="550"/>
      <c r="L1" s="550"/>
      <c r="M1" s="550"/>
      <c r="N1" s="26"/>
      <c r="O1" s="31"/>
      <c r="P1" s="31"/>
      <c r="Q1" s="31"/>
      <c r="R1" s="31"/>
      <c r="S1" s="31"/>
      <c r="T1" s="31"/>
      <c r="U1" s="31"/>
      <c r="V1" s="31"/>
      <c r="W1" s="31"/>
      <c r="X1" s="31"/>
    </row>
    <row r="2" spans="1:24" ht="13.5" thickBot="1">
      <c r="A2" s="517"/>
      <c r="B2" s="517"/>
      <c r="C2" s="551"/>
      <c r="D2" s="517"/>
      <c r="E2" s="517"/>
      <c r="F2" s="517"/>
      <c r="G2" s="552"/>
      <c r="H2" s="552"/>
      <c r="I2" s="552"/>
      <c r="J2" s="552"/>
      <c r="K2" s="517"/>
      <c r="L2" s="517"/>
      <c r="M2" s="553" t="s">
        <v>628</v>
      </c>
      <c r="O2" s="4"/>
      <c r="P2" s="23"/>
      <c r="Q2" s="4"/>
    </row>
    <row r="3" spans="1:24" s="29" customFormat="1" ht="20.399999999999999" customHeight="1">
      <c r="A3" s="785" t="s">
        <v>713</v>
      </c>
      <c r="B3" s="786"/>
      <c r="C3" s="554" t="s">
        <v>714</v>
      </c>
      <c r="D3" s="555" t="s">
        <v>715</v>
      </c>
      <c r="E3" s="555" t="s">
        <v>716</v>
      </c>
      <c r="F3" s="555" t="s">
        <v>717</v>
      </c>
      <c r="G3" s="555" t="s">
        <v>718</v>
      </c>
      <c r="H3" s="555" t="s">
        <v>719</v>
      </c>
      <c r="I3" s="555" t="s">
        <v>720</v>
      </c>
      <c r="J3" s="555" t="s">
        <v>721</v>
      </c>
      <c r="K3" s="556" t="s">
        <v>722</v>
      </c>
      <c r="L3" s="789" t="s">
        <v>631</v>
      </c>
      <c r="M3" s="791" t="s">
        <v>723</v>
      </c>
    </row>
    <row r="4" spans="1:24" s="29" customFormat="1" ht="65.25" customHeight="1" thickBot="1">
      <c r="A4" s="787"/>
      <c r="B4" s="788"/>
      <c r="C4" s="557" t="s">
        <v>724</v>
      </c>
      <c r="D4" s="558" t="s">
        <v>725</v>
      </c>
      <c r="E4" s="559" t="s">
        <v>726</v>
      </c>
      <c r="F4" s="559" t="s">
        <v>727</v>
      </c>
      <c r="G4" s="559" t="s">
        <v>728</v>
      </c>
      <c r="H4" s="559" t="s">
        <v>729</v>
      </c>
      <c r="I4" s="559" t="s">
        <v>730</v>
      </c>
      <c r="J4" s="559" t="s">
        <v>731</v>
      </c>
      <c r="K4" s="560" t="s">
        <v>732</v>
      </c>
      <c r="L4" s="790"/>
      <c r="M4" s="792"/>
    </row>
    <row r="5" spans="1:24" s="30" customFormat="1" ht="30" customHeight="1">
      <c r="A5" s="561" t="s">
        <v>733</v>
      </c>
      <c r="B5" s="562" t="s">
        <v>667</v>
      </c>
      <c r="C5" s="563">
        <v>0</v>
      </c>
      <c r="D5" s="564">
        <v>0</v>
      </c>
      <c r="E5" s="564">
        <v>9</v>
      </c>
      <c r="F5" s="564">
        <v>7</v>
      </c>
      <c r="G5" s="564">
        <v>0</v>
      </c>
      <c r="H5" s="564">
        <v>0</v>
      </c>
      <c r="I5" s="564">
        <v>1</v>
      </c>
      <c r="J5" s="564">
        <v>0</v>
      </c>
      <c r="K5" s="565">
        <v>0</v>
      </c>
      <c r="L5" s="566">
        <v>17</v>
      </c>
      <c r="M5" s="565">
        <v>7</v>
      </c>
    </row>
    <row r="6" spans="1:24" s="30" customFormat="1" ht="30" customHeight="1">
      <c r="A6" s="567" t="s">
        <v>733</v>
      </c>
      <c r="B6" s="568" t="s">
        <v>668</v>
      </c>
      <c r="C6" s="563">
        <v>5</v>
      </c>
      <c r="D6" s="564">
        <v>1</v>
      </c>
      <c r="E6" s="564">
        <v>3</v>
      </c>
      <c r="F6" s="564">
        <v>0</v>
      </c>
      <c r="G6" s="564">
        <v>1</v>
      </c>
      <c r="H6" s="564">
        <v>0</v>
      </c>
      <c r="I6" s="564">
        <v>2</v>
      </c>
      <c r="J6" s="564">
        <v>2</v>
      </c>
      <c r="K6" s="565">
        <v>1</v>
      </c>
      <c r="L6" s="566">
        <v>15</v>
      </c>
      <c r="M6" s="565">
        <v>9</v>
      </c>
    </row>
    <row r="7" spans="1:24" s="30" customFormat="1" ht="30" customHeight="1">
      <c r="A7" s="567" t="s">
        <v>733</v>
      </c>
      <c r="B7" s="568" t="s">
        <v>669</v>
      </c>
      <c r="C7" s="569">
        <v>0</v>
      </c>
      <c r="D7" s="570">
        <v>0</v>
      </c>
      <c r="E7" s="570">
        <v>0</v>
      </c>
      <c r="F7" s="570">
        <v>0</v>
      </c>
      <c r="G7" s="570">
        <v>0</v>
      </c>
      <c r="H7" s="570">
        <v>0</v>
      </c>
      <c r="I7" s="570">
        <v>0</v>
      </c>
      <c r="J7" s="570">
        <v>0</v>
      </c>
      <c r="K7" s="571">
        <v>0</v>
      </c>
      <c r="L7" s="572">
        <v>0</v>
      </c>
      <c r="M7" s="571">
        <v>0</v>
      </c>
    </row>
    <row r="8" spans="1:24" s="30" customFormat="1" ht="30" customHeight="1">
      <c r="A8" s="567" t="s">
        <v>733</v>
      </c>
      <c r="B8" s="568" t="s">
        <v>670</v>
      </c>
      <c r="C8" s="563">
        <v>0</v>
      </c>
      <c r="D8" s="564">
        <v>0</v>
      </c>
      <c r="E8" s="564">
        <v>0</v>
      </c>
      <c r="F8" s="564">
        <v>0</v>
      </c>
      <c r="G8" s="564">
        <v>0</v>
      </c>
      <c r="H8" s="564">
        <v>0</v>
      </c>
      <c r="I8" s="564">
        <v>0</v>
      </c>
      <c r="J8" s="564">
        <v>0</v>
      </c>
      <c r="K8" s="565">
        <v>0</v>
      </c>
      <c r="L8" s="566">
        <v>0</v>
      </c>
      <c r="M8" s="565">
        <v>0</v>
      </c>
    </row>
    <row r="9" spans="1:24" s="30" customFormat="1" ht="30" customHeight="1">
      <c r="A9" s="567" t="s">
        <v>733</v>
      </c>
      <c r="B9" s="568" t="s">
        <v>671</v>
      </c>
      <c r="C9" s="569">
        <v>0</v>
      </c>
      <c r="D9" s="570">
        <v>5</v>
      </c>
      <c r="E9" s="570">
        <v>2</v>
      </c>
      <c r="F9" s="570">
        <v>0</v>
      </c>
      <c r="G9" s="570">
        <v>0</v>
      </c>
      <c r="H9" s="570">
        <v>0</v>
      </c>
      <c r="I9" s="570">
        <v>0</v>
      </c>
      <c r="J9" s="570">
        <v>0</v>
      </c>
      <c r="K9" s="571">
        <v>0</v>
      </c>
      <c r="L9" s="572">
        <v>7</v>
      </c>
      <c r="M9" s="571">
        <v>2</v>
      </c>
    </row>
    <row r="10" spans="1:24" s="30" customFormat="1" ht="30" customHeight="1">
      <c r="A10" s="567" t="s">
        <v>733</v>
      </c>
      <c r="B10" s="568" t="s">
        <v>672</v>
      </c>
      <c r="C10" s="563">
        <v>0</v>
      </c>
      <c r="D10" s="564">
        <v>3</v>
      </c>
      <c r="E10" s="564">
        <v>0</v>
      </c>
      <c r="F10" s="564">
        <v>0</v>
      </c>
      <c r="G10" s="564">
        <v>0</v>
      </c>
      <c r="H10" s="564">
        <v>0</v>
      </c>
      <c r="I10" s="564">
        <v>0</v>
      </c>
      <c r="J10" s="564">
        <v>0</v>
      </c>
      <c r="K10" s="565">
        <v>0</v>
      </c>
      <c r="L10" s="566">
        <v>3</v>
      </c>
      <c r="M10" s="565">
        <v>1</v>
      </c>
    </row>
    <row r="11" spans="1:24" s="30" customFormat="1" ht="30" customHeight="1">
      <c r="A11" s="567" t="s">
        <v>733</v>
      </c>
      <c r="B11" s="568" t="s">
        <v>673</v>
      </c>
      <c r="C11" s="569">
        <v>0</v>
      </c>
      <c r="D11" s="570">
        <v>0</v>
      </c>
      <c r="E11" s="570">
        <v>0</v>
      </c>
      <c r="F11" s="570">
        <v>0</v>
      </c>
      <c r="G11" s="570">
        <v>0</v>
      </c>
      <c r="H11" s="570">
        <v>0</v>
      </c>
      <c r="I11" s="570">
        <v>0</v>
      </c>
      <c r="J11" s="570">
        <v>0</v>
      </c>
      <c r="K11" s="571">
        <v>0</v>
      </c>
      <c r="L11" s="572">
        <v>0</v>
      </c>
      <c r="M11" s="571">
        <v>0</v>
      </c>
    </row>
    <row r="12" spans="1:24" s="30" customFormat="1" ht="30" customHeight="1">
      <c r="A12" s="567" t="s">
        <v>733</v>
      </c>
      <c r="B12" s="568" t="s">
        <v>674</v>
      </c>
      <c r="C12" s="563">
        <v>0</v>
      </c>
      <c r="D12" s="564">
        <v>0</v>
      </c>
      <c r="E12" s="564">
        <v>0</v>
      </c>
      <c r="F12" s="564">
        <v>3</v>
      </c>
      <c r="G12" s="564">
        <v>0</v>
      </c>
      <c r="H12" s="564">
        <v>0</v>
      </c>
      <c r="I12" s="564">
        <v>0</v>
      </c>
      <c r="J12" s="564">
        <v>0</v>
      </c>
      <c r="K12" s="565">
        <v>0</v>
      </c>
      <c r="L12" s="566">
        <v>3</v>
      </c>
      <c r="M12" s="565">
        <v>1</v>
      </c>
    </row>
    <row r="13" spans="1:24" s="30" customFormat="1" ht="30" customHeight="1">
      <c r="A13" s="567" t="s">
        <v>733</v>
      </c>
      <c r="B13" s="568" t="s">
        <v>675</v>
      </c>
      <c r="C13" s="569">
        <v>0</v>
      </c>
      <c r="D13" s="570">
        <v>0</v>
      </c>
      <c r="E13" s="570">
        <v>0</v>
      </c>
      <c r="F13" s="570">
        <v>0</v>
      </c>
      <c r="G13" s="570">
        <v>1</v>
      </c>
      <c r="H13" s="570">
        <v>0</v>
      </c>
      <c r="I13" s="570">
        <v>0</v>
      </c>
      <c r="J13" s="570">
        <v>0</v>
      </c>
      <c r="K13" s="571">
        <v>0</v>
      </c>
      <c r="L13" s="572">
        <v>1</v>
      </c>
      <c r="M13" s="571">
        <v>1</v>
      </c>
    </row>
    <row r="14" spans="1:24" s="30" customFormat="1" ht="30" customHeight="1">
      <c r="A14" s="573"/>
      <c r="B14" s="568" t="s">
        <v>676</v>
      </c>
      <c r="C14" s="569">
        <v>0</v>
      </c>
      <c r="D14" s="570">
        <v>2</v>
      </c>
      <c r="E14" s="570">
        <v>0</v>
      </c>
      <c r="F14" s="570">
        <v>0</v>
      </c>
      <c r="G14" s="570">
        <v>0</v>
      </c>
      <c r="H14" s="570">
        <v>0</v>
      </c>
      <c r="I14" s="570">
        <v>0</v>
      </c>
      <c r="J14" s="570">
        <v>0</v>
      </c>
      <c r="K14" s="571">
        <v>0</v>
      </c>
      <c r="L14" s="572">
        <v>2</v>
      </c>
      <c r="M14" s="571">
        <v>1</v>
      </c>
    </row>
    <row r="15" spans="1:24" s="30" customFormat="1" ht="30" customHeight="1">
      <c r="A15" s="567" t="s">
        <v>733</v>
      </c>
      <c r="B15" s="568" t="s">
        <v>734</v>
      </c>
      <c r="C15" s="563">
        <v>0</v>
      </c>
      <c r="D15" s="564">
        <v>2</v>
      </c>
      <c r="E15" s="564">
        <v>5</v>
      </c>
      <c r="F15" s="564">
        <v>10</v>
      </c>
      <c r="G15" s="564">
        <v>0</v>
      </c>
      <c r="H15" s="564">
        <v>0</v>
      </c>
      <c r="I15" s="564">
        <v>0</v>
      </c>
      <c r="J15" s="564">
        <v>0</v>
      </c>
      <c r="K15" s="565">
        <v>0</v>
      </c>
      <c r="L15" s="566">
        <v>17</v>
      </c>
      <c r="M15" s="565">
        <v>5</v>
      </c>
    </row>
    <row r="16" spans="1:24" s="30" customFormat="1" ht="30" customHeight="1">
      <c r="A16" s="567" t="s">
        <v>733</v>
      </c>
      <c r="B16" s="568" t="s">
        <v>678</v>
      </c>
      <c r="C16" s="569">
        <v>0</v>
      </c>
      <c r="D16" s="570">
        <v>0</v>
      </c>
      <c r="E16" s="570">
        <v>0</v>
      </c>
      <c r="F16" s="570">
        <v>0</v>
      </c>
      <c r="G16" s="570">
        <v>0</v>
      </c>
      <c r="H16" s="570">
        <v>5</v>
      </c>
      <c r="I16" s="570">
        <v>0</v>
      </c>
      <c r="J16" s="570">
        <v>0</v>
      </c>
      <c r="K16" s="571">
        <v>0</v>
      </c>
      <c r="L16" s="572">
        <v>5</v>
      </c>
      <c r="M16" s="571">
        <v>1</v>
      </c>
    </row>
    <row r="17" spans="1:13" s="30" customFormat="1" ht="30" customHeight="1">
      <c r="A17" s="567" t="s">
        <v>733</v>
      </c>
      <c r="B17" s="568" t="s">
        <v>679</v>
      </c>
      <c r="C17" s="563">
        <v>0</v>
      </c>
      <c r="D17" s="564">
        <v>0</v>
      </c>
      <c r="E17" s="564">
        <v>3</v>
      </c>
      <c r="F17" s="564">
        <v>4</v>
      </c>
      <c r="G17" s="564">
        <v>4</v>
      </c>
      <c r="H17" s="564">
        <v>0</v>
      </c>
      <c r="I17" s="564">
        <v>0</v>
      </c>
      <c r="J17" s="564">
        <v>0</v>
      </c>
      <c r="K17" s="565">
        <v>0</v>
      </c>
      <c r="L17" s="566">
        <v>11</v>
      </c>
      <c r="M17" s="565">
        <v>4</v>
      </c>
    </row>
    <row r="18" spans="1:13" s="30" customFormat="1" ht="30" customHeight="1">
      <c r="A18" s="567" t="s">
        <v>733</v>
      </c>
      <c r="B18" s="568" t="s">
        <v>680</v>
      </c>
      <c r="C18" s="569">
        <v>0</v>
      </c>
      <c r="D18" s="570">
        <v>0</v>
      </c>
      <c r="E18" s="570">
        <v>0</v>
      </c>
      <c r="F18" s="570">
        <v>0</v>
      </c>
      <c r="G18" s="570">
        <v>0</v>
      </c>
      <c r="H18" s="570">
        <v>0</v>
      </c>
      <c r="I18" s="570">
        <v>0</v>
      </c>
      <c r="J18" s="570">
        <v>1</v>
      </c>
      <c r="K18" s="571">
        <v>0</v>
      </c>
      <c r="L18" s="572">
        <v>1</v>
      </c>
      <c r="M18" s="571">
        <v>1</v>
      </c>
    </row>
    <row r="19" spans="1:13" s="30" customFormat="1" ht="30" customHeight="1">
      <c r="A19" s="567" t="s">
        <v>733</v>
      </c>
      <c r="B19" s="568" t="s">
        <v>681</v>
      </c>
      <c r="C19" s="569">
        <v>0</v>
      </c>
      <c r="D19" s="570">
        <v>0</v>
      </c>
      <c r="E19" s="570">
        <v>0</v>
      </c>
      <c r="F19" s="570">
        <v>0</v>
      </c>
      <c r="G19" s="570">
        <v>0</v>
      </c>
      <c r="H19" s="570">
        <v>0</v>
      </c>
      <c r="I19" s="570">
        <v>0</v>
      </c>
      <c r="J19" s="570">
        <v>0</v>
      </c>
      <c r="K19" s="571">
        <v>0</v>
      </c>
      <c r="L19" s="572">
        <v>0</v>
      </c>
      <c r="M19" s="571">
        <v>0</v>
      </c>
    </row>
    <row r="20" spans="1:13" s="30" customFormat="1" ht="30" customHeight="1">
      <c r="A20" s="567" t="s">
        <v>733</v>
      </c>
      <c r="B20" s="568" t="s">
        <v>682</v>
      </c>
      <c r="C20" s="563">
        <v>0</v>
      </c>
      <c r="D20" s="564">
        <v>0</v>
      </c>
      <c r="E20" s="564">
        <v>3</v>
      </c>
      <c r="F20" s="564">
        <v>0</v>
      </c>
      <c r="G20" s="564">
        <v>0</v>
      </c>
      <c r="H20" s="564">
        <v>0</v>
      </c>
      <c r="I20" s="564">
        <v>1</v>
      </c>
      <c r="J20" s="564">
        <v>0</v>
      </c>
      <c r="K20" s="565">
        <v>0</v>
      </c>
      <c r="L20" s="566">
        <v>4</v>
      </c>
      <c r="M20" s="565">
        <v>2</v>
      </c>
    </row>
    <row r="21" spans="1:13" s="30" customFormat="1" ht="30" customHeight="1">
      <c r="A21" s="567" t="s">
        <v>733</v>
      </c>
      <c r="B21" s="568" t="s">
        <v>683</v>
      </c>
      <c r="C21" s="569">
        <v>0</v>
      </c>
      <c r="D21" s="570">
        <v>0</v>
      </c>
      <c r="E21" s="570">
        <v>0</v>
      </c>
      <c r="F21" s="570">
        <v>0</v>
      </c>
      <c r="G21" s="570">
        <v>0</v>
      </c>
      <c r="H21" s="570">
        <v>0</v>
      </c>
      <c r="I21" s="570">
        <v>0</v>
      </c>
      <c r="J21" s="570">
        <v>0</v>
      </c>
      <c r="K21" s="571">
        <v>0</v>
      </c>
      <c r="L21" s="572">
        <v>0</v>
      </c>
      <c r="M21" s="571">
        <v>0</v>
      </c>
    </row>
    <row r="22" spans="1:13" s="30" customFormat="1" ht="30" customHeight="1">
      <c r="A22" s="567" t="s">
        <v>733</v>
      </c>
      <c r="B22" s="568" t="s">
        <v>684</v>
      </c>
      <c r="C22" s="569">
        <v>0</v>
      </c>
      <c r="D22" s="570">
        <v>0</v>
      </c>
      <c r="E22" s="570">
        <v>0</v>
      </c>
      <c r="F22" s="570">
        <v>3</v>
      </c>
      <c r="G22" s="570">
        <v>0</v>
      </c>
      <c r="H22" s="570">
        <v>0</v>
      </c>
      <c r="I22" s="570">
        <v>0</v>
      </c>
      <c r="J22" s="570">
        <v>0</v>
      </c>
      <c r="K22" s="571">
        <v>0</v>
      </c>
      <c r="L22" s="572">
        <v>3</v>
      </c>
      <c r="M22" s="571">
        <v>1</v>
      </c>
    </row>
    <row r="23" spans="1:13" s="30" customFormat="1" ht="30" customHeight="1">
      <c r="A23" s="573"/>
      <c r="B23" s="568" t="s">
        <v>685</v>
      </c>
      <c r="C23" s="569">
        <v>0</v>
      </c>
      <c r="D23" s="570">
        <v>0</v>
      </c>
      <c r="E23" s="570">
        <v>2</v>
      </c>
      <c r="F23" s="570">
        <v>0</v>
      </c>
      <c r="G23" s="570">
        <v>0</v>
      </c>
      <c r="H23" s="570">
        <v>0</v>
      </c>
      <c r="I23" s="570">
        <v>0</v>
      </c>
      <c r="J23" s="570">
        <v>0</v>
      </c>
      <c r="K23" s="571">
        <v>0</v>
      </c>
      <c r="L23" s="572">
        <v>2</v>
      </c>
      <c r="M23" s="571">
        <v>1</v>
      </c>
    </row>
    <row r="24" spans="1:13" s="30" customFormat="1" ht="30" customHeight="1">
      <c r="A24" s="573"/>
      <c r="B24" s="568" t="s">
        <v>686</v>
      </c>
      <c r="C24" s="569">
        <v>0</v>
      </c>
      <c r="D24" s="570">
        <v>0</v>
      </c>
      <c r="E24" s="570">
        <v>0</v>
      </c>
      <c r="F24" s="570">
        <v>0</v>
      </c>
      <c r="G24" s="570">
        <v>0</v>
      </c>
      <c r="H24" s="570">
        <v>0</v>
      </c>
      <c r="I24" s="570">
        <v>0</v>
      </c>
      <c r="J24" s="570">
        <v>0</v>
      </c>
      <c r="K24" s="571">
        <v>0</v>
      </c>
      <c r="L24" s="572">
        <v>0</v>
      </c>
      <c r="M24" s="571">
        <v>0</v>
      </c>
    </row>
    <row r="25" spans="1:13" s="30" customFormat="1" ht="30" customHeight="1">
      <c r="A25" s="567" t="s">
        <v>733</v>
      </c>
      <c r="B25" s="568" t="s">
        <v>687</v>
      </c>
      <c r="C25" s="569">
        <v>0</v>
      </c>
      <c r="D25" s="570">
        <v>0</v>
      </c>
      <c r="E25" s="570">
        <v>0</v>
      </c>
      <c r="F25" s="570">
        <v>0</v>
      </c>
      <c r="G25" s="570">
        <v>0</v>
      </c>
      <c r="H25" s="570">
        <v>0</v>
      </c>
      <c r="I25" s="570">
        <v>0</v>
      </c>
      <c r="J25" s="570">
        <v>0</v>
      </c>
      <c r="K25" s="571">
        <v>0</v>
      </c>
      <c r="L25" s="572">
        <v>0</v>
      </c>
      <c r="M25" s="571">
        <v>0</v>
      </c>
    </row>
    <row r="26" spans="1:13" s="30" customFormat="1" ht="30" customHeight="1">
      <c r="A26" s="573"/>
      <c r="B26" s="568" t="s">
        <v>688</v>
      </c>
      <c r="C26" s="569">
        <v>0</v>
      </c>
      <c r="D26" s="570">
        <v>0</v>
      </c>
      <c r="E26" s="570">
        <v>0</v>
      </c>
      <c r="F26" s="570">
        <v>1</v>
      </c>
      <c r="G26" s="570">
        <v>1</v>
      </c>
      <c r="H26" s="570">
        <v>0</v>
      </c>
      <c r="I26" s="570">
        <v>2</v>
      </c>
      <c r="J26" s="570">
        <v>0</v>
      </c>
      <c r="K26" s="571">
        <v>0</v>
      </c>
      <c r="L26" s="572">
        <v>4</v>
      </c>
      <c r="M26" s="571">
        <v>3</v>
      </c>
    </row>
    <row r="27" spans="1:13" s="30" customFormat="1" ht="30" customHeight="1">
      <c r="A27" s="573"/>
      <c r="B27" s="568" t="s">
        <v>689</v>
      </c>
      <c r="C27" s="569">
        <v>0</v>
      </c>
      <c r="D27" s="570">
        <v>0</v>
      </c>
      <c r="E27" s="570">
        <v>0</v>
      </c>
      <c r="F27" s="570">
        <v>0</v>
      </c>
      <c r="G27" s="570">
        <v>0</v>
      </c>
      <c r="H27" s="570">
        <v>0</v>
      </c>
      <c r="I27" s="570">
        <v>0</v>
      </c>
      <c r="J27" s="570">
        <v>0</v>
      </c>
      <c r="K27" s="571">
        <v>0</v>
      </c>
      <c r="L27" s="572">
        <v>0</v>
      </c>
      <c r="M27" s="571">
        <v>0</v>
      </c>
    </row>
    <row r="28" spans="1:13" s="30" customFormat="1" ht="30" customHeight="1">
      <c r="A28" s="573"/>
      <c r="B28" s="568" t="s">
        <v>690</v>
      </c>
      <c r="C28" s="569">
        <v>0</v>
      </c>
      <c r="D28" s="570">
        <v>0</v>
      </c>
      <c r="E28" s="570">
        <v>1</v>
      </c>
      <c r="F28" s="570">
        <v>1</v>
      </c>
      <c r="G28" s="570">
        <v>0</v>
      </c>
      <c r="H28" s="570">
        <v>0</v>
      </c>
      <c r="I28" s="570">
        <v>1</v>
      </c>
      <c r="J28" s="570">
        <v>0</v>
      </c>
      <c r="K28" s="571">
        <v>0</v>
      </c>
      <c r="L28" s="572">
        <v>3</v>
      </c>
      <c r="M28" s="571">
        <v>1</v>
      </c>
    </row>
    <row r="29" spans="1:13" s="30" customFormat="1" ht="30" customHeight="1">
      <c r="A29" s="573"/>
      <c r="B29" s="568" t="s">
        <v>691</v>
      </c>
      <c r="C29" s="569">
        <v>0</v>
      </c>
      <c r="D29" s="570">
        <v>1</v>
      </c>
      <c r="E29" s="570">
        <v>0</v>
      </c>
      <c r="F29" s="570">
        <v>0</v>
      </c>
      <c r="G29" s="570">
        <v>0</v>
      </c>
      <c r="H29" s="570">
        <v>0</v>
      </c>
      <c r="I29" s="570">
        <v>0</v>
      </c>
      <c r="J29" s="570">
        <v>0</v>
      </c>
      <c r="K29" s="571">
        <v>0</v>
      </c>
      <c r="L29" s="572">
        <v>1</v>
      </c>
      <c r="M29" s="571">
        <v>1</v>
      </c>
    </row>
    <row r="30" spans="1:13" s="30" customFormat="1" ht="30" customHeight="1">
      <c r="A30" s="573"/>
      <c r="B30" s="568" t="s">
        <v>692</v>
      </c>
      <c r="C30" s="569">
        <v>0</v>
      </c>
      <c r="D30" s="570">
        <v>0</v>
      </c>
      <c r="E30" s="570">
        <v>0</v>
      </c>
      <c r="F30" s="570">
        <v>0</v>
      </c>
      <c r="G30" s="570">
        <v>0</v>
      </c>
      <c r="H30" s="570">
        <v>0</v>
      </c>
      <c r="I30" s="570">
        <v>0</v>
      </c>
      <c r="J30" s="570">
        <v>0</v>
      </c>
      <c r="K30" s="571">
        <v>11</v>
      </c>
      <c r="L30" s="572">
        <v>11</v>
      </c>
      <c r="M30" s="571">
        <v>1</v>
      </c>
    </row>
    <row r="31" spans="1:13" s="30" customFormat="1" ht="30" customHeight="1">
      <c r="A31" s="573"/>
      <c r="B31" s="568" t="s">
        <v>693</v>
      </c>
      <c r="C31" s="569">
        <v>0</v>
      </c>
      <c r="D31" s="570">
        <v>0</v>
      </c>
      <c r="E31" s="570">
        <v>0</v>
      </c>
      <c r="F31" s="570">
        <v>0</v>
      </c>
      <c r="G31" s="570">
        <v>0</v>
      </c>
      <c r="H31" s="570">
        <v>0</v>
      </c>
      <c r="I31" s="570">
        <v>0</v>
      </c>
      <c r="J31" s="570">
        <v>0</v>
      </c>
      <c r="K31" s="571">
        <v>0</v>
      </c>
      <c r="L31" s="572">
        <v>0</v>
      </c>
      <c r="M31" s="571">
        <v>0</v>
      </c>
    </row>
    <row r="32" spans="1:13" s="30" customFormat="1" ht="30" customHeight="1">
      <c r="A32" s="567" t="s">
        <v>733</v>
      </c>
      <c r="B32" s="568" t="s">
        <v>694</v>
      </c>
      <c r="C32" s="563">
        <v>0</v>
      </c>
      <c r="D32" s="564">
        <v>6</v>
      </c>
      <c r="E32" s="564">
        <v>2</v>
      </c>
      <c r="F32" s="564">
        <v>4</v>
      </c>
      <c r="G32" s="564">
        <v>0</v>
      </c>
      <c r="H32" s="564">
        <v>0</v>
      </c>
      <c r="I32" s="564">
        <v>1</v>
      </c>
      <c r="J32" s="564">
        <v>0</v>
      </c>
      <c r="K32" s="565">
        <v>0</v>
      </c>
      <c r="L32" s="566">
        <v>13</v>
      </c>
      <c r="M32" s="565">
        <v>5</v>
      </c>
    </row>
    <row r="33" spans="1:13" s="30" customFormat="1" ht="30" customHeight="1">
      <c r="A33" s="573"/>
      <c r="B33" s="568" t="s">
        <v>695</v>
      </c>
      <c r="C33" s="569">
        <v>0</v>
      </c>
      <c r="D33" s="570">
        <v>0</v>
      </c>
      <c r="E33" s="570">
        <v>0</v>
      </c>
      <c r="F33" s="570">
        <v>0</v>
      </c>
      <c r="G33" s="570">
        <v>2</v>
      </c>
      <c r="H33" s="570">
        <v>0</v>
      </c>
      <c r="I33" s="570">
        <v>0</v>
      </c>
      <c r="J33" s="570">
        <v>0</v>
      </c>
      <c r="K33" s="571">
        <v>0</v>
      </c>
      <c r="L33" s="572">
        <v>2</v>
      </c>
      <c r="M33" s="571">
        <v>2</v>
      </c>
    </row>
    <row r="34" spans="1:13" s="30" customFormat="1" ht="30" customHeight="1">
      <c r="A34" s="573"/>
      <c r="B34" s="568" t="s">
        <v>696</v>
      </c>
      <c r="C34" s="569">
        <v>0</v>
      </c>
      <c r="D34" s="570">
        <v>0</v>
      </c>
      <c r="E34" s="570">
        <v>0</v>
      </c>
      <c r="F34" s="570">
        <v>0</v>
      </c>
      <c r="G34" s="570">
        <v>0</v>
      </c>
      <c r="H34" s="570">
        <v>0</v>
      </c>
      <c r="I34" s="570">
        <v>0</v>
      </c>
      <c r="J34" s="570">
        <v>0</v>
      </c>
      <c r="K34" s="571">
        <v>0</v>
      </c>
      <c r="L34" s="572">
        <v>0</v>
      </c>
      <c r="M34" s="571">
        <v>0</v>
      </c>
    </row>
    <row r="35" spans="1:13" s="30" customFormat="1" ht="30" customHeight="1">
      <c r="A35" s="573"/>
      <c r="B35" s="568" t="s">
        <v>697</v>
      </c>
      <c r="C35" s="569">
        <v>0</v>
      </c>
      <c r="D35" s="570">
        <v>0</v>
      </c>
      <c r="E35" s="570">
        <v>0</v>
      </c>
      <c r="F35" s="570">
        <v>0</v>
      </c>
      <c r="G35" s="570">
        <v>0</v>
      </c>
      <c r="H35" s="570">
        <v>0</v>
      </c>
      <c r="I35" s="570">
        <v>0</v>
      </c>
      <c r="J35" s="570">
        <v>0</v>
      </c>
      <c r="K35" s="571">
        <v>0</v>
      </c>
      <c r="L35" s="572">
        <v>0</v>
      </c>
      <c r="M35" s="571">
        <v>0</v>
      </c>
    </row>
    <row r="36" spans="1:13" s="30" customFormat="1" ht="30" customHeight="1">
      <c r="A36" s="567" t="s">
        <v>733</v>
      </c>
      <c r="B36" s="568" t="s">
        <v>698</v>
      </c>
      <c r="C36" s="569">
        <v>0</v>
      </c>
      <c r="D36" s="570">
        <v>0</v>
      </c>
      <c r="E36" s="570">
        <v>0</v>
      </c>
      <c r="F36" s="570">
        <v>0</v>
      </c>
      <c r="G36" s="570">
        <v>0</v>
      </c>
      <c r="H36" s="570">
        <v>0</v>
      </c>
      <c r="I36" s="570">
        <v>0</v>
      </c>
      <c r="J36" s="570">
        <v>0</v>
      </c>
      <c r="K36" s="571">
        <v>0</v>
      </c>
      <c r="L36" s="572">
        <v>0</v>
      </c>
      <c r="M36" s="571">
        <v>0</v>
      </c>
    </row>
    <row r="37" spans="1:13" s="30" customFormat="1" ht="30" customHeight="1">
      <c r="A37" s="567" t="s">
        <v>733</v>
      </c>
      <c r="B37" s="568" t="s">
        <v>699</v>
      </c>
      <c r="C37" s="569">
        <v>0</v>
      </c>
      <c r="D37" s="570">
        <v>0</v>
      </c>
      <c r="E37" s="570">
        <v>0</v>
      </c>
      <c r="F37" s="570">
        <v>0</v>
      </c>
      <c r="G37" s="570">
        <v>0</v>
      </c>
      <c r="H37" s="570">
        <v>0</v>
      </c>
      <c r="I37" s="570">
        <v>0</v>
      </c>
      <c r="J37" s="570">
        <v>0</v>
      </c>
      <c r="K37" s="571">
        <v>0</v>
      </c>
      <c r="L37" s="572">
        <v>0</v>
      </c>
      <c r="M37" s="571">
        <v>0</v>
      </c>
    </row>
    <row r="38" spans="1:13" s="30" customFormat="1" ht="30" customHeight="1">
      <c r="A38" s="573"/>
      <c r="B38" s="568" t="s">
        <v>700</v>
      </c>
      <c r="C38" s="569">
        <v>0</v>
      </c>
      <c r="D38" s="570">
        <v>0</v>
      </c>
      <c r="E38" s="570">
        <v>0</v>
      </c>
      <c r="F38" s="570">
        <v>0</v>
      </c>
      <c r="G38" s="570">
        <v>0</v>
      </c>
      <c r="H38" s="570">
        <v>0</v>
      </c>
      <c r="I38" s="570">
        <v>0</v>
      </c>
      <c r="J38" s="570">
        <v>0</v>
      </c>
      <c r="K38" s="571">
        <v>0</v>
      </c>
      <c r="L38" s="572">
        <v>0</v>
      </c>
      <c r="M38" s="571">
        <v>0</v>
      </c>
    </row>
    <row r="39" spans="1:13" s="30" customFormat="1" ht="30" customHeight="1">
      <c r="A39" s="567" t="s">
        <v>733</v>
      </c>
      <c r="B39" s="568" t="s">
        <v>701</v>
      </c>
      <c r="C39" s="569">
        <v>0</v>
      </c>
      <c r="D39" s="570">
        <v>0</v>
      </c>
      <c r="E39" s="570">
        <v>0</v>
      </c>
      <c r="F39" s="570">
        <v>0</v>
      </c>
      <c r="G39" s="570">
        <v>0</v>
      </c>
      <c r="H39" s="570">
        <v>0</v>
      </c>
      <c r="I39" s="570">
        <v>0</v>
      </c>
      <c r="J39" s="570">
        <v>0</v>
      </c>
      <c r="K39" s="571">
        <v>0</v>
      </c>
      <c r="L39" s="572">
        <v>0</v>
      </c>
      <c r="M39" s="571">
        <v>0</v>
      </c>
    </row>
    <row r="40" spans="1:13" s="30" customFormat="1" ht="30" customHeight="1">
      <c r="A40" s="567" t="s">
        <v>733</v>
      </c>
      <c r="B40" s="568" t="s">
        <v>702</v>
      </c>
      <c r="C40" s="569">
        <v>0</v>
      </c>
      <c r="D40" s="570">
        <v>0</v>
      </c>
      <c r="E40" s="570">
        <v>0</v>
      </c>
      <c r="F40" s="570">
        <v>0</v>
      </c>
      <c r="G40" s="570">
        <v>0</v>
      </c>
      <c r="H40" s="570">
        <v>0</v>
      </c>
      <c r="I40" s="570">
        <v>0</v>
      </c>
      <c r="J40" s="570">
        <v>0</v>
      </c>
      <c r="K40" s="571">
        <v>0</v>
      </c>
      <c r="L40" s="572">
        <v>0</v>
      </c>
      <c r="M40" s="571">
        <v>0</v>
      </c>
    </row>
    <row r="41" spans="1:13" s="30" customFormat="1" ht="30" customHeight="1">
      <c r="A41" s="567" t="s">
        <v>733</v>
      </c>
      <c r="B41" s="568" t="s">
        <v>703</v>
      </c>
      <c r="C41" s="569">
        <v>0</v>
      </c>
      <c r="D41" s="570">
        <v>0</v>
      </c>
      <c r="E41" s="570">
        <v>0</v>
      </c>
      <c r="F41" s="570">
        <v>0</v>
      </c>
      <c r="G41" s="570">
        <v>0</v>
      </c>
      <c r="H41" s="570">
        <v>0</v>
      </c>
      <c r="I41" s="570">
        <v>0</v>
      </c>
      <c r="J41" s="570">
        <v>0</v>
      </c>
      <c r="K41" s="571">
        <v>0</v>
      </c>
      <c r="L41" s="572">
        <v>0</v>
      </c>
      <c r="M41" s="571">
        <v>0</v>
      </c>
    </row>
    <row r="42" spans="1:13" s="30" customFormat="1" ht="30" customHeight="1">
      <c r="A42" s="573"/>
      <c r="B42" s="568" t="s">
        <v>704</v>
      </c>
      <c r="C42" s="569">
        <v>0</v>
      </c>
      <c r="D42" s="570">
        <v>0</v>
      </c>
      <c r="E42" s="570">
        <v>0</v>
      </c>
      <c r="F42" s="570">
        <v>0</v>
      </c>
      <c r="G42" s="570">
        <v>0</v>
      </c>
      <c r="H42" s="570">
        <v>0</v>
      </c>
      <c r="I42" s="570">
        <v>0</v>
      </c>
      <c r="J42" s="570">
        <v>0</v>
      </c>
      <c r="K42" s="571">
        <v>0</v>
      </c>
      <c r="L42" s="572">
        <v>0</v>
      </c>
      <c r="M42" s="571">
        <v>0</v>
      </c>
    </row>
    <row r="43" spans="1:13" s="30" customFormat="1" ht="30" customHeight="1">
      <c r="A43" s="573"/>
      <c r="B43" s="568" t="s">
        <v>705</v>
      </c>
      <c r="C43" s="569">
        <v>0</v>
      </c>
      <c r="D43" s="570">
        <v>0</v>
      </c>
      <c r="E43" s="570">
        <v>0</v>
      </c>
      <c r="F43" s="570">
        <v>0</v>
      </c>
      <c r="G43" s="570">
        <v>0</v>
      </c>
      <c r="H43" s="570">
        <v>0</v>
      </c>
      <c r="I43" s="570">
        <v>0</v>
      </c>
      <c r="J43" s="570">
        <v>0</v>
      </c>
      <c r="K43" s="571">
        <v>0</v>
      </c>
      <c r="L43" s="572">
        <v>0</v>
      </c>
      <c r="M43" s="571">
        <v>0</v>
      </c>
    </row>
    <row r="44" spans="1:13" s="30" customFormat="1" ht="30" customHeight="1">
      <c r="A44" s="573"/>
      <c r="B44" s="568" t="s">
        <v>706</v>
      </c>
      <c r="C44" s="569">
        <v>0</v>
      </c>
      <c r="D44" s="570">
        <v>0</v>
      </c>
      <c r="E44" s="570">
        <v>0</v>
      </c>
      <c r="F44" s="570">
        <v>0</v>
      </c>
      <c r="G44" s="570">
        <v>0</v>
      </c>
      <c r="H44" s="570">
        <v>0</v>
      </c>
      <c r="I44" s="570">
        <v>0</v>
      </c>
      <c r="J44" s="570">
        <v>0</v>
      </c>
      <c r="K44" s="571">
        <v>0</v>
      </c>
      <c r="L44" s="572">
        <v>0</v>
      </c>
      <c r="M44" s="571">
        <v>0</v>
      </c>
    </row>
    <row r="45" spans="1:13" s="30" customFormat="1" ht="30" customHeight="1">
      <c r="A45" s="567" t="s">
        <v>733</v>
      </c>
      <c r="B45" s="568" t="s">
        <v>707</v>
      </c>
      <c r="C45" s="569">
        <v>0</v>
      </c>
      <c r="D45" s="570">
        <v>0</v>
      </c>
      <c r="E45" s="570">
        <v>0</v>
      </c>
      <c r="F45" s="570">
        <v>0</v>
      </c>
      <c r="G45" s="570">
        <v>0</v>
      </c>
      <c r="H45" s="570">
        <v>0</v>
      </c>
      <c r="I45" s="570">
        <v>0</v>
      </c>
      <c r="J45" s="570">
        <v>0</v>
      </c>
      <c r="K45" s="571">
        <v>0</v>
      </c>
      <c r="L45" s="572">
        <v>0</v>
      </c>
      <c r="M45" s="571">
        <v>0</v>
      </c>
    </row>
    <row r="46" spans="1:13" s="30" customFormat="1" ht="30" customHeight="1">
      <c r="A46" s="567" t="s">
        <v>733</v>
      </c>
      <c r="B46" s="568" t="s">
        <v>708</v>
      </c>
      <c r="C46" s="569">
        <v>0</v>
      </c>
      <c r="D46" s="570">
        <v>0</v>
      </c>
      <c r="E46" s="570">
        <v>0</v>
      </c>
      <c r="F46" s="570">
        <v>0</v>
      </c>
      <c r="G46" s="570">
        <v>0</v>
      </c>
      <c r="H46" s="570">
        <v>0</v>
      </c>
      <c r="I46" s="570">
        <v>0</v>
      </c>
      <c r="J46" s="570">
        <v>0</v>
      </c>
      <c r="K46" s="571">
        <v>0</v>
      </c>
      <c r="L46" s="572">
        <v>0</v>
      </c>
      <c r="M46" s="571">
        <v>0</v>
      </c>
    </row>
    <row r="47" spans="1:13" s="30" customFormat="1" ht="30" customHeight="1" thickBot="1">
      <c r="A47" s="574" t="s">
        <v>733</v>
      </c>
      <c r="B47" s="575" t="s">
        <v>709</v>
      </c>
      <c r="C47" s="576">
        <v>0</v>
      </c>
      <c r="D47" s="577">
        <v>0</v>
      </c>
      <c r="E47" s="577">
        <v>0</v>
      </c>
      <c r="F47" s="577">
        <v>0</v>
      </c>
      <c r="G47" s="577">
        <v>0</v>
      </c>
      <c r="H47" s="577">
        <v>0</v>
      </c>
      <c r="I47" s="577">
        <v>0</v>
      </c>
      <c r="J47" s="577">
        <v>0</v>
      </c>
      <c r="K47" s="578">
        <v>0</v>
      </c>
      <c r="L47" s="579">
        <v>0</v>
      </c>
      <c r="M47" s="578">
        <v>0</v>
      </c>
    </row>
    <row r="48" spans="1:13" s="30" customFormat="1" ht="33" customHeight="1" thickBot="1">
      <c r="A48" s="793" t="s">
        <v>631</v>
      </c>
      <c r="B48" s="794"/>
      <c r="C48" s="580">
        <v>5</v>
      </c>
      <c r="D48" s="581">
        <v>20</v>
      </c>
      <c r="E48" s="581">
        <v>30</v>
      </c>
      <c r="F48" s="581">
        <v>33</v>
      </c>
      <c r="G48" s="581">
        <v>9</v>
      </c>
      <c r="H48" s="582">
        <v>5</v>
      </c>
      <c r="I48" s="583">
        <v>8</v>
      </c>
      <c r="J48" s="584">
        <v>3</v>
      </c>
      <c r="K48" s="585">
        <v>12</v>
      </c>
      <c r="L48" s="583">
        <v>125</v>
      </c>
      <c r="M48" s="586">
        <v>50</v>
      </c>
    </row>
    <row r="49" spans="1:13" s="4" customFormat="1" ht="19.5" customHeight="1">
      <c r="A49" s="517"/>
      <c r="B49" s="587" t="s">
        <v>735</v>
      </c>
      <c r="C49" s="100" t="s">
        <v>736</v>
      </c>
      <c r="D49" s="517"/>
      <c r="E49" s="517"/>
      <c r="F49" s="517"/>
      <c r="G49" s="552"/>
      <c r="H49" s="552"/>
      <c r="I49" s="552"/>
      <c r="J49" s="552"/>
      <c r="K49" s="517"/>
      <c r="L49" s="517"/>
      <c r="M49" s="517"/>
    </row>
    <row r="50" spans="1:13">
      <c r="B50" s="5"/>
    </row>
  </sheetData>
  <mergeCells count="4">
    <mergeCell ref="A3:B4"/>
    <mergeCell ref="L3:L4"/>
    <mergeCell ref="M3:M4"/>
    <mergeCell ref="A48:B48"/>
  </mergeCells>
  <phoneticPr fontId="3"/>
  <printOptions horizontalCentered="1"/>
  <pageMargins left="0.23622047244094491" right="0.23622047244094491" top="0.55118110236220474" bottom="0.35433070866141736" header="0.31496062992125984" footer="0.31496062992125984"/>
  <pageSetup paperSize="9" scale="68"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D551-84CB-4BD5-9FD1-48D42E151839}">
  <sheetPr>
    <pageSetUpPr fitToPage="1"/>
  </sheetPr>
  <dimension ref="A1:Q62"/>
  <sheetViews>
    <sheetView view="pageBreakPreview" zoomScale="115" zoomScaleNormal="100" zoomScaleSheetLayoutView="115" workbookViewId="0"/>
  </sheetViews>
  <sheetFormatPr defaultColWidth="10.54296875" defaultRowHeight="13"/>
  <cols>
    <col min="1" max="1" width="6.453125" style="4" customWidth="1"/>
    <col min="2" max="2" width="12.453125" style="4" customWidth="1"/>
    <col min="3" max="9" width="17.6328125" style="4" customWidth="1"/>
    <col min="10" max="10" width="4.54296875" style="4" customWidth="1"/>
    <col min="11" max="11" width="8.08984375" style="4" customWidth="1"/>
    <col min="12" max="12" width="4.54296875" style="4" customWidth="1"/>
    <col min="13" max="13" width="8.08984375" style="4" customWidth="1"/>
    <col min="14" max="14" width="4.54296875" style="4" customWidth="1"/>
    <col min="15" max="15" width="8.08984375" style="4" customWidth="1"/>
    <col min="16" max="16" width="4.54296875" style="4" customWidth="1"/>
    <col min="17" max="17" width="2.453125" style="4" customWidth="1"/>
    <col min="18" max="16384" width="10.54296875" style="4"/>
  </cols>
  <sheetData>
    <row r="1" spans="1:17" ht="16.5">
      <c r="A1" s="514" t="s">
        <v>737</v>
      </c>
      <c r="B1" s="550"/>
      <c r="C1" s="550"/>
      <c r="D1" s="550"/>
      <c r="E1" s="550"/>
      <c r="F1" s="550"/>
      <c r="G1" s="550"/>
      <c r="H1" s="550"/>
      <c r="I1" s="550"/>
      <c r="J1" s="23"/>
      <c r="K1" s="23"/>
      <c r="L1" s="23"/>
      <c r="M1" s="23"/>
      <c r="N1" s="23"/>
      <c r="O1" s="23"/>
      <c r="P1" s="23"/>
      <c r="Q1" s="23"/>
    </row>
    <row r="2" spans="1:17" s="33" customFormat="1" ht="13.5" thickBot="1">
      <c r="A2" s="549"/>
      <c r="B2" s="549"/>
      <c r="C2" s="549"/>
      <c r="D2" s="549"/>
      <c r="E2" s="549"/>
      <c r="F2" s="549"/>
      <c r="G2" s="549"/>
      <c r="H2" s="549"/>
      <c r="I2" s="519" t="s">
        <v>628</v>
      </c>
    </row>
    <row r="3" spans="1:17" s="33" customFormat="1" ht="15.9" customHeight="1">
      <c r="A3" s="781" t="s">
        <v>738</v>
      </c>
      <c r="B3" s="795"/>
      <c r="C3" s="588" t="s">
        <v>739</v>
      </c>
      <c r="D3" s="589" t="s">
        <v>740</v>
      </c>
      <c r="E3" s="590" t="s">
        <v>741</v>
      </c>
      <c r="F3" s="591" t="s">
        <v>742</v>
      </c>
      <c r="G3" s="592" t="s">
        <v>743</v>
      </c>
      <c r="H3" s="801" t="s">
        <v>744</v>
      </c>
      <c r="I3" s="803" t="s">
        <v>745</v>
      </c>
    </row>
    <row r="4" spans="1:17" s="33" customFormat="1" ht="60" customHeight="1" thickBot="1">
      <c r="A4" s="796"/>
      <c r="B4" s="797"/>
      <c r="C4" s="593" t="s">
        <v>661</v>
      </c>
      <c r="D4" s="594" t="s">
        <v>746</v>
      </c>
      <c r="E4" s="595" t="s">
        <v>747</v>
      </c>
      <c r="F4" s="596" t="s">
        <v>748</v>
      </c>
      <c r="G4" s="597" t="s">
        <v>749</v>
      </c>
      <c r="H4" s="802"/>
      <c r="I4" s="802"/>
    </row>
    <row r="5" spans="1:17" s="33" customFormat="1" ht="15.9" customHeight="1">
      <c r="A5" s="527" t="s">
        <v>666</v>
      </c>
      <c r="B5" s="598" t="s">
        <v>667</v>
      </c>
      <c r="C5" s="599">
        <v>0</v>
      </c>
      <c r="D5" s="600">
        <v>65</v>
      </c>
      <c r="E5" s="601">
        <v>217</v>
      </c>
      <c r="F5" s="601">
        <v>27</v>
      </c>
      <c r="G5" s="602">
        <v>1</v>
      </c>
      <c r="H5" s="603">
        <v>310</v>
      </c>
      <c r="I5" s="603">
        <v>84</v>
      </c>
    </row>
    <row r="6" spans="1:17" s="33" customFormat="1" ht="15.9" customHeight="1">
      <c r="A6" s="533" t="s">
        <v>666</v>
      </c>
      <c r="B6" s="604" t="s">
        <v>668</v>
      </c>
      <c r="C6" s="599">
        <v>0</v>
      </c>
      <c r="D6" s="605">
        <v>11</v>
      </c>
      <c r="E6" s="601">
        <v>106</v>
      </c>
      <c r="F6" s="601">
        <v>12</v>
      </c>
      <c r="G6" s="602">
        <v>6</v>
      </c>
      <c r="H6" s="603">
        <v>135</v>
      </c>
      <c r="I6" s="603">
        <v>25</v>
      </c>
    </row>
    <row r="7" spans="1:17" s="33" customFormat="1" ht="15.9" customHeight="1">
      <c r="A7" s="533" t="s">
        <v>666</v>
      </c>
      <c r="B7" s="604" t="s">
        <v>669</v>
      </c>
      <c r="C7" s="606">
        <v>0</v>
      </c>
      <c r="D7" s="607">
        <v>25</v>
      </c>
      <c r="E7" s="607">
        <v>39</v>
      </c>
      <c r="F7" s="607">
        <v>2</v>
      </c>
      <c r="G7" s="608">
        <v>6</v>
      </c>
      <c r="H7" s="609">
        <v>72</v>
      </c>
      <c r="I7" s="609">
        <v>16</v>
      </c>
    </row>
    <row r="8" spans="1:17" s="33" customFormat="1" ht="15.9" customHeight="1">
      <c r="A8" s="533" t="s">
        <v>666</v>
      </c>
      <c r="B8" s="604" t="s">
        <v>670</v>
      </c>
      <c r="C8" s="599">
        <v>0</v>
      </c>
      <c r="D8" s="605">
        <v>0</v>
      </c>
      <c r="E8" s="601">
        <v>15</v>
      </c>
      <c r="F8" s="601">
        <v>0</v>
      </c>
      <c r="G8" s="602">
        <v>0</v>
      </c>
      <c r="H8" s="603">
        <v>15</v>
      </c>
      <c r="I8" s="603">
        <v>7</v>
      </c>
    </row>
    <row r="9" spans="1:17" s="33" customFormat="1" ht="15.9" customHeight="1">
      <c r="A9" s="533" t="s">
        <v>666</v>
      </c>
      <c r="B9" s="604" t="s">
        <v>671</v>
      </c>
      <c r="C9" s="606">
        <v>0</v>
      </c>
      <c r="D9" s="607">
        <v>0</v>
      </c>
      <c r="E9" s="607">
        <v>1</v>
      </c>
      <c r="F9" s="607">
        <v>0</v>
      </c>
      <c r="G9" s="608">
        <v>0</v>
      </c>
      <c r="H9" s="609">
        <v>1</v>
      </c>
      <c r="I9" s="609">
        <v>1</v>
      </c>
    </row>
    <row r="10" spans="1:17" s="33" customFormat="1" ht="15.9" customHeight="1">
      <c r="A10" s="533" t="s">
        <v>666</v>
      </c>
      <c r="B10" s="604" t="s">
        <v>672</v>
      </c>
      <c r="C10" s="599">
        <v>0</v>
      </c>
      <c r="D10" s="605">
        <v>2</v>
      </c>
      <c r="E10" s="601">
        <v>2</v>
      </c>
      <c r="F10" s="601">
        <v>0</v>
      </c>
      <c r="G10" s="602">
        <v>0</v>
      </c>
      <c r="H10" s="603">
        <v>4</v>
      </c>
      <c r="I10" s="603">
        <v>2</v>
      </c>
    </row>
    <row r="11" spans="1:17" s="33" customFormat="1" ht="15.9" customHeight="1">
      <c r="A11" s="533" t="s">
        <v>666</v>
      </c>
      <c r="B11" s="604" t="s">
        <v>673</v>
      </c>
      <c r="C11" s="606">
        <v>0</v>
      </c>
      <c r="D11" s="607">
        <v>10</v>
      </c>
      <c r="E11" s="607">
        <v>33</v>
      </c>
      <c r="F11" s="607">
        <v>7</v>
      </c>
      <c r="G11" s="608">
        <v>6</v>
      </c>
      <c r="H11" s="609">
        <v>56</v>
      </c>
      <c r="I11" s="609">
        <v>11</v>
      </c>
    </row>
    <row r="12" spans="1:17" s="33" customFormat="1" ht="15.9" customHeight="1">
      <c r="A12" s="533" t="s">
        <v>666</v>
      </c>
      <c r="B12" s="604" t="s">
        <v>674</v>
      </c>
      <c r="C12" s="599">
        <v>0</v>
      </c>
      <c r="D12" s="605">
        <v>6</v>
      </c>
      <c r="E12" s="601">
        <v>53</v>
      </c>
      <c r="F12" s="601">
        <v>27</v>
      </c>
      <c r="G12" s="602">
        <v>17</v>
      </c>
      <c r="H12" s="603">
        <v>103</v>
      </c>
      <c r="I12" s="603">
        <v>10</v>
      </c>
    </row>
    <row r="13" spans="1:17" s="33" customFormat="1" ht="15.9" customHeight="1">
      <c r="A13" s="533" t="s">
        <v>666</v>
      </c>
      <c r="B13" s="604" t="s">
        <v>675</v>
      </c>
      <c r="C13" s="606">
        <v>0</v>
      </c>
      <c r="D13" s="607">
        <v>11</v>
      </c>
      <c r="E13" s="607">
        <v>9</v>
      </c>
      <c r="F13" s="607">
        <v>2</v>
      </c>
      <c r="G13" s="608">
        <v>2</v>
      </c>
      <c r="H13" s="609">
        <v>24</v>
      </c>
      <c r="I13" s="609">
        <v>10</v>
      </c>
    </row>
    <row r="14" spans="1:17" s="33" customFormat="1" ht="15.9" customHeight="1">
      <c r="A14" s="533"/>
      <c r="B14" s="604" t="s">
        <v>676</v>
      </c>
      <c r="C14" s="606">
        <v>0</v>
      </c>
      <c r="D14" s="607">
        <v>0</v>
      </c>
      <c r="E14" s="607">
        <v>5</v>
      </c>
      <c r="F14" s="607">
        <v>0</v>
      </c>
      <c r="G14" s="608">
        <v>0</v>
      </c>
      <c r="H14" s="609">
        <v>5</v>
      </c>
      <c r="I14" s="609">
        <v>1</v>
      </c>
    </row>
    <row r="15" spans="1:17" s="33" customFormat="1" ht="15.9" customHeight="1">
      <c r="A15" s="533" t="s">
        <v>666</v>
      </c>
      <c r="B15" s="604" t="s">
        <v>734</v>
      </c>
      <c r="C15" s="599">
        <v>0</v>
      </c>
      <c r="D15" s="605">
        <v>6</v>
      </c>
      <c r="E15" s="601">
        <v>112</v>
      </c>
      <c r="F15" s="601">
        <v>14</v>
      </c>
      <c r="G15" s="602">
        <v>11</v>
      </c>
      <c r="H15" s="603">
        <v>143</v>
      </c>
      <c r="I15" s="603">
        <v>12</v>
      </c>
    </row>
    <row r="16" spans="1:17" s="33" customFormat="1" ht="15.9" customHeight="1">
      <c r="A16" s="533" t="s">
        <v>666</v>
      </c>
      <c r="B16" s="604" t="s">
        <v>678</v>
      </c>
      <c r="C16" s="606">
        <v>0</v>
      </c>
      <c r="D16" s="607">
        <v>1</v>
      </c>
      <c r="E16" s="607">
        <v>47</v>
      </c>
      <c r="F16" s="607">
        <v>13</v>
      </c>
      <c r="G16" s="608">
        <v>4</v>
      </c>
      <c r="H16" s="609">
        <v>65</v>
      </c>
      <c r="I16" s="609">
        <v>12</v>
      </c>
    </row>
    <row r="17" spans="1:9" s="33" customFormat="1" ht="15.9" customHeight="1">
      <c r="A17" s="533" t="s">
        <v>666</v>
      </c>
      <c r="B17" s="604" t="s">
        <v>679</v>
      </c>
      <c r="C17" s="599">
        <v>0</v>
      </c>
      <c r="D17" s="605">
        <v>0</v>
      </c>
      <c r="E17" s="601">
        <v>18</v>
      </c>
      <c r="F17" s="601">
        <v>3</v>
      </c>
      <c r="G17" s="602">
        <v>0</v>
      </c>
      <c r="H17" s="603">
        <v>21</v>
      </c>
      <c r="I17" s="603">
        <v>5</v>
      </c>
    </row>
    <row r="18" spans="1:9" s="33" customFormat="1" ht="15.9" customHeight="1">
      <c r="A18" s="533" t="s">
        <v>666</v>
      </c>
      <c r="B18" s="604" t="s">
        <v>680</v>
      </c>
      <c r="C18" s="606">
        <v>0</v>
      </c>
      <c r="D18" s="607">
        <v>0</v>
      </c>
      <c r="E18" s="607">
        <v>0</v>
      </c>
      <c r="F18" s="607">
        <v>0</v>
      </c>
      <c r="G18" s="608">
        <v>0</v>
      </c>
      <c r="H18" s="609">
        <v>0</v>
      </c>
      <c r="I18" s="609">
        <v>0</v>
      </c>
    </row>
    <row r="19" spans="1:9" s="33" customFormat="1" ht="15.9" customHeight="1">
      <c r="A19" s="533" t="s">
        <v>666</v>
      </c>
      <c r="B19" s="604" t="s">
        <v>681</v>
      </c>
      <c r="C19" s="606">
        <v>0</v>
      </c>
      <c r="D19" s="607">
        <v>1</v>
      </c>
      <c r="E19" s="607">
        <v>3</v>
      </c>
      <c r="F19" s="607">
        <v>0</v>
      </c>
      <c r="G19" s="608">
        <v>0</v>
      </c>
      <c r="H19" s="609">
        <v>4</v>
      </c>
      <c r="I19" s="609">
        <v>1</v>
      </c>
    </row>
    <row r="20" spans="1:9" s="33" customFormat="1" ht="15.9" customHeight="1">
      <c r="A20" s="533" t="s">
        <v>666</v>
      </c>
      <c r="B20" s="604" t="s">
        <v>682</v>
      </c>
      <c r="C20" s="599">
        <v>0</v>
      </c>
      <c r="D20" s="605">
        <v>2</v>
      </c>
      <c r="E20" s="601">
        <v>14</v>
      </c>
      <c r="F20" s="601">
        <v>1</v>
      </c>
      <c r="G20" s="602">
        <v>2</v>
      </c>
      <c r="H20" s="603">
        <v>19</v>
      </c>
      <c r="I20" s="603">
        <v>5</v>
      </c>
    </row>
    <row r="21" spans="1:9" s="33" customFormat="1" ht="15.9" customHeight="1">
      <c r="A21" s="533" t="s">
        <v>666</v>
      </c>
      <c r="B21" s="604" t="s">
        <v>683</v>
      </c>
      <c r="C21" s="606">
        <v>0</v>
      </c>
      <c r="D21" s="607">
        <v>0</v>
      </c>
      <c r="E21" s="607">
        <v>5</v>
      </c>
      <c r="F21" s="607">
        <v>0</v>
      </c>
      <c r="G21" s="608">
        <v>0</v>
      </c>
      <c r="H21" s="609">
        <v>5</v>
      </c>
      <c r="I21" s="609">
        <v>1</v>
      </c>
    </row>
    <row r="22" spans="1:9" s="33" customFormat="1" ht="15.9" customHeight="1">
      <c r="A22" s="533" t="s">
        <v>666</v>
      </c>
      <c r="B22" s="604" t="s">
        <v>684</v>
      </c>
      <c r="C22" s="606">
        <v>0</v>
      </c>
      <c r="D22" s="607">
        <v>0</v>
      </c>
      <c r="E22" s="607">
        <v>9</v>
      </c>
      <c r="F22" s="607">
        <v>0</v>
      </c>
      <c r="G22" s="608">
        <v>0</v>
      </c>
      <c r="H22" s="609">
        <v>9</v>
      </c>
      <c r="I22" s="609">
        <v>2</v>
      </c>
    </row>
    <row r="23" spans="1:9" s="33" customFormat="1" ht="15.9" customHeight="1">
      <c r="A23" s="533"/>
      <c r="B23" s="604" t="s">
        <v>685</v>
      </c>
      <c r="C23" s="606">
        <v>0</v>
      </c>
      <c r="D23" s="607">
        <v>2</v>
      </c>
      <c r="E23" s="607">
        <v>4</v>
      </c>
      <c r="F23" s="607">
        <v>0</v>
      </c>
      <c r="G23" s="608">
        <v>0</v>
      </c>
      <c r="H23" s="609">
        <v>6</v>
      </c>
      <c r="I23" s="609">
        <v>2</v>
      </c>
    </row>
    <row r="24" spans="1:9" s="33" customFormat="1" ht="15.9" customHeight="1">
      <c r="A24" s="533"/>
      <c r="B24" s="604" t="s">
        <v>686</v>
      </c>
      <c r="C24" s="606">
        <v>0</v>
      </c>
      <c r="D24" s="607">
        <v>4</v>
      </c>
      <c r="E24" s="607">
        <v>19</v>
      </c>
      <c r="F24" s="607">
        <v>7</v>
      </c>
      <c r="G24" s="608">
        <v>4</v>
      </c>
      <c r="H24" s="609">
        <v>34</v>
      </c>
      <c r="I24" s="609">
        <v>7</v>
      </c>
    </row>
    <row r="25" spans="1:9" s="33" customFormat="1" ht="15.9" customHeight="1">
      <c r="A25" s="533" t="s">
        <v>666</v>
      </c>
      <c r="B25" s="604" t="s">
        <v>687</v>
      </c>
      <c r="C25" s="606">
        <v>0</v>
      </c>
      <c r="D25" s="607">
        <v>7</v>
      </c>
      <c r="E25" s="607">
        <v>45</v>
      </c>
      <c r="F25" s="607">
        <v>14</v>
      </c>
      <c r="G25" s="608">
        <v>13</v>
      </c>
      <c r="H25" s="609">
        <v>79</v>
      </c>
      <c r="I25" s="609">
        <v>5</v>
      </c>
    </row>
    <row r="26" spans="1:9" s="33" customFormat="1" ht="15.9" customHeight="1">
      <c r="A26" s="533"/>
      <c r="B26" s="604" t="s">
        <v>688</v>
      </c>
      <c r="C26" s="606">
        <v>0</v>
      </c>
      <c r="D26" s="607">
        <v>0</v>
      </c>
      <c r="E26" s="607">
        <v>0</v>
      </c>
      <c r="F26" s="607">
        <v>0</v>
      </c>
      <c r="G26" s="608">
        <v>0</v>
      </c>
      <c r="H26" s="609">
        <v>0</v>
      </c>
      <c r="I26" s="609">
        <v>0</v>
      </c>
    </row>
    <row r="27" spans="1:9" s="33" customFormat="1" ht="15.9" customHeight="1">
      <c r="A27" s="533"/>
      <c r="B27" s="604" t="s">
        <v>689</v>
      </c>
      <c r="C27" s="606">
        <v>0</v>
      </c>
      <c r="D27" s="607">
        <v>1</v>
      </c>
      <c r="E27" s="607">
        <v>6</v>
      </c>
      <c r="F27" s="607">
        <v>0</v>
      </c>
      <c r="G27" s="608">
        <v>1</v>
      </c>
      <c r="H27" s="609">
        <v>8</v>
      </c>
      <c r="I27" s="609">
        <v>4</v>
      </c>
    </row>
    <row r="28" spans="1:9" s="33" customFormat="1" ht="15.9" customHeight="1">
      <c r="A28" s="533"/>
      <c r="B28" s="604" t="s">
        <v>690</v>
      </c>
      <c r="C28" s="606">
        <v>0</v>
      </c>
      <c r="D28" s="607">
        <v>2</v>
      </c>
      <c r="E28" s="607">
        <v>19</v>
      </c>
      <c r="F28" s="607">
        <v>2</v>
      </c>
      <c r="G28" s="608">
        <v>0</v>
      </c>
      <c r="H28" s="609">
        <v>23</v>
      </c>
      <c r="I28" s="609">
        <v>4</v>
      </c>
    </row>
    <row r="29" spans="1:9" s="33" customFormat="1" ht="15.9" customHeight="1">
      <c r="A29" s="533"/>
      <c r="B29" s="604" t="s">
        <v>691</v>
      </c>
      <c r="C29" s="606">
        <v>0</v>
      </c>
      <c r="D29" s="607">
        <v>1</v>
      </c>
      <c r="E29" s="607">
        <v>10</v>
      </c>
      <c r="F29" s="607">
        <v>0</v>
      </c>
      <c r="G29" s="608">
        <v>0</v>
      </c>
      <c r="H29" s="609">
        <v>11</v>
      </c>
      <c r="I29" s="609">
        <v>7</v>
      </c>
    </row>
    <row r="30" spans="1:9" s="33" customFormat="1" ht="15.9" customHeight="1">
      <c r="A30" s="533"/>
      <c r="B30" s="604" t="s">
        <v>692</v>
      </c>
      <c r="C30" s="606">
        <v>0</v>
      </c>
      <c r="D30" s="607">
        <v>2</v>
      </c>
      <c r="E30" s="607">
        <v>1</v>
      </c>
      <c r="F30" s="607">
        <v>0</v>
      </c>
      <c r="G30" s="608">
        <v>0</v>
      </c>
      <c r="H30" s="609">
        <v>3</v>
      </c>
      <c r="I30" s="609">
        <v>3</v>
      </c>
    </row>
    <row r="31" spans="1:9" s="33" customFormat="1" ht="15.9" customHeight="1">
      <c r="A31" s="533"/>
      <c r="B31" s="604" t="s">
        <v>693</v>
      </c>
      <c r="C31" s="606">
        <v>0</v>
      </c>
      <c r="D31" s="607">
        <v>0</v>
      </c>
      <c r="E31" s="607">
        <v>0</v>
      </c>
      <c r="F31" s="607">
        <v>0</v>
      </c>
      <c r="G31" s="608">
        <v>0</v>
      </c>
      <c r="H31" s="609">
        <v>0</v>
      </c>
      <c r="I31" s="609">
        <v>0</v>
      </c>
    </row>
    <row r="32" spans="1:9" s="33" customFormat="1" ht="15.9" customHeight="1">
      <c r="A32" s="533" t="s">
        <v>666</v>
      </c>
      <c r="B32" s="604" t="s">
        <v>694</v>
      </c>
      <c r="C32" s="599">
        <v>0</v>
      </c>
      <c r="D32" s="605">
        <v>0</v>
      </c>
      <c r="E32" s="601">
        <v>20</v>
      </c>
      <c r="F32" s="601">
        <v>0</v>
      </c>
      <c r="G32" s="602">
        <v>0</v>
      </c>
      <c r="H32" s="603">
        <v>20</v>
      </c>
      <c r="I32" s="603">
        <v>7</v>
      </c>
    </row>
    <row r="33" spans="1:10" s="33" customFormat="1" ht="15.9" customHeight="1">
      <c r="A33" s="533"/>
      <c r="B33" s="604" t="s">
        <v>695</v>
      </c>
      <c r="C33" s="606">
        <v>0</v>
      </c>
      <c r="D33" s="607">
        <v>0</v>
      </c>
      <c r="E33" s="607">
        <v>7</v>
      </c>
      <c r="F33" s="607">
        <v>2</v>
      </c>
      <c r="G33" s="610">
        <v>2</v>
      </c>
      <c r="H33" s="611">
        <v>11</v>
      </c>
      <c r="I33" s="612">
        <v>1</v>
      </c>
    </row>
    <row r="34" spans="1:10" s="33" customFormat="1" ht="15.9" customHeight="1">
      <c r="A34" s="533"/>
      <c r="B34" s="604" t="s">
        <v>696</v>
      </c>
      <c r="C34" s="606">
        <v>0</v>
      </c>
      <c r="D34" s="607">
        <v>0</v>
      </c>
      <c r="E34" s="607">
        <v>2</v>
      </c>
      <c r="F34" s="607">
        <v>0</v>
      </c>
      <c r="G34" s="610">
        <v>0</v>
      </c>
      <c r="H34" s="611">
        <v>2</v>
      </c>
      <c r="I34" s="612">
        <v>1</v>
      </c>
    </row>
    <row r="35" spans="1:10" s="33" customFormat="1" ht="15.9" customHeight="1">
      <c r="A35" s="533"/>
      <c r="B35" s="604" t="s">
        <v>697</v>
      </c>
      <c r="C35" s="606">
        <v>0</v>
      </c>
      <c r="D35" s="607">
        <v>0</v>
      </c>
      <c r="E35" s="607">
        <v>2</v>
      </c>
      <c r="F35" s="607">
        <v>0</v>
      </c>
      <c r="G35" s="610">
        <v>0</v>
      </c>
      <c r="H35" s="611">
        <v>2</v>
      </c>
      <c r="I35" s="612">
        <v>1</v>
      </c>
    </row>
    <row r="36" spans="1:10" s="33" customFormat="1" ht="15.9" customHeight="1">
      <c r="A36" s="533" t="s">
        <v>666</v>
      </c>
      <c r="B36" s="604" t="s">
        <v>698</v>
      </c>
      <c r="C36" s="606">
        <v>0</v>
      </c>
      <c r="D36" s="607">
        <v>0</v>
      </c>
      <c r="E36" s="607">
        <v>0</v>
      </c>
      <c r="F36" s="607">
        <v>0</v>
      </c>
      <c r="G36" s="610">
        <v>0</v>
      </c>
      <c r="H36" s="611">
        <v>0</v>
      </c>
      <c r="I36" s="612">
        <v>0</v>
      </c>
    </row>
    <row r="37" spans="1:10" s="33" customFormat="1" ht="15.9" customHeight="1">
      <c r="A37" s="533" t="s">
        <v>666</v>
      </c>
      <c r="B37" s="604" t="s">
        <v>699</v>
      </c>
      <c r="C37" s="606">
        <v>0</v>
      </c>
      <c r="D37" s="607">
        <v>0</v>
      </c>
      <c r="E37" s="607">
        <v>0</v>
      </c>
      <c r="F37" s="607">
        <v>0</v>
      </c>
      <c r="G37" s="610">
        <v>0</v>
      </c>
      <c r="H37" s="611">
        <v>0</v>
      </c>
      <c r="I37" s="612">
        <v>0</v>
      </c>
    </row>
    <row r="38" spans="1:10" s="33" customFormat="1" ht="15.9" customHeight="1">
      <c r="A38" s="533"/>
      <c r="B38" s="604" t="s">
        <v>700</v>
      </c>
      <c r="C38" s="606">
        <v>0</v>
      </c>
      <c r="D38" s="607">
        <v>0</v>
      </c>
      <c r="E38" s="607">
        <v>0</v>
      </c>
      <c r="F38" s="607">
        <v>0</v>
      </c>
      <c r="G38" s="610">
        <v>0</v>
      </c>
      <c r="H38" s="611">
        <v>0</v>
      </c>
      <c r="I38" s="612">
        <v>0</v>
      </c>
    </row>
    <row r="39" spans="1:10" s="33" customFormat="1" ht="15.9" customHeight="1">
      <c r="A39" s="533" t="s">
        <v>666</v>
      </c>
      <c r="B39" s="604" t="s">
        <v>701</v>
      </c>
      <c r="C39" s="606">
        <v>0</v>
      </c>
      <c r="D39" s="607">
        <v>0</v>
      </c>
      <c r="E39" s="607">
        <v>0</v>
      </c>
      <c r="F39" s="607">
        <v>0</v>
      </c>
      <c r="G39" s="610">
        <v>0</v>
      </c>
      <c r="H39" s="611">
        <v>0</v>
      </c>
      <c r="I39" s="612">
        <v>0</v>
      </c>
    </row>
    <row r="40" spans="1:10" s="33" customFormat="1" ht="15.9" customHeight="1">
      <c r="A40" s="533" t="s">
        <v>666</v>
      </c>
      <c r="B40" s="604" t="s">
        <v>702</v>
      </c>
      <c r="C40" s="606">
        <v>0</v>
      </c>
      <c r="D40" s="607">
        <v>0</v>
      </c>
      <c r="E40" s="607">
        <v>2</v>
      </c>
      <c r="F40" s="607">
        <v>1</v>
      </c>
      <c r="G40" s="608">
        <v>0</v>
      </c>
      <c r="H40" s="611">
        <v>3</v>
      </c>
      <c r="I40" s="612">
        <v>2</v>
      </c>
    </row>
    <row r="41" spans="1:10" s="33" customFormat="1" ht="15.9" customHeight="1">
      <c r="A41" s="533" t="s">
        <v>666</v>
      </c>
      <c r="B41" s="604" t="s">
        <v>703</v>
      </c>
      <c r="C41" s="606">
        <v>0</v>
      </c>
      <c r="D41" s="607">
        <v>0</v>
      </c>
      <c r="E41" s="607">
        <v>0</v>
      </c>
      <c r="F41" s="607">
        <v>0</v>
      </c>
      <c r="G41" s="608">
        <v>0</v>
      </c>
      <c r="H41" s="612">
        <v>0</v>
      </c>
      <c r="I41" s="612">
        <v>0</v>
      </c>
    </row>
    <row r="42" spans="1:10" s="33" customFormat="1" ht="15.9" customHeight="1">
      <c r="A42" s="533"/>
      <c r="B42" s="604" t="s">
        <v>704</v>
      </c>
      <c r="C42" s="606">
        <v>0</v>
      </c>
      <c r="D42" s="607">
        <v>1</v>
      </c>
      <c r="E42" s="607">
        <v>3</v>
      </c>
      <c r="F42" s="607">
        <v>0</v>
      </c>
      <c r="G42" s="608">
        <v>0</v>
      </c>
      <c r="H42" s="612">
        <v>4</v>
      </c>
      <c r="I42" s="612">
        <v>1</v>
      </c>
    </row>
    <row r="43" spans="1:10" s="33" customFormat="1" ht="15.9" customHeight="1">
      <c r="A43" s="533"/>
      <c r="B43" s="604" t="s">
        <v>705</v>
      </c>
      <c r="C43" s="606">
        <v>0</v>
      </c>
      <c r="D43" s="607">
        <v>1</v>
      </c>
      <c r="E43" s="607">
        <v>0</v>
      </c>
      <c r="F43" s="607">
        <v>0</v>
      </c>
      <c r="G43" s="608">
        <v>0</v>
      </c>
      <c r="H43" s="612">
        <v>1</v>
      </c>
      <c r="I43" s="612">
        <v>1</v>
      </c>
    </row>
    <row r="44" spans="1:10" s="33" customFormat="1" ht="15.9" customHeight="1">
      <c r="A44" s="533"/>
      <c r="B44" s="604" t="s">
        <v>706</v>
      </c>
      <c r="C44" s="606">
        <v>0</v>
      </c>
      <c r="D44" s="607">
        <v>0</v>
      </c>
      <c r="E44" s="607">
        <v>0</v>
      </c>
      <c r="F44" s="607">
        <v>0</v>
      </c>
      <c r="G44" s="608">
        <v>0</v>
      </c>
      <c r="H44" s="612">
        <v>0</v>
      </c>
      <c r="I44" s="612">
        <v>0</v>
      </c>
    </row>
    <row r="45" spans="1:10" s="33" customFormat="1" ht="15.9" customHeight="1">
      <c r="A45" s="533" t="s">
        <v>666</v>
      </c>
      <c r="B45" s="604" t="s">
        <v>707</v>
      </c>
      <c r="C45" s="606">
        <v>0</v>
      </c>
      <c r="D45" s="607">
        <v>0</v>
      </c>
      <c r="E45" s="607">
        <v>5</v>
      </c>
      <c r="F45" s="607">
        <v>0</v>
      </c>
      <c r="G45" s="608">
        <v>0</v>
      </c>
      <c r="H45" s="612">
        <v>5</v>
      </c>
      <c r="I45" s="612">
        <v>1</v>
      </c>
    </row>
    <row r="46" spans="1:10" s="33" customFormat="1" ht="15.9" customHeight="1">
      <c r="A46" s="533" t="s">
        <v>666</v>
      </c>
      <c r="B46" s="604" t="s">
        <v>708</v>
      </c>
      <c r="C46" s="606">
        <v>0</v>
      </c>
      <c r="D46" s="607">
        <v>0</v>
      </c>
      <c r="E46" s="607">
        <v>4</v>
      </c>
      <c r="F46" s="607">
        <v>0</v>
      </c>
      <c r="G46" s="608">
        <v>0</v>
      </c>
      <c r="H46" s="612">
        <v>4</v>
      </c>
      <c r="I46" s="612">
        <v>1</v>
      </c>
    </row>
    <row r="47" spans="1:10" s="33" customFormat="1" ht="15.9" customHeight="1" thickBot="1">
      <c r="A47" s="613" t="s">
        <v>666</v>
      </c>
      <c r="B47" s="614" t="s">
        <v>709</v>
      </c>
      <c r="C47" s="850">
        <v>0</v>
      </c>
      <c r="D47" s="851">
        <v>1</v>
      </c>
      <c r="E47" s="851">
        <v>6</v>
      </c>
      <c r="F47" s="851">
        <v>2</v>
      </c>
      <c r="G47" s="852">
        <v>0</v>
      </c>
      <c r="H47" s="853">
        <v>9</v>
      </c>
      <c r="I47" s="853">
        <v>1</v>
      </c>
    </row>
    <row r="48" spans="1:10" s="33" customFormat="1" ht="15.9" customHeight="1">
      <c r="A48" s="854" t="s">
        <v>750</v>
      </c>
      <c r="B48" s="855"/>
      <c r="C48" s="856">
        <v>0</v>
      </c>
      <c r="D48" s="855">
        <v>162</v>
      </c>
      <c r="E48" s="857">
        <v>843</v>
      </c>
      <c r="F48" s="858">
        <v>136</v>
      </c>
      <c r="G48" s="859">
        <v>75</v>
      </c>
      <c r="H48" s="860">
        <v>1216</v>
      </c>
      <c r="I48" s="861">
        <v>254</v>
      </c>
      <c r="J48" s="34"/>
    </row>
    <row r="49" spans="1:17" s="33" customFormat="1" ht="15.9" customHeight="1" thickBot="1">
      <c r="A49" s="798"/>
      <c r="B49" s="799"/>
      <c r="C49" s="862"/>
      <c r="D49" s="799"/>
      <c r="E49" s="804"/>
      <c r="F49" s="805"/>
      <c r="G49" s="806"/>
      <c r="H49" s="807"/>
      <c r="I49" s="800"/>
    </row>
    <row r="50" spans="1:17" ht="15.9" customHeight="1">
      <c r="A50" s="517"/>
      <c r="B50" s="517" t="s">
        <v>844</v>
      </c>
      <c r="C50" s="517"/>
      <c r="D50" s="517"/>
      <c r="E50" s="517"/>
      <c r="F50" s="517"/>
      <c r="G50" s="517"/>
      <c r="H50" s="517"/>
      <c r="I50" s="517"/>
      <c r="J50" s="23"/>
      <c r="K50" s="23"/>
      <c r="L50" s="23"/>
      <c r="M50" s="23"/>
      <c r="N50" s="23"/>
      <c r="O50" s="23"/>
      <c r="P50" s="23"/>
      <c r="Q50" s="24"/>
    </row>
    <row r="51" spans="1:17" ht="15.9" customHeight="1">
      <c r="A51" s="517"/>
      <c r="B51" s="517" t="s">
        <v>845</v>
      </c>
      <c r="C51" s="517"/>
      <c r="D51" s="517"/>
      <c r="E51" s="517"/>
      <c r="F51" s="517"/>
      <c r="G51" s="517"/>
      <c r="H51" s="517"/>
      <c r="I51" s="517"/>
      <c r="J51" s="23"/>
      <c r="K51" s="23"/>
      <c r="L51" s="23"/>
      <c r="M51" s="23"/>
      <c r="N51" s="23"/>
      <c r="O51" s="23"/>
      <c r="P51" s="23"/>
      <c r="Q51" s="24"/>
    </row>
    <row r="52" spans="1:17" ht="15.9" customHeight="1">
      <c r="A52" s="23"/>
      <c r="B52" s="23"/>
      <c r="C52" s="23"/>
      <c r="D52" s="23"/>
      <c r="E52" s="23"/>
      <c r="F52" s="23"/>
      <c r="G52" s="23"/>
      <c r="H52" s="23"/>
      <c r="I52" s="23"/>
      <c r="J52" s="23"/>
      <c r="K52" s="23"/>
      <c r="L52" s="23"/>
      <c r="M52" s="23"/>
      <c r="N52" s="23"/>
      <c r="O52" s="23"/>
      <c r="P52" s="23"/>
      <c r="Q52" s="24"/>
    </row>
    <row r="53" spans="1:17" ht="15.9" customHeight="1">
      <c r="A53" s="23"/>
      <c r="B53" s="23"/>
      <c r="C53" s="23"/>
      <c r="D53" s="23"/>
      <c r="E53" s="23"/>
      <c r="F53" s="23"/>
      <c r="G53" s="23"/>
      <c r="H53" s="23"/>
      <c r="I53" s="23"/>
      <c r="J53" s="23"/>
      <c r="K53" s="23"/>
      <c r="L53" s="23"/>
      <c r="M53" s="23"/>
      <c r="N53" s="23"/>
      <c r="O53" s="23"/>
      <c r="P53" s="23"/>
      <c r="Q53" s="24"/>
    </row>
    <row r="54" spans="1:17" ht="15.9" customHeight="1">
      <c r="A54" s="23"/>
      <c r="B54" s="23"/>
      <c r="C54" s="23"/>
      <c r="D54" s="23"/>
      <c r="E54" s="23"/>
      <c r="F54" s="23"/>
      <c r="G54" s="23"/>
      <c r="H54" s="23"/>
      <c r="I54" s="23"/>
      <c r="J54" s="23"/>
      <c r="K54" s="23"/>
      <c r="L54" s="23"/>
      <c r="M54" s="23"/>
      <c r="N54" s="23"/>
      <c r="O54" s="23"/>
      <c r="P54" s="23"/>
      <c r="Q54" s="24"/>
    </row>
    <row r="55" spans="1:17" ht="15.9" customHeight="1">
      <c r="A55" s="23"/>
      <c r="B55" s="23"/>
      <c r="C55" s="23"/>
      <c r="D55" s="23"/>
      <c r="E55" s="23"/>
      <c r="F55" s="23"/>
      <c r="G55" s="23"/>
      <c r="H55" s="23"/>
      <c r="I55" s="23"/>
      <c r="J55" s="23"/>
      <c r="K55" s="23"/>
      <c r="L55" s="23"/>
      <c r="M55" s="23"/>
      <c r="N55" s="23"/>
      <c r="O55" s="23"/>
      <c r="P55" s="23"/>
      <c r="Q55" s="24"/>
    </row>
    <row r="56" spans="1:17" ht="15.9" customHeight="1">
      <c r="A56" s="23"/>
      <c r="B56" s="23"/>
      <c r="C56" s="23"/>
      <c r="D56" s="23"/>
      <c r="E56" s="23"/>
      <c r="F56" s="23"/>
      <c r="G56" s="23"/>
      <c r="H56" s="23"/>
      <c r="I56" s="23"/>
      <c r="J56" s="23"/>
      <c r="K56" s="23"/>
      <c r="L56" s="23"/>
      <c r="M56" s="23"/>
      <c r="N56" s="23"/>
      <c r="O56" s="23"/>
      <c r="P56" s="23"/>
      <c r="Q56" s="24"/>
    </row>
    <row r="57" spans="1:17" ht="15.9" customHeight="1">
      <c r="A57" s="23"/>
      <c r="B57" s="23"/>
      <c r="C57" s="23"/>
      <c r="D57" s="23"/>
      <c r="E57" s="23"/>
      <c r="F57" s="23"/>
      <c r="G57" s="23"/>
      <c r="H57" s="23"/>
      <c r="I57" s="23"/>
      <c r="J57" s="23"/>
      <c r="K57" s="23"/>
      <c r="L57" s="23"/>
      <c r="M57" s="23"/>
      <c r="N57" s="23"/>
      <c r="O57" s="23"/>
      <c r="P57" s="23"/>
      <c r="Q57" s="24"/>
    </row>
    <row r="58" spans="1:17" ht="15.9" customHeight="1">
      <c r="A58" s="23"/>
      <c r="B58" s="23"/>
      <c r="C58" s="23"/>
      <c r="D58" s="23"/>
      <c r="E58" s="23"/>
      <c r="F58" s="23"/>
      <c r="G58" s="23"/>
      <c r="H58" s="23"/>
      <c r="I58" s="23"/>
      <c r="J58" s="23"/>
      <c r="K58" s="23"/>
      <c r="L58" s="23"/>
      <c r="M58" s="23"/>
      <c r="N58" s="23"/>
      <c r="O58" s="23"/>
      <c r="P58" s="23"/>
      <c r="Q58" s="24"/>
    </row>
    <row r="59" spans="1:17" ht="15.9" customHeight="1">
      <c r="A59" s="23"/>
      <c r="B59" s="23"/>
      <c r="C59" s="23"/>
      <c r="D59" s="23"/>
      <c r="E59" s="23"/>
      <c r="F59" s="23"/>
      <c r="G59" s="23"/>
      <c r="H59" s="23"/>
      <c r="I59" s="23"/>
      <c r="J59" s="23"/>
      <c r="K59" s="23"/>
      <c r="L59" s="23"/>
      <c r="M59" s="23"/>
      <c r="N59" s="23"/>
      <c r="O59" s="23"/>
      <c r="P59" s="23"/>
      <c r="Q59" s="24"/>
    </row>
    <row r="60" spans="1:17" ht="15.9" customHeight="1">
      <c r="A60" s="23"/>
      <c r="B60" s="23"/>
      <c r="C60" s="23"/>
      <c r="D60" s="23"/>
      <c r="E60" s="23"/>
      <c r="F60" s="23"/>
      <c r="G60" s="23"/>
      <c r="H60" s="23"/>
      <c r="I60" s="23"/>
      <c r="J60" s="23"/>
      <c r="K60" s="23"/>
      <c r="L60" s="23"/>
      <c r="M60" s="23"/>
      <c r="N60" s="23"/>
      <c r="O60" s="23"/>
      <c r="P60" s="23"/>
      <c r="Q60" s="24"/>
    </row>
    <row r="61" spans="1:17" ht="15.9" customHeight="1">
      <c r="A61" s="23"/>
      <c r="B61" s="23"/>
      <c r="C61" s="23"/>
      <c r="D61" s="23"/>
      <c r="E61" s="23"/>
      <c r="F61" s="23"/>
      <c r="G61" s="23"/>
      <c r="H61" s="23"/>
      <c r="I61" s="23"/>
      <c r="J61" s="23"/>
      <c r="K61" s="23"/>
      <c r="L61" s="23"/>
      <c r="M61" s="23"/>
      <c r="N61" s="23"/>
      <c r="O61" s="23"/>
      <c r="P61" s="23"/>
      <c r="Q61" s="23"/>
    </row>
    <row r="62" spans="1:17" ht="15.9" customHeight="1">
      <c r="A62" s="23"/>
      <c r="B62" s="23"/>
      <c r="C62" s="23"/>
      <c r="D62" s="23"/>
      <c r="E62" s="23"/>
      <c r="F62" s="23"/>
      <c r="G62" s="23"/>
      <c r="H62" s="23"/>
      <c r="I62" s="23"/>
      <c r="J62" s="23"/>
      <c r="K62" s="23"/>
      <c r="L62" s="23"/>
      <c r="M62" s="23"/>
      <c r="N62" s="23"/>
      <c r="O62" s="23"/>
      <c r="P62" s="23"/>
      <c r="Q62" s="23"/>
    </row>
  </sheetData>
  <mergeCells count="11">
    <mergeCell ref="A3:B4"/>
    <mergeCell ref="A48:B49"/>
    <mergeCell ref="I48:I49"/>
    <mergeCell ref="H3:H4"/>
    <mergeCell ref="I3:I4"/>
    <mergeCell ref="C48:C49"/>
    <mergeCell ref="D48:D49"/>
    <mergeCell ref="E48:E49"/>
    <mergeCell ref="F48:F49"/>
    <mergeCell ref="G48:G49"/>
    <mergeCell ref="H48:H49"/>
  </mergeCells>
  <phoneticPr fontId="3"/>
  <conditionalFormatting sqref="E48 G48 I48 K48 M48">
    <cfRule type="cellIs" dxfId="4" priority="2" stopIfTrue="1" operator="equal">
      <formula>0</formula>
    </cfRule>
  </conditionalFormatting>
  <conditionalFormatting sqref="O48">
    <cfRule type="cellIs" dxfId="3" priority="1" stopIfTrue="1" operator="equal">
      <formula>0</formula>
    </cfRule>
  </conditionalFormatting>
  <printOptions horizontalCentered="1"/>
  <pageMargins left="0.23622047244094491" right="0.23622047244094491" top="0.55118110236220474" bottom="0.35433070866141736"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F396-C34B-41F3-BAEB-371D901828A4}">
  <sheetPr>
    <pageSetUpPr fitToPage="1"/>
  </sheetPr>
  <dimension ref="A1:CC56"/>
  <sheetViews>
    <sheetView view="pageBreakPreview" zoomScale="115" zoomScaleNormal="100" zoomScaleSheetLayoutView="115" workbookViewId="0"/>
  </sheetViews>
  <sheetFormatPr defaultColWidth="10.54296875" defaultRowHeight="13"/>
  <cols>
    <col min="1" max="1" width="4.54296875" style="28" customWidth="1"/>
    <col min="2" max="2" width="11.453125" style="28" customWidth="1"/>
    <col min="3" max="11" width="10" style="28" customWidth="1"/>
    <col min="12" max="12" width="8.08984375" style="28" customWidth="1"/>
    <col min="13" max="13" width="9.54296875" style="28" customWidth="1"/>
    <col min="14" max="16384" width="10.54296875" style="33"/>
  </cols>
  <sheetData>
    <row r="1" spans="1:13" ht="14">
      <c r="A1" s="514" t="s">
        <v>751</v>
      </c>
      <c r="B1" s="549"/>
      <c r="C1" s="549"/>
      <c r="D1" s="549"/>
      <c r="E1" s="549"/>
      <c r="F1" s="549"/>
      <c r="G1" s="549"/>
      <c r="H1" s="549"/>
      <c r="I1" s="549"/>
      <c r="J1" s="549"/>
      <c r="K1" s="549"/>
      <c r="L1" s="549"/>
      <c r="M1" s="549"/>
    </row>
    <row r="2" spans="1:13" ht="13.5" thickBot="1">
      <c r="A2" s="549"/>
      <c r="B2" s="549"/>
      <c r="C2" s="549"/>
      <c r="D2" s="549"/>
      <c r="E2" s="549"/>
      <c r="F2" s="549"/>
      <c r="G2" s="549"/>
      <c r="H2" s="549"/>
      <c r="I2" s="549"/>
      <c r="J2" s="549"/>
      <c r="K2" s="549"/>
      <c r="L2" s="549"/>
      <c r="M2" s="519" t="s">
        <v>628</v>
      </c>
    </row>
    <row r="3" spans="1:13" ht="15.9" customHeight="1">
      <c r="A3" s="808" t="s">
        <v>752</v>
      </c>
      <c r="B3" s="809"/>
      <c r="C3" s="615" t="s">
        <v>739</v>
      </c>
      <c r="D3" s="616" t="s">
        <v>740</v>
      </c>
      <c r="E3" s="616" t="s">
        <v>741</v>
      </c>
      <c r="F3" s="616" t="s">
        <v>742</v>
      </c>
      <c r="G3" s="616" t="s">
        <v>743</v>
      </c>
      <c r="H3" s="616" t="s">
        <v>753</v>
      </c>
      <c r="I3" s="616" t="s">
        <v>754</v>
      </c>
      <c r="J3" s="616" t="s">
        <v>755</v>
      </c>
      <c r="K3" s="616" t="s">
        <v>756</v>
      </c>
      <c r="L3" s="812" t="s">
        <v>744</v>
      </c>
      <c r="M3" s="803" t="s">
        <v>745</v>
      </c>
    </row>
    <row r="4" spans="1:13" ht="60" customHeight="1" thickBot="1">
      <c r="A4" s="810"/>
      <c r="B4" s="811"/>
      <c r="C4" s="617" t="s">
        <v>757</v>
      </c>
      <c r="D4" s="618" t="s">
        <v>758</v>
      </c>
      <c r="E4" s="594" t="s">
        <v>759</v>
      </c>
      <c r="F4" s="618" t="s">
        <v>760</v>
      </c>
      <c r="G4" s="618" t="s">
        <v>761</v>
      </c>
      <c r="H4" s="594" t="s">
        <v>762</v>
      </c>
      <c r="I4" s="594" t="s">
        <v>748</v>
      </c>
      <c r="J4" s="594" t="s">
        <v>763</v>
      </c>
      <c r="K4" s="618" t="s">
        <v>764</v>
      </c>
      <c r="L4" s="813"/>
      <c r="M4" s="802"/>
    </row>
    <row r="5" spans="1:13" ht="15.9" customHeight="1" thickBot="1">
      <c r="A5" s="818" t="s">
        <v>750</v>
      </c>
      <c r="B5" s="819"/>
      <c r="C5" s="619">
        <v>0</v>
      </c>
      <c r="D5" s="620">
        <v>0</v>
      </c>
      <c r="E5" s="620">
        <v>0</v>
      </c>
      <c r="F5" s="620">
        <v>0</v>
      </c>
      <c r="G5" s="620">
        <v>0</v>
      </c>
      <c r="H5" s="620">
        <v>0</v>
      </c>
      <c r="I5" s="620">
        <v>0</v>
      </c>
      <c r="J5" s="620">
        <v>0</v>
      </c>
      <c r="K5" s="620">
        <v>0</v>
      </c>
      <c r="L5" s="621">
        <v>0</v>
      </c>
      <c r="M5" s="622">
        <v>0</v>
      </c>
    </row>
    <row r="6" spans="1:13" ht="15.9" customHeight="1">
      <c r="A6" s="549"/>
      <c r="B6" s="623"/>
      <c r="C6" s="549"/>
      <c r="D6" s="549"/>
      <c r="E6" s="549"/>
      <c r="F6" s="549"/>
      <c r="G6" s="549"/>
      <c r="H6" s="549"/>
      <c r="I6" s="549"/>
      <c r="J6" s="549"/>
      <c r="K6" s="549"/>
      <c r="L6" s="549"/>
      <c r="M6" s="549"/>
    </row>
    <row r="7" spans="1:13" ht="15.9" customHeight="1">
      <c r="A7" s="514" t="s">
        <v>765</v>
      </c>
      <c r="B7" s="549"/>
      <c r="C7" s="549"/>
      <c r="D7" s="549"/>
      <c r="E7" s="549"/>
      <c r="F7" s="549"/>
      <c r="G7" s="549"/>
      <c r="H7" s="549"/>
      <c r="I7" s="549"/>
      <c r="J7" s="549"/>
      <c r="K7" s="549"/>
      <c r="L7" s="549"/>
      <c r="M7" s="549"/>
    </row>
    <row r="8" spans="1:13" ht="15.9" customHeight="1" thickBot="1">
      <c r="A8" s="549"/>
      <c r="B8" s="623"/>
      <c r="C8" s="549"/>
      <c r="D8" s="549"/>
      <c r="E8" s="549"/>
      <c r="F8" s="549"/>
      <c r="G8" s="549"/>
      <c r="H8" s="549"/>
      <c r="I8" s="549"/>
      <c r="J8" s="549"/>
      <c r="K8" s="549"/>
      <c r="L8" s="549"/>
      <c r="M8" s="519" t="s">
        <v>628</v>
      </c>
    </row>
    <row r="9" spans="1:13" ht="15.9" customHeight="1">
      <c r="A9" s="820" t="s">
        <v>766</v>
      </c>
      <c r="B9" s="821"/>
      <c r="C9" s="615" t="s">
        <v>739</v>
      </c>
      <c r="D9" s="616" t="s">
        <v>740</v>
      </c>
      <c r="E9" s="616" t="s">
        <v>741</v>
      </c>
      <c r="F9" s="616" t="s">
        <v>742</v>
      </c>
      <c r="G9" s="616" t="s">
        <v>743</v>
      </c>
      <c r="H9" s="616" t="s">
        <v>753</v>
      </c>
      <c r="I9" s="616" t="s">
        <v>754</v>
      </c>
      <c r="J9" s="616" t="s">
        <v>755</v>
      </c>
      <c r="K9" s="624" t="s">
        <v>756</v>
      </c>
      <c r="L9" s="814" t="s">
        <v>744</v>
      </c>
      <c r="M9" s="816" t="s">
        <v>745</v>
      </c>
    </row>
    <row r="10" spans="1:13" ht="129" customHeight="1" thickBot="1">
      <c r="A10" s="822"/>
      <c r="B10" s="823"/>
      <c r="C10" s="625" t="s">
        <v>767</v>
      </c>
      <c r="D10" s="626" t="s">
        <v>768</v>
      </c>
      <c r="E10" s="626" t="s">
        <v>769</v>
      </c>
      <c r="F10" s="626" t="s">
        <v>770</v>
      </c>
      <c r="G10" s="626" t="s">
        <v>771</v>
      </c>
      <c r="H10" s="626" t="s">
        <v>772</v>
      </c>
      <c r="I10" s="626" t="s">
        <v>773</v>
      </c>
      <c r="J10" s="626" t="s">
        <v>774</v>
      </c>
      <c r="K10" s="627" t="s">
        <v>775</v>
      </c>
      <c r="L10" s="815"/>
      <c r="M10" s="817"/>
    </row>
    <row r="11" spans="1:13" ht="15.9" customHeight="1">
      <c r="A11" s="527" t="s">
        <v>666</v>
      </c>
      <c r="B11" s="598" t="s">
        <v>667</v>
      </c>
      <c r="C11" s="628">
        <v>0</v>
      </c>
      <c r="D11" s="629">
        <v>0</v>
      </c>
      <c r="E11" s="629">
        <v>0</v>
      </c>
      <c r="F11" s="629">
        <v>0</v>
      </c>
      <c r="G11" s="629">
        <v>10</v>
      </c>
      <c r="H11" s="629">
        <v>0</v>
      </c>
      <c r="I11" s="629">
        <v>0</v>
      </c>
      <c r="J11" s="629">
        <v>35</v>
      </c>
      <c r="K11" s="630">
        <v>0</v>
      </c>
      <c r="L11" s="631">
        <v>45</v>
      </c>
      <c r="M11" s="630">
        <v>20</v>
      </c>
    </row>
    <row r="12" spans="1:13" ht="15.9" customHeight="1">
      <c r="A12" s="533" t="s">
        <v>666</v>
      </c>
      <c r="B12" s="604" t="s">
        <v>668</v>
      </c>
      <c r="C12" s="628">
        <v>0</v>
      </c>
      <c r="D12" s="629">
        <v>0</v>
      </c>
      <c r="E12" s="629">
        <v>0</v>
      </c>
      <c r="F12" s="629">
        <v>0</v>
      </c>
      <c r="G12" s="629">
        <v>5</v>
      </c>
      <c r="H12" s="629">
        <v>0</v>
      </c>
      <c r="I12" s="629">
        <v>0</v>
      </c>
      <c r="J12" s="629">
        <v>20</v>
      </c>
      <c r="K12" s="630">
        <v>0</v>
      </c>
      <c r="L12" s="631">
        <v>25</v>
      </c>
      <c r="M12" s="630">
        <v>13</v>
      </c>
    </row>
    <row r="13" spans="1:13" ht="15.9" customHeight="1">
      <c r="A13" s="533" t="s">
        <v>666</v>
      </c>
      <c r="B13" s="604" t="s">
        <v>669</v>
      </c>
      <c r="C13" s="628">
        <v>0</v>
      </c>
      <c r="D13" s="629">
        <v>0</v>
      </c>
      <c r="E13" s="629">
        <v>0</v>
      </c>
      <c r="F13" s="629">
        <v>0</v>
      </c>
      <c r="G13" s="629">
        <v>0</v>
      </c>
      <c r="H13" s="629">
        <v>0</v>
      </c>
      <c r="I13" s="629">
        <v>0</v>
      </c>
      <c r="J13" s="629">
        <v>6</v>
      </c>
      <c r="K13" s="630">
        <v>0</v>
      </c>
      <c r="L13" s="631">
        <v>6</v>
      </c>
      <c r="M13" s="630">
        <v>4</v>
      </c>
    </row>
    <row r="14" spans="1:13" ht="15.9" customHeight="1">
      <c r="A14" s="533" t="s">
        <v>666</v>
      </c>
      <c r="B14" s="604" t="s">
        <v>670</v>
      </c>
      <c r="C14" s="628">
        <v>0</v>
      </c>
      <c r="D14" s="629">
        <v>0</v>
      </c>
      <c r="E14" s="629">
        <v>0</v>
      </c>
      <c r="F14" s="629">
        <v>0</v>
      </c>
      <c r="G14" s="629">
        <v>0</v>
      </c>
      <c r="H14" s="629">
        <v>0</v>
      </c>
      <c r="I14" s="629">
        <v>0</v>
      </c>
      <c r="J14" s="629">
        <v>5</v>
      </c>
      <c r="K14" s="630">
        <v>0</v>
      </c>
      <c r="L14" s="631">
        <v>5</v>
      </c>
      <c r="M14" s="630">
        <v>2</v>
      </c>
    </row>
    <row r="15" spans="1:13" ht="15.9" customHeight="1">
      <c r="A15" s="533" t="s">
        <v>666</v>
      </c>
      <c r="B15" s="604" t="s">
        <v>671</v>
      </c>
      <c r="C15" s="628">
        <v>0</v>
      </c>
      <c r="D15" s="629">
        <v>0</v>
      </c>
      <c r="E15" s="629">
        <v>0</v>
      </c>
      <c r="F15" s="629">
        <v>0</v>
      </c>
      <c r="G15" s="629">
        <v>0</v>
      </c>
      <c r="H15" s="629">
        <v>0</v>
      </c>
      <c r="I15" s="629">
        <v>0</v>
      </c>
      <c r="J15" s="629">
        <v>4</v>
      </c>
      <c r="K15" s="630">
        <v>0</v>
      </c>
      <c r="L15" s="631">
        <v>4</v>
      </c>
      <c r="M15" s="630">
        <v>2</v>
      </c>
    </row>
    <row r="16" spans="1:13" ht="15.9" customHeight="1">
      <c r="A16" s="533" t="s">
        <v>666</v>
      </c>
      <c r="B16" s="604" t="s">
        <v>672</v>
      </c>
      <c r="C16" s="628">
        <v>0</v>
      </c>
      <c r="D16" s="629">
        <v>0</v>
      </c>
      <c r="E16" s="629">
        <v>0</v>
      </c>
      <c r="F16" s="629">
        <v>0</v>
      </c>
      <c r="G16" s="629">
        <v>0</v>
      </c>
      <c r="H16" s="629">
        <v>0</v>
      </c>
      <c r="I16" s="629">
        <v>0</v>
      </c>
      <c r="J16" s="629">
        <v>5</v>
      </c>
      <c r="K16" s="630">
        <v>0</v>
      </c>
      <c r="L16" s="631">
        <v>5</v>
      </c>
      <c r="M16" s="630">
        <v>2</v>
      </c>
    </row>
    <row r="17" spans="1:13" ht="15.9" customHeight="1">
      <c r="A17" s="533" t="s">
        <v>666</v>
      </c>
      <c r="B17" s="604" t="s">
        <v>673</v>
      </c>
      <c r="C17" s="628">
        <v>0</v>
      </c>
      <c r="D17" s="629">
        <v>0</v>
      </c>
      <c r="E17" s="629">
        <v>0</v>
      </c>
      <c r="F17" s="629">
        <v>0</v>
      </c>
      <c r="G17" s="629">
        <v>0</v>
      </c>
      <c r="H17" s="629">
        <v>0</v>
      </c>
      <c r="I17" s="629">
        <v>0</v>
      </c>
      <c r="J17" s="629">
        <v>2</v>
      </c>
      <c r="K17" s="630">
        <v>0</v>
      </c>
      <c r="L17" s="631">
        <v>2</v>
      </c>
      <c r="M17" s="630">
        <v>2</v>
      </c>
    </row>
    <row r="18" spans="1:13" ht="15.9" customHeight="1">
      <c r="A18" s="533" t="s">
        <v>666</v>
      </c>
      <c r="B18" s="604" t="s">
        <v>674</v>
      </c>
      <c r="C18" s="628">
        <v>0</v>
      </c>
      <c r="D18" s="629">
        <v>0</v>
      </c>
      <c r="E18" s="629">
        <v>0</v>
      </c>
      <c r="F18" s="629">
        <v>0</v>
      </c>
      <c r="G18" s="629">
        <v>0</v>
      </c>
      <c r="H18" s="629">
        <v>0</v>
      </c>
      <c r="I18" s="629">
        <v>0</v>
      </c>
      <c r="J18" s="629">
        <v>5</v>
      </c>
      <c r="K18" s="630">
        <v>0</v>
      </c>
      <c r="L18" s="631">
        <v>5</v>
      </c>
      <c r="M18" s="630">
        <v>2</v>
      </c>
    </row>
    <row r="19" spans="1:13" ht="15.9" customHeight="1">
      <c r="A19" s="533" t="s">
        <v>666</v>
      </c>
      <c r="B19" s="604" t="s">
        <v>675</v>
      </c>
      <c r="C19" s="628">
        <v>0</v>
      </c>
      <c r="D19" s="629">
        <v>0</v>
      </c>
      <c r="E19" s="629">
        <v>0</v>
      </c>
      <c r="F19" s="629">
        <v>0</v>
      </c>
      <c r="G19" s="629">
        <v>0</v>
      </c>
      <c r="H19" s="629">
        <v>0</v>
      </c>
      <c r="I19" s="629">
        <v>0</v>
      </c>
      <c r="J19" s="629">
        <v>0</v>
      </c>
      <c r="K19" s="630">
        <v>0</v>
      </c>
      <c r="L19" s="631">
        <v>0</v>
      </c>
      <c r="M19" s="630">
        <v>0</v>
      </c>
    </row>
    <row r="20" spans="1:13" ht="15.9" customHeight="1">
      <c r="A20" s="533"/>
      <c r="B20" s="604" t="s">
        <v>676</v>
      </c>
      <c r="C20" s="628">
        <v>0</v>
      </c>
      <c r="D20" s="629">
        <v>0</v>
      </c>
      <c r="E20" s="629">
        <v>0</v>
      </c>
      <c r="F20" s="629">
        <v>0</v>
      </c>
      <c r="G20" s="629">
        <v>0</v>
      </c>
      <c r="H20" s="629">
        <v>0</v>
      </c>
      <c r="I20" s="629">
        <v>0</v>
      </c>
      <c r="J20" s="629">
        <v>0</v>
      </c>
      <c r="K20" s="630">
        <v>0</v>
      </c>
      <c r="L20" s="631">
        <v>0</v>
      </c>
      <c r="M20" s="630">
        <v>0</v>
      </c>
    </row>
    <row r="21" spans="1:13" ht="15.9" customHeight="1">
      <c r="A21" s="533" t="s">
        <v>666</v>
      </c>
      <c r="B21" s="604" t="s">
        <v>677</v>
      </c>
      <c r="C21" s="628">
        <v>0</v>
      </c>
      <c r="D21" s="629">
        <v>0</v>
      </c>
      <c r="E21" s="629">
        <v>0</v>
      </c>
      <c r="F21" s="629">
        <v>0</v>
      </c>
      <c r="G21" s="629">
        <v>0</v>
      </c>
      <c r="H21" s="629">
        <v>0</v>
      </c>
      <c r="I21" s="629">
        <v>0</v>
      </c>
      <c r="J21" s="629">
        <v>7</v>
      </c>
      <c r="K21" s="630">
        <v>0</v>
      </c>
      <c r="L21" s="631">
        <v>7</v>
      </c>
      <c r="M21" s="630">
        <v>4</v>
      </c>
    </row>
    <row r="22" spans="1:13" ht="15.9" customHeight="1">
      <c r="A22" s="533" t="s">
        <v>666</v>
      </c>
      <c r="B22" s="604" t="s">
        <v>678</v>
      </c>
      <c r="C22" s="628">
        <v>0</v>
      </c>
      <c r="D22" s="629">
        <v>0</v>
      </c>
      <c r="E22" s="629">
        <v>0</v>
      </c>
      <c r="F22" s="629">
        <v>0</v>
      </c>
      <c r="G22" s="629">
        <v>0</v>
      </c>
      <c r="H22" s="629">
        <v>0</v>
      </c>
      <c r="I22" s="629">
        <v>0</v>
      </c>
      <c r="J22" s="629">
        <v>5</v>
      </c>
      <c r="K22" s="630">
        <v>0</v>
      </c>
      <c r="L22" s="631">
        <v>5</v>
      </c>
      <c r="M22" s="630">
        <v>2</v>
      </c>
    </row>
    <row r="23" spans="1:13" ht="15.9" customHeight="1">
      <c r="A23" s="533" t="s">
        <v>666</v>
      </c>
      <c r="B23" s="604" t="s">
        <v>679</v>
      </c>
      <c r="C23" s="628">
        <v>0</v>
      </c>
      <c r="D23" s="629">
        <v>0</v>
      </c>
      <c r="E23" s="629">
        <v>0</v>
      </c>
      <c r="F23" s="629">
        <v>0</v>
      </c>
      <c r="G23" s="629">
        <v>0</v>
      </c>
      <c r="H23" s="629">
        <v>0</v>
      </c>
      <c r="I23" s="629">
        <v>0</v>
      </c>
      <c r="J23" s="629">
        <v>3</v>
      </c>
      <c r="K23" s="630">
        <v>0</v>
      </c>
      <c r="L23" s="631">
        <v>3</v>
      </c>
      <c r="M23" s="630">
        <v>2</v>
      </c>
    </row>
    <row r="24" spans="1:13" ht="15.9" customHeight="1">
      <c r="A24" s="533" t="s">
        <v>666</v>
      </c>
      <c r="B24" s="604" t="s">
        <v>680</v>
      </c>
      <c r="C24" s="628">
        <v>0</v>
      </c>
      <c r="D24" s="629">
        <v>0</v>
      </c>
      <c r="E24" s="629">
        <v>0</v>
      </c>
      <c r="F24" s="629">
        <v>0</v>
      </c>
      <c r="G24" s="629">
        <v>0</v>
      </c>
      <c r="H24" s="629">
        <v>0</v>
      </c>
      <c r="I24" s="629">
        <v>0</v>
      </c>
      <c r="J24" s="629">
        <v>0</v>
      </c>
      <c r="K24" s="630">
        <v>0</v>
      </c>
      <c r="L24" s="631">
        <v>0</v>
      </c>
      <c r="M24" s="630">
        <v>0</v>
      </c>
    </row>
    <row r="25" spans="1:13" ht="15.9" customHeight="1">
      <c r="A25" s="533" t="s">
        <v>666</v>
      </c>
      <c r="B25" s="604" t="s">
        <v>681</v>
      </c>
      <c r="C25" s="628">
        <v>0</v>
      </c>
      <c r="D25" s="629">
        <v>0</v>
      </c>
      <c r="E25" s="629">
        <v>0</v>
      </c>
      <c r="F25" s="629">
        <v>0</v>
      </c>
      <c r="G25" s="629">
        <v>0</v>
      </c>
      <c r="H25" s="629">
        <v>0</v>
      </c>
      <c r="I25" s="629">
        <v>0</v>
      </c>
      <c r="J25" s="629">
        <v>3</v>
      </c>
      <c r="K25" s="630">
        <v>0</v>
      </c>
      <c r="L25" s="631">
        <v>3</v>
      </c>
      <c r="M25" s="630">
        <v>2</v>
      </c>
    </row>
    <row r="26" spans="1:13" ht="15.9" customHeight="1">
      <c r="A26" s="533" t="s">
        <v>666</v>
      </c>
      <c r="B26" s="604" t="s">
        <v>682</v>
      </c>
      <c r="C26" s="628">
        <v>0</v>
      </c>
      <c r="D26" s="629">
        <v>0</v>
      </c>
      <c r="E26" s="629">
        <v>0</v>
      </c>
      <c r="F26" s="629">
        <v>0</v>
      </c>
      <c r="G26" s="629">
        <v>0</v>
      </c>
      <c r="H26" s="629">
        <v>0</v>
      </c>
      <c r="I26" s="629">
        <v>0</v>
      </c>
      <c r="J26" s="629">
        <v>2</v>
      </c>
      <c r="K26" s="630">
        <v>0</v>
      </c>
      <c r="L26" s="631">
        <v>2</v>
      </c>
      <c r="M26" s="630">
        <v>1</v>
      </c>
    </row>
    <row r="27" spans="1:13" ht="15.9" customHeight="1">
      <c r="A27" s="533" t="s">
        <v>666</v>
      </c>
      <c r="B27" s="604" t="s">
        <v>683</v>
      </c>
      <c r="C27" s="628">
        <v>0</v>
      </c>
      <c r="D27" s="629">
        <v>0</v>
      </c>
      <c r="E27" s="629">
        <v>0</v>
      </c>
      <c r="F27" s="629">
        <v>0</v>
      </c>
      <c r="G27" s="629">
        <v>0</v>
      </c>
      <c r="H27" s="629">
        <v>0</v>
      </c>
      <c r="I27" s="629">
        <v>0</v>
      </c>
      <c r="J27" s="629">
        <v>3</v>
      </c>
      <c r="K27" s="630">
        <v>0</v>
      </c>
      <c r="L27" s="631">
        <v>3</v>
      </c>
      <c r="M27" s="630">
        <v>2</v>
      </c>
    </row>
    <row r="28" spans="1:13" ht="15.9" customHeight="1">
      <c r="A28" s="533" t="s">
        <v>666</v>
      </c>
      <c r="B28" s="604" t="s">
        <v>684</v>
      </c>
      <c r="C28" s="628">
        <v>0</v>
      </c>
      <c r="D28" s="629">
        <v>0</v>
      </c>
      <c r="E28" s="629">
        <v>0</v>
      </c>
      <c r="F28" s="629">
        <v>0</v>
      </c>
      <c r="G28" s="629">
        <v>0</v>
      </c>
      <c r="H28" s="629">
        <v>0</v>
      </c>
      <c r="I28" s="629">
        <v>0</v>
      </c>
      <c r="J28" s="629">
        <v>3</v>
      </c>
      <c r="K28" s="630">
        <v>0</v>
      </c>
      <c r="L28" s="631">
        <v>3</v>
      </c>
      <c r="M28" s="630">
        <v>1</v>
      </c>
    </row>
    <row r="29" spans="1:13" ht="15.9" customHeight="1">
      <c r="A29" s="533"/>
      <c r="B29" s="604" t="s">
        <v>685</v>
      </c>
      <c r="C29" s="628">
        <v>0</v>
      </c>
      <c r="D29" s="629">
        <v>0</v>
      </c>
      <c r="E29" s="629">
        <v>0</v>
      </c>
      <c r="F29" s="629">
        <v>0</v>
      </c>
      <c r="G29" s="629">
        <v>0</v>
      </c>
      <c r="H29" s="629">
        <v>0</v>
      </c>
      <c r="I29" s="629">
        <v>0</v>
      </c>
      <c r="J29" s="629">
        <v>1</v>
      </c>
      <c r="K29" s="630">
        <v>0</v>
      </c>
      <c r="L29" s="631">
        <v>1</v>
      </c>
      <c r="M29" s="630">
        <v>1</v>
      </c>
    </row>
    <row r="30" spans="1:13" ht="15.9" customHeight="1">
      <c r="A30" s="533"/>
      <c r="B30" s="604" t="s">
        <v>686</v>
      </c>
      <c r="C30" s="628">
        <v>0</v>
      </c>
      <c r="D30" s="629">
        <v>0</v>
      </c>
      <c r="E30" s="629">
        <v>0</v>
      </c>
      <c r="F30" s="629">
        <v>0</v>
      </c>
      <c r="G30" s="629">
        <v>0</v>
      </c>
      <c r="H30" s="629">
        <v>0</v>
      </c>
      <c r="I30" s="629">
        <v>0</v>
      </c>
      <c r="J30" s="629">
        <v>3</v>
      </c>
      <c r="K30" s="630">
        <v>0</v>
      </c>
      <c r="L30" s="631">
        <v>3</v>
      </c>
      <c r="M30" s="630">
        <v>1</v>
      </c>
    </row>
    <row r="31" spans="1:13" ht="15.9" customHeight="1">
      <c r="A31" s="533" t="s">
        <v>666</v>
      </c>
      <c r="B31" s="604" t="s">
        <v>687</v>
      </c>
      <c r="C31" s="628">
        <v>0</v>
      </c>
      <c r="D31" s="629">
        <v>0</v>
      </c>
      <c r="E31" s="629">
        <v>0</v>
      </c>
      <c r="F31" s="629">
        <v>0</v>
      </c>
      <c r="G31" s="629">
        <v>0</v>
      </c>
      <c r="H31" s="629">
        <v>0</v>
      </c>
      <c r="I31" s="629">
        <v>0</v>
      </c>
      <c r="J31" s="629">
        <v>2</v>
      </c>
      <c r="K31" s="630">
        <v>0</v>
      </c>
      <c r="L31" s="631">
        <v>2</v>
      </c>
      <c r="M31" s="630">
        <v>1</v>
      </c>
    </row>
    <row r="32" spans="1:13" ht="15.9" customHeight="1">
      <c r="A32" s="533"/>
      <c r="B32" s="604" t="s">
        <v>688</v>
      </c>
      <c r="C32" s="628">
        <v>0</v>
      </c>
      <c r="D32" s="629">
        <v>0</v>
      </c>
      <c r="E32" s="629">
        <v>0</v>
      </c>
      <c r="F32" s="629">
        <v>0</v>
      </c>
      <c r="G32" s="629">
        <v>0</v>
      </c>
      <c r="H32" s="629">
        <v>0</v>
      </c>
      <c r="I32" s="629">
        <v>0</v>
      </c>
      <c r="J32" s="629">
        <v>3</v>
      </c>
      <c r="K32" s="630">
        <v>0</v>
      </c>
      <c r="L32" s="631">
        <v>3</v>
      </c>
      <c r="M32" s="630">
        <v>1</v>
      </c>
    </row>
    <row r="33" spans="1:81" ht="15.9" customHeight="1">
      <c r="A33" s="533"/>
      <c r="B33" s="604" t="s">
        <v>689</v>
      </c>
      <c r="C33" s="628">
        <v>0</v>
      </c>
      <c r="D33" s="629">
        <v>0</v>
      </c>
      <c r="E33" s="629">
        <v>0</v>
      </c>
      <c r="F33" s="629">
        <v>0</v>
      </c>
      <c r="G33" s="629">
        <v>2</v>
      </c>
      <c r="H33" s="629">
        <v>0</v>
      </c>
      <c r="I33" s="629">
        <v>0</v>
      </c>
      <c r="J33" s="629">
        <v>1</v>
      </c>
      <c r="K33" s="630">
        <v>0</v>
      </c>
      <c r="L33" s="631">
        <v>3</v>
      </c>
      <c r="M33" s="630">
        <v>2</v>
      </c>
    </row>
    <row r="34" spans="1:81" ht="15.9" customHeight="1">
      <c r="A34" s="533"/>
      <c r="B34" s="604" t="s">
        <v>690</v>
      </c>
      <c r="C34" s="628">
        <v>0</v>
      </c>
      <c r="D34" s="629">
        <v>0</v>
      </c>
      <c r="E34" s="629">
        <v>0</v>
      </c>
      <c r="F34" s="629">
        <v>0</v>
      </c>
      <c r="G34" s="629">
        <v>0</v>
      </c>
      <c r="H34" s="629">
        <v>0</v>
      </c>
      <c r="I34" s="629">
        <v>0</v>
      </c>
      <c r="J34" s="629">
        <v>2</v>
      </c>
      <c r="K34" s="630">
        <v>0</v>
      </c>
      <c r="L34" s="631">
        <v>2</v>
      </c>
      <c r="M34" s="630">
        <v>1</v>
      </c>
    </row>
    <row r="35" spans="1:81" ht="15.9" customHeight="1">
      <c r="A35" s="533"/>
      <c r="B35" s="604" t="s">
        <v>691</v>
      </c>
      <c r="C35" s="628">
        <v>0</v>
      </c>
      <c r="D35" s="629">
        <v>0</v>
      </c>
      <c r="E35" s="629">
        <v>0</v>
      </c>
      <c r="F35" s="629">
        <v>0</v>
      </c>
      <c r="G35" s="629">
        <v>0</v>
      </c>
      <c r="H35" s="629">
        <v>0</v>
      </c>
      <c r="I35" s="629">
        <v>0</v>
      </c>
      <c r="J35" s="629">
        <v>1</v>
      </c>
      <c r="K35" s="630">
        <v>0</v>
      </c>
      <c r="L35" s="631">
        <v>1</v>
      </c>
      <c r="M35" s="630">
        <v>1</v>
      </c>
    </row>
    <row r="36" spans="1:81" ht="15.9" customHeight="1">
      <c r="A36" s="533"/>
      <c r="B36" s="604" t="s">
        <v>692</v>
      </c>
      <c r="C36" s="628">
        <v>0</v>
      </c>
      <c r="D36" s="629">
        <v>0</v>
      </c>
      <c r="E36" s="629">
        <v>0</v>
      </c>
      <c r="F36" s="629">
        <v>0</v>
      </c>
      <c r="G36" s="629">
        <v>0</v>
      </c>
      <c r="H36" s="629">
        <v>0</v>
      </c>
      <c r="I36" s="629">
        <v>0</v>
      </c>
      <c r="J36" s="629">
        <v>2</v>
      </c>
      <c r="K36" s="630">
        <v>0</v>
      </c>
      <c r="L36" s="631">
        <v>2</v>
      </c>
      <c r="M36" s="630">
        <v>1</v>
      </c>
    </row>
    <row r="37" spans="1:81" ht="15.9" customHeight="1">
      <c r="A37" s="533"/>
      <c r="B37" s="604" t="s">
        <v>693</v>
      </c>
      <c r="C37" s="628">
        <v>0</v>
      </c>
      <c r="D37" s="629">
        <v>0</v>
      </c>
      <c r="E37" s="629">
        <v>0</v>
      </c>
      <c r="F37" s="629">
        <v>0</v>
      </c>
      <c r="G37" s="629">
        <v>0</v>
      </c>
      <c r="H37" s="629">
        <v>0</v>
      </c>
      <c r="I37" s="629">
        <v>0</v>
      </c>
      <c r="J37" s="629">
        <v>1</v>
      </c>
      <c r="K37" s="630">
        <v>0</v>
      </c>
      <c r="L37" s="631">
        <v>1</v>
      </c>
      <c r="M37" s="630">
        <v>1</v>
      </c>
    </row>
    <row r="38" spans="1:81" ht="15.9" customHeight="1">
      <c r="A38" s="533" t="s">
        <v>666</v>
      </c>
      <c r="B38" s="604" t="s">
        <v>694</v>
      </c>
      <c r="C38" s="628">
        <v>0</v>
      </c>
      <c r="D38" s="629">
        <v>0</v>
      </c>
      <c r="E38" s="629">
        <v>0</v>
      </c>
      <c r="F38" s="629">
        <v>0</v>
      </c>
      <c r="G38" s="629">
        <v>0</v>
      </c>
      <c r="H38" s="629">
        <v>0</v>
      </c>
      <c r="I38" s="629">
        <v>0</v>
      </c>
      <c r="J38" s="629">
        <v>11</v>
      </c>
      <c r="K38" s="630">
        <v>0</v>
      </c>
      <c r="L38" s="631">
        <v>11</v>
      </c>
      <c r="M38" s="630">
        <v>3</v>
      </c>
    </row>
    <row r="39" spans="1:81" ht="15.9" customHeight="1">
      <c r="A39" s="533"/>
      <c r="B39" s="604" t="s">
        <v>695</v>
      </c>
      <c r="C39" s="628">
        <v>0</v>
      </c>
      <c r="D39" s="629">
        <v>0</v>
      </c>
      <c r="E39" s="629">
        <v>0</v>
      </c>
      <c r="F39" s="629">
        <v>0</v>
      </c>
      <c r="G39" s="629">
        <v>0</v>
      </c>
      <c r="H39" s="629">
        <v>0</v>
      </c>
      <c r="I39" s="629">
        <v>0</v>
      </c>
      <c r="J39" s="629">
        <v>3</v>
      </c>
      <c r="K39" s="630">
        <v>0</v>
      </c>
      <c r="L39" s="631">
        <v>3</v>
      </c>
      <c r="M39" s="630">
        <v>2</v>
      </c>
    </row>
    <row r="40" spans="1:81" ht="15.9" customHeight="1">
      <c r="A40" s="533"/>
      <c r="B40" s="604" t="s">
        <v>696</v>
      </c>
      <c r="C40" s="628">
        <v>0</v>
      </c>
      <c r="D40" s="629">
        <v>0</v>
      </c>
      <c r="E40" s="629">
        <v>0</v>
      </c>
      <c r="F40" s="629">
        <v>0</v>
      </c>
      <c r="G40" s="629">
        <v>0</v>
      </c>
      <c r="H40" s="629">
        <v>0</v>
      </c>
      <c r="I40" s="629">
        <v>0</v>
      </c>
      <c r="J40" s="629">
        <v>0</v>
      </c>
      <c r="K40" s="630">
        <v>0</v>
      </c>
      <c r="L40" s="631">
        <v>0</v>
      </c>
      <c r="M40" s="630">
        <v>0</v>
      </c>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row>
    <row r="41" spans="1:81" ht="15.9" customHeight="1">
      <c r="A41" s="533"/>
      <c r="B41" s="604" t="s">
        <v>697</v>
      </c>
      <c r="C41" s="628">
        <v>0</v>
      </c>
      <c r="D41" s="629">
        <v>0</v>
      </c>
      <c r="E41" s="629">
        <v>0</v>
      </c>
      <c r="F41" s="629">
        <v>0</v>
      </c>
      <c r="G41" s="629">
        <v>0</v>
      </c>
      <c r="H41" s="629">
        <v>0</v>
      </c>
      <c r="I41" s="629">
        <v>0</v>
      </c>
      <c r="J41" s="629">
        <v>3</v>
      </c>
      <c r="K41" s="630">
        <v>0</v>
      </c>
      <c r="L41" s="631">
        <v>3</v>
      </c>
      <c r="M41" s="630">
        <v>2</v>
      </c>
    </row>
    <row r="42" spans="1:81" ht="15.9" customHeight="1">
      <c r="A42" s="533" t="s">
        <v>666</v>
      </c>
      <c r="B42" s="604" t="s">
        <v>698</v>
      </c>
      <c r="C42" s="628">
        <v>0</v>
      </c>
      <c r="D42" s="629">
        <v>0</v>
      </c>
      <c r="E42" s="629">
        <v>0</v>
      </c>
      <c r="F42" s="629">
        <v>0</v>
      </c>
      <c r="G42" s="629">
        <v>0</v>
      </c>
      <c r="H42" s="629">
        <v>0</v>
      </c>
      <c r="I42" s="629">
        <v>0</v>
      </c>
      <c r="J42" s="629">
        <v>1</v>
      </c>
      <c r="K42" s="630">
        <v>0</v>
      </c>
      <c r="L42" s="631">
        <v>1</v>
      </c>
      <c r="M42" s="630">
        <v>1</v>
      </c>
    </row>
    <row r="43" spans="1:81" ht="15.9" customHeight="1">
      <c r="A43" s="533" t="s">
        <v>666</v>
      </c>
      <c r="B43" s="604" t="s">
        <v>699</v>
      </c>
      <c r="C43" s="628">
        <v>0</v>
      </c>
      <c r="D43" s="629">
        <v>0</v>
      </c>
      <c r="E43" s="629">
        <v>0</v>
      </c>
      <c r="F43" s="629">
        <v>0</v>
      </c>
      <c r="G43" s="629">
        <v>0</v>
      </c>
      <c r="H43" s="629">
        <v>0</v>
      </c>
      <c r="I43" s="629">
        <v>0</v>
      </c>
      <c r="J43" s="629">
        <v>2</v>
      </c>
      <c r="K43" s="630">
        <v>0</v>
      </c>
      <c r="L43" s="631">
        <v>2</v>
      </c>
      <c r="M43" s="630">
        <v>1</v>
      </c>
    </row>
    <row r="44" spans="1:81" ht="15.9" customHeight="1">
      <c r="A44" s="533"/>
      <c r="B44" s="604" t="s">
        <v>700</v>
      </c>
      <c r="C44" s="628">
        <v>0</v>
      </c>
      <c r="D44" s="629">
        <v>0</v>
      </c>
      <c r="E44" s="629">
        <v>0</v>
      </c>
      <c r="F44" s="629">
        <v>0</v>
      </c>
      <c r="G44" s="629">
        <v>0</v>
      </c>
      <c r="H44" s="629">
        <v>0</v>
      </c>
      <c r="I44" s="629">
        <v>0</v>
      </c>
      <c r="J44" s="629">
        <v>2</v>
      </c>
      <c r="K44" s="630">
        <v>0</v>
      </c>
      <c r="L44" s="631">
        <v>2</v>
      </c>
      <c r="M44" s="630">
        <v>1</v>
      </c>
    </row>
    <row r="45" spans="1:81" ht="15.9" customHeight="1">
      <c r="A45" s="533" t="s">
        <v>666</v>
      </c>
      <c r="B45" s="604" t="s">
        <v>701</v>
      </c>
      <c r="C45" s="628">
        <v>0</v>
      </c>
      <c r="D45" s="629">
        <v>0</v>
      </c>
      <c r="E45" s="629">
        <v>0</v>
      </c>
      <c r="F45" s="629">
        <v>0</v>
      </c>
      <c r="G45" s="629">
        <v>0</v>
      </c>
      <c r="H45" s="629">
        <v>0</v>
      </c>
      <c r="I45" s="629">
        <v>0</v>
      </c>
      <c r="J45" s="629">
        <v>0</v>
      </c>
      <c r="K45" s="630">
        <v>0</v>
      </c>
      <c r="L45" s="631">
        <v>0</v>
      </c>
      <c r="M45" s="630">
        <v>0</v>
      </c>
    </row>
    <row r="46" spans="1:81" ht="15.9" customHeight="1">
      <c r="A46" s="533" t="s">
        <v>666</v>
      </c>
      <c r="B46" s="604" t="s">
        <v>702</v>
      </c>
      <c r="C46" s="628">
        <v>0</v>
      </c>
      <c r="D46" s="629">
        <v>0</v>
      </c>
      <c r="E46" s="629">
        <v>0</v>
      </c>
      <c r="F46" s="629">
        <v>0</v>
      </c>
      <c r="G46" s="629">
        <v>0</v>
      </c>
      <c r="H46" s="629">
        <v>0</v>
      </c>
      <c r="I46" s="629">
        <v>0</v>
      </c>
      <c r="J46" s="629">
        <v>0</v>
      </c>
      <c r="K46" s="630">
        <v>0</v>
      </c>
      <c r="L46" s="631">
        <v>0</v>
      </c>
      <c r="M46" s="630">
        <v>0</v>
      </c>
    </row>
    <row r="47" spans="1:81" ht="15.9" customHeight="1">
      <c r="A47" s="533" t="s">
        <v>666</v>
      </c>
      <c r="B47" s="604" t="s">
        <v>703</v>
      </c>
      <c r="C47" s="628">
        <v>0</v>
      </c>
      <c r="D47" s="629">
        <v>0</v>
      </c>
      <c r="E47" s="629">
        <v>0</v>
      </c>
      <c r="F47" s="629">
        <v>0</v>
      </c>
      <c r="G47" s="629">
        <v>0</v>
      </c>
      <c r="H47" s="629">
        <v>0</v>
      </c>
      <c r="I47" s="629">
        <v>0</v>
      </c>
      <c r="J47" s="629">
        <v>5</v>
      </c>
      <c r="K47" s="630">
        <v>0</v>
      </c>
      <c r="L47" s="631">
        <v>5</v>
      </c>
      <c r="M47" s="630">
        <v>2</v>
      </c>
    </row>
    <row r="48" spans="1:81" ht="15.9" customHeight="1">
      <c r="A48" s="533"/>
      <c r="B48" s="604" t="s">
        <v>704</v>
      </c>
      <c r="C48" s="628">
        <v>0</v>
      </c>
      <c r="D48" s="629">
        <v>0</v>
      </c>
      <c r="E48" s="629">
        <v>0</v>
      </c>
      <c r="F48" s="629">
        <v>0</v>
      </c>
      <c r="G48" s="629">
        <v>0</v>
      </c>
      <c r="H48" s="629">
        <v>0</v>
      </c>
      <c r="I48" s="629">
        <v>0</v>
      </c>
      <c r="J48" s="629">
        <v>2</v>
      </c>
      <c r="K48" s="630">
        <v>0</v>
      </c>
      <c r="L48" s="631">
        <v>2</v>
      </c>
      <c r="M48" s="630">
        <v>1</v>
      </c>
    </row>
    <row r="49" spans="1:13" ht="15.9" customHeight="1">
      <c r="A49" s="533"/>
      <c r="B49" s="604" t="s">
        <v>705</v>
      </c>
      <c r="C49" s="628">
        <v>0</v>
      </c>
      <c r="D49" s="629">
        <v>0</v>
      </c>
      <c r="E49" s="629">
        <v>0</v>
      </c>
      <c r="F49" s="629">
        <v>0</v>
      </c>
      <c r="G49" s="629">
        <v>0</v>
      </c>
      <c r="H49" s="629">
        <v>0</v>
      </c>
      <c r="I49" s="629">
        <v>0</v>
      </c>
      <c r="J49" s="629">
        <v>3</v>
      </c>
      <c r="K49" s="630">
        <v>0</v>
      </c>
      <c r="L49" s="631">
        <v>3</v>
      </c>
      <c r="M49" s="630">
        <v>1</v>
      </c>
    </row>
    <row r="50" spans="1:13" ht="15.9" customHeight="1">
      <c r="A50" s="533"/>
      <c r="B50" s="604" t="s">
        <v>706</v>
      </c>
      <c r="C50" s="628">
        <v>0</v>
      </c>
      <c r="D50" s="629">
        <v>0</v>
      </c>
      <c r="E50" s="629">
        <v>0</v>
      </c>
      <c r="F50" s="629">
        <v>0</v>
      </c>
      <c r="G50" s="629">
        <v>0</v>
      </c>
      <c r="H50" s="629">
        <v>0</v>
      </c>
      <c r="I50" s="629">
        <v>0</v>
      </c>
      <c r="J50" s="629">
        <v>1</v>
      </c>
      <c r="K50" s="630">
        <v>0</v>
      </c>
      <c r="L50" s="631">
        <v>1</v>
      </c>
      <c r="M50" s="630">
        <v>1</v>
      </c>
    </row>
    <row r="51" spans="1:13" ht="15.9" customHeight="1">
      <c r="A51" s="533" t="s">
        <v>666</v>
      </c>
      <c r="B51" s="604" t="s">
        <v>707</v>
      </c>
      <c r="C51" s="628">
        <v>0</v>
      </c>
      <c r="D51" s="629">
        <v>0</v>
      </c>
      <c r="E51" s="629">
        <v>0</v>
      </c>
      <c r="F51" s="629">
        <v>0</v>
      </c>
      <c r="G51" s="629">
        <v>0</v>
      </c>
      <c r="H51" s="629">
        <v>0</v>
      </c>
      <c r="I51" s="629">
        <v>0</v>
      </c>
      <c r="J51" s="629">
        <v>0</v>
      </c>
      <c r="K51" s="630">
        <v>0</v>
      </c>
      <c r="L51" s="631">
        <v>0</v>
      </c>
      <c r="M51" s="630">
        <v>0</v>
      </c>
    </row>
    <row r="52" spans="1:13" ht="15.9" customHeight="1">
      <c r="A52" s="533" t="s">
        <v>666</v>
      </c>
      <c r="B52" s="604" t="s">
        <v>708</v>
      </c>
      <c r="C52" s="628">
        <v>0</v>
      </c>
      <c r="D52" s="629">
        <v>0</v>
      </c>
      <c r="E52" s="629">
        <v>0</v>
      </c>
      <c r="F52" s="629">
        <v>0</v>
      </c>
      <c r="G52" s="629">
        <v>0</v>
      </c>
      <c r="H52" s="629">
        <v>0</v>
      </c>
      <c r="I52" s="629">
        <v>0</v>
      </c>
      <c r="J52" s="629">
        <v>1</v>
      </c>
      <c r="K52" s="630">
        <v>0</v>
      </c>
      <c r="L52" s="631">
        <v>1</v>
      </c>
      <c r="M52" s="630">
        <v>1</v>
      </c>
    </row>
    <row r="53" spans="1:13" ht="15.9" customHeight="1" thickBot="1">
      <c r="A53" s="613" t="s">
        <v>666</v>
      </c>
      <c r="B53" s="614" t="s">
        <v>709</v>
      </c>
      <c r="C53" s="628">
        <v>0</v>
      </c>
      <c r="D53" s="629">
        <v>0</v>
      </c>
      <c r="E53" s="629">
        <v>0</v>
      </c>
      <c r="F53" s="629">
        <v>0</v>
      </c>
      <c r="G53" s="629">
        <v>0</v>
      </c>
      <c r="H53" s="629">
        <v>0</v>
      </c>
      <c r="I53" s="629">
        <v>0</v>
      </c>
      <c r="J53" s="629">
        <v>0</v>
      </c>
      <c r="K53" s="630">
        <v>0</v>
      </c>
      <c r="L53" s="631">
        <v>0</v>
      </c>
      <c r="M53" s="630">
        <v>0</v>
      </c>
    </row>
    <row r="54" spans="1:13" s="34" customFormat="1" ht="32.15" customHeight="1" thickBot="1">
      <c r="A54" s="632" t="s">
        <v>750</v>
      </c>
      <c r="B54" s="633"/>
      <c r="C54" s="634">
        <v>0</v>
      </c>
      <c r="D54" s="635">
        <v>0</v>
      </c>
      <c r="E54" s="635">
        <v>0</v>
      </c>
      <c r="F54" s="635">
        <v>0</v>
      </c>
      <c r="G54" s="635">
        <v>17</v>
      </c>
      <c r="H54" s="635">
        <v>0</v>
      </c>
      <c r="I54" s="635">
        <v>0</v>
      </c>
      <c r="J54" s="635">
        <v>158</v>
      </c>
      <c r="K54" s="636">
        <v>0</v>
      </c>
      <c r="L54" s="637">
        <v>175</v>
      </c>
      <c r="M54" s="638">
        <v>87</v>
      </c>
    </row>
    <row r="55" spans="1:13" ht="15.9" customHeight="1">
      <c r="A55" s="639" t="s">
        <v>710</v>
      </c>
      <c r="B55" s="549"/>
      <c r="C55" s="549"/>
      <c r="D55" s="549"/>
      <c r="E55" s="549"/>
      <c r="F55" s="549"/>
      <c r="G55" s="549"/>
      <c r="H55" s="549"/>
      <c r="I55" s="549"/>
      <c r="J55" s="549"/>
      <c r="K55" s="549"/>
      <c r="L55" s="549"/>
      <c r="M55" s="549"/>
    </row>
    <row r="56" spans="1:13">
      <c r="A56" s="639"/>
      <c r="B56" s="549"/>
      <c r="C56" s="549"/>
      <c r="D56" s="549"/>
      <c r="E56" s="549"/>
      <c r="F56" s="549"/>
      <c r="G56" s="549"/>
      <c r="H56" s="549"/>
      <c r="I56" s="549"/>
      <c r="J56" s="549"/>
      <c r="K56" s="549"/>
      <c r="L56" s="549"/>
      <c r="M56" s="549"/>
    </row>
  </sheetData>
  <mergeCells count="7">
    <mergeCell ref="A3:B4"/>
    <mergeCell ref="L3:L4"/>
    <mergeCell ref="M3:M4"/>
    <mergeCell ref="L9:L10"/>
    <mergeCell ref="M9:M10"/>
    <mergeCell ref="A5:B5"/>
    <mergeCell ref="A9:B10"/>
  </mergeCells>
  <phoneticPr fontId="3"/>
  <printOptions horizontalCentered="1"/>
  <pageMargins left="0.23622047244094491" right="0.23622047244094491" top="0.55118110236220474" bottom="0.35433070866141736" header="0.31496062992125984" footer="0.31496062992125984"/>
  <pageSetup paperSize="9"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31BB7-DA37-4841-BB48-E68D387FC063}">
  <sheetPr>
    <pageSetUpPr fitToPage="1"/>
  </sheetPr>
  <dimension ref="A1:HA54"/>
  <sheetViews>
    <sheetView view="pageBreakPreview" zoomScale="115" zoomScaleNormal="70" zoomScaleSheetLayoutView="115" workbookViewId="0">
      <selection sqref="A1:I1"/>
    </sheetView>
  </sheetViews>
  <sheetFormatPr defaultColWidth="10.54296875" defaultRowHeight="13"/>
  <cols>
    <col min="1" max="1" width="3.54296875" style="4" customWidth="1"/>
    <col min="2" max="2" width="14.08984375" style="4" customWidth="1"/>
    <col min="3" max="7" width="16.08984375" style="4" customWidth="1"/>
    <col min="8" max="9" width="14.54296875" style="4" customWidth="1"/>
    <col min="10" max="10" width="5.08984375" style="4" customWidth="1"/>
    <col min="11" max="11" width="7.54296875" style="4" customWidth="1"/>
    <col min="12" max="16384" width="10.54296875" style="4"/>
  </cols>
  <sheetData>
    <row r="1" spans="1:10" s="14" customFormat="1" ht="32.15" customHeight="1">
      <c r="A1" s="824" t="s">
        <v>840</v>
      </c>
      <c r="B1" s="824"/>
      <c r="C1" s="824"/>
      <c r="D1" s="824"/>
      <c r="E1" s="824"/>
      <c r="F1" s="824"/>
      <c r="G1" s="824"/>
      <c r="H1" s="824"/>
      <c r="I1" s="824"/>
      <c r="J1" s="13"/>
    </row>
    <row r="2" spans="1:10" ht="13.5" thickBot="1">
      <c r="A2" s="517"/>
      <c r="B2" s="517"/>
      <c r="C2" s="517"/>
      <c r="D2" s="517"/>
      <c r="E2" s="517"/>
      <c r="F2" s="517"/>
      <c r="G2" s="517"/>
      <c r="H2" s="517"/>
      <c r="I2" s="587" t="s">
        <v>776</v>
      </c>
    </row>
    <row r="3" spans="1:10" ht="15.9" customHeight="1">
      <c r="A3" s="825" t="s">
        <v>777</v>
      </c>
      <c r="B3" s="826"/>
      <c r="C3" s="640" t="s">
        <v>739</v>
      </c>
      <c r="D3" s="641" t="s">
        <v>740</v>
      </c>
      <c r="E3" s="641" t="s">
        <v>778</v>
      </c>
      <c r="F3" s="641" t="s">
        <v>742</v>
      </c>
      <c r="G3" s="642" t="s">
        <v>743</v>
      </c>
      <c r="H3" s="829" t="s">
        <v>779</v>
      </c>
      <c r="I3" s="831" t="s">
        <v>780</v>
      </c>
    </row>
    <row r="4" spans="1:10" ht="39.75" customHeight="1" thickBot="1">
      <c r="A4" s="827"/>
      <c r="B4" s="828"/>
      <c r="C4" s="643" t="s">
        <v>781</v>
      </c>
      <c r="D4" s="644" t="s">
        <v>782</v>
      </c>
      <c r="E4" s="644" t="s">
        <v>783</v>
      </c>
      <c r="F4" s="644" t="s">
        <v>784</v>
      </c>
      <c r="G4" s="645" t="s">
        <v>785</v>
      </c>
      <c r="H4" s="830"/>
      <c r="I4" s="832"/>
    </row>
    <row r="5" spans="1:10" customFormat="1" ht="21" customHeight="1">
      <c r="A5" s="646" t="s">
        <v>733</v>
      </c>
      <c r="B5" s="647" t="s">
        <v>786</v>
      </c>
      <c r="C5" s="648">
        <v>0</v>
      </c>
      <c r="D5" s="649">
        <v>7</v>
      </c>
      <c r="E5" s="649">
        <v>0</v>
      </c>
      <c r="F5" s="649">
        <v>0</v>
      </c>
      <c r="G5" s="650">
        <v>36</v>
      </c>
      <c r="H5" s="651">
        <v>43</v>
      </c>
      <c r="I5" s="651">
        <v>23</v>
      </c>
    </row>
    <row r="6" spans="1:10" customFormat="1" ht="21" customHeight="1">
      <c r="A6" s="652" t="s">
        <v>733</v>
      </c>
      <c r="B6" s="653" t="s">
        <v>668</v>
      </c>
      <c r="C6" s="648">
        <v>0</v>
      </c>
      <c r="D6" s="649">
        <v>5</v>
      </c>
      <c r="E6" s="649">
        <v>0</v>
      </c>
      <c r="F6" s="649">
        <v>6</v>
      </c>
      <c r="G6" s="650">
        <v>29</v>
      </c>
      <c r="H6" s="651">
        <v>40</v>
      </c>
      <c r="I6" s="651">
        <v>25</v>
      </c>
    </row>
    <row r="7" spans="1:10" customFormat="1" ht="21" customHeight="1">
      <c r="A7" s="652" t="s">
        <v>733</v>
      </c>
      <c r="B7" s="653" t="s">
        <v>669</v>
      </c>
      <c r="C7" s="654">
        <v>0</v>
      </c>
      <c r="D7" s="655">
        <v>1</v>
      </c>
      <c r="E7" s="655">
        <v>0</v>
      </c>
      <c r="F7" s="655">
        <v>0</v>
      </c>
      <c r="G7" s="656">
        <v>6</v>
      </c>
      <c r="H7" s="657">
        <v>7</v>
      </c>
      <c r="I7" s="657">
        <v>4</v>
      </c>
    </row>
    <row r="8" spans="1:10" customFormat="1" ht="21" customHeight="1">
      <c r="A8" s="652" t="s">
        <v>733</v>
      </c>
      <c r="B8" s="653" t="s">
        <v>670</v>
      </c>
      <c r="C8" s="648">
        <v>0</v>
      </c>
      <c r="D8" s="649">
        <v>0</v>
      </c>
      <c r="E8" s="649">
        <v>0</v>
      </c>
      <c r="F8" s="649">
        <v>0</v>
      </c>
      <c r="G8" s="650">
        <v>5</v>
      </c>
      <c r="H8" s="651">
        <v>5</v>
      </c>
      <c r="I8" s="651">
        <v>2</v>
      </c>
    </row>
    <row r="9" spans="1:10" customFormat="1" ht="21" customHeight="1">
      <c r="A9" s="652" t="s">
        <v>733</v>
      </c>
      <c r="B9" s="653" t="s">
        <v>671</v>
      </c>
      <c r="C9" s="654">
        <v>0</v>
      </c>
      <c r="D9" s="655">
        <v>0</v>
      </c>
      <c r="E9" s="655">
        <v>0</v>
      </c>
      <c r="F9" s="655">
        <v>0</v>
      </c>
      <c r="G9" s="656">
        <v>4</v>
      </c>
      <c r="H9" s="657">
        <v>4</v>
      </c>
      <c r="I9" s="657">
        <v>2</v>
      </c>
    </row>
    <row r="10" spans="1:10" customFormat="1" ht="21" customHeight="1">
      <c r="A10" s="652" t="s">
        <v>733</v>
      </c>
      <c r="B10" s="653" t="s">
        <v>672</v>
      </c>
      <c r="C10" s="648">
        <v>0</v>
      </c>
      <c r="D10" s="649">
        <v>0</v>
      </c>
      <c r="E10" s="649">
        <v>0</v>
      </c>
      <c r="F10" s="649">
        <v>0</v>
      </c>
      <c r="G10" s="650">
        <v>6</v>
      </c>
      <c r="H10" s="651">
        <v>6</v>
      </c>
      <c r="I10" s="651">
        <v>3</v>
      </c>
    </row>
    <row r="11" spans="1:10" customFormat="1" ht="21" customHeight="1">
      <c r="A11" s="652" t="s">
        <v>733</v>
      </c>
      <c r="B11" s="653" t="s">
        <v>673</v>
      </c>
      <c r="C11" s="654">
        <v>0</v>
      </c>
      <c r="D11" s="655">
        <v>0</v>
      </c>
      <c r="E11" s="655">
        <v>0</v>
      </c>
      <c r="F11" s="655">
        <v>0</v>
      </c>
      <c r="G11" s="656">
        <v>2</v>
      </c>
      <c r="H11" s="657">
        <v>2</v>
      </c>
      <c r="I11" s="657">
        <v>2</v>
      </c>
    </row>
    <row r="12" spans="1:10" customFormat="1" ht="21" customHeight="1">
      <c r="A12" s="652" t="s">
        <v>733</v>
      </c>
      <c r="B12" s="653" t="s">
        <v>674</v>
      </c>
      <c r="C12" s="648">
        <v>0</v>
      </c>
      <c r="D12" s="649">
        <v>0</v>
      </c>
      <c r="E12" s="649">
        <v>0</v>
      </c>
      <c r="F12" s="649">
        <v>0</v>
      </c>
      <c r="G12" s="650">
        <v>8</v>
      </c>
      <c r="H12" s="651">
        <v>8</v>
      </c>
      <c r="I12" s="651">
        <v>3</v>
      </c>
    </row>
    <row r="13" spans="1:10" customFormat="1" ht="21" customHeight="1">
      <c r="A13" s="652" t="s">
        <v>733</v>
      </c>
      <c r="B13" s="653" t="s">
        <v>675</v>
      </c>
      <c r="C13" s="654">
        <v>0</v>
      </c>
      <c r="D13" s="655">
        <v>0</v>
      </c>
      <c r="E13" s="655">
        <v>0</v>
      </c>
      <c r="F13" s="655">
        <v>0</v>
      </c>
      <c r="G13" s="656">
        <v>0</v>
      </c>
      <c r="H13" s="657">
        <v>0</v>
      </c>
      <c r="I13" s="657">
        <v>0</v>
      </c>
    </row>
    <row r="14" spans="1:10" customFormat="1" ht="21" customHeight="1">
      <c r="A14" s="652" t="s">
        <v>733</v>
      </c>
      <c r="B14" s="653" t="s">
        <v>676</v>
      </c>
      <c r="C14" s="654">
        <v>0</v>
      </c>
      <c r="D14" s="655">
        <v>0</v>
      </c>
      <c r="E14" s="655">
        <v>0</v>
      </c>
      <c r="F14" s="655">
        <v>0</v>
      </c>
      <c r="G14" s="656">
        <v>0</v>
      </c>
      <c r="H14" s="656">
        <v>0</v>
      </c>
      <c r="I14" s="656">
        <v>0</v>
      </c>
    </row>
    <row r="15" spans="1:10" customFormat="1" ht="21" customHeight="1">
      <c r="A15" s="652" t="s">
        <v>733</v>
      </c>
      <c r="B15" s="653" t="s">
        <v>734</v>
      </c>
      <c r="C15" s="648">
        <v>0</v>
      </c>
      <c r="D15" s="649">
        <v>1</v>
      </c>
      <c r="E15" s="649">
        <v>0</v>
      </c>
      <c r="F15" s="649">
        <v>0</v>
      </c>
      <c r="G15" s="650">
        <v>10</v>
      </c>
      <c r="H15" s="651">
        <v>11</v>
      </c>
      <c r="I15" s="651">
        <v>7</v>
      </c>
    </row>
    <row r="16" spans="1:10" customFormat="1" ht="21" customHeight="1">
      <c r="A16" s="652" t="s">
        <v>733</v>
      </c>
      <c r="B16" s="653" t="s">
        <v>678</v>
      </c>
      <c r="C16" s="654">
        <v>0</v>
      </c>
      <c r="D16" s="655">
        <v>0</v>
      </c>
      <c r="E16" s="655">
        <v>0</v>
      </c>
      <c r="F16" s="655">
        <v>0</v>
      </c>
      <c r="G16" s="656">
        <v>10</v>
      </c>
      <c r="H16" s="657">
        <v>10</v>
      </c>
      <c r="I16" s="657">
        <v>2</v>
      </c>
    </row>
    <row r="17" spans="1:9" customFormat="1" ht="21" customHeight="1">
      <c r="A17" s="652" t="s">
        <v>733</v>
      </c>
      <c r="B17" s="653" t="s">
        <v>679</v>
      </c>
      <c r="C17" s="648">
        <v>0</v>
      </c>
      <c r="D17" s="649">
        <v>0</v>
      </c>
      <c r="E17" s="649">
        <v>0</v>
      </c>
      <c r="F17" s="649">
        <v>10</v>
      </c>
      <c r="G17" s="650">
        <v>4</v>
      </c>
      <c r="H17" s="651">
        <v>14</v>
      </c>
      <c r="I17" s="651">
        <v>5</v>
      </c>
    </row>
    <row r="18" spans="1:9" customFormat="1" ht="21" customHeight="1">
      <c r="A18" s="652" t="s">
        <v>733</v>
      </c>
      <c r="B18" s="653" t="s">
        <v>680</v>
      </c>
      <c r="C18" s="654">
        <v>0</v>
      </c>
      <c r="D18" s="655">
        <v>0</v>
      </c>
      <c r="E18" s="655">
        <v>0</v>
      </c>
      <c r="F18" s="655">
        <v>0</v>
      </c>
      <c r="G18" s="656">
        <v>1</v>
      </c>
      <c r="H18" s="657">
        <v>1</v>
      </c>
      <c r="I18" s="657">
        <v>1</v>
      </c>
    </row>
    <row r="19" spans="1:9" customFormat="1" ht="21" customHeight="1">
      <c r="A19" s="652" t="s">
        <v>733</v>
      </c>
      <c r="B19" s="653" t="s">
        <v>681</v>
      </c>
      <c r="C19" s="654">
        <v>0</v>
      </c>
      <c r="D19" s="655">
        <v>0</v>
      </c>
      <c r="E19" s="655">
        <v>0</v>
      </c>
      <c r="F19" s="655">
        <v>0</v>
      </c>
      <c r="G19" s="656">
        <v>3</v>
      </c>
      <c r="H19" s="657">
        <v>3</v>
      </c>
      <c r="I19" s="657">
        <v>2</v>
      </c>
    </row>
    <row r="20" spans="1:9" customFormat="1" ht="21" customHeight="1">
      <c r="A20" s="652" t="s">
        <v>733</v>
      </c>
      <c r="B20" s="653" t="s">
        <v>682</v>
      </c>
      <c r="C20" s="648">
        <v>0</v>
      </c>
      <c r="D20" s="649">
        <v>0</v>
      </c>
      <c r="E20" s="649">
        <v>0</v>
      </c>
      <c r="F20" s="649">
        <v>0</v>
      </c>
      <c r="G20" s="650">
        <v>2</v>
      </c>
      <c r="H20" s="651">
        <v>2</v>
      </c>
      <c r="I20" s="651">
        <v>1</v>
      </c>
    </row>
    <row r="21" spans="1:9" customFormat="1" ht="21" customHeight="1">
      <c r="A21" s="652" t="s">
        <v>733</v>
      </c>
      <c r="B21" s="653" t="s">
        <v>787</v>
      </c>
      <c r="C21" s="654">
        <v>0</v>
      </c>
      <c r="D21" s="655">
        <v>0</v>
      </c>
      <c r="E21" s="655">
        <v>0</v>
      </c>
      <c r="F21" s="655">
        <v>0</v>
      </c>
      <c r="G21" s="656">
        <v>4</v>
      </c>
      <c r="H21" s="657">
        <v>4</v>
      </c>
      <c r="I21" s="657">
        <v>3</v>
      </c>
    </row>
    <row r="22" spans="1:9" customFormat="1" ht="21" customHeight="1">
      <c r="A22" s="652" t="s">
        <v>733</v>
      </c>
      <c r="B22" s="653" t="s">
        <v>684</v>
      </c>
      <c r="C22" s="654">
        <v>0</v>
      </c>
      <c r="D22" s="655">
        <v>0</v>
      </c>
      <c r="E22" s="655">
        <v>0</v>
      </c>
      <c r="F22" s="655">
        <v>0</v>
      </c>
      <c r="G22" s="656">
        <v>4</v>
      </c>
      <c r="H22" s="657">
        <v>4</v>
      </c>
      <c r="I22" s="657">
        <v>2</v>
      </c>
    </row>
    <row r="23" spans="1:9" customFormat="1" ht="21" customHeight="1">
      <c r="A23" s="658"/>
      <c r="B23" s="653" t="s">
        <v>685</v>
      </c>
      <c r="C23" s="654">
        <v>0</v>
      </c>
      <c r="D23" s="655">
        <v>0</v>
      </c>
      <c r="E23" s="655">
        <v>0</v>
      </c>
      <c r="F23" s="655">
        <v>0</v>
      </c>
      <c r="G23" s="656">
        <v>1</v>
      </c>
      <c r="H23" s="657">
        <v>1</v>
      </c>
      <c r="I23" s="657">
        <v>1</v>
      </c>
    </row>
    <row r="24" spans="1:9" customFormat="1" ht="21" customHeight="1">
      <c r="A24" s="652" t="s">
        <v>733</v>
      </c>
      <c r="B24" s="653" t="s">
        <v>686</v>
      </c>
      <c r="C24" s="654">
        <v>0</v>
      </c>
      <c r="D24" s="655">
        <v>0</v>
      </c>
      <c r="E24" s="655">
        <v>0</v>
      </c>
      <c r="F24" s="655">
        <v>0</v>
      </c>
      <c r="G24" s="656">
        <v>2</v>
      </c>
      <c r="H24" s="656">
        <v>2</v>
      </c>
      <c r="I24" s="656">
        <v>2</v>
      </c>
    </row>
    <row r="25" spans="1:9" customFormat="1" ht="21" customHeight="1">
      <c r="A25" s="652" t="s">
        <v>733</v>
      </c>
      <c r="B25" s="653" t="s">
        <v>687</v>
      </c>
      <c r="C25" s="654">
        <v>0</v>
      </c>
      <c r="D25" s="655">
        <v>0</v>
      </c>
      <c r="E25" s="655">
        <v>0</v>
      </c>
      <c r="F25" s="655">
        <v>0</v>
      </c>
      <c r="G25" s="656">
        <v>2</v>
      </c>
      <c r="H25" s="657">
        <v>2</v>
      </c>
      <c r="I25" s="657">
        <v>1</v>
      </c>
    </row>
    <row r="26" spans="1:9" customFormat="1" ht="21" customHeight="1">
      <c r="A26" s="658"/>
      <c r="B26" s="653" t="s">
        <v>688</v>
      </c>
      <c r="C26" s="654">
        <v>0</v>
      </c>
      <c r="D26" s="655">
        <v>0</v>
      </c>
      <c r="E26" s="655">
        <v>0</v>
      </c>
      <c r="F26" s="655">
        <v>0</v>
      </c>
      <c r="G26" s="656">
        <v>5</v>
      </c>
      <c r="H26" s="657">
        <v>5</v>
      </c>
      <c r="I26" s="657">
        <v>2</v>
      </c>
    </row>
    <row r="27" spans="1:9" customFormat="1" ht="21" customHeight="1">
      <c r="A27" s="658"/>
      <c r="B27" s="653" t="s">
        <v>689</v>
      </c>
      <c r="C27" s="654">
        <v>0</v>
      </c>
      <c r="D27" s="655">
        <v>0</v>
      </c>
      <c r="E27" s="655">
        <v>0</v>
      </c>
      <c r="F27" s="655">
        <v>1</v>
      </c>
      <c r="G27" s="656">
        <v>2</v>
      </c>
      <c r="H27" s="657">
        <v>3</v>
      </c>
      <c r="I27" s="657">
        <v>3</v>
      </c>
    </row>
    <row r="28" spans="1:9" customFormat="1" ht="21" customHeight="1">
      <c r="A28" s="652" t="s">
        <v>733</v>
      </c>
      <c r="B28" s="653" t="s">
        <v>690</v>
      </c>
      <c r="C28" s="654">
        <v>0</v>
      </c>
      <c r="D28" s="655">
        <v>0</v>
      </c>
      <c r="E28" s="655">
        <v>0</v>
      </c>
      <c r="F28" s="655">
        <v>0</v>
      </c>
      <c r="G28" s="656">
        <v>2</v>
      </c>
      <c r="H28" s="656">
        <v>2</v>
      </c>
      <c r="I28" s="656">
        <v>1</v>
      </c>
    </row>
    <row r="29" spans="1:9" customFormat="1" ht="21" customHeight="1">
      <c r="A29" s="658"/>
      <c r="B29" s="653" t="s">
        <v>691</v>
      </c>
      <c r="C29" s="654">
        <v>0</v>
      </c>
      <c r="D29" s="655">
        <v>0</v>
      </c>
      <c r="E29" s="655">
        <v>0</v>
      </c>
      <c r="F29" s="655">
        <v>0</v>
      </c>
      <c r="G29" s="656">
        <v>2</v>
      </c>
      <c r="H29" s="657">
        <v>2</v>
      </c>
      <c r="I29" s="657">
        <v>2</v>
      </c>
    </row>
    <row r="30" spans="1:9" customFormat="1" ht="21" customHeight="1">
      <c r="A30" s="658"/>
      <c r="B30" s="653" t="s">
        <v>692</v>
      </c>
      <c r="C30" s="654">
        <v>0</v>
      </c>
      <c r="D30" s="655">
        <v>0</v>
      </c>
      <c r="E30" s="655">
        <v>0</v>
      </c>
      <c r="F30" s="655">
        <v>0</v>
      </c>
      <c r="G30" s="656">
        <v>5</v>
      </c>
      <c r="H30" s="657">
        <v>5</v>
      </c>
      <c r="I30" s="657">
        <v>3</v>
      </c>
    </row>
    <row r="31" spans="1:9" customFormat="1" ht="21" customHeight="1">
      <c r="A31" s="658"/>
      <c r="B31" s="653" t="s">
        <v>693</v>
      </c>
      <c r="C31" s="654">
        <v>0</v>
      </c>
      <c r="D31" s="655">
        <v>0</v>
      </c>
      <c r="E31" s="655">
        <v>0</v>
      </c>
      <c r="F31" s="655">
        <v>0</v>
      </c>
      <c r="G31" s="656">
        <v>1</v>
      </c>
      <c r="H31" s="657">
        <v>1</v>
      </c>
      <c r="I31" s="657">
        <v>1</v>
      </c>
    </row>
    <row r="32" spans="1:9" customFormat="1" ht="21" customHeight="1">
      <c r="A32" s="652" t="s">
        <v>733</v>
      </c>
      <c r="B32" s="653" t="s">
        <v>694</v>
      </c>
      <c r="C32" s="648">
        <v>0</v>
      </c>
      <c r="D32" s="649">
        <v>0</v>
      </c>
      <c r="E32" s="649">
        <v>0</v>
      </c>
      <c r="F32" s="649">
        <v>0</v>
      </c>
      <c r="G32" s="650">
        <v>14</v>
      </c>
      <c r="H32" s="651">
        <v>14</v>
      </c>
      <c r="I32" s="651">
        <v>5</v>
      </c>
    </row>
    <row r="33" spans="1:209" customFormat="1" ht="21" customHeight="1">
      <c r="A33" s="658"/>
      <c r="B33" s="653" t="s">
        <v>695</v>
      </c>
      <c r="C33" s="654">
        <v>0</v>
      </c>
      <c r="D33" s="655">
        <v>0</v>
      </c>
      <c r="E33" s="655">
        <v>0</v>
      </c>
      <c r="F33" s="655">
        <v>0</v>
      </c>
      <c r="G33" s="656">
        <v>4</v>
      </c>
      <c r="H33" s="657">
        <v>4</v>
      </c>
      <c r="I33" s="657">
        <v>3</v>
      </c>
    </row>
    <row r="34" spans="1:209" customFormat="1" ht="21" customHeight="1">
      <c r="A34" s="658"/>
      <c r="B34" s="653" t="s">
        <v>696</v>
      </c>
      <c r="C34" s="654">
        <v>0</v>
      </c>
      <c r="D34" s="655">
        <v>0</v>
      </c>
      <c r="E34" s="655">
        <v>0</v>
      </c>
      <c r="F34" s="655">
        <v>0</v>
      </c>
      <c r="G34" s="656">
        <v>1</v>
      </c>
      <c r="H34" s="657">
        <v>1</v>
      </c>
      <c r="I34" s="657">
        <v>1</v>
      </c>
    </row>
    <row r="35" spans="1:209" customFormat="1" ht="21" customHeight="1">
      <c r="A35" s="658"/>
      <c r="B35" s="653" t="s">
        <v>697</v>
      </c>
      <c r="C35" s="654">
        <v>0</v>
      </c>
      <c r="D35" s="655">
        <v>0</v>
      </c>
      <c r="E35" s="655">
        <v>0</v>
      </c>
      <c r="F35" s="655">
        <v>0</v>
      </c>
      <c r="G35" s="656">
        <v>2</v>
      </c>
      <c r="H35" s="657">
        <v>2</v>
      </c>
      <c r="I35" s="657">
        <v>1</v>
      </c>
    </row>
    <row r="36" spans="1:209" customFormat="1" ht="21" customHeight="1">
      <c r="A36" s="652" t="s">
        <v>733</v>
      </c>
      <c r="B36" s="653" t="s">
        <v>698</v>
      </c>
      <c r="C36" s="654">
        <v>0</v>
      </c>
      <c r="D36" s="655">
        <v>0</v>
      </c>
      <c r="E36" s="655">
        <v>0</v>
      </c>
      <c r="F36" s="655">
        <v>0</v>
      </c>
      <c r="G36" s="656">
        <v>1</v>
      </c>
      <c r="H36" s="657">
        <v>1</v>
      </c>
      <c r="I36" s="657">
        <v>1</v>
      </c>
    </row>
    <row r="37" spans="1:209" customFormat="1" ht="21" customHeight="1">
      <c r="A37" s="652" t="s">
        <v>733</v>
      </c>
      <c r="B37" s="653" t="s">
        <v>699</v>
      </c>
      <c r="C37" s="654">
        <v>0</v>
      </c>
      <c r="D37" s="655">
        <v>0</v>
      </c>
      <c r="E37" s="655">
        <v>0</v>
      </c>
      <c r="F37" s="655">
        <v>0</v>
      </c>
      <c r="G37" s="656">
        <v>2</v>
      </c>
      <c r="H37" s="657">
        <v>2</v>
      </c>
      <c r="I37" s="657">
        <v>1</v>
      </c>
    </row>
    <row r="38" spans="1:209" customFormat="1" ht="21" customHeight="1">
      <c r="A38" s="658"/>
      <c r="B38" s="653" t="s">
        <v>700</v>
      </c>
      <c r="C38" s="654">
        <v>0</v>
      </c>
      <c r="D38" s="655">
        <v>0</v>
      </c>
      <c r="E38" s="655">
        <v>0</v>
      </c>
      <c r="F38" s="655">
        <v>0</v>
      </c>
      <c r="G38" s="656">
        <v>2</v>
      </c>
      <c r="H38" s="657">
        <v>2</v>
      </c>
      <c r="I38" s="657">
        <v>1</v>
      </c>
    </row>
    <row r="39" spans="1:209" customFormat="1" ht="21" customHeight="1">
      <c r="A39" s="652" t="s">
        <v>733</v>
      </c>
      <c r="B39" s="653" t="s">
        <v>701</v>
      </c>
      <c r="C39" s="654">
        <v>0</v>
      </c>
      <c r="D39" s="655">
        <v>0</v>
      </c>
      <c r="E39" s="655">
        <v>0</v>
      </c>
      <c r="F39" s="655">
        <v>0</v>
      </c>
      <c r="G39" s="656">
        <v>0</v>
      </c>
      <c r="H39" s="657">
        <v>0</v>
      </c>
      <c r="I39" s="657">
        <v>0</v>
      </c>
    </row>
    <row r="40" spans="1:209" customFormat="1" ht="21" customHeight="1">
      <c r="A40" s="652" t="s">
        <v>733</v>
      </c>
      <c r="B40" s="653" t="s">
        <v>702</v>
      </c>
      <c r="C40" s="654">
        <v>0</v>
      </c>
      <c r="D40" s="655">
        <v>0</v>
      </c>
      <c r="E40" s="655">
        <v>0</v>
      </c>
      <c r="F40" s="655">
        <v>0</v>
      </c>
      <c r="G40" s="656">
        <v>0</v>
      </c>
      <c r="H40" s="657">
        <v>0</v>
      </c>
      <c r="I40" s="657">
        <v>0</v>
      </c>
    </row>
    <row r="41" spans="1:209" customFormat="1" ht="21" customHeight="1">
      <c r="A41" s="652" t="s">
        <v>733</v>
      </c>
      <c r="B41" s="653" t="s">
        <v>703</v>
      </c>
      <c r="C41" s="654">
        <v>0</v>
      </c>
      <c r="D41" s="655">
        <v>0</v>
      </c>
      <c r="E41" s="655">
        <v>0</v>
      </c>
      <c r="F41" s="655">
        <v>0</v>
      </c>
      <c r="G41" s="656">
        <v>5</v>
      </c>
      <c r="H41" s="657">
        <v>5</v>
      </c>
      <c r="I41" s="657">
        <v>3</v>
      </c>
    </row>
    <row r="42" spans="1:209" customFormat="1" ht="21" customHeight="1">
      <c r="A42" s="658"/>
      <c r="B42" s="653" t="s">
        <v>704</v>
      </c>
      <c r="C42" s="654">
        <v>0</v>
      </c>
      <c r="D42" s="655">
        <v>0</v>
      </c>
      <c r="E42" s="655">
        <v>0</v>
      </c>
      <c r="F42" s="655">
        <v>0</v>
      </c>
      <c r="G42" s="656">
        <v>3</v>
      </c>
      <c r="H42" s="657">
        <v>3</v>
      </c>
      <c r="I42" s="657">
        <v>2</v>
      </c>
    </row>
    <row r="43" spans="1:209" customFormat="1" ht="21" customHeight="1">
      <c r="A43" s="658"/>
      <c r="B43" s="653" t="s">
        <v>705</v>
      </c>
      <c r="C43" s="654">
        <v>0</v>
      </c>
      <c r="D43" s="655">
        <v>0</v>
      </c>
      <c r="E43" s="655">
        <v>0</v>
      </c>
      <c r="F43" s="655">
        <v>0</v>
      </c>
      <c r="G43" s="656">
        <v>3</v>
      </c>
      <c r="H43" s="657">
        <v>3</v>
      </c>
      <c r="I43" s="657">
        <v>1</v>
      </c>
    </row>
    <row r="44" spans="1:209" customFormat="1" ht="21" customHeight="1">
      <c r="A44" s="658"/>
      <c r="B44" s="653" t="s">
        <v>706</v>
      </c>
      <c r="C44" s="654">
        <v>0</v>
      </c>
      <c r="D44" s="655">
        <v>0</v>
      </c>
      <c r="E44" s="655">
        <v>0</v>
      </c>
      <c r="F44" s="655">
        <v>0</v>
      </c>
      <c r="G44" s="656">
        <v>1</v>
      </c>
      <c r="H44" s="657">
        <v>1</v>
      </c>
      <c r="I44" s="657">
        <v>1</v>
      </c>
    </row>
    <row r="45" spans="1:209" customFormat="1" ht="21" customHeight="1">
      <c r="A45" s="652" t="s">
        <v>733</v>
      </c>
      <c r="B45" s="653" t="s">
        <v>707</v>
      </c>
      <c r="C45" s="654">
        <v>0</v>
      </c>
      <c r="D45" s="655">
        <v>0</v>
      </c>
      <c r="E45" s="655">
        <v>0</v>
      </c>
      <c r="F45" s="655">
        <v>0</v>
      </c>
      <c r="G45" s="656">
        <v>1</v>
      </c>
      <c r="H45" s="657">
        <v>1</v>
      </c>
      <c r="I45" s="657">
        <v>1</v>
      </c>
    </row>
    <row r="46" spans="1:209" customFormat="1" ht="21" customHeight="1">
      <c r="A46" s="652" t="s">
        <v>733</v>
      </c>
      <c r="B46" s="653" t="s">
        <v>708</v>
      </c>
      <c r="C46" s="654">
        <v>0</v>
      </c>
      <c r="D46" s="655">
        <v>0</v>
      </c>
      <c r="E46" s="655">
        <v>0</v>
      </c>
      <c r="F46" s="655">
        <v>0</v>
      </c>
      <c r="G46" s="656">
        <v>2</v>
      </c>
      <c r="H46" s="657">
        <v>2</v>
      </c>
      <c r="I46" s="657">
        <v>2</v>
      </c>
    </row>
    <row r="47" spans="1:209" customFormat="1" ht="21" customHeight="1" thickBot="1">
      <c r="A47" s="652" t="s">
        <v>733</v>
      </c>
      <c r="B47" s="659" t="s">
        <v>709</v>
      </c>
      <c r="C47" s="654">
        <v>0</v>
      </c>
      <c r="D47" s="655">
        <v>0</v>
      </c>
      <c r="E47" s="655">
        <v>0</v>
      </c>
      <c r="F47" s="655">
        <v>0</v>
      </c>
      <c r="G47" s="656">
        <v>0</v>
      </c>
      <c r="H47" s="657">
        <v>0</v>
      </c>
      <c r="I47" s="657">
        <v>0</v>
      </c>
    </row>
    <row r="48" spans="1:209" ht="33" customHeight="1" thickBot="1">
      <c r="A48" s="833" t="s">
        <v>750</v>
      </c>
      <c r="B48" s="834"/>
      <c r="C48" s="660">
        <v>0</v>
      </c>
      <c r="D48" s="661">
        <v>14</v>
      </c>
      <c r="E48" s="661">
        <v>0</v>
      </c>
      <c r="F48" s="661">
        <v>17</v>
      </c>
      <c r="G48" s="662">
        <v>197</v>
      </c>
      <c r="H48" s="662">
        <v>228</v>
      </c>
      <c r="I48" s="662">
        <v>126</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row>
    <row r="49" spans="1:9" ht="15.9" customHeight="1">
      <c r="A49" s="517"/>
      <c r="B49" s="552" t="s">
        <v>788</v>
      </c>
      <c r="C49" s="517" t="s">
        <v>736</v>
      </c>
      <c r="D49" s="517"/>
      <c r="E49" s="517"/>
      <c r="F49" s="517"/>
      <c r="G49" s="517"/>
      <c r="H49" s="517"/>
      <c r="I49" s="517"/>
    </row>
    <row r="50" spans="1:9" ht="15.9" customHeight="1">
      <c r="A50" s="517"/>
      <c r="B50" s="663" t="s">
        <v>789</v>
      </c>
      <c r="C50" s="664" t="s">
        <v>790</v>
      </c>
      <c r="D50" s="665"/>
      <c r="E50" s="517"/>
      <c r="F50" s="517"/>
      <c r="G50" s="517"/>
      <c r="H50" s="517"/>
      <c r="I50" s="517"/>
    </row>
    <row r="51" spans="1:9" ht="15.9" customHeight="1">
      <c r="A51" s="517"/>
      <c r="B51" s="517"/>
      <c r="C51" s="664" t="s">
        <v>791</v>
      </c>
      <c r="D51" s="517"/>
      <c r="E51" s="517"/>
      <c r="F51" s="517"/>
      <c r="G51" s="517"/>
      <c r="H51" s="517"/>
      <c r="I51" s="517"/>
    </row>
    <row r="52" spans="1:9" ht="15.9" customHeight="1"/>
    <row r="53" spans="1:9" ht="15.9" customHeight="1">
      <c r="B53" s="7"/>
    </row>
    <row r="54" spans="1:9">
      <c r="C54" s="6"/>
    </row>
  </sheetData>
  <mergeCells count="5">
    <mergeCell ref="A1:I1"/>
    <mergeCell ref="A3:B4"/>
    <mergeCell ref="H3:H4"/>
    <mergeCell ref="I3:I4"/>
    <mergeCell ref="A48:B48"/>
  </mergeCells>
  <phoneticPr fontId="3"/>
  <printOptions horizontalCentered="1"/>
  <pageMargins left="0.43307086614173229" right="0.43307086614173229" top="0.55118110236220474" bottom="0.35433070866141736" header="0.31496062992125984" footer="0.31496062992125984"/>
  <pageSetup paperSize="9" scale="75" orientation="portrait" r:id="rId1"/>
  <ignoredErrors>
    <ignoredError sqref="B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1-10</vt:lpstr>
      <vt:lpstr>1-11</vt:lpstr>
      <vt:lpstr>1-12</vt:lpstr>
      <vt:lpstr>1-13</vt:lpstr>
      <vt:lpstr>1-14_1</vt:lpstr>
      <vt:lpstr>1-14_2</vt:lpstr>
      <vt:lpstr>1-14_3</vt:lpstr>
      <vt:lpstr>1-14_4,5</vt:lpstr>
      <vt:lpstr>1-15</vt:lpstr>
      <vt:lpstr>1-16</vt:lpstr>
      <vt:lpstr>'1-11'!Print_Area</vt:lpstr>
      <vt:lpstr>'1-12'!Print_Area</vt:lpstr>
      <vt:lpstr>'1-13'!Print_Area</vt:lpstr>
      <vt:lpstr>'1-14_1'!Print_Area</vt:lpstr>
      <vt:lpstr>'1-14_2'!Print_Area</vt:lpstr>
      <vt:lpstr>'1-14_3'!Print_Area</vt:lpstr>
      <vt:lpstr>'1-14_4,5'!Print_Area</vt:lpstr>
      <vt:lpstr>'1-16'!Print_Area</vt:lpstr>
      <vt:lpstr>'1-10'!Print_Titles</vt:lpstr>
      <vt:lpstr>'1-14_2'!Print_Titles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2026-03-05T02:51:26Z</dcterms:created>
  <dcterms:modified xsi:type="dcterms:W3CDTF">2026-03-05T06:18:00Z</dcterms:modified>
  <cp:category/>
  <cp:contentStatus/>
</cp:coreProperties>
</file>