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75" windowWidth="19395" windowHeight="8055"/>
  </bookViews>
  <sheets>
    <sheet name="H29事業　効果検証" sheetId="2" r:id="rId1"/>
  </sheets>
  <definedNames>
    <definedName name="_xlnm._FilterDatabase" localSheetId="0" hidden="1">'H29事業　効果検証'!$A$3:$P$29</definedName>
    <definedName name="_xlnm.Print_Area" localSheetId="0">'H29事業　効果検証'!$A$1:$N$29</definedName>
    <definedName name="_xlnm.Print_Titles" localSheetId="0">'H29事業　効果検証'!$1:$3</definedName>
  </definedNames>
  <calcPr calcId="145621"/>
</workbook>
</file>

<file path=xl/calcChain.xml><?xml version="1.0" encoding="utf-8"?>
<calcChain xmlns="http://schemas.openxmlformats.org/spreadsheetml/2006/main">
  <c r="K14" i="2" l="1"/>
  <c r="C29" i="2" l="1"/>
  <c r="D29" i="2"/>
  <c r="K28" i="2"/>
  <c r="K27" i="2"/>
  <c r="K26" i="2"/>
  <c r="E26" i="2"/>
  <c r="K25" i="2"/>
  <c r="K24" i="2"/>
  <c r="E24" i="2"/>
  <c r="K23" i="2" l="1"/>
  <c r="E22" i="2"/>
  <c r="K19" i="2" l="1"/>
  <c r="K17" i="2"/>
  <c r="K16" i="2"/>
  <c r="K15" i="2"/>
  <c r="E15" i="2"/>
  <c r="K11" i="2"/>
  <c r="K10" i="2"/>
  <c r="K9" i="2"/>
  <c r="K21" i="2" l="1"/>
  <c r="E21" i="2"/>
  <c r="K20" i="2"/>
  <c r="K18" i="2"/>
  <c r="E18" i="2"/>
  <c r="E14" i="2"/>
  <c r="K12" i="2"/>
  <c r="K8" i="2"/>
  <c r="E8" i="2"/>
  <c r="K7" i="2"/>
  <c r="K6" i="2"/>
  <c r="K5" i="2"/>
  <c r="E5" i="2"/>
  <c r="E29" i="2" l="1"/>
</calcChain>
</file>

<file path=xl/sharedStrings.xml><?xml version="1.0" encoding="utf-8"?>
<sst xmlns="http://schemas.openxmlformats.org/spreadsheetml/2006/main" count="126" uniqueCount="90">
  <si>
    <t>実績額</t>
    <rPh sb="0" eb="2">
      <t>ジッセキ</t>
    </rPh>
    <rPh sb="2" eb="3">
      <t>ガク</t>
    </rPh>
    <phoneticPr fontId="4"/>
  </si>
  <si>
    <t>本事業における重要業績評価指標（KPI）</t>
    <rPh sb="0" eb="1">
      <t>ホン</t>
    </rPh>
    <rPh sb="1" eb="3">
      <t>ジギョウ</t>
    </rPh>
    <rPh sb="7" eb="9">
      <t>ジュウヨウ</t>
    </rPh>
    <rPh sb="9" eb="11">
      <t>ギョウセキ</t>
    </rPh>
    <rPh sb="11" eb="13">
      <t>ヒョウカ</t>
    </rPh>
    <rPh sb="13" eb="15">
      <t>シヒョウ</t>
    </rPh>
    <phoneticPr fontId="4"/>
  </si>
  <si>
    <t>指標値</t>
    <rPh sb="0" eb="3">
      <t>シヒョウチ</t>
    </rPh>
    <phoneticPr fontId="4"/>
  </si>
  <si>
    <t>目標年月</t>
    <rPh sb="0" eb="2">
      <t>モクヒョウ</t>
    </rPh>
    <rPh sb="2" eb="4">
      <t>ネンゲツ</t>
    </rPh>
    <phoneticPr fontId="4"/>
  </si>
  <si>
    <t>実績値</t>
    <rPh sb="0" eb="3">
      <t>ジッセキチ</t>
    </rPh>
    <phoneticPr fontId="4"/>
  </si>
  <si>
    <t>人</t>
    <rPh sb="0" eb="1">
      <t>ニン</t>
    </rPh>
    <phoneticPr fontId="4"/>
  </si>
  <si>
    <t>交付対象事業の名称・概要</t>
    <rPh sb="0" eb="2">
      <t>コウフ</t>
    </rPh>
    <rPh sb="2" eb="4">
      <t>タイショウ</t>
    </rPh>
    <rPh sb="4" eb="6">
      <t>ジギョウ</t>
    </rPh>
    <rPh sb="7" eb="9">
      <t>メイショウ</t>
    </rPh>
    <rPh sb="10" eb="12">
      <t>ガイヨウ</t>
    </rPh>
    <phoneticPr fontId="4"/>
  </si>
  <si>
    <t>（単位：円）</t>
    <rPh sb="1" eb="3">
      <t>タンイ</t>
    </rPh>
    <rPh sb="4" eb="5">
      <t>エン</t>
    </rPh>
    <phoneticPr fontId="4"/>
  </si>
  <si>
    <t>執行率</t>
    <rPh sb="0" eb="2">
      <t>シッコウ</t>
    </rPh>
    <rPh sb="2" eb="3">
      <t>リツ</t>
    </rPh>
    <phoneticPr fontId="2"/>
  </si>
  <si>
    <t>達成率</t>
    <rPh sb="0" eb="3">
      <t>タッセイリツ</t>
    </rPh>
    <phoneticPr fontId="2"/>
  </si>
  <si>
    <t>総合戦略の方向性Ⅰ）若者が活躍でき、子育て安心の都市「大阪」の実現</t>
    <rPh sb="0" eb="2">
      <t>ソウゴウ</t>
    </rPh>
    <rPh sb="2" eb="4">
      <t>センリャク</t>
    </rPh>
    <rPh sb="5" eb="8">
      <t>ホウコウセイ</t>
    </rPh>
    <rPh sb="10" eb="12">
      <t>ワカモノ</t>
    </rPh>
    <rPh sb="13" eb="15">
      <t>カツヤク</t>
    </rPh>
    <rPh sb="18" eb="20">
      <t>コソダ</t>
    </rPh>
    <rPh sb="21" eb="23">
      <t>アンシン</t>
    </rPh>
    <rPh sb="24" eb="26">
      <t>トシ</t>
    </rPh>
    <rPh sb="27" eb="29">
      <t>オオサカ</t>
    </rPh>
    <rPh sb="31" eb="33">
      <t>ジツゲン</t>
    </rPh>
    <phoneticPr fontId="2"/>
  </si>
  <si>
    <t>総合戦略の方向性Ⅲ）東西二極の一極としての社会経済構造の構築</t>
    <rPh sb="0" eb="2">
      <t>ソウゴウ</t>
    </rPh>
    <rPh sb="2" eb="4">
      <t>センリャク</t>
    </rPh>
    <rPh sb="5" eb="8">
      <t>ホウコウセイ</t>
    </rPh>
    <rPh sb="10" eb="12">
      <t>トウザイ</t>
    </rPh>
    <rPh sb="12" eb="14">
      <t>ニキョク</t>
    </rPh>
    <rPh sb="15" eb="17">
      <t>イッキョク</t>
    </rPh>
    <rPh sb="21" eb="23">
      <t>シャカイ</t>
    </rPh>
    <rPh sb="23" eb="25">
      <t>ケイザイ</t>
    </rPh>
    <rPh sb="25" eb="27">
      <t>コウゾウ</t>
    </rPh>
    <rPh sb="28" eb="30">
      <t>コウチク</t>
    </rPh>
    <phoneticPr fontId="2"/>
  </si>
  <si>
    <t>外部有識者</t>
    <rPh sb="0" eb="2">
      <t>ガイブ</t>
    </rPh>
    <rPh sb="2" eb="5">
      <t>ユウシキシャ</t>
    </rPh>
    <phoneticPr fontId="4"/>
  </si>
  <si>
    <t>安定就職者数</t>
    <phoneticPr fontId="2"/>
  </si>
  <si>
    <t>社</t>
    <rPh sb="0" eb="1">
      <t>シャ</t>
    </rPh>
    <phoneticPr fontId="2"/>
  </si>
  <si>
    <t>人</t>
    <rPh sb="0" eb="1">
      <t>ニン</t>
    </rPh>
    <phoneticPr fontId="2"/>
  </si>
  <si>
    <t>件</t>
    <rPh sb="0" eb="1">
      <t>ケン</t>
    </rPh>
    <phoneticPr fontId="2"/>
  </si>
  <si>
    <t>支援対象</t>
    <phoneticPr fontId="2"/>
  </si>
  <si>
    <t>社以上</t>
    <rPh sb="0" eb="1">
      <t>シャ</t>
    </rPh>
    <rPh sb="1" eb="3">
      <t>イジョウ</t>
    </rPh>
    <phoneticPr fontId="2"/>
  </si>
  <si>
    <t>件</t>
    <rPh sb="0" eb="1">
      <t>ケン</t>
    </rPh>
    <phoneticPr fontId="2"/>
  </si>
  <si>
    <t>大阪産(もん)率先購入率</t>
    <phoneticPr fontId="2"/>
  </si>
  <si>
    <t>％</t>
    <phoneticPr fontId="2"/>
  </si>
  <si>
    <t xml:space="preserve">来阪外国人旅行者数 </t>
    <phoneticPr fontId="2"/>
  </si>
  <si>
    <t>万人</t>
    <rPh sb="0" eb="2">
      <t>マンニン</t>
    </rPh>
    <phoneticPr fontId="2"/>
  </si>
  <si>
    <t>予算額</t>
    <rPh sb="0" eb="2">
      <t>ヨサン</t>
    </rPh>
    <rPh sb="2" eb="3">
      <t>ガク</t>
    </rPh>
    <phoneticPr fontId="2"/>
  </si>
  <si>
    <t>外国人旅行消費額</t>
    <rPh sb="0" eb="2">
      <t>ガイコク</t>
    </rPh>
    <rPh sb="2" eb="3">
      <t>ジン</t>
    </rPh>
    <rPh sb="3" eb="5">
      <t>リョコウ</t>
    </rPh>
    <rPh sb="5" eb="8">
      <t>ショウヒガク</t>
    </rPh>
    <phoneticPr fontId="2"/>
  </si>
  <si>
    <t>延べ宿泊者数</t>
    <rPh sb="0" eb="1">
      <t>ノ</t>
    </rPh>
    <rPh sb="2" eb="4">
      <t>シュクハク</t>
    </rPh>
    <rPh sb="4" eb="5">
      <t>シャ</t>
    </rPh>
    <rPh sb="5" eb="6">
      <t>スウ</t>
    </rPh>
    <phoneticPr fontId="2"/>
  </si>
  <si>
    <t>連携大学における若者の安定就職者数</t>
    <rPh sb="0" eb="2">
      <t>レンケイ</t>
    </rPh>
    <rPh sb="2" eb="4">
      <t>ダイガク</t>
    </rPh>
    <rPh sb="8" eb="10">
      <t>ワカモノ</t>
    </rPh>
    <rPh sb="11" eb="13">
      <t>アンテイ</t>
    </rPh>
    <rPh sb="13" eb="15">
      <t>シュウショク</t>
    </rPh>
    <rPh sb="15" eb="16">
      <t>シャ</t>
    </rPh>
    <rPh sb="16" eb="17">
      <t>スウ</t>
    </rPh>
    <phoneticPr fontId="2"/>
  </si>
  <si>
    <t>出展事業者の商談数
（１事業者あたり）</t>
    <rPh sb="0" eb="2">
      <t>シュッテン</t>
    </rPh>
    <rPh sb="2" eb="4">
      <t>ジギョウ</t>
    </rPh>
    <rPh sb="4" eb="5">
      <t>シャ</t>
    </rPh>
    <rPh sb="6" eb="8">
      <t>ショウダン</t>
    </rPh>
    <rPh sb="8" eb="9">
      <t>スウ</t>
    </rPh>
    <rPh sb="12" eb="14">
      <t>ジギョウ</t>
    </rPh>
    <rPh sb="14" eb="15">
      <t>シャ</t>
    </rPh>
    <phoneticPr fontId="2"/>
  </si>
  <si>
    <t>H31.3</t>
    <phoneticPr fontId="2"/>
  </si>
  <si>
    <t>事業の振り返りと今後の方針</t>
    <rPh sb="0" eb="2">
      <t>ジギョウ</t>
    </rPh>
    <rPh sb="3" eb="4">
      <t>フ</t>
    </rPh>
    <rPh sb="5" eb="6">
      <t>カエ</t>
    </rPh>
    <rPh sb="8" eb="10">
      <t>コンゴ</t>
    </rPh>
    <rPh sb="11" eb="13">
      <t>ホウシン</t>
    </rPh>
    <phoneticPr fontId="4"/>
  </si>
  <si>
    <t>H30.3</t>
    <phoneticPr fontId="2"/>
  </si>
  <si>
    <t>インターンシップ参加者数</t>
    <rPh sb="8" eb="11">
      <t>サンカシャ</t>
    </rPh>
    <rPh sb="11" eb="12">
      <t>スウ</t>
    </rPh>
    <phoneticPr fontId="2"/>
  </si>
  <si>
    <t>カウンセリング実施者数（実数）</t>
    <phoneticPr fontId="2"/>
  </si>
  <si>
    <t>就職者数</t>
    <phoneticPr fontId="2"/>
  </si>
  <si>
    <t>インターンシップ（大学１～３回生対象）受入人数</t>
    <phoneticPr fontId="2"/>
  </si>
  <si>
    <t>職業体験（女性や若者の求職者）受入人数</t>
    <phoneticPr fontId="2"/>
  </si>
  <si>
    <t>大阪版エクセレントカンパニー</t>
    <rPh sb="0" eb="2">
      <t>オオサカ</t>
    </rPh>
    <rPh sb="2" eb="3">
      <t>バン</t>
    </rPh>
    <phoneticPr fontId="2"/>
  </si>
  <si>
    <t>人</t>
    <rPh sb="0" eb="1">
      <t>ニン</t>
    </rPh>
    <phoneticPr fontId="2"/>
  </si>
  <si>
    <t>H30.3</t>
    <phoneticPr fontId="2"/>
  </si>
  <si>
    <t>UIJターン就職者数</t>
    <phoneticPr fontId="2"/>
  </si>
  <si>
    <t>中小企業経営者等とのプロフェッショナル人材ニーズにかかる相談件数（新規）</t>
    <phoneticPr fontId="2"/>
  </si>
  <si>
    <t>中小企業経営者向けセミナー参加企業数</t>
    <phoneticPr fontId="2"/>
  </si>
  <si>
    <t>企業</t>
    <rPh sb="0" eb="2">
      <t>キギョウ</t>
    </rPh>
    <phoneticPr fontId="2"/>
  </si>
  <si>
    <t>人以上</t>
    <rPh sb="0" eb="1">
      <t>ヒト</t>
    </rPh>
    <rPh sb="1" eb="3">
      <t>イジョウ</t>
    </rPh>
    <phoneticPr fontId="2"/>
  </si>
  <si>
    <t>プログラムを継続</t>
    <phoneticPr fontId="2"/>
  </si>
  <si>
    <t>社以上</t>
    <rPh sb="0" eb="1">
      <t>シャ</t>
    </rPh>
    <rPh sb="1" eb="3">
      <t>イジョウ</t>
    </rPh>
    <phoneticPr fontId="2"/>
  </si>
  <si>
    <t>支援対象（先行型交付金活用事業を含む。）のうち１／５以上が支援開始から３年以内に上場等（上場・上場準備・M&amp;A等）を達成</t>
    <phoneticPr fontId="2"/>
  </si>
  <si>
    <t>件</t>
    <rPh sb="0" eb="1">
      <t>ケン</t>
    </rPh>
    <phoneticPr fontId="2"/>
  </si>
  <si>
    <t>成功事例の総合展示会等での発表件数</t>
    <rPh sb="0" eb="2">
      <t>セイコウ</t>
    </rPh>
    <rPh sb="2" eb="4">
      <t>ジレイ</t>
    </rPh>
    <rPh sb="5" eb="7">
      <t>ソウゴウ</t>
    </rPh>
    <rPh sb="7" eb="11">
      <t>テンジカイナド</t>
    </rPh>
    <rPh sb="13" eb="15">
      <t>ハッピョウ</t>
    </rPh>
    <rPh sb="15" eb="17">
      <t>ケンスウ</t>
    </rPh>
    <phoneticPr fontId="2"/>
  </si>
  <si>
    <t>10ａ当たり収益増</t>
    <rPh sb="8" eb="9">
      <t>ゾウ</t>
    </rPh>
    <phoneticPr fontId="2"/>
  </si>
  <si>
    <t>実証ハウスの設置個所数</t>
    <rPh sb="0" eb="2">
      <t>ジッショウ</t>
    </rPh>
    <rPh sb="6" eb="8">
      <t>セッチ</t>
    </rPh>
    <rPh sb="8" eb="10">
      <t>カショ</t>
    </rPh>
    <rPh sb="10" eb="11">
      <t>スウ</t>
    </rPh>
    <phoneticPr fontId="2"/>
  </si>
  <si>
    <t>箇所</t>
    <rPh sb="0" eb="2">
      <t>カショ</t>
    </rPh>
    <phoneticPr fontId="2"/>
  </si>
  <si>
    <t>億円</t>
    <rPh sb="0" eb="2">
      <t>オクエン</t>
    </rPh>
    <phoneticPr fontId="2"/>
  </si>
  <si>
    <t>からの評価</t>
    <phoneticPr fontId="2"/>
  </si>
  <si>
    <t>継続</t>
    <rPh sb="0" eb="2">
      <t>ケイゾク</t>
    </rPh>
    <phoneticPr fontId="2"/>
  </si>
  <si>
    <t>－</t>
    <phoneticPr fontId="2"/>
  </si>
  <si>
    <t>終了</t>
    <rPh sb="0" eb="2">
      <t>シュウリョウ</t>
    </rPh>
    <phoneticPr fontId="2"/>
  </si>
  <si>
    <t>先駆タイプであることから、引き続き地方創生交付金を活用して事業を継続する。目標を達成できたが、事業の中で策定した「大阪版ＤＭＯ戦略」に基づき、さらなる観光地域づくりを推進することとしたい。</t>
  </si>
  <si>
    <t>継続</t>
    <rPh sb="0" eb="2">
      <t>ケイゾク</t>
    </rPh>
    <phoneticPr fontId="2"/>
  </si>
  <si>
    <t>継続</t>
    <rPh sb="0" eb="2">
      <t>ケイゾク</t>
    </rPh>
    <phoneticPr fontId="2"/>
  </si>
  <si>
    <t>・平成29年度は、業界団体や行政機関、金融機関等と連携して立ち上げた「大阪人材確保推進会議」において、計122の事業を実施した。
・求職者に対しては、セミナー等による業界の魅力発信や企業との交流会、カウンセリングなどを通して、職種志向の拡大を図り、高校生17名、大学生89名を含む計480名が製造、運輸、建設業界に就職した。
・また、業界団体から推薦を受けた意欲のある企業に対し、職場環境整備や魅力発信力向上のためのプログラムを提供した。85社から申込みがあり、最終的に全課程を修了し、大阪人材確保推進会議への協力計画を提出した27社を大阪版エクセレントカンパニー（「大阪人材確保推進会議　Ｅ（イー）カンパニー」）に認定した。
・平成30年度は、平成29年度のノウハウを活かし、業界のイメージアップを促進するなど、企業の人材確保力強化を図るための支援に加え、大学との連携による大学生への魅力発信の強化、就職未決定卒業者や子育て中の女性等とのマッチングを促進する。</t>
    <rPh sb="1" eb="3">
      <t>ヘイセイ</t>
    </rPh>
    <rPh sb="5" eb="6">
      <t>ネン</t>
    </rPh>
    <rPh sb="6" eb="7">
      <t>ド</t>
    </rPh>
    <rPh sb="194" eb="196">
      <t>セイビ</t>
    </rPh>
    <rPh sb="316" eb="318">
      <t>ヘイセイ</t>
    </rPh>
    <rPh sb="324" eb="326">
      <t>ヘイセイ</t>
    </rPh>
    <rPh sb="358" eb="360">
      <t>キギョウ</t>
    </rPh>
    <rPh sb="361" eb="363">
      <t>ジンザイ</t>
    </rPh>
    <rPh sb="363" eb="365">
      <t>カクホ</t>
    </rPh>
    <rPh sb="365" eb="366">
      <t>リョク</t>
    </rPh>
    <rPh sb="366" eb="368">
      <t>キョウカ</t>
    </rPh>
    <rPh sb="369" eb="370">
      <t>ハカ</t>
    </rPh>
    <rPh sb="374" eb="376">
      <t>シエン</t>
    </rPh>
    <rPh sb="377" eb="378">
      <t>クワ</t>
    </rPh>
    <rPh sb="380" eb="382">
      <t>ダイガク</t>
    </rPh>
    <rPh sb="384" eb="386">
      <t>レンケイ</t>
    </rPh>
    <rPh sb="389" eb="392">
      <t>ダイガクセイ</t>
    </rPh>
    <rPh sb="394" eb="396">
      <t>ミリョク</t>
    </rPh>
    <rPh sb="396" eb="398">
      <t>ハッシン</t>
    </rPh>
    <rPh sb="399" eb="401">
      <t>キョウカ</t>
    </rPh>
    <rPh sb="402" eb="404">
      <t>シュウショク</t>
    </rPh>
    <rPh sb="404" eb="407">
      <t>ミケッテイ</t>
    </rPh>
    <rPh sb="407" eb="410">
      <t>ソツギョウシャ</t>
    </rPh>
    <rPh sb="411" eb="413">
      <t>コソダ</t>
    </rPh>
    <rPh sb="414" eb="415">
      <t>チュウ</t>
    </rPh>
    <rPh sb="416" eb="418">
      <t>ジョセイ</t>
    </rPh>
    <rPh sb="418" eb="419">
      <t>トウ</t>
    </rPh>
    <rPh sb="427" eb="429">
      <t>ソクシン</t>
    </rPh>
    <phoneticPr fontId="2"/>
  </si>
  <si>
    <t>府内中小企業等とプロフェッショナル人材とのマッチング成約件数</t>
    <phoneticPr fontId="2"/>
  </si>
  <si>
    <t>・平成29年度は、合同企業説明会等のマッチングイベントを10回開催し、関西圏の大学約150大学との連携により、学生を含む約3,300人を支援した。また、合同企業説明会等でマッチングできなかった求職者を継続的に支援することにより、目標を上回るなど効果があった。
・高校生のインターンシップについては、4校と連携して実施し、113人を支援した。
・平成30年度は、金融機関等と連携した合同企業説明会の開催のみならず、企業から若者に直接オファーが出せる交流会の開催など、企業から若者に積極的にアプローチができる機会を増やす。加えて、合同企業説明会等への参加企業の求人情報や魅力をインターネットで継続的に発信する仕組みを作るなど、よりマッチングに繋がるように取り組む。
・高校生のインターンシップは、高校生が参加しやすい夏休みを中心に実施する。</t>
    <rPh sb="122" eb="124">
      <t>コウカ</t>
    </rPh>
    <rPh sb="131" eb="133">
      <t>コウコウ</t>
    </rPh>
    <rPh sb="133" eb="134">
      <t>セイ</t>
    </rPh>
    <rPh sb="152" eb="154">
      <t>レンケイ</t>
    </rPh>
    <rPh sb="156" eb="158">
      <t>ジッシ</t>
    </rPh>
    <rPh sb="163" eb="164">
      <t>ヒト</t>
    </rPh>
    <rPh sb="165" eb="167">
      <t>シエン</t>
    </rPh>
    <rPh sb="260" eb="261">
      <t>クワ</t>
    </rPh>
    <rPh sb="264" eb="266">
      <t>ゴウドウ</t>
    </rPh>
    <rPh sb="266" eb="268">
      <t>キギョウ</t>
    </rPh>
    <rPh sb="268" eb="271">
      <t>セツメイカイ</t>
    </rPh>
    <rPh sb="271" eb="272">
      <t>トウ</t>
    </rPh>
    <rPh sb="274" eb="276">
      <t>サンカ</t>
    </rPh>
    <rPh sb="276" eb="278">
      <t>キギョウ</t>
    </rPh>
    <rPh sb="284" eb="286">
      <t>ミリョク</t>
    </rPh>
    <rPh sb="299" eb="301">
      <t>ハッシン</t>
    </rPh>
    <rPh sb="303" eb="305">
      <t>シク</t>
    </rPh>
    <rPh sb="347" eb="350">
      <t>コウコウセイ</t>
    </rPh>
    <rPh sb="361" eb="363">
      <t>チュウシン</t>
    </rPh>
    <rPh sb="364" eb="366">
      <t>ジッシ</t>
    </rPh>
    <phoneticPr fontId="2"/>
  </si>
  <si>
    <t>・平成29年度は、ＵＩＪターン就職に関する協定を締結した東京圏の大学と連携し、学内での就職相談会等に参画した。また、府内企業との交流会の開催や、WEBサイトや企業情報冊子の作成・配布を通じて、企業の魅力を発信した。さらに、求職者向けに就職相談やカウンセリングを着実に実施することにより、東京圏からのUIJターン就職者数65人を達成するなど、効果があった。
・平成30年度は、東京圏の大学との連携による学内イベントの開催に加え、転職者層をメインターゲットとしたイベントを開催する。加えて、他事業との連携を図り、より多くの企業情報をWEBサイトで発信するなど、求職者への就職支援を継続的に実施することで、さらなる大阪へのUIJターン就職に繋げていく。</t>
    <rPh sb="6" eb="7">
      <t>ド</t>
    </rPh>
    <rPh sb="15" eb="17">
      <t>シュウショク</t>
    </rPh>
    <rPh sb="18" eb="19">
      <t>カン</t>
    </rPh>
    <rPh sb="21" eb="23">
      <t>キョウテイ</t>
    </rPh>
    <rPh sb="24" eb="26">
      <t>テイケツ</t>
    </rPh>
    <rPh sb="28" eb="30">
      <t>トウキョウ</t>
    </rPh>
    <rPh sb="30" eb="31">
      <t>ケン</t>
    </rPh>
    <rPh sb="32" eb="34">
      <t>ダイガク</t>
    </rPh>
    <rPh sb="35" eb="37">
      <t>レンケイ</t>
    </rPh>
    <rPh sb="39" eb="41">
      <t>ガクナイ</t>
    </rPh>
    <rPh sb="43" eb="45">
      <t>シュウショク</t>
    </rPh>
    <rPh sb="45" eb="48">
      <t>ソウダンカイ</t>
    </rPh>
    <rPh sb="48" eb="49">
      <t>ナド</t>
    </rPh>
    <rPh sb="50" eb="52">
      <t>サンカク</t>
    </rPh>
    <rPh sb="58" eb="60">
      <t>フナイ</t>
    </rPh>
    <rPh sb="60" eb="62">
      <t>キギョウ</t>
    </rPh>
    <rPh sb="64" eb="67">
      <t>コウリュウカイ</t>
    </rPh>
    <rPh sb="68" eb="70">
      <t>カイサイ</t>
    </rPh>
    <rPh sb="79" eb="81">
      <t>キギョウ</t>
    </rPh>
    <rPh sb="81" eb="83">
      <t>ジョウホウ</t>
    </rPh>
    <rPh sb="83" eb="85">
      <t>サッシ</t>
    </rPh>
    <rPh sb="86" eb="88">
      <t>サクセイ</t>
    </rPh>
    <rPh sb="89" eb="91">
      <t>ハイフ</t>
    </rPh>
    <rPh sb="92" eb="93">
      <t>ツウ</t>
    </rPh>
    <rPh sb="96" eb="98">
      <t>キギョウ</t>
    </rPh>
    <rPh sb="99" eb="101">
      <t>ミリョク</t>
    </rPh>
    <rPh sb="102" eb="104">
      <t>ハッシン</t>
    </rPh>
    <rPh sb="111" eb="113">
      <t>キュウショク</t>
    </rPh>
    <rPh sb="113" eb="114">
      <t>シャ</t>
    </rPh>
    <rPh sb="114" eb="115">
      <t>ム</t>
    </rPh>
    <rPh sb="117" eb="119">
      <t>シュウショク</t>
    </rPh>
    <rPh sb="119" eb="121">
      <t>ソウダン</t>
    </rPh>
    <rPh sb="130" eb="132">
      <t>チャクジツ</t>
    </rPh>
    <rPh sb="133" eb="135">
      <t>ジッシ</t>
    </rPh>
    <rPh sb="163" eb="165">
      <t>タッセイ</t>
    </rPh>
    <rPh sb="170" eb="172">
      <t>コウカ</t>
    </rPh>
    <rPh sb="211" eb="212">
      <t>クワ</t>
    </rPh>
    <rPh sb="235" eb="237">
      <t>カイサイ</t>
    </rPh>
    <rPh sb="240" eb="241">
      <t>クワ</t>
    </rPh>
    <rPh sb="244" eb="245">
      <t>ホカ</t>
    </rPh>
    <rPh sb="245" eb="247">
      <t>ジギョウ</t>
    </rPh>
    <rPh sb="249" eb="251">
      <t>レンケイ</t>
    </rPh>
    <rPh sb="252" eb="253">
      <t>ハカ</t>
    </rPh>
    <rPh sb="260" eb="262">
      <t>キギョウ</t>
    </rPh>
    <rPh sb="262" eb="264">
      <t>ジョウホウ</t>
    </rPh>
    <rPh sb="272" eb="274">
      <t>ハッシン</t>
    </rPh>
    <rPh sb="289" eb="292">
      <t>ケイゾクテキ</t>
    </rPh>
    <rPh sb="293" eb="295">
      <t>ジッシ</t>
    </rPh>
    <rPh sb="305" eb="307">
      <t>オオサカ</t>
    </rPh>
    <rPh sb="315" eb="317">
      <t>シュウショク</t>
    </rPh>
    <rPh sb="318" eb="319">
      <t>ツナ</t>
    </rPh>
    <phoneticPr fontId="2"/>
  </si>
  <si>
    <t>・平成29年度は、金融機関や商工会議所と連携を図るとともに、人材紹介会社を通じた成約件数が順調に伸びたため、府内中小企業等とプロフェッショナル人材とのマッチング成約件数の実績がＫＰＩを大きく上回るなど効果があった。
・平成30年度は、引き続き、企業が求めるプロフェッショナル人材のマッチングに努めるとともに、府内中堅・中小企業経営者に対して、プロフェッショナル人材活用の意識啓発を図っていく。</t>
    <rPh sb="1" eb="3">
      <t>ヘイセイ</t>
    </rPh>
    <rPh sb="5" eb="6">
      <t>ネン</t>
    </rPh>
    <rPh sb="6" eb="7">
      <t>ド</t>
    </rPh>
    <rPh sb="9" eb="11">
      <t>キンユウ</t>
    </rPh>
    <rPh sb="11" eb="13">
      <t>キカン</t>
    </rPh>
    <rPh sb="14" eb="16">
      <t>ショウコウ</t>
    </rPh>
    <rPh sb="16" eb="19">
      <t>カイギショ</t>
    </rPh>
    <rPh sb="20" eb="22">
      <t>レンケイ</t>
    </rPh>
    <rPh sb="23" eb="24">
      <t>ハカ</t>
    </rPh>
    <rPh sb="30" eb="32">
      <t>ジンザイ</t>
    </rPh>
    <rPh sb="32" eb="34">
      <t>ショウカイ</t>
    </rPh>
    <rPh sb="34" eb="36">
      <t>カイシャ</t>
    </rPh>
    <rPh sb="37" eb="38">
      <t>ツウ</t>
    </rPh>
    <rPh sb="40" eb="42">
      <t>セイヤク</t>
    </rPh>
    <rPh sb="42" eb="44">
      <t>ケンスウ</t>
    </rPh>
    <rPh sb="45" eb="47">
      <t>ジュンチョウ</t>
    </rPh>
    <rPh sb="48" eb="49">
      <t>ノ</t>
    </rPh>
    <rPh sb="85" eb="87">
      <t>ジッセキ</t>
    </rPh>
    <rPh sb="92" eb="93">
      <t>オオ</t>
    </rPh>
    <rPh sb="95" eb="97">
      <t>ウワマワ</t>
    </rPh>
    <rPh sb="100" eb="102">
      <t>コウカ</t>
    </rPh>
    <rPh sb="110" eb="112">
      <t>ヘイセイ</t>
    </rPh>
    <rPh sb="114" eb="116">
      <t>ネンド</t>
    </rPh>
    <rPh sb="118" eb="119">
      <t>ヒ</t>
    </rPh>
    <rPh sb="120" eb="121">
      <t>ツヅ</t>
    </rPh>
    <rPh sb="155" eb="157">
      <t>フナイ</t>
    </rPh>
    <rPh sb="157" eb="159">
      <t>チュウケン</t>
    </rPh>
    <rPh sb="160" eb="162">
      <t>チュウショウ</t>
    </rPh>
    <rPh sb="162" eb="164">
      <t>キギョウ</t>
    </rPh>
    <rPh sb="164" eb="166">
      <t>ケイエイ</t>
    </rPh>
    <rPh sb="166" eb="167">
      <t>シャ</t>
    </rPh>
    <rPh sb="168" eb="169">
      <t>タイ</t>
    </rPh>
    <rPh sb="181" eb="183">
      <t>ジンザイ</t>
    </rPh>
    <rPh sb="183" eb="185">
      <t>カツヨウ</t>
    </rPh>
    <rPh sb="186" eb="188">
      <t>イシキ</t>
    </rPh>
    <rPh sb="188" eb="190">
      <t>ケイハツ</t>
    </rPh>
    <rPh sb="191" eb="192">
      <t>ハカ</t>
    </rPh>
    <phoneticPr fontId="2"/>
  </si>
  <si>
    <t>・平成29年度は、国内の大規模展示商談会、海外商談会ともに、本事業による支援を受けて出展する事業者が増加し、加えて、1事業者あたりの商談数も目標を大きく上回るなど効果があった。
・平成30年度は、出展補助事業について、国内に加え海外の大規模展示商談会も対象とするとともに、府内で開催する商談会の開催回数を増やすなど、事業を発展させて実施する。</t>
    <rPh sb="1" eb="3">
      <t>ヘイセイ</t>
    </rPh>
    <rPh sb="5" eb="7">
      <t>ネンド</t>
    </rPh>
    <rPh sb="9" eb="11">
      <t>コクナイ</t>
    </rPh>
    <rPh sb="12" eb="15">
      <t>ダイキボ</t>
    </rPh>
    <rPh sb="15" eb="17">
      <t>テンジ</t>
    </rPh>
    <rPh sb="17" eb="19">
      <t>ショウダン</t>
    </rPh>
    <rPh sb="19" eb="20">
      <t>カイ</t>
    </rPh>
    <rPh sb="21" eb="23">
      <t>カイガイ</t>
    </rPh>
    <rPh sb="23" eb="26">
      <t>ショウダンカイ</t>
    </rPh>
    <rPh sb="30" eb="31">
      <t>ホン</t>
    </rPh>
    <rPh sb="31" eb="33">
      <t>ジギョウ</t>
    </rPh>
    <rPh sb="36" eb="38">
      <t>シエン</t>
    </rPh>
    <rPh sb="39" eb="40">
      <t>ウ</t>
    </rPh>
    <rPh sb="42" eb="44">
      <t>シュッテン</t>
    </rPh>
    <rPh sb="46" eb="48">
      <t>ジギョウ</t>
    </rPh>
    <rPh sb="48" eb="49">
      <t>シャ</t>
    </rPh>
    <rPh sb="50" eb="52">
      <t>ゾウカ</t>
    </rPh>
    <rPh sb="54" eb="55">
      <t>クワ</t>
    </rPh>
    <rPh sb="59" eb="61">
      <t>ジギョウ</t>
    </rPh>
    <rPh sb="61" eb="62">
      <t>シャ</t>
    </rPh>
    <rPh sb="66" eb="68">
      <t>ショウダン</t>
    </rPh>
    <rPh sb="68" eb="69">
      <t>スウ</t>
    </rPh>
    <rPh sb="70" eb="72">
      <t>モクヒョウ</t>
    </rPh>
    <rPh sb="73" eb="74">
      <t>オオ</t>
    </rPh>
    <rPh sb="76" eb="78">
      <t>ウワマワ</t>
    </rPh>
    <rPh sb="81" eb="83">
      <t>コウカ</t>
    </rPh>
    <phoneticPr fontId="2"/>
  </si>
  <si>
    <t>・DMO交付金事業実施2年目にあたる平成29年度は、マーケティング機能の充実・強化、東アジア中心から東南アジア・欧米地区へと海外プロモーションの取組みを拡大したほか、宿泊税を活用した大阪観光案内所の機能充実など、前年度に策定した「DMO事業戦略」に沿って、各事業を充実強化。その他、新たな自主財源確保にも取り組んだ結果、KPIを達成するなど効果があった。また、平成29年11月には「日本版ＤＭＯ候補法人」から「日本版DMO」として登録された。
・平成30年度は、引き続き、地方創生交付金を活用し、観光データ収集、マーケティング強化、市町村との連携を図るなど、さらなる観光地域づくりを推進するための事業を実施する。</t>
    <rPh sb="4" eb="7">
      <t>コウフキン</t>
    </rPh>
    <rPh sb="7" eb="9">
      <t>ジギョウ</t>
    </rPh>
    <rPh sb="9" eb="11">
      <t>ジッシ</t>
    </rPh>
    <rPh sb="12" eb="14">
      <t>ネンメ</t>
    </rPh>
    <rPh sb="18" eb="20">
      <t>ヘイセイ</t>
    </rPh>
    <rPh sb="22" eb="24">
      <t>ネンド</t>
    </rPh>
    <rPh sb="33" eb="35">
      <t>キノウ</t>
    </rPh>
    <rPh sb="36" eb="38">
      <t>ジュウジツ</t>
    </rPh>
    <rPh sb="39" eb="41">
      <t>キョウカ</t>
    </rPh>
    <rPh sb="42" eb="43">
      <t>ヒガシ</t>
    </rPh>
    <rPh sb="46" eb="48">
      <t>チュウシン</t>
    </rPh>
    <rPh sb="50" eb="52">
      <t>トウナン</t>
    </rPh>
    <rPh sb="56" eb="58">
      <t>オウベイ</t>
    </rPh>
    <rPh sb="58" eb="60">
      <t>チク</t>
    </rPh>
    <rPh sb="72" eb="74">
      <t>トリクミ</t>
    </rPh>
    <rPh sb="76" eb="78">
      <t>カクダイ</t>
    </rPh>
    <rPh sb="128" eb="131">
      <t>カクジギョウ</t>
    </rPh>
    <rPh sb="139" eb="140">
      <t>タ</t>
    </rPh>
    <rPh sb="141" eb="142">
      <t>アラ</t>
    </rPh>
    <rPh sb="144" eb="146">
      <t>ジシュ</t>
    </rPh>
    <rPh sb="146" eb="148">
      <t>ザイゲン</t>
    </rPh>
    <rPh sb="148" eb="150">
      <t>カクホ</t>
    </rPh>
    <rPh sb="152" eb="153">
      <t>ト</t>
    </rPh>
    <rPh sb="154" eb="155">
      <t>ク</t>
    </rPh>
    <rPh sb="157" eb="159">
      <t>ケッカ</t>
    </rPh>
    <rPh sb="164" eb="166">
      <t>タッセイ</t>
    </rPh>
    <rPh sb="170" eb="172">
      <t>コウカ</t>
    </rPh>
    <rPh sb="191" eb="194">
      <t>ニホンバン</t>
    </rPh>
    <rPh sb="197" eb="199">
      <t>コウホ</t>
    </rPh>
    <rPh sb="199" eb="201">
      <t>ホウジン</t>
    </rPh>
    <rPh sb="224" eb="226">
      <t>ヘイセイ</t>
    </rPh>
    <rPh sb="228" eb="230">
      <t>ネンド</t>
    </rPh>
    <rPh sb="249" eb="251">
      <t>カンコウ</t>
    </rPh>
    <rPh sb="254" eb="256">
      <t>シュウシュウ</t>
    </rPh>
    <rPh sb="264" eb="266">
      <t>キョウカ</t>
    </rPh>
    <rPh sb="267" eb="270">
      <t>シチョウソン</t>
    </rPh>
    <rPh sb="272" eb="274">
      <t>レンケイ</t>
    </rPh>
    <rPh sb="275" eb="276">
      <t>ハカ</t>
    </rPh>
    <rPh sb="302" eb="304">
      <t>ジッシ</t>
    </rPh>
    <phoneticPr fontId="2"/>
  </si>
  <si>
    <t>・平成29年度は、自動換気装置モデル機のなすハウスへの導入により、果皮障害回避対策を行った。平成30年6月まで収穫調査を行い、現在効果検証中。
・10a当たりの収益増については、現在調査中であり、平成30年度までの結果により評価予定。
・平成30年度は、この検証結果を踏まえ被害軽減による収益増を図るとともに、電源を確保できない既存ハウスにおいて、ソーラーバッテリーを活用した自動換気装置の展示実証を行うなど事業を発展させて実施する。</t>
    <rPh sb="1" eb="3">
      <t>ヘイセイ</t>
    </rPh>
    <rPh sb="5" eb="7">
      <t>ネンド</t>
    </rPh>
    <rPh sb="9" eb="11">
      <t>ジドウ</t>
    </rPh>
    <rPh sb="11" eb="13">
      <t>カンキ</t>
    </rPh>
    <rPh sb="13" eb="15">
      <t>ソウチ</t>
    </rPh>
    <rPh sb="18" eb="19">
      <t>キ</t>
    </rPh>
    <rPh sb="27" eb="29">
      <t>ドウニュウ</t>
    </rPh>
    <rPh sb="33" eb="35">
      <t>カヒ</t>
    </rPh>
    <rPh sb="35" eb="37">
      <t>ショウガイ</t>
    </rPh>
    <rPh sb="37" eb="39">
      <t>カイヒ</t>
    </rPh>
    <rPh sb="39" eb="41">
      <t>タイサク</t>
    </rPh>
    <rPh sb="42" eb="43">
      <t>オコナ</t>
    </rPh>
    <rPh sb="46" eb="48">
      <t>ヘイセイ</t>
    </rPh>
    <rPh sb="50" eb="51">
      <t>ネン</t>
    </rPh>
    <rPh sb="52" eb="53">
      <t>ガツ</t>
    </rPh>
    <rPh sb="55" eb="57">
      <t>シュウカク</t>
    </rPh>
    <rPh sb="57" eb="59">
      <t>チョウサ</t>
    </rPh>
    <rPh sb="60" eb="61">
      <t>オコナ</t>
    </rPh>
    <rPh sb="63" eb="65">
      <t>ゲンザイ</t>
    </rPh>
    <rPh sb="65" eb="67">
      <t>コウカ</t>
    </rPh>
    <rPh sb="67" eb="69">
      <t>ケンショウ</t>
    </rPh>
    <rPh sb="69" eb="70">
      <t>チュウ</t>
    </rPh>
    <rPh sb="120" eb="122">
      <t>ヘイセイ</t>
    </rPh>
    <rPh sb="124" eb="126">
      <t>ネンド</t>
    </rPh>
    <rPh sb="130" eb="132">
      <t>ケンショウ</t>
    </rPh>
    <rPh sb="132" eb="134">
      <t>ケッカ</t>
    </rPh>
    <rPh sb="135" eb="136">
      <t>フ</t>
    </rPh>
    <rPh sb="138" eb="140">
      <t>ヒガイ</t>
    </rPh>
    <rPh sb="140" eb="142">
      <t>ケイゲン</t>
    </rPh>
    <rPh sb="145" eb="148">
      <t>シュウエキゾウ</t>
    </rPh>
    <rPh sb="149" eb="150">
      <t>ハカ</t>
    </rPh>
    <rPh sb="156" eb="158">
      <t>デンゲン</t>
    </rPh>
    <rPh sb="159" eb="161">
      <t>カクホ</t>
    </rPh>
    <rPh sb="165" eb="167">
      <t>キゾン</t>
    </rPh>
    <rPh sb="185" eb="187">
      <t>カツヨウ</t>
    </rPh>
    <rPh sb="189" eb="191">
      <t>ジドウ</t>
    </rPh>
    <rPh sb="191" eb="193">
      <t>カンキ</t>
    </rPh>
    <rPh sb="193" eb="195">
      <t>ソウチ</t>
    </rPh>
    <rPh sb="196" eb="198">
      <t>テンジ</t>
    </rPh>
    <rPh sb="198" eb="200">
      <t>ジッショウ</t>
    </rPh>
    <rPh sb="201" eb="202">
      <t>オコナ</t>
    </rPh>
    <rPh sb="205" eb="207">
      <t>ジギョウ</t>
    </rPh>
    <rPh sb="208" eb="210">
      <t>ハッテン</t>
    </rPh>
    <rPh sb="213" eb="215">
      <t>ジッシ</t>
    </rPh>
    <phoneticPr fontId="2"/>
  </si>
  <si>
    <t>・良い取組みかもしれないが、近年、医療費が高騰していること、将来の持続性ということを考えれば、先進医療を低コストで受けられるための支援といった視点も取り入れていくべきではないか。</t>
    <rPh sb="1" eb="2">
      <t>ヨ</t>
    </rPh>
    <rPh sb="3" eb="5">
      <t>トリク</t>
    </rPh>
    <rPh sb="14" eb="16">
      <t>キンネン</t>
    </rPh>
    <rPh sb="21" eb="23">
      <t>コウトウ</t>
    </rPh>
    <rPh sb="30" eb="32">
      <t>ショウライ</t>
    </rPh>
    <rPh sb="65" eb="67">
      <t>シエン</t>
    </rPh>
    <rPh sb="71" eb="73">
      <t>シテン</t>
    </rPh>
    <rPh sb="74" eb="75">
      <t>ト</t>
    </rPh>
    <rPh sb="76" eb="77">
      <t>イ</t>
    </rPh>
    <phoneticPr fontId="2"/>
  </si>
  <si>
    <t>・食糧自給率を上げていくために必要な取組み。大阪だけでは限りがあるので、近隣府県と連携しながら関西圏で食糧自給率を上げ、休耕地を減らし、都市型の農業を発展させる必要がある。</t>
    <rPh sb="15" eb="17">
      <t>ヒツヨウ</t>
    </rPh>
    <rPh sb="18" eb="20">
      <t>トリク</t>
    </rPh>
    <rPh sb="22" eb="24">
      <t>オオサカ</t>
    </rPh>
    <rPh sb="28" eb="29">
      <t>カギ</t>
    </rPh>
    <rPh sb="36" eb="38">
      <t>キンリン</t>
    </rPh>
    <rPh sb="38" eb="40">
      <t>フケン</t>
    </rPh>
    <rPh sb="41" eb="43">
      <t>レンケイ</t>
    </rPh>
    <rPh sb="47" eb="49">
      <t>カンサイ</t>
    </rPh>
    <rPh sb="49" eb="50">
      <t>ケン</t>
    </rPh>
    <rPh sb="51" eb="53">
      <t>ショクリョウ</t>
    </rPh>
    <rPh sb="53" eb="56">
      <t>ジキュウリツ</t>
    </rPh>
    <rPh sb="57" eb="58">
      <t>ア</t>
    </rPh>
    <phoneticPr fontId="2"/>
  </si>
  <si>
    <t>・さまざまな研究等からわかっていることであるが、この分野の支援は、短期間、集中的に取り組むだけは成果が出ない。細く長く続けていくことが重要である。
・大阪に人を増やす上で、小規模な事業所をいかに大きくしていくかといった支援が大事。
・10年後に残っている会社は5％以下と言われている中、支援対象をもっと増やしても良いのではないか。</t>
    <rPh sb="26" eb="28">
      <t>ブンヤ</t>
    </rPh>
    <rPh sb="29" eb="31">
      <t>シエン</t>
    </rPh>
    <rPh sb="33" eb="36">
      <t>タンキカン</t>
    </rPh>
    <rPh sb="37" eb="39">
      <t>シュウチュウ</t>
    </rPh>
    <rPh sb="39" eb="40">
      <t>テキ</t>
    </rPh>
    <rPh sb="41" eb="42">
      <t>ト</t>
    </rPh>
    <rPh sb="43" eb="44">
      <t>ク</t>
    </rPh>
    <rPh sb="48" eb="50">
      <t>セイカ</t>
    </rPh>
    <rPh sb="51" eb="52">
      <t>デ</t>
    </rPh>
    <rPh sb="55" eb="56">
      <t>ホソ</t>
    </rPh>
    <rPh sb="57" eb="58">
      <t>ナガ</t>
    </rPh>
    <rPh sb="59" eb="60">
      <t>ツヅ</t>
    </rPh>
    <rPh sb="67" eb="69">
      <t>ジュウヨウ</t>
    </rPh>
    <rPh sb="75" eb="77">
      <t>オオサカ</t>
    </rPh>
    <rPh sb="78" eb="79">
      <t>ヒト</t>
    </rPh>
    <rPh sb="80" eb="81">
      <t>フ</t>
    </rPh>
    <rPh sb="83" eb="84">
      <t>ウエ</t>
    </rPh>
    <rPh sb="86" eb="89">
      <t>ショウキボ</t>
    </rPh>
    <rPh sb="90" eb="92">
      <t>ジギョウ</t>
    </rPh>
    <rPh sb="92" eb="93">
      <t>ショ</t>
    </rPh>
    <rPh sb="97" eb="98">
      <t>オオ</t>
    </rPh>
    <rPh sb="109" eb="111">
      <t>シエン</t>
    </rPh>
    <rPh sb="112" eb="114">
      <t>ダイジ</t>
    </rPh>
    <rPh sb="119" eb="121">
      <t>ネンゴ</t>
    </rPh>
    <rPh sb="122" eb="123">
      <t>ノコ</t>
    </rPh>
    <rPh sb="127" eb="129">
      <t>カイシャ</t>
    </rPh>
    <rPh sb="132" eb="134">
      <t>イカ</t>
    </rPh>
    <rPh sb="135" eb="136">
      <t>イ</t>
    </rPh>
    <rPh sb="141" eb="142">
      <t>ナカ</t>
    </rPh>
    <rPh sb="143" eb="145">
      <t>シエン</t>
    </rPh>
    <rPh sb="145" eb="147">
      <t>タイショウ</t>
    </rPh>
    <rPh sb="151" eb="152">
      <t>フ</t>
    </rPh>
    <rPh sb="156" eb="157">
      <t>ヨ</t>
    </rPh>
    <phoneticPr fontId="2"/>
  </si>
  <si>
    <t>・大阪が就職の受け皿となるために、中小企業が求めるプロフェッショナル人材をマッチングを促し、企業の成長を支援することは重要な取組みである。</t>
    <rPh sb="1" eb="3">
      <t>オオサカ</t>
    </rPh>
    <rPh sb="4" eb="6">
      <t>シュウショク</t>
    </rPh>
    <rPh sb="7" eb="8">
      <t>ウ</t>
    </rPh>
    <rPh sb="9" eb="10">
      <t>ザラ</t>
    </rPh>
    <rPh sb="17" eb="19">
      <t>チュウショウ</t>
    </rPh>
    <rPh sb="19" eb="21">
      <t>キギョウ</t>
    </rPh>
    <rPh sb="22" eb="23">
      <t>モト</t>
    </rPh>
    <rPh sb="34" eb="36">
      <t>ジンザイ</t>
    </rPh>
    <rPh sb="43" eb="44">
      <t>ウナガ</t>
    </rPh>
    <rPh sb="46" eb="48">
      <t>キギョウ</t>
    </rPh>
    <rPh sb="49" eb="51">
      <t>セイチョウ</t>
    </rPh>
    <rPh sb="52" eb="54">
      <t>シエン</t>
    </rPh>
    <rPh sb="59" eb="61">
      <t>ジュウヨウ</t>
    </rPh>
    <rPh sb="62" eb="64">
      <t>トリク</t>
    </rPh>
    <phoneticPr fontId="2"/>
  </si>
  <si>
    <t>・食糧自給率を上げていくために必要な取組み。実証結果を踏まえて、生産性の向上と新技術の普及に努めていただきたい。</t>
    <rPh sb="22" eb="24">
      <t>ジッショウ</t>
    </rPh>
    <rPh sb="24" eb="26">
      <t>ケッカ</t>
    </rPh>
    <rPh sb="27" eb="28">
      <t>フ</t>
    </rPh>
    <rPh sb="32" eb="35">
      <t>セイサンセイ</t>
    </rPh>
    <rPh sb="36" eb="38">
      <t>コウジョウ</t>
    </rPh>
    <rPh sb="39" eb="42">
      <t>シンギジュツ</t>
    </rPh>
    <rPh sb="43" eb="45">
      <t>フキュウ</t>
    </rPh>
    <rPh sb="46" eb="47">
      <t>ツト</t>
    </rPh>
    <phoneticPr fontId="2"/>
  </si>
  <si>
    <t>・インバウンドの効果は非常にあった。引き続き、インバウンドが増加することで、より景気は良くなっていくだろう。
・大阪中心部だけでなく、エリアを拡大して近隣府県と連携しながら観光の取組みを進めるべきではないか。</t>
    <rPh sb="8" eb="10">
      <t>コウカ</t>
    </rPh>
    <rPh sb="11" eb="13">
      <t>ヒジョウ</t>
    </rPh>
    <rPh sb="18" eb="19">
      <t>ヒ</t>
    </rPh>
    <rPh sb="20" eb="21">
      <t>ツヅ</t>
    </rPh>
    <rPh sb="30" eb="32">
      <t>ゾウカ</t>
    </rPh>
    <rPh sb="56" eb="58">
      <t>オオサカ</t>
    </rPh>
    <rPh sb="58" eb="61">
      <t>チュウシンブ</t>
    </rPh>
    <rPh sb="71" eb="73">
      <t>カクダイ</t>
    </rPh>
    <rPh sb="75" eb="77">
      <t>キンリン</t>
    </rPh>
    <rPh sb="77" eb="78">
      <t>フ</t>
    </rPh>
    <rPh sb="78" eb="79">
      <t>ケン</t>
    </rPh>
    <rPh sb="80" eb="82">
      <t>レンケイ</t>
    </rPh>
    <rPh sb="86" eb="88">
      <t>カンコウ</t>
    </rPh>
    <rPh sb="89" eb="91">
      <t>トリク</t>
    </rPh>
    <rPh sb="93" eb="94">
      <t>スス</t>
    </rPh>
    <phoneticPr fontId="2"/>
  </si>
  <si>
    <t>・平成29年度は、前年度からの支援先を含め、改めて公募したベンチャー企業を対象に、成功起業家10人の協力による個別指導等の支援を実施し、KPIを概ね達成するなど効果があった。大阪市（大阪イノベーションハブ）をはじめとする官民の支援機関との連携体制を構築し、事業を継続することにより、ベンチャーエコシステムが定着する可能性が高まっている。
・平成30年度は、将来の大阪経済を支える有望なベンチャー企業を成長させるという本事業の趣旨と、これまでの支援経過を踏まえ、支援メニューの改善を行いつつ、他機関との連携策の具体化や事業周知などの環境整備にも力を入れ、事業を継続して実施。</t>
    <rPh sb="19" eb="20">
      <t>フク</t>
    </rPh>
    <phoneticPr fontId="2"/>
  </si>
  <si>
    <t>・平成29年度は、平成27年度に採択された補助対象事業者に対し、引き続き、資金支援や相談窓口等の紹介等により事業化に向けた支援を実施。これにより2社の医療機器開発案件が、平成30年度に市場に出る見込みとなるなど、着実に成功事例の創出に近づいている。
・本事業は平成29年度をもって終了したが、本事業の支援案件の進捗把握に努めるとともに、創出した成功事例を今後とも、展示会、セミナー及びWEBなどの広報媒体を活用し、継続的に発信することにより、府内ものづくり企業の医療機器分野への参入促進を図る。</t>
    <rPh sb="29" eb="30">
      <t>タイ</t>
    </rPh>
    <rPh sb="73" eb="74">
      <t>シャ</t>
    </rPh>
    <rPh sb="92" eb="94">
      <t>シジョウ</t>
    </rPh>
    <rPh sb="95" eb="96">
      <t>デ</t>
    </rPh>
    <phoneticPr fontId="2"/>
  </si>
  <si>
    <t>・金融機関からの推薦等を受けた府内中小企業と若者をマッチングさせるという取組みの結果、良い実績に結びついている。
・インターンシップの受入人数については、KPIの設定や費用対効果をみたときに、もっと効率的な方法がないか検討する必要がある。</t>
    <rPh sb="1" eb="3">
      <t>キンユウ</t>
    </rPh>
    <rPh sb="3" eb="5">
      <t>キカン</t>
    </rPh>
    <rPh sb="8" eb="10">
      <t>スイセン</t>
    </rPh>
    <rPh sb="10" eb="11">
      <t>トウ</t>
    </rPh>
    <rPh sb="12" eb="13">
      <t>ウ</t>
    </rPh>
    <rPh sb="15" eb="17">
      <t>フナイ</t>
    </rPh>
    <rPh sb="17" eb="19">
      <t>チュウショウ</t>
    </rPh>
    <rPh sb="19" eb="21">
      <t>キギョウ</t>
    </rPh>
    <rPh sb="22" eb="24">
      <t>ワカモノ</t>
    </rPh>
    <rPh sb="36" eb="38">
      <t>トリク</t>
    </rPh>
    <rPh sb="40" eb="42">
      <t>ケッカ</t>
    </rPh>
    <rPh sb="43" eb="44">
      <t>ヨ</t>
    </rPh>
    <rPh sb="45" eb="47">
      <t>ジッセキ</t>
    </rPh>
    <rPh sb="48" eb="49">
      <t>ムス</t>
    </rPh>
    <phoneticPr fontId="2"/>
  </si>
  <si>
    <t>・女性が現場に入ることで、結果的に男性も働きやすい環境になることも想定されるので、重要な取組み。
・取組みの結果、良い実績に結びついている。
・インターンシップの受入人数については、KPIの設定や費用対効果をみたときに、もっと効率的な方法がないか検討する必要がある。</t>
    <phoneticPr fontId="2"/>
  </si>
  <si>
    <t>・中小企業との就職マッチングで65人の実績は評価できる。次の段階として、ＵＩＪターン就職された方のネットワークを形成し、大阪で実現できた暮らしなどを情報発信してはどうか。
・大事な取組みではあるが、KPIの設定や費用対効果をみたときに、もっと効率的な方法がないか検討する必要がある。
・3年で3割が離職する時代だが、大阪では定着率は高く、働きやすさは整備されているので、定着率の観点からも支援も考えるべき。また、小規模な事業所における多様な働き方ということも売りにすべき。
・転職者は2箇所目の就職先で定着率が高い。新卒時の就職の際にミスマッチが起こり、2箇所目、3箇所目で定着していることを考えると、転職希望者への情報提供は効果があるのではないか。</t>
    <rPh sb="22" eb="24">
      <t>ヒョウカ</t>
    </rPh>
    <rPh sb="28" eb="29">
      <t>ツギ</t>
    </rPh>
    <rPh sb="30" eb="32">
      <t>ダンカイ</t>
    </rPh>
    <rPh sb="42" eb="44">
      <t>シュウショク</t>
    </rPh>
    <rPh sb="47" eb="48">
      <t>カタ</t>
    </rPh>
    <rPh sb="56" eb="58">
      <t>ケイセイ</t>
    </rPh>
    <rPh sb="68" eb="69">
      <t>ク</t>
    </rPh>
    <rPh sb="74" eb="76">
      <t>ジョウホウ</t>
    </rPh>
    <rPh sb="76" eb="78">
      <t>ハッシン</t>
    </rPh>
    <rPh sb="144" eb="145">
      <t>ネン</t>
    </rPh>
    <rPh sb="147" eb="148">
      <t>ワリ</t>
    </rPh>
    <rPh sb="149" eb="151">
      <t>リショク</t>
    </rPh>
    <rPh sb="153" eb="155">
      <t>ジダイ</t>
    </rPh>
    <rPh sb="158" eb="160">
      <t>オオサカ</t>
    </rPh>
    <rPh sb="162" eb="164">
      <t>テイチャク</t>
    </rPh>
    <rPh sb="164" eb="165">
      <t>リツ</t>
    </rPh>
    <rPh sb="166" eb="167">
      <t>タカ</t>
    </rPh>
    <rPh sb="169" eb="170">
      <t>ハタラ</t>
    </rPh>
    <rPh sb="175" eb="177">
      <t>セイビ</t>
    </rPh>
    <rPh sb="185" eb="188">
      <t>テイチャクリツ</t>
    </rPh>
    <rPh sb="189" eb="191">
      <t>カンテン</t>
    </rPh>
    <rPh sb="194" eb="196">
      <t>シエン</t>
    </rPh>
    <rPh sb="197" eb="198">
      <t>カンガ</t>
    </rPh>
    <rPh sb="206" eb="209">
      <t>ショウキボ</t>
    </rPh>
    <rPh sb="210" eb="212">
      <t>ジギョウ</t>
    </rPh>
    <rPh sb="212" eb="213">
      <t>ショ</t>
    </rPh>
    <rPh sb="217" eb="219">
      <t>タヨウ</t>
    </rPh>
    <rPh sb="220" eb="221">
      <t>ハタラ</t>
    </rPh>
    <rPh sb="222" eb="223">
      <t>カタ</t>
    </rPh>
    <rPh sb="229" eb="230">
      <t>ウ</t>
    </rPh>
    <rPh sb="238" eb="241">
      <t>テンショクシャ</t>
    </rPh>
    <rPh sb="243" eb="245">
      <t>カショ</t>
    </rPh>
    <rPh sb="245" eb="246">
      <t>メ</t>
    </rPh>
    <rPh sb="247" eb="249">
      <t>シュウショク</t>
    </rPh>
    <rPh sb="249" eb="250">
      <t>サキ</t>
    </rPh>
    <rPh sb="251" eb="254">
      <t>テイチャクリツ</t>
    </rPh>
    <rPh sb="255" eb="256">
      <t>タカ</t>
    </rPh>
    <rPh sb="258" eb="260">
      <t>シンソツ</t>
    </rPh>
    <rPh sb="260" eb="261">
      <t>ジ</t>
    </rPh>
    <rPh sb="262" eb="264">
      <t>シュウショク</t>
    </rPh>
    <rPh sb="265" eb="266">
      <t>サイ</t>
    </rPh>
    <rPh sb="273" eb="274">
      <t>オ</t>
    </rPh>
    <rPh sb="278" eb="280">
      <t>カショ</t>
    </rPh>
    <rPh sb="280" eb="281">
      <t>メ</t>
    </rPh>
    <rPh sb="283" eb="285">
      <t>カショ</t>
    </rPh>
    <rPh sb="285" eb="286">
      <t>メ</t>
    </rPh>
    <rPh sb="287" eb="289">
      <t>テイチャク</t>
    </rPh>
    <rPh sb="296" eb="297">
      <t>カンガ</t>
    </rPh>
    <rPh sb="301" eb="303">
      <t>テンショク</t>
    </rPh>
    <rPh sb="303" eb="306">
      <t>キボウシャ</t>
    </rPh>
    <rPh sb="308" eb="310">
      <t>ジョウホウ</t>
    </rPh>
    <rPh sb="310" eb="312">
      <t>テイキョウ</t>
    </rPh>
    <rPh sb="313" eb="315">
      <t>コウカ</t>
    </rPh>
    <phoneticPr fontId="2"/>
  </si>
  <si>
    <t>■ 地方創生推進交付金事業（平成29年度）の効果検証</t>
    <rPh sb="6" eb="8">
      <t>スイシン</t>
    </rPh>
    <phoneticPr fontId="2"/>
  </si>
  <si>
    <r>
      <rPr>
        <b/>
        <u/>
        <sz val="10"/>
        <color theme="1"/>
        <rFont val="ＭＳ Ｐゴシック"/>
        <family val="3"/>
        <charset val="128"/>
        <scheme val="minor"/>
      </rPr>
      <t>○若者安定就職応援事業</t>
    </r>
    <r>
      <rPr>
        <sz val="10"/>
        <color theme="1"/>
        <rFont val="ＭＳ Ｐゴシック"/>
        <family val="3"/>
        <charset val="128"/>
        <scheme val="minor"/>
      </rPr>
      <t xml:space="preserve">
　地域の金融機関等と連携して、人材不足状況にある中小企業と大学生等若者とのマッチングを促進。また、ものづくり企業等での高校生のインターンシップを実施。</t>
    </r>
    <phoneticPr fontId="2"/>
  </si>
  <si>
    <r>
      <rPr>
        <b/>
        <u/>
        <sz val="10"/>
        <color theme="1"/>
        <rFont val="ＭＳ Ｐゴシック"/>
        <family val="3"/>
        <charset val="128"/>
      </rPr>
      <t>○女性・若者働き方改革推進事業</t>
    </r>
    <r>
      <rPr>
        <sz val="10"/>
        <color theme="1"/>
        <rFont val="ＭＳ Ｐゴシック"/>
        <family val="3"/>
        <charset val="128"/>
      </rPr>
      <t xml:space="preserve">
　大阪の産業を支える製造、運輸、建設分野の人材確保を図るとともに、女性・若者の安定就職、経済的自立を実現するため、業界団体や行政機関等との連携体制を構築し、新たに設置した大阪働き方改革支援センターにおいて大阪府独自の職場改善プログラム（パッションプログラム）の提供等による業界・企業支援や、求職者の事務職志向の転換を促す新たな就職支援を実施。</t>
    </r>
    <phoneticPr fontId="2"/>
  </si>
  <si>
    <r>
      <rPr>
        <b/>
        <u/>
        <sz val="10"/>
        <color theme="1"/>
        <rFont val="ＭＳ Ｐゴシック"/>
        <family val="3"/>
        <charset val="128"/>
      </rPr>
      <t>○おおさかＵＩＪターン促進事業</t>
    </r>
    <r>
      <rPr>
        <sz val="10"/>
        <color theme="1"/>
        <rFont val="ＭＳ Ｐゴシック"/>
        <family val="3"/>
        <charset val="128"/>
      </rPr>
      <t xml:space="preserve">
　府内企業の魅力などを効果的に発信し、東京圏を中心とした優秀な若者などと府内中堅・中小企業との就職マッチングを促進する。</t>
    </r>
    <phoneticPr fontId="2"/>
  </si>
  <si>
    <r>
      <rPr>
        <b/>
        <u/>
        <sz val="10"/>
        <color theme="1"/>
        <rFont val="ＭＳ Ｐゴシック"/>
        <family val="3"/>
        <charset val="128"/>
      </rPr>
      <t>○大阪府プロフェッショナル人材戦略拠点運営事業</t>
    </r>
    <r>
      <rPr>
        <sz val="10"/>
        <color theme="1"/>
        <rFont val="ＭＳ Ｐゴシック"/>
        <family val="3"/>
        <charset val="128"/>
      </rPr>
      <t xml:space="preserve">
　プロフェッショナル人材戦略拠点において、金融機関等との連携を通じ、府内の中小企業に対して「攻めの経営」や事業承継への取組みなど、経営改善への意欲を喚起するとともに、プロフェッショナル人材の活用による経営革新の実現を、企業訪問等を通じて経営者に促していく。これらの取組みにより掘り起こされた人材ニーズを人材紹介会社を通じて民間ビジネスベースでマッチングを進めていき、中小企業の成長戦略の実現を図っていく。</t>
    </r>
    <phoneticPr fontId="2"/>
  </si>
  <si>
    <r>
      <rPr>
        <b/>
        <u/>
        <sz val="10"/>
        <color theme="1"/>
        <rFont val="ＭＳ Ｐゴシック"/>
        <family val="3"/>
        <charset val="128"/>
      </rPr>
      <t>○成長志向創業者支援事業</t>
    </r>
    <r>
      <rPr>
        <sz val="10"/>
        <color theme="1"/>
        <rFont val="ＭＳ Ｐゴシック"/>
        <family val="3"/>
        <charset val="128"/>
      </rPr>
      <t xml:space="preserve">
　株式上場をめざす成長志向のベンチャー創業者に対し、既に成功した起業家等による個別指導等の支援を実施し、成功者が次の挑戦者を支援するベンチャーエコシステムの構築を促進。</t>
    </r>
    <phoneticPr fontId="2"/>
  </si>
  <si>
    <r>
      <rPr>
        <b/>
        <u/>
        <sz val="10"/>
        <color theme="1"/>
        <rFont val="ＭＳ Ｐゴシック"/>
        <family val="3"/>
        <charset val="128"/>
      </rPr>
      <t>○医療機器研究開発支援事業</t>
    </r>
    <r>
      <rPr>
        <sz val="10"/>
        <color theme="1"/>
        <rFont val="ＭＳ Ｐゴシック"/>
        <family val="3"/>
        <charset val="128"/>
      </rPr>
      <t xml:space="preserve">
　医療機器分野において事業化をめざす中小企業の試作品開発・試験評価段階における経費について支援。</t>
    </r>
    <phoneticPr fontId="2"/>
  </si>
  <si>
    <r>
      <rPr>
        <b/>
        <u/>
        <sz val="10"/>
        <color theme="1"/>
        <rFont val="ＭＳ Ｐゴシック"/>
        <family val="3"/>
        <charset val="128"/>
      </rPr>
      <t xml:space="preserve">○大阪版施設園芸新技術普及推進事業
</t>
    </r>
    <r>
      <rPr>
        <sz val="10"/>
        <color theme="1"/>
        <rFont val="ＭＳ Ｐゴシック"/>
        <family val="3"/>
        <charset val="128"/>
      </rPr>
      <t>　なすの小型パイプハウスで自動換気のモデル機の実証と改良を行い、品質・生産面の向上・省力化の新技術を確立する。</t>
    </r>
    <phoneticPr fontId="2"/>
  </si>
  <si>
    <r>
      <rPr>
        <b/>
        <u/>
        <sz val="10"/>
        <color theme="1"/>
        <rFont val="ＭＳ Ｐゴシック"/>
        <family val="3"/>
        <charset val="128"/>
      </rPr>
      <t>○大阪産（もん）グローバルブランド化促進事業</t>
    </r>
    <r>
      <rPr>
        <sz val="10"/>
        <color theme="1"/>
        <rFont val="ＭＳ Ｐゴシック"/>
        <family val="3"/>
        <charset val="128"/>
      </rPr>
      <t xml:space="preserve">
　農林水産事業者と食品産業、飲食事業者等が連携し、大阪産（もん）のＰＲ・販路拡大等を促進することにより、グローバルブランド化を進める。</t>
    </r>
    <phoneticPr fontId="2"/>
  </si>
  <si>
    <r>
      <rPr>
        <b/>
        <u/>
        <sz val="10"/>
        <color theme="1"/>
        <rFont val="ＭＳ Ｐゴシック"/>
        <family val="3"/>
        <charset val="128"/>
      </rPr>
      <t>○大阪観光局運営事業費（大阪版ＤＭＯ）</t>
    </r>
    <r>
      <rPr>
        <sz val="10"/>
        <color theme="1"/>
        <rFont val="ＭＳ Ｐゴシック"/>
        <family val="3"/>
        <charset val="128"/>
      </rPr>
      <t xml:space="preserve">
　大阪観光局において、大阪版ＤＭＯとして、マーケティングリサーチや観光案内機能の充実などにより「観光地経営」の視点に立った観光地域づくりを推進する。</t>
    </r>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</si>
</sst>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b/>
      <u/>
      <sz val="10"/>
      <color theme="1"/>
      <name val="ＭＳ Ｐゴシック"/>
      <family val="3"/>
      <charset val="128"/>
      <scheme val="minor"/>
    </font>
    <font>
      <sz val="11"/>
      <color theme="1"/>
      <name val="メイリオ"/>
      <family val="3"/>
      <charset val="128"/>
    </font>
    <font>
      <b/>
      <sz val="16"/>
      <color theme="1"/>
      <name val="メイリオ"/>
      <family val="3"/>
      <charset val="128"/>
    </font>
    <font>
      <sz val="12"/>
      <color theme="1"/>
      <name val="メイリオ"/>
      <family val="3"/>
      <charset val="128"/>
    </font>
    <font>
      <sz val="14"/>
      <color theme="1"/>
      <name val="メイリオ"/>
      <family val="3"/>
      <charset val="128"/>
    </font>
    <font>
      <b/>
      <sz val="18"/>
      <color theme="1"/>
      <name val="メイリオ"/>
      <family val="3"/>
      <charset val="128"/>
    </font>
    <font>
      <sz val="10"/>
      <color theme="1"/>
      <name val="ＭＳ Ｐゴシック"/>
      <family val="3"/>
      <charset val="128"/>
    </font>
    <font>
      <b/>
      <sz val="14"/>
      <color theme="1"/>
      <name val="メイリオ"/>
      <family val="3"/>
      <charset val="128"/>
    </font>
    <font>
      <b/>
      <u/>
      <sz val="10"/>
      <color theme="1"/>
      <name val="ＭＳ Ｐゴシック"/>
      <family val="3"/>
      <charset val="128"/>
    </font>
    <font>
      <b/>
      <sz val="11"/>
      <color theme="1"/>
      <name val="メイリオ"/>
      <family val="3"/>
      <charset val="128"/>
    </font>
  </fonts>
  <fills count="4">
    <fill>
      <patternFill patternType="none"/>
    </fill>
    <fill>
      <patternFill patternType="gray125"/>
    </fill>
    <fill>
      <patternFill patternType="solid">
        <fgColor rgb="FF92D050"/>
        <bgColor indexed="64"/>
      </patternFill>
    </fill>
    <fill>
      <patternFill patternType="solid">
        <fgColor theme="0" tint="-0.249977111117893"/>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bottom/>
      <diagonal/>
    </border>
    <border>
      <left style="hair">
        <color auto="1"/>
      </left>
      <right style="thin">
        <color auto="1"/>
      </right>
      <top style="dashed">
        <color auto="1"/>
      </top>
      <bottom style="thin">
        <color auto="1"/>
      </bottom>
      <diagonal/>
    </border>
    <border>
      <left style="hair">
        <color auto="1"/>
      </left>
      <right style="thin">
        <color auto="1"/>
      </right>
      <top style="thin">
        <color auto="1"/>
      </top>
      <bottom/>
      <diagonal/>
    </border>
    <border>
      <left style="thin">
        <color auto="1"/>
      </left>
      <right style="hair">
        <color auto="1"/>
      </right>
      <top style="dashed">
        <color auto="1"/>
      </top>
      <bottom style="thin">
        <color auto="1"/>
      </bottom>
      <diagonal/>
    </border>
    <border>
      <left style="hair">
        <color auto="1"/>
      </left>
      <right style="hair">
        <color auto="1"/>
      </right>
      <top style="dashed">
        <color auto="1"/>
      </top>
      <bottom style="thin">
        <color auto="1"/>
      </bottom>
      <diagonal/>
    </border>
    <border>
      <left style="thin">
        <color auto="1"/>
      </left>
      <right style="hair">
        <color auto="1"/>
      </right>
      <top style="thin">
        <color auto="1"/>
      </top>
      <bottom style="dashed">
        <color auto="1"/>
      </bottom>
      <diagonal/>
    </border>
    <border>
      <left style="hair">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style="dashed">
        <color auto="1"/>
      </top>
      <bottom style="dashed">
        <color auto="1"/>
      </bottom>
      <diagonal/>
    </border>
    <border>
      <left style="thin">
        <color auto="1"/>
      </left>
      <right style="hair">
        <color auto="1"/>
      </right>
      <top style="dashed">
        <color auto="1"/>
      </top>
      <bottom style="dashed">
        <color auto="1"/>
      </bottom>
      <diagonal/>
    </border>
    <border>
      <left style="hair">
        <color auto="1"/>
      </left>
      <right style="hair">
        <color auto="1"/>
      </right>
      <top style="dashed">
        <color auto="1"/>
      </top>
      <bottom style="dashed">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4">
    <xf numFmtId="0" fontId="0" fillId="0" borderId="0">
      <alignment vertical="center"/>
    </xf>
    <xf numFmtId="0" fontId="3" fillId="0" borderId="0"/>
    <xf numFmtId="0" fontId="1" fillId="0" borderId="0">
      <alignment vertical="center"/>
    </xf>
    <xf numFmtId="0" fontId="1" fillId="0" borderId="0">
      <alignment vertical="center"/>
    </xf>
  </cellStyleXfs>
  <cellXfs count="182">
    <xf numFmtId="0" fontId="0" fillId="0" borderId="0" xfId="0">
      <alignment vertical="center"/>
    </xf>
    <xf numFmtId="0" fontId="7" fillId="0" borderId="0" xfId="1" applyFont="1" applyAlignment="1">
      <alignment horizontal="center" vertical="center"/>
    </xf>
    <xf numFmtId="9" fontId="7" fillId="0" borderId="0" xfId="1" applyNumberFormat="1" applyFont="1" applyAlignment="1">
      <alignment horizontal="center" vertical="center"/>
    </xf>
    <xf numFmtId="0" fontId="7" fillId="0" borderId="0" xfId="0" applyFont="1">
      <alignment vertical="center"/>
    </xf>
    <xf numFmtId="0" fontId="7" fillId="0" borderId="0" xfId="1" applyFont="1" applyAlignment="1">
      <alignment horizontal="center"/>
    </xf>
    <xf numFmtId="0" fontId="7" fillId="0" borderId="0" xfId="1" applyFont="1"/>
    <xf numFmtId="0" fontId="7" fillId="0" borderId="0" xfId="1" applyFont="1" applyAlignment="1">
      <alignment horizontal="left" vertical="center"/>
    </xf>
    <xf numFmtId="3" fontId="7" fillId="0" borderId="0" xfId="0" applyNumberFormat="1" applyFont="1" applyAlignment="1">
      <alignment vertical="center" shrinkToFit="1"/>
    </xf>
    <xf numFmtId="9" fontId="7" fillId="0" borderId="0" xfId="0" applyNumberFormat="1" applyFont="1">
      <alignment vertical="center"/>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xf>
    <xf numFmtId="0" fontId="11" fillId="0" borderId="0" xfId="1" applyFont="1" applyAlignment="1">
      <alignment horizontal="left"/>
    </xf>
    <xf numFmtId="9" fontId="7" fillId="0" borderId="0" xfId="1" applyNumberFormat="1" applyFont="1"/>
    <xf numFmtId="0" fontId="9" fillId="2" borderId="6"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10" xfId="1" applyFont="1" applyFill="1" applyBorder="1" applyAlignment="1">
      <alignment horizontal="center" vertical="center"/>
    </xf>
    <xf numFmtId="9" fontId="9" fillId="2" borderId="9" xfId="1" applyNumberFormat="1" applyFont="1" applyFill="1" applyBorder="1" applyAlignment="1">
      <alignment horizontal="center" vertical="center"/>
    </xf>
    <xf numFmtId="0" fontId="13" fillId="3" borderId="2" xfId="1" applyFont="1" applyFill="1" applyBorder="1" applyAlignment="1">
      <alignment horizontal="left" vertical="center"/>
    </xf>
    <xf numFmtId="0" fontId="10" fillId="3" borderId="7" xfId="1" applyFont="1" applyFill="1" applyBorder="1" applyAlignment="1">
      <alignment horizontal="left" vertical="center" wrapText="1"/>
    </xf>
    <xf numFmtId="3" fontId="10" fillId="3" borderId="7" xfId="1" applyNumberFormat="1" applyFont="1" applyFill="1" applyBorder="1" applyAlignment="1">
      <alignment horizontal="right" vertical="center"/>
    </xf>
    <xf numFmtId="9" fontId="10" fillId="3" borderId="7" xfId="1" applyNumberFormat="1" applyFont="1" applyFill="1" applyBorder="1" applyAlignment="1">
      <alignment horizontal="right" vertical="center"/>
    </xf>
    <xf numFmtId="3" fontId="10" fillId="3" borderId="7" xfId="1" applyNumberFormat="1" applyFont="1" applyFill="1" applyBorder="1" applyAlignment="1">
      <alignment horizontal="left" vertical="center" wrapText="1"/>
    </xf>
    <xf numFmtId="3" fontId="10" fillId="3" borderId="7" xfId="1" applyNumberFormat="1" applyFont="1" applyFill="1" applyBorder="1" applyAlignment="1">
      <alignment horizontal="right" vertical="center" shrinkToFit="1"/>
    </xf>
    <xf numFmtId="0" fontId="10" fillId="3" borderId="7" xfId="1" applyFont="1" applyFill="1" applyBorder="1" applyAlignment="1">
      <alignment horizontal="center" vertical="center" wrapText="1"/>
    </xf>
    <xf numFmtId="0" fontId="10" fillId="3" borderId="7" xfId="1" applyFont="1" applyFill="1" applyBorder="1" applyAlignment="1" applyProtection="1">
      <alignment horizontal="center" vertical="center" wrapText="1" shrinkToFit="1"/>
      <protection locked="0"/>
    </xf>
    <xf numFmtId="0" fontId="10" fillId="3" borderId="3" xfId="1" applyFont="1" applyFill="1" applyBorder="1" applyAlignment="1">
      <alignment horizontal="left" vertical="center" wrapText="1"/>
    </xf>
    <xf numFmtId="3" fontId="10" fillId="3" borderId="7" xfId="0" applyNumberFormat="1" applyFont="1" applyFill="1" applyBorder="1" applyAlignment="1">
      <alignment horizontal="left" vertical="center" wrapText="1"/>
    </xf>
    <xf numFmtId="0" fontId="13" fillId="0" borderId="0" xfId="1" applyFont="1" applyAlignment="1">
      <alignment horizontal="center" vertical="center" wrapText="1"/>
    </xf>
    <xf numFmtId="0" fontId="8" fillId="0" borderId="0" xfId="1" applyFont="1" applyAlignment="1">
      <alignment vertical="top"/>
    </xf>
    <xf numFmtId="3" fontId="5" fillId="0" borderId="15" xfId="1" applyNumberFormat="1" applyFont="1" applyFill="1" applyBorder="1" applyAlignment="1">
      <alignment horizontal="right" vertical="center"/>
    </xf>
    <xf numFmtId="3" fontId="5" fillId="0" borderId="18" xfId="1" applyNumberFormat="1" applyFont="1" applyFill="1" applyBorder="1" applyAlignment="1">
      <alignment horizontal="right" vertical="center"/>
    </xf>
    <xf numFmtId="3" fontId="5" fillId="0" borderId="19" xfId="1" applyNumberFormat="1" applyFont="1" applyFill="1" applyBorder="1" applyAlignment="1">
      <alignment horizontal="left" vertical="center" wrapText="1"/>
    </xf>
    <xf numFmtId="3" fontId="5" fillId="0" borderId="17" xfId="1" applyNumberFormat="1" applyFont="1" applyFill="1" applyBorder="1" applyAlignment="1">
      <alignment horizontal="right" vertical="center"/>
    </xf>
    <xf numFmtId="3" fontId="12" fillId="0" borderId="13" xfId="1" applyNumberFormat="1" applyFont="1" applyFill="1" applyBorder="1" applyAlignment="1">
      <alignment horizontal="left" vertical="center" wrapText="1"/>
    </xf>
    <xf numFmtId="3" fontId="12" fillId="0" borderId="14" xfId="1" applyNumberFormat="1" applyFont="1" applyFill="1" applyBorder="1" applyAlignment="1">
      <alignment horizontal="right" vertical="center" shrinkToFit="1"/>
    </xf>
    <xf numFmtId="3" fontId="12" fillId="0" borderId="21" xfId="1" applyNumberFormat="1" applyFont="1" applyFill="1" applyBorder="1" applyAlignment="1">
      <alignment horizontal="left" vertical="center" wrapText="1"/>
    </xf>
    <xf numFmtId="3" fontId="12" fillId="0" borderId="22" xfId="1" applyNumberFormat="1" applyFont="1" applyFill="1" applyBorder="1" applyAlignment="1">
      <alignment horizontal="right" vertical="center"/>
    </xf>
    <xf numFmtId="3" fontId="12" fillId="0" borderId="22" xfId="1" applyNumberFormat="1" applyFont="1" applyFill="1" applyBorder="1" applyAlignment="1">
      <alignment horizontal="right" vertical="center" shrinkToFit="1"/>
    </xf>
    <xf numFmtId="3" fontId="12" fillId="0" borderId="23" xfId="1" applyNumberFormat="1" applyFont="1" applyFill="1" applyBorder="1" applyAlignment="1">
      <alignment horizontal="right" vertical="center"/>
    </xf>
    <xf numFmtId="3" fontId="12" fillId="0" borderId="28" xfId="1" applyNumberFormat="1" applyFont="1" applyFill="1" applyBorder="1" applyAlignment="1">
      <alignment horizontal="right" vertical="center"/>
    </xf>
    <xf numFmtId="3" fontId="12" fillId="0" borderId="28" xfId="1" applyNumberFormat="1" applyFont="1" applyFill="1" applyBorder="1" applyAlignment="1">
      <alignment horizontal="right" vertical="center" shrinkToFit="1"/>
    </xf>
    <xf numFmtId="3" fontId="12" fillId="0" borderId="26" xfId="1" applyNumberFormat="1" applyFont="1" applyFill="1" applyBorder="1" applyAlignment="1">
      <alignment horizontal="right" vertical="center"/>
    </xf>
    <xf numFmtId="3" fontId="12" fillId="0" borderId="20" xfId="1" applyNumberFormat="1" applyFont="1" applyFill="1" applyBorder="1" applyAlignment="1">
      <alignment horizontal="right" vertical="center"/>
    </xf>
    <xf numFmtId="3" fontId="12" fillId="0" borderId="20" xfId="1" applyNumberFormat="1" applyFont="1" applyFill="1" applyBorder="1" applyAlignment="1">
      <alignment horizontal="right" vertical="center" shrinkToFit="1"/>
    </xf>
    <xf numFmtId="3" fontId="12" fillId="0" borderId="17" xfId="1" applyNumberFormat="1" applyFont="1" applyFill="1" applyBorder="1" applyAlignment="1">
      <alignment horizontal="right" vertical="center"/>
    </xf>
    <xf numFmtId="3" fontId="12" fillId="0" borderId="27" xfId="1" applyNumberFormat="1" applyFont="1" applyFill="1" applyBorder="1" applyAlignment="1">
      <alignment horizontal="left" vertical="center" wrapText="1"/>
    </xf>
    <xf numFmtId="3" fontId="5" fillId="0" borderId="11" xfId="1" applyNumberFormat="1" applyFont="1" applyFill="1" applyBorder="1" applyAlignment="1">
      <alignment horizontal="left" vertical="center" wrapText="1"/>
    </xf>
    <xf numFmtId="3" fontId="12" fillId="0" borderId="19" xfId="1" applyNumberFormat="1" applyFont="1" applyFill="1" applyBorder="1" applyAlignment="1">
      <alignment horizontal="left" vertical="center" wrapText="1"/>
    </xf>
    <xf numFmtId="3" fontId="5" fillId="0" borderId="27" xfId="1" applyNumberFormat="1" applyFont="1" applyFill="1" applyBorder="1" applyAlignment="1">
      <alignment horizontal="left" vertical="center" wrapText="1"/>
    </xf>
    <xf numFmtId="3" fontId="5" fillId="0" borderId="28" xfId="1" applyNumberFormat="1" applyFont="1" applyFill="1" applyBorder="1" applyAlignment="1">
      <alignment horizontal="right" vertical="center"/>
    </xf>
    <xf numFmtId="3" fontId="5" fillId="0" borderId="28" xfId="1" applyNumberFormat="1" applyFont="1" applyFill="1" applyBorder="1" applyAlignment="1">
      <alignment horizontal="right" vertical="center" shrinkToFit="1"/>
    </xf>
    <xf numFmtId="3" fontId="5" fillId="0" borderId="26" xfId="1" applyNumberFormat="1" applyFont="1" applyFill="1" applyBorder="1" applyAlignment="1">
      <alignment horizontal="right" vertical="center"/>
    </xf>
    <xf numFmtId="3" fontId="5" fillId="0" borderId="20" xfId="1" applyNumberFormat="1" applyFont="1" applyFill="1" applyBorder="1" applyAlignment="1">
      <alignment horizontal="right" vertical="center"/>
    </xf>
    <xf numFmtId="3" fontId="5" fillId="0" borderId="20" xfId="1" applyNumberFormat="1" applyFont="1" applyFill="1" applyBorder="1" applyAlignment="1">
      <alignment horizontal="right" vertical="center" shrinkToFit="1"/>
    </xf>
    <xf numFmtId="3" fontId="12" fillId="0" borderId="22" xfId="1" applyNumberFormat="1" applyFont="1" applyFill="1" applyBorder="1" applyAlignment="1">
      <alignment horizontal="right" vertical="center" wrapText="1"/>
    </xf>
    <xf numFmtId="3" fontId="12" fillId="0" borderId="14" xfId="1" applyNumberFormat="1" applyFont="1" applyFill="1" applyBorder="1" applyAlignment="1">
      <alignment horizontal="right" vertical="center" wrapText="1"/>
    </xf>
    <xf numFmtId="3" fontId="5" fillId="0" borderId="12" xfId="1" applyNumberFormat="1" applyFont="1" applyFill="1" applyBorder="1" applyAlignment="1">
      <alignment horizontal="right" vertical="center" shrinkToFit="1"/>
    </xf>
    <xf numFmtId="0" fontId="7" fillId="0" borderId="0" xfId="0" applyFont="1" applyAlignment="1">
      <alignment horizontal="center" vertical="center"/>
    </xf>
    <xf numFmtId="9" fontId="12" fillId="0" borderId="12" xfId="1" applyNumberFormat="1" applyFont="1" applyFill="1" applyBorder="1" applyAlignment="1">
      <alignment horizontal="right" vertical="center"/>
    </xf>
    <xf numFmtId="9" fontId="12" fillId="0" borderId="28" xfId="1" applyNumberFormat="1" applyFont="1" applyFill="1" applyBorder="1" applyAlignment="1">
      <alignment horizontal="right" vertical="center"/>
    </xf>
    <xf numFmtId="9" fontId="12" fillId="0" borderId="20" xfId="1" applyNumberFormat="1" applyFont="1" applyFill="1" applyBorder="1" applyAlignment="1">
      <alignment horizontal="right" vertical="center"/>
    </xf>
    <xf numFmtId="9" fontId="5" fillId="0" borderId="12" xfId="1" applyNumberFormat="1" applyFont="1" applyFill="1" applyBorder="1" applyAlignment="1">
      <alignment horizontal="right" vertical="center" wrapText="1"/>
    </xf>
    <xf numFmtId="9" fontId="5" fillId="0" borderId="28" xfId="1" applyNumberFormat="1" applyFont="1" applyFill="1" applyBorder="1" applyAlignment="1">
      <alignment horizontal="right" vertical="center" wrapText="1"/>
    </xf>
    <xf numFmtId="9" fontId="5" fillId="0" borderId="20" xfId="1" applyNumberFormat="1" applyFont="1" applyFill="1" applyBorder="1" applyAlignment="1">
      <alignment horizontal="right" vertical="center" wrapText="1"/>
    </xf>
    <xf numFmtId="9" fontId="12" fillId="0" borderId="22" xfId="1" applyNumberFormat="1" applyFont="1" applyFill="1" applyBorder="1" applyAlignment="1">
      <alignment horizontal="right" vertical="center"/>
    </xf>
    <xf numFmtId="9" fontId="12" fillId="0" borderId="14" xfId="1" applyNumberFormat="1" applyFont="1" applyFill="1" applyBorder="1" applyAlignment="1">
      <alignment horizontal="right" vertical="center"/>
    </xf>
    <xf numFmtId="3" fontId="12" fillId="0" borderId="28" xfId="1" applyNumberFormat="1" applyFont="1" applyFill="1" applyBorder="1" applyAlignment="1">
      <alignment horizontal="right" vertical="center" wrapText="1"/>
    </xf>
    <xf numFmtId="0" fontId="7" fillId="0" borderId="0" xfId="1" applyFont="1" applyAlignment="1">
      <alignment horizontal="left" vertical="center" wrapText="1"/>
    </xf>
    <xf numFmtId="0" fontId="15" fillId="0" borderId="0" xfId="1" applyFont="1" applyFill="1" applyAlignment="1">
      <alignment horizontal="left" wrapText="1"/>
    </xf>
    <xf numFmtId="3" fontId="12" fillId="0" borderId="24" xfId="1" applyNumberFormat="1" applyFont="1" applyFill="1" applyBorder="1" applyAlignment="1">
      <alignment horizontal="left" vertical="center" wrapText="1"/>
    </xf>
    <xf numFmtId="3" fontId="12" fillId="0" borderId="25" xfId="1" applyNumberFormat="1" applyFont="1" applyFill="1" applyBorder="1" applyAlignment="1">
      <alignment horizontal="right" vertical="center" shrinkToFit="1"/>
    </xf>
    <xf numFmtId="9" fontId="12" fillId="0" borderId="25" xfId="1" applyNumberFormat="1" applyFont="1" applyFill="1" applyBorder="1" applyAlignment="1">
      <alignment horizontal="right" vertical="center"/>
    </xf>
    <xf numFmtId="3" fontId="12" fillId="0" borderId="16" xfId="1" applyNumberFormat="1" applyFont="1" applyFill="1" applyBorder="1" applyAlignment="1">
      <alignment horizontal="right" vertical="center"/>
    </xf>
    <xf numFmtId="3" fontId="12" fillId="0" borderId="21" xfId="1" applyNumberFormat="1" applyFont="1" applyFill="1" applyBorder="1" applyAlignment="1">
      <alignment horizontal="right" vertical="center"/>
    </xf>
    <xf numFmtId="3" fontId="12" fillId="0" borderId="11" xfId="1" applyNumberFormat="1" applyFont="1" applyFill="1" applyBorder="1" applyAlignment="1">
      <alignment horizontal="left" vertical="center" wrapText="1"/>
    </xf>
    <xf numFmtId="3" fontId="12" fillId="0" borderId="12" xfId="1" applyNumberFormat="1" applyFont="1" applyFill="1" applyBorder="1" applyAlignment="1">
      <alignment horizontal="right" vertical="center" wrapText="1"/>
    </xf>
    <xf numFmtId="3" fontId="12" fillId="0" borderId="12" xfId="1" applyNumberFormat="1" applyFont="1" applyFill="1" applyBorder="1" applyAlignment="1">
      <alignment horizontal="right" vertical="center" shrinkToFit="1"/>
    </xf>
    <xf numFmtId="3" fontId="5" fillId="0" borderId="11" xfId="1" applyNumberFormat="1" applyFont="1" applyFill="1" applyBorder="1" applyAlignment="1">
      <alignment horizontal="right" vertical="center" wrapText="1"/>
    </xf>
    <xf numFmtId="3" fontId="5" fillId="0" borderId="27" xfId="1" applyNumberFormat="1" applyFont="1" applyFill="1" applyBorder="1" applyAlignment="1">
      <alignment horizontal="right" vertical="center" wrapText="1"/>
    </xf>
    <xf numFmtId="3" fontId="5" fillId="0" borderId="19" xfId="1" applyNumberFormat="1" applyFont="1" applyFill="1" applyBorder="1" applyAlignment="1">
      <alignment horizontal="right" vertical="center" wrapText="1"/>
    </xf>
    <xf numFmtId="3" fontId="12" fillId="0" borderId="27" xfId="1" applyNumberFormat="1" applyFont="1" applyFill="1" applyBorder="1" applyAlignment="1">
      <alignment horizontal="right" vertical="center"/>
    </xf>
    <xf numFmtId="3" fontId="5" fillId="0" borderId="23" xfId="1" applyNumberFormat="1" applyFont="1" applyFill="1" applyBorder="1" applyAlignment="1">
      <alignment horizontal="right" vertical="center"/>
    </xf>
    <xf numFmtId="3" fontId="12" fillId="0" borderId="21" xfId="1" applyNumberFormat="1" applyFont="1" applyFill="1" applyBorder="1" applyAlignment="1">
      <alignment vertical="center"/>
    </xf>
    <xf numFmtId="3" fontId="12" fillId="0" borderId="19" xfId="1" applyNumberFormat="1" applyFont="1" applyFill="1" applyBorder="1" applyAlignment="1">
      <alignment horizontal="right" vertical="center"/>
    </xf>
    <xf numFmtId="0" fontId="12" fillId="0" borderId="21" xfId="1" applyNumberFormat="1" applyFont="1" applyFill="1" applyBorder="1" applyAlignment="1">
      <alignment horizontal="right" vertical="center"/>
    </xf>
    <xf numFmtId="0" fontId="12" fillId="0" borderId="19" xfId="1" applyNumberFormat="1" applyFont="1" applyFill="1" applyBorder="1" applyAlignment="1">
      <alignment horizontal="right" vertical="center"/>
    </xf>
    <xf numFmtId="0" fontId="7" fillId="0" borderId="0" xfId="1" applyFont="1" applyAlignment="1">
      <alignment horizontal="center" vertical="center" wrapText="1"/>
    </xf>
    <xf numFmtId="0" fontId="12" fillId="0" borderId="5" xfId="1" applyFont="1" applyFill="1" applyBorder="1" applyAlignment="1">
      <alignment vertical="center" wrapText="1"/>
    </xf>
    <xf numFmtId="0" fontId="12" fillId="0" borderId="11" xfId="1" applyFont="1" applyFill="1" applyBorder="1" applyAlignment="1" applyProtection="1">
      <alignment horizontal="center" vertical="center" wrapText="1" shrinkToFit="1"/>
      <protection locked="0"/>
    </xf>
    <xf numFmtId="0" fontId="12" fillId="0" borderId="13" xfId="1" applyFont="1" applyFill="1" applyBorder="1" applyAlignment="1" applyProtection="1">
      <alignment horizontal="center" vertical="center" wrapText="1" shrinkToFit="1"/>
      <protection locked="0"/>
    </xf>
    <xf numFmtId="0" fontId="12" fillId="0" borderId="18" xfId="1" applyFont="1" applyFill="1" applyBorder="1" applyAlignment="1">
      <alignment horizontal="left" vertical="center" wrapText="1"/>
    </xf>
    <xf numFmtId="0" fontId="12" fillId="0" borderId="15" xfId="1" applyFont="1" applyFill="1" applyBorder="1" applyAlignment="1">
      <alignment horizontal="left" vertical="center" wrapText="1"/>
    </xf>
    <xf numFmtId="3" fontId="5" fillId="0" borderId="12" xfId="1" applyNumberFormat="1" applyFont="1" applyFill="1" applyBorder="1" applyAlignment="1">
      <alignment horizontal="right" vertical="center"/>
    </xf>
    <xf numFmtId="9" fontId="12" fillId="0" borderId="18" xfId="1" applyNumberFormat="1" applyFont="1" applyFill="1" applyBorder="1" applyAlignment="1">
      <alignment vertical="center"/>
    </xf>
    <xf numFmtId="3" fontId="12" fillId="0" borderId="25" xfId="1" applyNumberFormat="1" applyFont="1" applyFill="1" applyBorder="1" applyAlignment="1">
      <alignment horizontal="right" vertical="center"/>
    </xf>
    <xf numFmtId="3" fontId="12" fillId="0" borderId="14" xfId="1" applyNumberFormat="1" applyFont="1" applyFill="1" applyBorder="1" applyAlignment="1">
      <alignment horizontal="right" vertical="center"/>
    </xf>
    <xf numFmtId="0" fontId="12" fillId="0" borderId="6"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12" fillId="0" borderId="6" xfId="1" applyFont="1" applyFill="1" applyBorder="1" applyAlignment="1">
      <alignment horizontal="right" vertical="center"/>
    </xf>
    <xf numFmtId="0" fontId="12" fillId="0" borderId="5" xfId="1" applyFont="1" applyFill="1" applyBorder="1" applyAlignment="1">
      <alignment horizontal="right" vertical="center"/>
    </xf>
    <xf numFmtId="9" fontId="12" fillId="0" borderId="15" xfId="1" applyNumberFormat="1" applyFont="1" applyFill="1" applyBorder="1" applyAlignment="1">
      <alignment horizontal="right" vertical="center"/>
    </xf>
    <xf numFmtId="3" fontId="12" fillId="0" borderId="12" xfId="1" applyNumberFormat="1" applyFont="1" applyFill="1" applyBorder="1" applyAlignment="1">
      <alignment vertical="center"/>
    </xf>
    <xf numFmtId="3" fontId="12" fillId="0" borderId="11" xfId="1" applyNumberFormat="1" applyFont="1" applyFill="1" applyBorder="1" applyAlignment="1">
      <alignment horizontal="right" vertical="center"/>
    </xf>
    <xf numFmtId="3" fontId="12" fillId="0" borderId="13" xfId="1" applyNumberFormat="1" applyFont="1" applyFill="1" applyBorder="1" applyAlignment="1">
      <alignment horizontal="right" vertical="center"/>
    </xf>
    <xf numFmtId="3" fontId="12" fillId="0" borderId="11" xfId="1" applyNumberFormat="1" applyFont="1" applyFill="1" applyBorder="1" applyAlignment="1">
      <alignment vertical="center"/>
    </xf>
    <xf numFmtId="0" fontId="9" fillId="2" borderId="8" xfId="1" applyFont="1" applyFill="1" applyBorder="1" applyAlignment="1">
      <alignment horizontal="center" vertical="center"/>
    </xf>
    <xf numFmtId="3" fontId="12" fillId="0" borderId="24" xfId="1" applyNumberFormat="1" applyFont="1" applyFill="1" applyBorder="1" applyAlignment="1">
      <alignment horizontal="right" vertical="center"/>
    </xf>
    <xf numFmtId="0" fontId="12" fillId="0" borderId="6" xfId="1" applyFont="1" applyFill="1" applyBorder="1" applyAlignment="1">
      <alignment vertical="center" wrapText="1"/>
    </xf>
    <xf numFmtId="3" fontId="12" fillId="0" borderId="12" xfId="1" applyNumberFormat="1" applyFont="1" applyFill="1" applyBorder="1" applyAlignment="1">
      <alignment horizontal="right" vertical="center"/>
    </xf>
    <xf numFmtId="3" fontId="12" fillId="0" borderId="25" xfId="1" applyNumberFormat="1" applyFont="1" applyFill="1" applyBorder="1" applyAlignment="1">
      <alignment horizontal="right" vertical="center"/>
    </xf>
    <xf numFmtId="3" fontId="12" fillId="0" borderId="14" xfId="1" applyNumberFormat="1" applyFont="1" applyFill="1" applyBorder="1" applyAlignment="1">
      <alignment horizontal="right" vertical="center"/>
    </xf>
    <xf numFmtId="9" fontId="12" fillId="0" borderId="18" xfId="1" applyNumberFormat="1" applyFont="1" applyFill="1" applyBorder="1" applyAlignment="1">
      <alignment horizontal="right" vertical="center"/>
    </xf>
    <xf numFmtId="9" fontId="12" fillId="0" borderId="16" xfId="1" applyNumberFormat="1" applyFont="1" applyFill="1" applyBorder="1" applyAlignment="1">
      <alignment horizontal="right" vertical="center"/>
    </xf>
    <xf numFmtId="9" fontId="12" fillId="0" borderId="15" xfId="1" applyNumberFormat="1" applyFont="1" applyFill="1" applyBorder="1" applyAlignment="1">
      <alignment horizontal="right" vertical="center"/>
    </xf>
    <xf numFmtId="0" fontId="12" fillId="0" borderId="6" xfId="1" applyFont="1" applyFill="1" applyBorder="1" applyAlignment="1">
      <alignment horizontal="right" vertical="center"/>
    </xf>
    <xf numFmtId="0" fontId="12" fillId="0" borderId="4" xfId="1" applyFont="1" applyFill="1" applyBorder="1" applyAlignment="1">
      <alignment horizontal="right" vertical="center"/>
    </xf>
    <xf numFmtId="0" fontId="12" fillId="0" borderId="5" xfId="1" applyFont="1" applyFill="1" applyBorder="1" applyAlignment="1">
      <alignment horizontal="right" vertical="center"/>
    </xf>
    <xf numFmtId="0" fontId="12" fillId="0" borderId="6"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5" xfId="1" applyFont="1" applyFill="1" applyBorder="1" applyAlignment="1">
      <alignment horizontal="left" vertical="center" wrapText="1"/>
    </xf>
    <xf numFmtId="3" fontId="12" fillId="0" borderId="11" xfId="1" applyNumberFormat="1" applyFont="1" applyFill="1" applyBorder="1" applyAlignment="1">
      <alignment horizontal="right" vertical="center"/>
    </xf>
    <xf numFmtId="3" fontId="12" fillId="0" borderId="24" xfId="1" applyNumberFormat="1" applyFont="1" applyFill="1" applyBorder="1" applyAlignment="1">
      <alignment horizontal="right" vertical="center"/>
    </xf>
    <xf numFmtId="3" fontId="12" fillId="0" borderId="13" xfId="1" applyNumberFormat="1" applyFont="1" applyFill="1" applyBorder="1" applyAlignment="1">
      <alignment horizontal="right" vertical="center"/>
    </xf>
    <xf numFmtId="3" fontId="12" fillId="0" borderId="12" xfId="1" applyNumberFormat="1" applyFont="1" applyFill="1" applyBorder="1" applyAlignment="1">
      <alignment vertical="center"/>
    </xf>
    <xf numFmtId="3" fontId="12" fillId="0" borderId="14" xfId="1" applyNumberFormat="1" applyFont="1" applyFill="1" applyBorder="1" applyAlignment="1">
      <alignment vertical="center"/>
    </xf>
    <xf numFmtId="9" fontId="12" fillId="0" borderId="18" xfId="1" applyNumberFormat="1" applyFont="1" applyFill="1" applyBorder="1" applyAlignment="1">
      <alignment vertical="center"/>
    </xf>
    <xf numFmtId="9" fontId="12" fillId="0" borderId="15" xfId="1" applyNumberFormat="1" applyFont="1" applyFill="1" applyBorder="1" applyAlignment="1">
      <alignment vertical="center"/>
    </xf>
    <xf numFmtId="0" fontId="12" fillId="0" borderId="6" xfId="1" applyFont="1" applyFill="1" applyBorder="1" applyAlignment="1">
      <alignment vertical="center" wrapText="1"/>
    </xf>
    <xf numFmtId="0" fontId="12" fillId="0" borderId="5" xfId="1" applyFont="1" applyFill="1" applyBorder="1" applyAlignment="1">
      <alignment vertical="center" wrapText="1"/>
    </xf>
    <xf numFmtId="3" fontId="12" fillId="0" borderId="11" xfId="1" applyNumberFormat="1" applyFont="1" applyFill="1" applyBorder="1" applyAlignment="1">
      <alignment vertical="center"/>
    </xf>
    <xf numFmtId="3" fontId="12" fillId="0" borderId="13" xfId="1" applyNumberFormat="1" applyFont="1" applyFill="1" applyBorder="1" applyAlignment="1">
      <alignment vertical="center"/>
    </xf>
    <xf numFmtId="0" fontId="12" fillId="0" borderId="6" xfId="1" applyFont="1" applyFill="1" applyBorder="1" applyAlignment="1">
      <alignment vertical="center"/>
    </xf>
    <xf numFmtId="0" fontId="12" fillId="0" borderId="4" xfId="1" applyFont="1" applyFill="1" applyBorder="1" applyAlignment="1">
      <alignment vertical="center"/>
    </xf>
    <xf numFmtId="0" fontId="12" fillId="0" borderId="5" xfId="1" applyFont="1" applyFill="1" applyBorder="1" applyAlignment="1">
      <alignment vertical="center"/>
    </xf>
    <xf numFmtId="0" fontId="12" fillId="0" borderId="4" xfId="1" applyFont="1" applyFill="1" applyBorder="1" applyAlignment="1">
      <alignment vertical="center" wrapText="1"/>
    </xf>
    <xf numFmtId="3" fontId="12" fillId="0" borderId="24" xfId="1" applyNumberFormat="1" applyFont="1" applyFill="1" applyBorder="1" applyAlignment="1">
      <alignment vertical="center"/>
    </xf>
    <xf numFmtId="3" fontId="12" fillId="0" borderId="25" xfId="1" applyNumberFormat="1" applyFont="1" applyFill="1" applyBorder="1" applyAlignment="1">
      <alignment vertical="center"/>
    </xf>
    <xf numFmtId="9" fontId="12" fillId="0" borderId="16" xfId="1" applyNumberFormat="1" applyFont="1" applyFill="1" applyBorder="1" applyAlignment="1">
      <alignment vertical="center"/>
    </xf>
    <xf numFmtId="0" fontId="9" fillId="2" borderId="1" xfId="1" applyFont="1" applyFill="1" applyBorder="1" applyAlignment="1">
      <alignment horizontal="center" vertical="center"/>
    </xf>
    <xf numFmtId="0" fontId="9" fillId="2" borderId="1" xfId="1" applyFont="1" applyFill="1" applyBorder="1" applyAlignment="1">
      <alignment horizontal="center" vertical="center" wrapText="1"/>
    </xf>
    <xf numFmtId="0" fontId="9" fillId="2" borderId="1" xfId="1" applyFont="1" applyFill="1" applyBorder="1" applyAlignment="1">
      <alignment vertical="center"/>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9" fontId="9" fillId="2" borderId="10" xfId="1" applyNumberFormat="1" applyFont="1" applyFill="1" applyBorder="1" applyAlignment="1">
      <alignment horizontal="center" vertical="center" wrapText="1"/>
    </xf>
    <xf numFmtId="0" fontId="5" fillId="0" borderId="6" xfId="1" applyFont="1" applyFill="1" applyBorder="1" applyAlignment="1">
      <alignment horizontal="left" vertical="center" wrapText="1"/>
    </xf>
    <xf numFmtId="0" fontId="5" fillId="0" borderId="4" xfId="1" applyFont="1" applyFill="1" applyBorder="1" applyAlignment="1">
      <alignment horizontal="left" vertical="center" wrapText="1"/>
    </xf>
    <xf numFmtId="0" fontId="5" fillId="0" borderId="5" xfId="1" applyFont="1" applyFill="1" applyBorder="1" applyAlignment="1">
      <alignment horizontal="left" vertical="center" wrapText="1"/>
    </xf>
    <xf numFmtId="0" fontId="5" fillId="0" borderId="6" xfId="1" applyFont="1" applyFill="1" applyBorder="1" applyAlignment="1">
      <alignment horizontal="right" vertical="center"/>
    </xf>
    <xf numFmtId="0" fontId="5" fillId="0" borderId="4" xfId="1" applyFont="1" applyFill="1" applyBorder="1" applyAlignment="1">
      <alignment horizontal="right" vertical="center"/>
    </xf>
    <xf numFmtId="0" fontId="5" fillId="0" borderId="5" xfId="1" applyFont="1" applyFill="1" applyBorder="1" applyAlignment="1">
      <alignment horizontal="right" vertical="center"/>
    </xf>
    <xf numFmtId="3" fontId="5" fillId="0" borderId="12" xfId="1" applyNumberFormat="1" applyFont="1" applyFill="1" applyBorder="1" applyAlignment="1">
      <alignment horizontal="right" vertical="center"/>
    </xf>
    <xf numFmtId="3" fontId="5" fillId="0" borderId="25" xfId="1" applyNumberFormat="1" applyFont="1" applyFill="1" applyBorder="1" applyAlignment="1">
      <alignment horizontal="right" vertical="center"/>
    </xf>
    <xf numFmtId="3" fontId="5" fillId="0" borderId="14" xfId="1" applyNumberFormat="1" applyFont="1" applyFill="1" applyBorder="1" applyAlignment="1">
      <alignment horizontal="right" vertical="center"/>
    </xf>
    <xf numFmtId="3" fontId="5" fillId="0" borderId="11" xfId="1" applyNumberFormat="1" applyFont="1" applyFill="1" applyBorder="1" applyAlignment="1">
      <alignment vertical="center"/>
    </xf>
    <xf numFmtId="3" fontId="5" fillId="0" borderId="24" xfId="1" applyNumberFormat="1" applyFont="1" applyFill="1" applyBorder="1" applyAlignment="1">
      <alignment vertical="center"/>
    </xf>
    <xf numFmtId="3" fontId="5" fillId="0" borderId="13" xfId="1" applyNumberFormat="1" applyFont="1" applyFill="1" applyBorder="1" applyAlignment="1">
      <alignment vertical="center"/>
    </xf>
    <xf numFmtId="0" fontId="5" fillId="0" borderId="6" xfId="1" applyFont="1" applyFill="1" applyBorder="1" applyAlignment="1">
      <alignment vertical="center" wrapText="1"/>
    </xf>
    <xf numFmtId="0" fontId="5" fillId="0" borderId="4" xfId="1" applyFont="1" applyFill="1" applyBorder="1" applyAlignment="1">
      <alignment vertical="center" wrapText="1"/>
    </xf>
    <xf numFmtId="0" fontId="5" fillId="0" borderId="5" xfId="1" applyFont="1" applyFill="1" applyBorder="1" applyAlignment="1">
      <alignment vertical="center" wrapText="1"/>
    </xf>
    <xf numFmtId="9" fontId="5" fillId="0" borderId="18" xfId="1" applyNumberFormat="1" applyFont="1" applyFill="1" applyBorder="1" applyAlignment="1">
      <alignment horizontal="right" vertical="center"/>
    </xf>
    <xf numFmtId="9" fontId="5" fillId="0" borderId="16" xfId="1" applyNumberFormat="1" applyFont="1" applyFill="1" applyBorder="1" applyAlignment="1">
      <alignment horizontal="right" vertical="center"/>
    </xf>
    <xf numFmtId="9" fontId="5" fillId="0" borderId="15" xfId="1" applyNumberFormat="1" applyFont="1" applyFill="1" applyBorder="1" applyAlignment="1">
      <alignment horizontal="right" vertical="center"/>
    </xf>
    <xf numFmtId="0" fontId="12" fillId="0" borderId="18" xfId="1" applyFont="1" applyFill="1" applyBorder="1" applyAlignment="1">
      <alignment vertical="center" wrapText="1"/>
    </xf>
    <xf numFmtId="0" fontId="12" fillId="0" borderId="16" xfId="1" applyFont="1" applyFill="1" applyBorder="1" applyAlignment="1">
      <alignment vertical="center" wrapText="1"/>
    </xf>
    <xf numFmtId="0" fontId="12" fillId="0" borderId="15" xfId="1" applyFont="1" applyFill="1" applyBorder="1" applyAlignment="1">
      <alignment vertical="center" wrapText="1"/>
    </xf>
    <xf numFmtId="0" fontId="12" fillId="0" borderId="11" xfId="1" applyFont="1" applyFill="1" applyBorder="1" applyAlignment="1" applyProtection="1">
      <alignment horizontal="center" vertical="center" wrapText="1" shrinkToFit="1"/>
      <protection locked="0"/>
    </xf>
    <xf numFmtId="0" fontId="12" fillId="0" borderId="24" xfId="1" applyFont="1" applyFill="1" applyBorder="1" applyAlignment="1" applyProtection="1">
      <alignment horizontal="center" vertical="center" wrapText="1" shrinkToFit="1"/>
      <protection locked="0"/>
    </xf>
    <xf numFmtId="0" fontId="12" fillId="0" borderId="13" xfId="1" applyFont="1" applyFill="1" applyBorder="1" applyAlignment="1" applyProtection="1">
      <alignment horizontal="center" vertical="center" wrapText="1" shrinkToFit="1"/>
      <protection locked="0"/>
    </xf>
    <xf numFmtId="0" fontId="9" fillId="2" borderId="31" xfId="1" applyFont="1" applyFill="1" applyBorder="1" applyAlignment="1">
      <alignment horizontal="center" vertical="center" wrapText="1"/>
    </xf>
    <xf numFmtId="0" fontId="9" fillId="2" borderId="32"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5" fillId="0" borderId="18" xfId="1" applyFont="1" applyFill="1" applyBorder="1" applyAlignment="1">
      <alignment vertical="center" wrapText="1"/>
    </xf>
    <xf numFmtId="0" fontId="5" fillId="0" borderId="16" xfId="1" applyFont="1" applyFill="1" applyBorder="1" applyAlignment="1">
      <alignment vertical="center" wrapText="1"/>
    </xf>
    <xf numFmtId="0" fontId="5" fillId="0" borderId="15" xfId="1" applyFont="1" applyFill="1" applyBorder="1" applyAlignment="1">
      <alignment vertical="center" wrapText="1"/>
    </xf>
    <xf numFmtId="0" fontId="12" fillId="0" borderId="18" xfId="1" applyFont="1" applyFill="1" applyBorder="1" applyAlignment="1">
      <alignment horizontal="left" vertical="center" wrapText="1"/>
    </xf>
    <xf numFmtId="0" fontId="12" fillId="0" borderId="16" xfId="1" applyFont="1" applyFill="1" applyBorder="1" applyAlignment="1">
      <alignment horizontal="left" vertical="center" wrapText="1"/>
    </xf>
    <xf numFmtId="0" fontId="12" fillId="0" borderId="15" xfId="1" applyFont="1" applyFill="1" applyBorder="1" applyAlignment="1">
      <alignment horizontal="left" vertical="center" wrapText="1"/>
    </xf>
    <xf numFmtId="0" fontId="5" fillId="0" borderId="11" xfId="1" applyFont="1" applyFill="1" applyBorder="1" applyAlignment="1" applyProtection="1">
      <alignment horizontal="center" vertical="center" wrapText="1" shrinkToFit="1"/>
      <protection locked="0"/>
    </xf>
    <xf numFmtId="0" fontId="5" fillId="0" borderId="24" xfId="1" applyFont="1" applyFill="1" applyBorder="1" applyAlignment="1" applyProtection="1">
      <alignment horizontal="center" vertical="center" wrapText="1" shrinkToFit="1"/>
      <protection locked="0"/>
    </xf>
    <xf numFmtId="0" fontId="5" fillId="0" borderId="13" xfId="1" applyFont="1" applyFill="1" applyBorder="1" applyAlignment="1" applyProtection="1">
      <alignment horizontal="center" vertical="center" wrapText="1" shrinkToFit="1"/>
      <protection locked="0"/>
    </xf>
  </cellXfs>
  <cellStyles count="4">
    <cellStyle name="標準" xfId="0" builtinId="0"/>
    <cellStyle name="標準 2" xfId="2"/>
    <cellStyle name="標準 2 2" xfId="3"/>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41"/>
  <sheetViews>
    <sheetView tabSelected="1" view="pageBreakPreview" zoomScale="85" zoomScaleNormal="85" zoomScaleSheetLayoutView="85" workbookViewId="0">
      <pane xSplit="2" ySplit="4" topLeftCell="C26" activePane="bottomRight" state="frozen"/>
      <selection pane="topRight" activeCell="C1" sqref="C1"/>
      <selection pane="bottomLeft" activeCell="A5" sqref="A5"/>
      <selection pane="bottomRight" activeCell="A29" sqref="A29"/>
    </sheetView>
  </sheetViews>
  <sheetFormatPr defaultRowHeight="18.75" x14ac:dyDescent="0.15"/>
  <cols>
    <col min="1" max="1" width="3.625" style="3" customWidth="1"/>
    <col min="2" max="2" width="50.625" style="3" customWidth="1"/>
    <col min="3" max="4" width="11.875" style="3" customWidth="1"/>
    <col min="5" max="5" width="8.75" style="8" customWidth="1"/>
    <col min="6" max="6" width="20.625" style="3" customWidth="1"/>
    <col min="7" max="7" width="13.5" style="3" customWidth="1"/>
    <col min="8" max="8" width="6.25" style="3" customWidth="1"/>
    <col min="9" max="9" width="9" style="3"/>
    <col min="10" max="10" width="14.75" style="3" customWidth="1"/>
    <col min="11" max="11" width="9.125" style="8" bestFit="1" customWidth="1"/>
    <col min="12" max="12" width="37.5" style="3" customWidth="1"/>
    <col min="13" max="13" width="6.625" style="58" customWidth="1"/>
    <col min="14" max="14" width="40.625" style="3" customWidth="1"/>
    <col min="15" max="16384" width="9" style="3"/>
  </cols>
  <sheetData>
    <row r="1" spans="1:16" ht="38.25" customHeight="1" x14ac:dyDescent="0.65">
      <c r="A1" s="12" t="s">
        <v>80</v>
      </c>
      <c r="B1" s="28"/>
      <c r="C1" s="1"/>
      <c r="D1" s="1"/>
      <c r="E1" s="2"/>
      <c r="F1" s="29"/>
      <c r="G1" s="1"/>
      <c r="H1" s="1"/>
      <c r="I1" s="1"/>
      <c r="J1" s="1"/>
      <c r="K1" s="2"/>
      <c r="L1" s="68"/>
      <c r="M1" s="87"/>
      <c r="N1" s="69"/>
      <c r="O1" s="1"/>
      <c r="P1" s="1"/>
    </row>
    <row r="2" spans="1:16" ht="18" customHeight="1" x14ac:dyDescent="0.15">
      <c r="A2" s="139"/>
      <c r="B2" s="140" t="s">
        <v>6</v>
      </c>
      <c r="C2" s="9" t="s">
        <v>0</v>
      </c>
      <c r="D2" s="10" t="s">
        <v>24</v>
      </c>
      <c r="E2" s="144" t="s">
        <v>8</v>
      </c>
      <c r="F2" s="140" t="s">
        <v>1</v>
      </c>
      <c r="G2" s="140"/>
      <c r="H2" s="140"/>
      <c r="I2" s="140"/>
      <c r="J2" s="140"/>
      <c r="K2" s="140"/>
      <c r="L2" s="14" t="s">
        <v>12</v>
      </c>
      <c r="M2" s="169" t="s">
        <v>30</v>
      </c>
      <c r="N2" s="170"/>
      <c r="O2" s="1"/>
      <c r="P2" s="1"/>
    </row>
    <row r="3" spans="1:16" ht="18" customHeight="1" x14ac:dyDescent="0.45">
      <c r="A3" s="139"/>
      <c r="B3" s="141"/>
      <c r="C3" s="11" t="s">
        <v>7</v>
      </c>
      <c r="D3" s="11" t="s">
        <v>7</v>
      </c>
      <c r="E3" s="144"/>
      <c r="F3" s="142" t="s">
        <v>2</v>
      </c>
      <c r="G3" s="143"/>
      <c r="H3" s="143"/>
      <c r="I3" s="16" t="s">
        <v>3</v>
      </c>
      <c r="J3" s="106" t="s">
        <v>4</v>
      </c>
      <c r="K3" s="17" t="s">
        <v>9</v>
      </c>
      <c r="L3" s="15" t="s">
        <v>54</v>
      </c>
      <c r="M3" s="171"/>
      <c r="N3" s="172"/>
      <c r="O3" s="5"/>
      <c r="P3" s="5"/>
    </row>
    <row r="4" spans="1:16" ht="33" customHeight="1" x14ac:dyDescent="0.15">
      <c r="A4" s="18" t="s">
        <v>10</v>
      </c>
      <c r="B4" s="19"/>
      <c r="C4" s="20"/>
      <c r="D4" s="20"/>
      <c r="E4" s="21"/>
      <c r="F4" s="27"/>
      <c r="G4" s="20"/>
      <c r="H4" s="23"/>
      <c r="I4" s="20"/>
      <c r="J4" s="20"/>
      <c r="K4" s="21"/>
      <c r="L4" s="24"/>
      <c r="M4" s="25"/>
      <c r="N4" s="26"/>
      <c r="O4" s="6"/>
      <c r="P4" s="6"/>
    </row>
    <row r="5" spans="1:16" ht="84" customHeight="1" x14ac:dyDescent="0.15">
      <c r="A5" s="148">
        <v>1</v>
      </c>
      <c r="B5" s="145" t="s">
        <v>81</v>
      </c>
      <c r="C5" s="154">
        <v>14326640</v>
      </c>
      <c r="D5" s="151">
        <v>14459000</v>
      </c>
      <c r="E5" s="160">
        <f>C5/D5</f>
        <v>0.99084583996126985</v>
      </c>
      <c r="F5" s="47" t="s">
        <v>13</v>
      </c>
      <c r="G5" s="93">
        <v>700</v>
      </c>
      <c r="H5" s="57" t="s">
        <v>5</v>
      </c>
      <c r="I5" s="31" t="s">
        <v>31</v>
      </c>
      <c r="J5" s="78">
        <v>766</v>
      </c>
      <c r="K5" s="62">
        <f t="shared" ref="K5:K7" si="0">J5/G5</f>
        <v>1.0942857142857143</v>
      </c>
      <c r="L5" s="157" t="s">
        <v>77</v>
      </c>
      <c r="M5" s="179" t="s">
        <v>60</v>
      </c>
      <c r="N5" s="173" t="s">
        <v>63</v>
      </c>
      <c r="O5" s="6"/>
      <c r="P5" s="6"/>
    </row>
    <row r="6" spans="1:16" ht="84" customHeight="1" x14ac:dyDescent="0.15">
      <c r="A6" s="149"/>
      <c r="B6" s="146"/>
      <c r="C6" s="155"/>
      <c r="D6" s="152"/>
      <c r="E6" s="161"/>
      <c r="F6" s="49" t="s">
        <v>27</v>
      </c>
      <c r="G6" s="50">
        <v>400</v>
      </c>
      <c r="H6" s="51" t="s">
        <v>15</v>
      </c>
      <c r="I6" s="52" t="s">
        <v>31</v>
      </c>
      <c r="J6" s="79">
        <v>411</v>
      </c>
      <c r="K6" s="63">
        <f t="shared" si="0"/>
        <v>1.0275000000000001</v>
      </c>
      <c r="L6" s="158"/>
      <c r="M6" s="180"/>
      <c r="N6" s="174"/>
      <c r="O6" s="6"/>
      <c r="P6" s="6"/>
    </row>
    <row r="7" spans="1:16" ht="84" customHeight="1" x14ac:dyDescent="0.15">
      <c r="A7" s="150"/>
      <c r="B7" s="147"/>
      <c r="C7" s="156"/>
      <c r="D7" s="153"/>
      <c r="E7" s="162"/>
      <c r="F7" s="32" t="s">
        <v>32</v>
      </c>
      <c r="G7" s="53">
        <v>100</v>
      </c>
      <c r="H7" s="54" t="s">
        <v>15</v>
      </c>
      <c r="I7" s="33" t="s">
        <v>31</v>
      </c>
      <c r="J7" s="80">
        <v>113</v>
      </c>
      <c r="K7" s="64">
        <f t="shared" si="0"/>
        <v>1.1299999999999999</v>
      </c>
      <c r="L7" s="159"/>
      <c r="M7" s="181"/>
      <c r="N7" s="175"/>
      <c r="O7" s="6"/>
      <c r="P7" s="6"/>
    </row>
    <row r="8" spans="1:16" ht="59.25" customHeight="1" x14ac:dyDescent="0.15">
      <c r="A8" s="115">
        <v>2</v>
      </c>
      <c r="B8" s="118" t="s">
        <v>82</v>
      </c>
      <c r="C8" s="130">
        <v>70140500</v>
      </c>
      <c r="D8" s="124">
        <v>81783000</v>
      </c>
      <c r="E8" s="126">
        <f>SUM(C8/D8)</f>
        <v>0.85764156365014732</v>
      </c>
      <c r="F8" s="75" t="s">
        <v>33</v>
      </c>
      <c r="G8" s="76">
        <v>900</v>
      </c>
      <c r="H8" s="77" t="s">
        <v>15</v>
      </c>
      <c r="I8" s="31" t="s">
        <v>31</v>
      </c>
      <c r="J8" s="103">
        <v>1369</v>
      </c>
      <c r="K8" s="59">
        <f>J8/G8</f>
        <v>1.5211111111111111</v>
      </c>
      <c r="L8" s="128" t="s">
        <v>78</v>
      </c>
      <c r="M8" s="166" t="s">
        <v>60</v>
      </c>
      <c r="N8" s="163" t="s">
        <v>61</v>
      </c>
      <c r="O8" s="6"/>
      <c r="P8" s="6"/>
    </row>
    <row r="9" spans="1:16" ht="59.25" customHeight="1" x14ac:dyDescent="0.15">
      <c r="A9" s="116"/>
      <c r="B9" s="119"/>
      <c r="C9" s="136"/>
      <c r="D9" s="137"/>
      <c r="E9" s="138"/>
      <c r="F9" s="46" t="s">
        <v>34</v>
      </c>
      <c r="G9" s="67">
        <v>190</v>
      </c>
      <c r="H9" s="41" t="s">
        <v>38</v>
      </c>
      <c r="I9" s="52" t="s">
        <v>31</v>
      </c>
      <c r="J9" s="81">
        <v>480</v>
      </c>
      <c r="K9" s="60">
        <f>J9/G9</f>
        <v>2.5263157894736841</v>
      </c>
      <c r="L9" s="135"/>
      <c r="M9" s="167"/>
      <c r="N9" s="164"/>
      <c r="O9" s="6"/>
      <c r="P9" s="6"/>
    </row>
    <row r="10" spans="1:16" ht="59.25" customHeight="1" x14ac:dyDescent="0.15">
      <c r="A10" s="116"/>
      <c r="B10" s="119"/>
      <c r="C10" s="136"/>
      <c r="D10" s="137"/>
      <c r="E10" s="138"/>
      <c r="F10" s="46" t="s">
        <v>35</v>
      </c>
      <c r="G10" s="67">
        <v>20</v>
      </c>
      <c r="H10" s="41" t="s">
        <v>38</v>
      </c>
      <c r="I10" s="52" t="s">
        <v>31</v>
      </c>
      <c r="J10" s="81">
        <v>26</v>
      </c>
      <c r="K10" s="60">
        <f>J10/G10</f>
        <v>1.3</v>
      </c>
      <c r="L10" s="135"/>
      <c r="M10" s="167"/>
      <c r="N10" s="164"/>
      <c r="O10" s="6"/>
      <c r="P10" s="6"/>
    </row>
    <row r="11" spans="1:16" ht="59.25" customHeight="1" x14ac:dyDescent="0.15">
      <c r="A11" s="116"/>
      <c r="B11" s="119"/>
      <c r="C11" s="136"/>
      <c r="D11" s="137"/>
      <c r="E11" s="138"/>
      <c r="F11" s="46" t="s">
        <v>36</v>
      </c>
      <c r="G11" s="67">
        <v>100</v>
      </c>
      <c r="H11" s="41" t="s">
        <v>38</v>
      </c>
      <c r="I11" s="52" t="s">
        <v>31</v>
      </c>
      <c r="J11" s="81">
        <v>106</v>
      </c>
      <c r="K11" s="60">
        <f>J11/G11</f>
        <v>1.06</v>
      </c>
      <c r="L11" s="135"/>
      <c r="M11" s="167"/>
      <c r="N11" s="164"/>
      <c r="O11" s="6"/>
      <c r="P11" s="6"/>
    </row>
    <row r="12" spans="1:16" ht="59.25" customHeight="1" x14ac:dyDescent="0.15">
      <c r="A12" s="117"/>
      <c r="B12" s="120"/>
      <c r="C12" s="131"/>
      <c r="D12" s="125"/>
      <c r="E12" s="127"/>
      <c r="F12" s="34" t="s">
        <v>37</v>
      </c>
      <c r="G12" s="56">
        <v>15</v>
      </c>
      <c r="H12" s="35" t="s">
        <v>14</v>
      </c>
      <c r="I12" s="30" t="s">
        <v>31</v>
      </c>
      <c r="J12" s="104">
        <v>27</v>
      </c>
      <c r="K12" s="66">
        <f>J12/G12</f>
        <v>1.8</v>
      </c>
      <c r="L12" s="129"/>
      <c r="M12" s="168"/>
      <c r="N12" s="165"/>
      <c r="O12" s="6"/>
      <c r="P12" s="6"/>
    </row>
    <row r="13" spans="1:16" ht="33" customHeight="1" x14ac:dyDescent="0.15">
      <c r="A13" s="18" t="s">
        <v>11</v>
      </c>
      <c r="B13" s="19"/>
      <c r="C13" s="20"/>
      <c r="D13" s="20"/>
      <c r="E13" s="21"/>
      <c r="F13" s="22"/>
      <c r="G13" s="20"/>
      <c r="H13" s="23"/>
      <c r="I13" s="20"/>
      <c r="J13" s="20"/>
      <c r="K13" s="21"/>
      <c r="L13" s="24"/>
      <c r="M13" s="25"/>
      <c r="N13" s="26"/>
      <c r="O13" s="6"/>
      <c r="P13" s="6"/>
    </row>
    <row r="14" spans="1:16" ht="319.5" customHeight="1" x14ac:dyDescent="0.15">
      <c r="A14" s="99">
        <v>3</v>
      </c>
      <c r="B14" s="97" t="s">
        <v>83</v>
      </c>
      <c r="C14" s="105">
        <v>32471082</v>
      </c>
      <c r="D14" s="102">
        <v>32642000</v>
      </c>
      <c r="E14" s="94">
        <f>SUM(C14/D14)</f>
        <v>0.99476386250842475</v>
      </c>
      <c r="F14" s="36" t="s">
        <v>40</v>
      </c>
      <c r="G14" s="55">
        <v>60</v>
      </c>
      <c r="H14" s="38" t="s">
        <v>44</v>
      </c>
      <c r="I14" s="82" t="s">
        <v>31</v>
      </c>
      <c r="J14" s="83">
        <v>65</v>
      </c>
      <c r="K14" s="65">
        <f>J14/G14</f>
        <v>1.0833333333333333</v>
      </c>
      <c r="L14" s="108" t="s">
        <v>79</v>
      </c>
      <c r="M14" s="89" t="s">
        <v>60</v>
      </c>
      <c r="N14" s="91" t="s">
        <v>64</v>
      </c>
      <c r="O14" s="6"/>
      <c r="P14" s="6"/>
    </row>
    <row r="15" spans="1:16" ht="65.25" customHeight="1" x14ac:dyDescent="0.15">
      <c r="A15" s="132">
        <v>4</v>
      </c>
      <c r="B15" s="128" t="s">
        <v>84</v>
      </c>
      <c r="C15" s="130">
        <v>40652821</v>
      </c>
      <c r="D15" s="124">
        <v>44479000</v>
      </c>
      <c r="E15" s="126">
        <f>C15/D15</f>
        <v>0.91397785471795678</v>
      </c>
      <c r="F15" s="36" t="s">
        <v>62</v>
      </c>
      <c r="G15" s="37">
        <v>25</v>
      </c>
      <c r="H15" s="38" t="s">
        <v>16</v>
      </c>
      <c r="I15" s="39" t="s">
        <v>31</v>
      </c>
      <c r="J15" s="74">
        <v>91</v>
      </c>
      <c r="K15" s="65">
        <f t="shared" ref="K15:K17" si="1">J15/G15</f>
        <v>3.64</v>
      </c>
      <c r="L15" s="128" t="s">
        <v>72</v>
      </c>
      <c r="M15" s="166" t="s">
        <v>60</v>
      </c>
      <c r="N15" s="163" t="s">
        <v>65</v>
      </c>
      <c r="O15" s="6"/>
      <c r="P15" s="6"/>
    </row>
    <row r="16" spans="1:16" ht="65.25" customHeight="1" x14ac:dyDescent="0.15">
      <c r="A16" s="133"/>
      <c r="B16" s="135"/>
      <c r="C16" s="136"/>
      <c r="D16" s="137"/>
      <c r="E16" s="138"/>
      <c r="F16" s="46" t="s">
        <v>41</v>
      </c>
      <c r="G16" s="40">
        <v>200</v>
      </c>
      <c r="H16" s="41" t="s">
        <v>16</v>
      </c>
      <c r="I16" s="42" t="s">
        <v>31</v>
      </c>
      <c r="J16" s="81">
        <v>325</v>
      </c>
      <c r="K16" s="60">
        <f t="shared" si="1"/>
        <v>1.625</v>
      </c>
      <c r="L16" s="135"/>
      <c r="M16" s="167"/>
      <c r="N16" s="164"/>
      <c r="O16" s="6"/>
      <c r="P16" s="6"/>
    </row>
    <row r="17" spans="1:16" ht="65.25" customHeight="1" x14ac:dyDescent="0.15">
      <c r="A17" s="134"/>
      <c r="B17" s="129"/>
      <c r="C17" s="131"/>
      <c r="D17" s="125"/>
      <c r="E17" s="127"/>
      <c r="F17" s="48" t="s">
        <v>42</v>
      </c>
      <c r="G17" s="43">
        <v>150</v>
      </c>
      <c r="H17" s="44" t="s">
        <v>43</v>
      </c>
      <c r="I17" s="45" t="s">
        <v>31</v>
      </c>
      <c r="J17" s="84">
        <v>200</v>
      </c>
      <c r="K17" s="61">
        <f t="shared" si="1"/>
        <v>1.3333333333333333</v>
      </c>
      <c r="L17" s="129"/>
      <c r="M17" s="168"/>
      <c r="N17" s="165"/>
      <c r="O17" s="6"/>
      <c r="P17" s="6"/>
    </row>
    <row r="18" spans="1:16" ht="78.75" customHeight="1" x14ac:dyDescent="0.15">
      <c r="A18" s="115">
        <v>5</v>
      </c>
      <c r="B18" s="118" t="s">
        <v>85</v>
      </c>
      <c r="C18" s="121">
        <v>10871000</v>
      </c>
      <c r="D18" s="109">
        <v>10942000</v>
      </c>
      <c r="E18" s="112">
        <f>SUM(C18/D18)</f>
        <v>0.99351124108938038</v>
      </c>
      <c r="F18" s="36" t="s">
        <v>17</v>
      </c>
      <c r="G18" s="37">
        <v>20</v>
      </c>
      <c r="H18" s="38" t="s">
        <v>18</v>
      </c>
      <c r="I18" s="39" t="s">
        <v>31</v>
      </c>
      <c r="J18" s="74">
        <v>20</v>
      </c>
      <c r="K18" s="65">
        <f>J18/G18</f>
        <v>1</v>
      </c>
      <c r="L18" s="128" t="s">
        <v>71</v>
      </c>
      <c r="M18" s="166" t="s">
        <v>60</v>
      </c>
      <c r="N18" s="176" t="s">
        <v>75</v>
      </c>
      <c r="O18" s="6"/>
      <c r="P18" s="6"/>
    </row>
    <row r="19" spans="1:16" ht="78.75" customHeight="1" x14ac:dyDescent="0.15">
      <c r="A19" s="116"/>
      <c r="B19" s="119"/>
      <c r="C19" s="122"/>
      <c r="D19" s="110"/>
      <c r="E19" s="113"/>
      <c r="F19" s="70" t="s">
        <v>45</v>
      </c>
      <c r="G19" s="95">
        <v>12</v>
      </c>
      <c r="H19" s="71" t="s">
        <v>46</v>
      </c>
      <c r="I19" s="73" t="s">
        <v>31</v>
      </c>
      <c r="J19" s="107">
        <v>19</v>
      </c>
      <c r="K19" s="72">
        <f>J19/G19</f>
        <v>1.5833333333333333</v>
      </c>
      <c r="L19" s="135"/>
      <c r="M19" s="167"/>
      <c r="N19" s="177"/>
      <c r="O19" s="6"/>
      <c r="P19" s="6"/>
    </row>
    <row r="20" spans="1:16" ht="72" customHeight="1" x14ac:dyDescent="0.15">
      <c r="A20" s="117"/>
      <c r="B20" s="120"/>
      <c r="C20" s="123"/>
      <c r="D20" s="111"/>
      <c r="E20" s="114"/>
      <c r="F20" s="48" t="s">
        <v>47</v>
      </c>
      <c r="G20" s="43">
        <v>5</v>
      </c>
      <c r="H20" s="44" t="s">
        <v>48</v>
      </c>
      <c r="I20" s="45" t="s">
        <v>31</v>
      </c>
      <c r="J20" s="84">
        <v>5</v>
      </c>
      <c r="K20" s="61">
        <f>J20/G20</f>
        <v>1</v>
      </c>
      <c r="L20" s="129"/>
      <c r="M20" s="168"/>
      <c r="N20" s="178"/>
      <c r="O20" s="6"/>
      <c r="P20" s="6"/>
    </row>
    <row r="21" spans="1:16" ht="196.5" customHeight="1" x14ac:dyDescent="0.15">
      <c r="A21" s="100">
        <v>6</v>
      </c>
      <c r="B21" s="98" t="s">
        <v>86</v>
      </c>
      <c r="C21" s="104">
        <v>4181735</v>
      </c>
      <c r="D21" s="96">
        <v>7048000</v>
      </c>
      <c r="E21" s="101">
        <f>SUM(C21/D21)</f>
        <v>0.59332221906923954</v>
      </c>
      <c r="F21" s="34" t="s">
        <v>49</v>
      </c>
      <c r="G21" s="96">
        <v>9</v>
      </c>
      <c r="H21" s="35" t="s">
        <v>19</v>
      </c>
      <c r="I21" s="30" t="s">
        <v>39</v>
      </c>
      <c r="J21" s="104">
        <v>11</v>
      </c>
      <c r="K21" s="66">
        <f t="shared" ref="K21" si="2">J21/G21</f>
        <v>1.2222222222222223</v>
      </c>
      <c r="L21" s="88" t="s">
        <v>69</v>
      </c>
      <c r="M21" s="90" t="s">
        <v>57</v>
      </c>
      <c r="N21" s="92" t="s">
        <v>76</v>
      </c>
      <c r="O21" s="6"/>
      <c r="P21" s="6"/>
    </row>
    <row r="22" spans="1:16" ht="83.25" customHeight="1" x14ac:dyDescent="0.15">
      <c r="A22" s="115">
        <v>7</v>
      </c>
      <c r="B22" s="128" t="s">
        <v>87</v>
      </c>
      <c r="C22" s="130">
        <v>1012217</v>
      </c>
      <c r="D22" s="124">
        <v>1600000</v>
      </c>
      <c r="E22" s="126">
        <f t="shared" ref="E22" si="3">C22/D22</f>
        <v>0.63263562500000003</v>
      </c>
      <c r="F22" s="36" t="s">
        <v>50</v>
      </c>
      <c r="G22" s="37">
        <v>8</v>
      </c>
      <c r="H22" s="38" t="s">
        <v>21</v>
      </c>
      <c r="I22" s="39" t="s">
        <v>29</v>
      </c>
      <c r="J22" s="85" t="s">
        <v>56</v>
      </c>
      <c r="K22" s="65" t="s">
        <v>56</v>
      </c>
      <c r="L22" s="128" t="s">
        <v>73</v>
      </c>
      <c r="M22" s="166" t="s">
        <v>55</v>
      </c>
      <c r="N22" s="163" t="s">
        <v>68</v>
      </c>
      <c r="O22" s="6"/>
      <c r="P22" s="6"/>
    </row>
    <row r="23" spans="1:16" ht="83.25" customHeight="1" x14ac:dyDescent="0.15">
      <c r="A23" s="117"/>
      <c r="B23" s="129"/>
      <c r="C23" s="131"/>
      <c r="D23" s="125"/>
      <c r="E23" s="127"/>
      <c r="F23" s="48" t="s">
        <v>51</v>
      </c>
      <c r="G23" s="43">
        <v>3</v>
      </c>
      <c r="H23" s="44" t="s">
        <v>52</v>
      </c>
      <c r="I23" s="45" t="s">
        <v>31</v>
      </c>
      <c r="J23" s="86">
        <v>3</v>
      </c>
      <c r="K23" s="61">
        <f t="shared" ref="K23:K25" si="4">J23/G23</f>
        <v>1</v>
      </c>
      <c r="L23" s="129"/>
      <c r="M23" s="168"/>
      <c r="N23" s="165"/>
      <c r="O23" s="6"/>
      <c r="P23" s="6"/>
    </row>
    <row r="24" spans="1:16" ht="83.25" customHeight="1" x14ac:dyDescent="0.15">
      <c r="A24" s="115">
        <v>8</v>
      </c>
      <c r="B24" s="128" t="s">
        <v>88</v>
      </c>
      <c r="C24" s="130">
        <v>9303203</v>
      </c>
      <c r="D24" s="124">
        <v>10998000</v>
      </c>
      <c r="E24" s="126">
        <f t="shared" ref="E24" si="5">C24/D24</f>
        <v>0.8458995271867612</v>
      </c>
      <c r="F24" s="36" t="s">
        <v>20</v>
      </c>
      <c r="G24" s="37">
        <v>51</v>
      </c>
      <c r="H24" s="38" t="s">
        <v>21</v>
      </c>
      <c r="I24" s="39" t="s">
        <v>31</v>
      </c>
      <c r="J24" s="74">
        <v>51</v>
      </c>
      <c r="K24" s="65">
        <f t="shared" si="4"/>
        <v>1</v>
      </c>
      <c r="L24" s="128" t="s">
        <v>70</v>
      </c>
      <c r="M24" s="166" t="s">
        <v>55</v>
      </c>
      <c r="N24" s="163" t="s">
        <v>66</v>
      </c>
      <c r="O24" s="6"/>
      <c r="P24" s="6"/>
    </row>
    <row r="25" spans="1:16" ht="83.25" customHeight="1" x14ac:dyDescent="0.15">
      <c r="A25" s="117"/>
      <c r="B25" s="129"/>
      <c r="C25" s="131"/>
      <c r="D25" s="125"/>
      <c r="E25" s="127"/>
      <c r="F25" s="48" t="s">
        <v>28</v>
      </c>
      <c r="G25" s="43">
        <v>15</v>
      </c>
      <c r="H25" s="44" t="s">
        <v>16</v>
      </c>
      <c r="I25" s="45" t="s">
        <v>31</v>
      </c>
      <c r="J25" s="84">
        <v>38</v>
      </c>
      <c r="K25" s="61">
        <f t="shared" si="4"/>
        <v>2.5333333333333332</v>
      </c>
      <c r="L25" s="129"/>
      <c r="M25" s="168"/>
      <c r="N25" s="165"/>
      <c r="O25" s="6"/>
      <c r="P25" s="6"/>
    </row>
    <row r="26" spans="1:16" ht="69.75" customHeight="1" x14ac:dyDescent="0.15">
      <c r="A26" s="132">
        <v>9</v>
      </c>
      <c r="B26" s="128" t="s">
        <v>89</v>
      </c>
      <c r="C26" s="130">
        <v>140000000</v>
      </c>
      <c r="D26" s="124">
        <v>140000000</v>
      </c>
      <c r="E26" s="126">
        <f>C26/D26</f>
        <v>1</v>
      </c>
      <c r="F26" s="36" t="s">
        <v>22</v>
      </c>
      <c r="G26" s="37">
        <v>1045</v>
      </c>
      <c r="H26" s="38" t="s">
        <v>23</v>
      </c>
      <c r="I26" s="39" t="s">
        <v>39</v>
      </c>
      <c r="J26" s="74">
        <v>1110</v>
      </c>
      <c r="K26" s="65">
        <f t="shared" ref="K26:K28" si="6">J26/G26</f>
        <v>1.062200956937799</v>
      </c>
      <c r="L26" s="128" t="s">
        <v>74</v>
      </c>
      <c r="M26" s="166" t="s">
        <v>59</v>
      </c>
      <c r="N26" s="163" t="s">
        <v>67</v>
      </c>
      <c r="O26" s="6"/>
      <c r="P26" s="6"/>
    </row>
    <row r="27" spans="1:16" ht="69.75" customHeight="1" x14ac:dyDescent="0.15">
      <c r="A27" s="133"/>
      <c r="B27" s="135"/>
      <c r="C27" s="136"/>
      <c r="D27" s="137"/>
      <c r="E27" s="138"/>
      <c r="F27" s="46" t="s">
        <v>25</v>
      </c>
      <c r="G27" s="40">
        <v>9700</v>
      </c>
      <c r="H27" s="41" t="s">
        <v>53</v>
      </c>
      <c r="I27" s="42" t="s">
        <v>31</v>
      </c>
      <c r="J27" s="81">
        <v>11852</v>
      </c>
      <c r="K27" s="60">
        <f t="shared" si="6"/>
        <v>1.2218556701030927</v>
      </c>
      <c r="L27" s="135"/>
      <c r="M27" s="167"/>
      <c r="N27" s="164" t="s">
        <v>58</v>
      </c>
      <c r="O27" s="6"/>
      <c r="P27" s="6"/>
    </row>
    <row r="28" spans="1:16" ht="69.75" customHeight="1" x14ac:dyDescent="0.15">
      <c r="A28" s="134"/>
      <c r="B28" s="129"/>
      <c r="C28" s="131"/>
      <c r="D28" s="125"/>
      <c r="E28" s="127"/>
      <c r="F28" s="48" t="s">
        <v>26</v>
      </c>
      <c r="G28" s="43">
        <v>3275</v>
      </c>
      <c r="H28" s="44" t="s">
        <v>23</v>
      </c>
      <c r="I28" s="45" t="s">
        <v>31</v>
      </c>
      <c r="J28" s="84">
        <v>3270</v>
      </c>
      <c r="K28" s="61">
        <f t="shared" si="6"/>
        <v>0.99847328244274813</v>
      </c>
      <c r="L28" s="129"/>
      <c r="M28" s="168"/>
      <c r="N28" s="165" t="s">
        <v>58</v>
      </c>
      <c r="O28" s="6"/>
      <c r="P28" s="6"/>
    </row>
    <row r="29" spans="1:16" ht="29.25" customHeight="1" x14ac:dyDescent="0.45">
      <c r="C29" s="7">
        <f>SUM(C5:C28)</f>
        <v>322959198</v>
      </c>
      <c r="D29" s="7">
        <f>SUM(D5:D28)</f>
        <v>343951000</v>
      </c>
      <c r="E29" s="8">
        <f t="shared" ref="E29" si="7">C29/D29</f>
        <v>0.93896862634503175</v>
      </c>
      <c r="G29" s="5"/>
      <c r="H29" s="5"/>
      <c r="I29" s="5"/>
      <c r="J29" s="5"/>
      <c r="K29" s="13"/>
      <c r="L29" s="5"/>
      <c r="M29" s="4"/>
      <c r="N29" s="5"/>
      <c r="O29" s="5"/>
      <c r="P29" s="5"/>
    </row>
    <row r="30" spans="1:16" x14ac:dyDescent="0.45">
      <c r="G30" s="5"/>
      <c r="H30" s="5"/>
      <c r="I30" s="5"/>
      <c r="J30" s="5"/>
      <c r="K30" s="13"/>
      <c r="L30" s="5"/>
      <c r="M30" s="4"/>
      <c r="N30" s="5"/>
      <c r="O30" s="5"/>
      <c r="P30" s="5"/>
    </row>
    <row r="31" spans="1:16" x14ac:dyDescent="0.45">
      <c r="G31" s="5"/>
      <c r="H31" s="5"/>
      <c r="I31" s="5"/>
      <c r="J31" s="5"/>
      <c r="K31" s="13"/>
      <c r="L31" s="5"/>
      <c r="M31" s="4"/>
      <c r="N31" s="5"/>
      <c r="O31" s="5"/>
      <c r="P31" s="5"/>
    </row>
    <row r="32" spans="1:16" x14ac:dyDescent="0.45">
      <c r="G32" s="5"/>
      <c r="H32" s="5"/>
      <c r="I32" s="5"/>
      <c r="J32" s="5"/>
      <c r="K32" s="13"/>
      <c r="L32" s="5"/>
      <c r="M32" s="4"/>
      <c r="N32" s="5"/>
      <c r="O32" s="5"/>
      <c r="P32" s="5"/>
    </row>
    <row r="33" spans="7:16" x14ac:dyDescent="0.45">
      <c r="G33" s="5"/>
      <c r="H33" s="5"/>
      <c r="I33" s="5"/>
      <c r="J33" s="5"/>
      <c r="K33" s="13"/>
      <c r="L33" s="5"/>
      <c r="M33" s="4"/>
      <c r="N33" s="5"/>
      <c r="O33" s="5"/>
      <c r="P33" s="5"/>
    </row>
    <row r="34" spans="7:16" x14ac:dyDescent="0.45">
      <c r="G34" s="5"/>
      <c r="H34" s="5"/>
      <c r="I34" s="5"/>
      <c r="J34" s="5"/>
      <c r="K34" s="13"/>
      <c r="L34" s="5"/>
      <c r="M34" s="4"/>
      <c r="N34" s="5"/>
      <c r="O34" s="5"/>
      <c r="P34" s="5"/>
    </row>
    <row r="35" spans="7:16" x14ac:dyDescent="0.45">
      <c r="G35" s="5"/>
      <c r="H35" s="5"/>
      <c r="I35" s="5"/>
      <c r="J35" s="5"/>
      <c r="K35" s="13"/>
      <c r="L35" s="5"/>
      <c r="M35" s="4"/>
      <c r="N35" s="5"/>
      <c r="O35" s="5"/>
      <c r="P35" s="5"/>
    </row>
    <row r="36" spans="7:16" x14ac:dyDescent="0.45">
      <c r="G36" s="5"/>
      <c r="H36" s="5"/>
      <c r="I36" s="5"/>
      <c r="J36" s="5"/>
      <c r="K36" s="13"/>
      <c r="L36" s="5"/>
      <c r="M36" s="4"/>
      <c r="N36" s="5"/>
      <c r="O36" s="5"/>
      <c r="P36" s="5"/>
    </row>
    <row r="37" spans="7:16" x14ac:dyDescent="0.45">
      <c r="G37" s="5"/>
      <c r="H37" s="5"/>
      <c r="I37" s="5"/>
      <c r="J37" s="5"/>
      <c r="K37" s="13"/>
      <c r="L37" s="5"/>
      <c r="M37" s="4"/>
      <c r="N37" s="5"/>
      <c r="O37" s="5"/>
      <c r="P37" s="5"/>
    </row>
    <row r="38" spans="7:16" x14ac:dyDescent="0.45">
      <c r="G38" s="5"/>
      <c r="H38" s="5"/>
      <c r="I38" s="5"/>
      <c r="J38" s="5"/>
      <c r="K38" s="13"/>
      <c r="L38" s="5"/>
      <c r="M38" s="4"/>
      <c r="N38" s="5"/>
      <c r="O38" s="5"/>
      <c r="P38" s="5"/>
    </row>
    <row r="39" spans="7:16" x14ac:dyDescent="0.45">
      <c r="G39" s="5"/>
      <c r="H39" s="5"/>
      <c r="I39" s="5"/>
      <c r="J39" s="5"/>
      <c r="K39" s="13"/>
      <c r="L39" s="5"/>
      <c r="M39" s="4"/>
      <c r="N39" s="5"/>
      <c r="O39" s="5"/>
      <c r="P39" s="5"/>
    </row>
    <row r="40" spans="7:16" x14ac:dyDescent="0.45">
      <c r="G40" s="5"/>
      <c r="H40" s="5"/>
      <c r="I40" s="5"/>
      <c r="J40" s="5"/>
      <c r="K40" s="13"/>
      <c r="L40" s="5"/>
      <c r="M40" s="4"/>
      <c r="N40" s="5"/>
      <c r="O40" s="5"/>
      <c r="P40" s="5"/>
    </row>
    <row r="41" spans="7:16" x14ac:dyDescent="0.45">
      <c r="G41" s="5"/>
      <c r="H41" s="5"/>
      <c r="I41" s="5"/>
      <c r="J41" s="5"/>
      <c r="K41" s="13"/>
      <c r="L41" s="5"/>
      <c r="M41" s="4"/>
      <c r="N41" s="5"/>
      <c r="O41" s="5"/>
      <c r="P41" s="5"/>
    </row>
  </sheetData>
  <autoFilter ref="A3:P29">
    <filterColumn colId="5" showButton="0"/>
    <filterColumn colId="6" showButton="0"/>
    <filterColumn colId="12" showButton="0"/>
  </autoFilter>
  <mergeCells count="62">
    <mergeCell ref="N22:N23"/>
    <mergeCell ref="L26:L28"/>
    <mergeCell ref="M22:M23"/>
    <mergeCell ref="L24:L25"/>
    <mergeCell ref="M26:M28"/>
    <mergeCell ref="N26:N28"/>
    <mergeCell ref="M24:M25"/>
    <mergeCell ref="N24:N25"/>
    <mergeCell ref="L22:L23"/>
    <mergeCell ref="M2:N3"/>
    <mergeCell ref="M18:M20"/>
    <mergeCell ref="M15:M17"/>
    <mergeCell ref="N15:N17"/>
    <mergeCell ref="N5:N7"/>
    <mergeCell ref="N18:N20"/>
    <mergeCell ref="M5:M7"/>
    <mergeCell ref="L5:L7"/>
    <mergeCell ref="E5:E7"/>
    <mergeCell ref="N8:N12"/>
    <mergeCell ref="M8:M12"/>
    <mergeCell ref="L8:L12"/>
    <mergeCell ref="E8:E12"/>
    <mergeCell ref="A18:A20"/>
    <mergeCell ref="B18:B20"/>
    <mergeCell ref="D15:D17"/>
    <mergeCell ref="L15:L17"/>
    <mergeCell ref="L18:L20"/>
    <mergeCell ref="E15:E17"/>
    <mergeCell ref="A15:A17"/>
    <mergeCell ref="B15:B17"/>
    <mergeCell ref="C15:C17"/>
    <mergeCell ref="C18:C20"/>
    <mergeCell ref="E18:E20"/>
    <mergeCell ref="D18:D20"/>
    <mergeCell ref="B5:B7"/>
    <mergeCell ref="A5:A7"/>
    <mergeCell ref="D5:D7"/>
    <mergeCell ref="C5:C7"/>
    <mergeCell ref="A8:A12"/>
    <mergeCell ref="B8:B12"/>
    <mergeCell ref="C8:C12"/>
    <mergeCell ref="D8:D12"/>
    <mergeCell ref="A2:A3"/>
    <mergeCell ref="B2:B3"/>
    <mergeCell ref="F3:H3"/>
    <mergeCell ref="F2:K2"/>
    <mergeCell ref="E2:E3"/>
    <mergeCell ref="A26:A28"/>
    <mergeCell ref="B26:B28"/>
    <mergeCell ref="C26:C28"/>
    <mergeCell ref="D26:D28"/>
    <mergeCell ref="E26:E28"/>
    <mergeCell ref="A22:A23"/>
    <mergeCell ref="A24:A25"/>
    <mergeCell ref="D24:D25"/>
    <mergeCell ref="E24:E25"/>
    <mergeCell ref="B22:B23"/>
    <mergeCell ref="C22:C23"/>
    <mergeCell ref="D22:D23"/>
    <mergeCell ref="E22:E23"/>
    <mergeCell ref="B24:B25"/>
    <mergeCell ref="C24:C25"/>
  </mergeCells>
  <phoneticPr fontId="2"/>
  <pageMargins left="0.70866141732283472" right="0.70866141732283472" top="0.74803149606299213" bottom="0.74803149606299213" header="0.31496062992125984" footer="0.31496062992125984"/>
  <pageSetup paperSize="8" scale="80" fitToHeight="0" orientation="landscape" r:id="rId1"/>
  <rowBreaks count="2" manualBreakCount="2">
    <brk id="14" max="13" man="1"/>
    <brk id="2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H29事業　効果検証</vt:lpstr>
      <vt:lpstr>'H29事業　効果検証'!Print_Area</vt:lpstr>
      <vt:lpstr>'H29事業　効果検証'!Print_Titles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2018-09-04T02:55:14Z</cp:lastPrinted>
  <dcterms:created xsi:type="dcterms:W3CDTF">2016-05-26T05:34:57Z</dcterms:created>
  <dcterms:modified xsi:type="dcterms:W3CDTF">2018-09-04T06:44:53Z</dcterms:modified>
</cp:coreProperties>
</file>