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D8C3967-30BE-4A4A-9716-C24895FF94C9}" xr6:coauthVersionLast="47" xr6:coauthVersionMax="47" xr10:uidLastSave="{00000000-0000-0000-0000-000000000000}"/>
  <bookViews>
    <workbookView xWindow="1080" yWindow="0" windowWidth="18120" windowHeight="10080" xr2:uid="{975167E5-B484-4929-935F-426D3D79D5BB}"/>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1" l="1"/>
  <c r="M27" i="1" s="1"/>
  <c r="M26" i="1"/>
  <c r="M25" i="1"/>
  <c r="M24" i="1"/>
  <c r="M14" i="1"/>
  <c r="M12" i="1"/>
</calcChain>
</file>

<file path=xl/sharedStrings.xml><?xml version="1.0" encoding="utf-8"?>
<sst xmlns="http://schemas.openxmlformats.org/spreadsheetml/2006/main" count="38" uniqueCount="29">
  <si>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</si>
  <si>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</si>
  <si>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</si>
  <si>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</si>
  <si>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非化石証書の需給不均衡と価格高騰により調達量が減少し、結果として調整後排出係数は上昇しました。</t>
    <rPh sb="0" eb="1">
      <t>ヒ</t>
    </rPh>
    <rPh sb="1" eb="3">
      <t>カセキ</t>
    </rPh>
    <rPh sb="3" eb="5">
      <t>ショウショ</t>
    </rPh>
    <rPh sb="6" eb="8">
      <t>ジュキュウ</t>
    </rPh>
    <rPh sb="8" eb="11">
      <t>フキンコウ</t>
    </rPh>
    <rPh sb="12" eb="14">
      <t>カカク</t>
    </rPh>
    <rPh sb="14" eb="16">
      <t>コウトウ</t>
    </rPh>
    <rPh sb="19" eb="21">
      <t>チョウタツ</t>
    </rPh>
    <rPh sb="21" eb="22">
      <t>リョウ</t>
    </rPh>
    <rPh sb="23" eb="25">
      <t>ゲンショウ</t>
    </rPh>
    <rPh sb="27" eb="29">
      <t>ケッカ</t>
    </rPh>
    <rPh sb="32" eb="34">
      <t>チョウセイ</t>
    </rPh>
    <rPh sb="34" eb="35">
      <t>ゴ</t>
    </rPh>
    <rPh sb="35" eb="37">
      <t>ハイシュツ</t>
    </rPh>
    <rPh sb="37" eb="39">
      <t>ケイスウ</t>
    </rPh>
    <rPh sb="40" eb="42">
      <t>ジョウショウ</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</si>
  <si>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</si>
  <si>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</si>
  <si>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</si>
  <si>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</si>
  <si>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</si>
  <si>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</si>
  <si>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4">
      <t>キョクリョクテイゲン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</si>
  <si>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</si>
  <si>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</si>
  <si>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</si>
  <si>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非化石証書の価格高騰に加え、法人事業撤退に伴う実質再エネプランの販売量減少により、非化石証書の調達量は減少した。</t>
    <rPh sb="11" eb="12">
      <t>クワ</t>
    </rPh>
    <rPh sb="14" eb="16">
      <t>ホウジン</t>
    </rPh>
    <rPh sb="16" eb="20">
      <t>ジギョウテッタイ</t>
    </rPh>
    <rPh sb="21" eb="22">
      <t>トモナ</t>
    </rPh>
    <rPh sb="23" eb="25">
      <t>ジッシツ</t>
    </rPh>
    <rPh sb="25" eb="26">
      <t>サイ</t>
    </rPh>
    <rPh sb="32" eb="35">
      <t>ハンバイリョウ</t>
    </rPh>
    <rPh sb="35" eb="37">
      <t>ゲンショウ</t>
    </rPh>
    <rPh sb="41" eb="46">
      <t>ヒカセキショウショ</t>
    </rPh>
    <rPh sb="47" eb="50">
      <t>チョウタツリョウ</t>
    </rPh>
    <rPh sb="51" eb="53">
      <t>ゲンショウ</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</si>
  <si>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</si>
  <si>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</si>
  <si>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極力向上</t>
    <rPh sb="0" eb="2">
      <t>キョクリョク</t>
    </rPh>
    <rPh sb="2" eb="4">
      <t>コウジョウ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</si>
  <si>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</si>
  <si>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</si>
  <si>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</si>
  <si>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</si>
  <si>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極力低減</t>
    <rPh sb="0" eb="2">
      <t>キョクリョク</t>
    </rPh>
    <rPh sb="2" eb="4">
      <t>テイゲン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</si>
  <si>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</si>
  <si>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</si>
  <si>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</si>
  <si>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 xml:space="preserve">届出事業者名：楽天モバイル株式会社 </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</si>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</sst>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7">
    <fill>
      <patternFill patternType="none"/>
    </fill>
    <fill>
      <patternFill patternType="gray125"/>
    </fill>
    <fill>
      <patternFill patternType="solid">
        <fgColor rgb="FFFFFF99"/>
        <bgColor rgb="FF000000"/>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4" borderId="1" xfId="0" applyNumberFormat="1" applyFont="1" applyFill="1" applyBorder="1" applyAlignment="1" applyProtection="1">
      <alignment horizontal="center" vertical="center" wrapText="1"/>
      <protection locked="0"/>
    </xf>
    <xf numFmtId="176" fontId="4" fillId="5" borderId="13"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4" borderId="10" xfId="0" applyNumberFormat="1" applyFont="1" applyFill="1" applyBorder="1" applyAlignment="1" applyProtection="1">
      <alignment horizontal="right" vertical="center"/>
      <protection locked="0"/>
    </xf>
    <xf numFmtId="177" fontId="4" fillId="4" borderId="11" xfId="0" applyNumberFormat="1" applyFont="1" applyFill="1" applyBorder="1" applyAlignment="1" applyProtection="1">
      <alignment horizontal="right" vertical="center"/>
      <protection locked="0"/>
    </xf>
    <xf numFmtId="177" fontId="4" fillId="4" borderId="12" xfId="0" applyNumberFormat="1" applyFont="1" applyFill="1" applyBorder="1" applyAlignment="1" applyProtection="1">
      <alignment horizontal="right" vertical="center"/>
      <protection locked="0"/>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3" borderId="1" xfId="0" applyNumberFormat="1" applyFont="1" applyFill="1" applyBorder="1" applyAlignment="1" applyProtection="1">
      <alignment horizontal="right" vertical="center"/>
      <protection locked="0"/>
    </xf>
    <xf numFmtId="0" fontId="4" fillId="6"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0AC9-2E8F-4BEE-AE5E-D120770EA630}">
  <dimension ref="A1:S29"/>
  <sheetViews>
    <sheetView showGridLines="0" tabSelected="1" view="pageBreakPreview" topLeftCell="A13" zoomScaleNormal="100" zoomScaleSheetLayoutView="100" workbookViewId="0">
      <selection activeCell="C4" sqref="C4"/>
    </sheetView>
  </sheetViews>
  <sheetFormatPr defaultColWidth="5.54296875" defaultRowHeight="15" customHeight="1" x14ac:dyDescent="0.2"/>
  <cols>
    <col min="1" max="1" width="5.54296875" style="1"/>
    <col min="2" max="2" width="9" style="1" customWidth="1"/>
    <col min="3" max="3" width="14.453125" style="1" customWidth="1"/>
    <col min="4" max="6" width="6" style="1" customWidth="1"/>
    <col min="7" max="9" width="5.453125" style="1" customWidth="1"/>
    <col min="10" max="12" width="5.54296875" style="1" customWidth="1"/>
    <col min="13" max="15" width="6.54296875" style="1" customWidth="1"/>
    <col min="16" max="17" width="5.54296875" style="1"/>
    <col min="18" max="18" width="6.1796875" style="1" customWidth="1"/>
    <col min="19" max="19" width="5.453125" style="1" hidden="1" customWidth="1"/>
    <col min="20" max="20" width="10.81640625" style="1" customWidth="1"/>
    <col min="21" max="23" width="14.81640625" style="1" customWidth="1"/>
    <col min="24" max="16384" width="5.54296875" style="1"/>
  </cols>
  <sheetData>
    <row r="1" spans="1:15" ht="15" customHeight="1" x14ac:dyDescent="0.2">
      <c r="A1" s="1" t="s">
        <v>27</v>
      </c>
    </row>
    <row r="2" spans="1:15" ht="15" customHeight="1" x14ac:dyDescent="0.2">
      <c r="A2" s="1" t="s">
        <v>28</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t="s">
        <v>11</v>
      </c>
      <c r="E12" s="39"/>
      <c r="F12" s="40"/>
      <c r="G12" s="41">
        <v>0.48799999999999999</v>
      </c>
      <c r="H12" s="42"/>
      <c r="I12" s="43"/>
      <c r="J12" s="32">
        <v>0.51600000000000001</v>
      </c>
      <c r="K12" s="32"/>
      <c r="L12" s="32"/>
      <c r="M12" s="30">
        <f>(J12-G12)/J12*100</f>
        <v>5.426356589147292</v>
      </c>
      <c r="N12" s="30"/>
      <c r="O12" s="30"/>
    </row>
    <row r="13" spans="1:15" ht="33" customHeight="1" x14ac:dyDescent="0.2">
      <c r="A13" s="34"/>
      <c r="B13" s="16" t="s">
        <v>12</v>
      </c>
      <c r="C13" s="16"/>
      <c r="D13" s="31"/>
      <c r="E13" s="31"/>
      <c r="F13" s="31"/>
      <c r="G13" s="32">
        <v>0.57099999999999995</v>
      </c>
      <c r="H13" s="32"/>
      <c r="I13" s="32"/>
      <c r="J13" s="31"/>
      <c r="K13" s="31"/>
      <c r="L13" s="31"/>
      <c r="M13" s="31"/>
      <c r="N13" s="31"/>
      <c r="O13" s="31"/>
    </row>
    <row r="14" spans="1:15" ht="33" customHeight="1" x14ac:dyDescent="0.2">
      <c r="A14" s="35"/>
      <c r="B14" s="44" t="s">
        <v>13</v>
      </c>
      <c r="C14" s="44"/>
      <c r="D14" s="38" t="s">
        <v>11</v>
      </c>
      <c r="E14" s="39"/>
      <c r="F14" s="40"/>
      <c r="G14" s="32">
        <v>0.57099999999999995</v>
      </c>
      <c r="H14" s="32"/>
      <c r="I14" s="32"/>
      <c r="J14" s="32">
        <v>0.49399999999999999</v>
      </c>
      <c r="K14" s="32"/>
      <c r="L14" s="32"/>
      <c r="M14" s="30">
        <f>(J14-G14)/J14*100</f>
        <v>-15.587044534412946</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9" t="s">
        <v>18</v>
      </c>
      <c r="E24" s="50"/>
      <c r="F24" s="51"/>
      <c r="G24" s="52">
        <v>10.02</v>
      </c>
      <c r="H24" s="52"/>
      <c r="I24" s="52"/>
      <c r="J24" s="52">
        <v>13</v>
      </c>
      <c r="K24" s="52"/>
      <c r="L24" s="52"/>
      <c r="M24" s="46">
        <f>G24-J24</f>
        <v>-2.9800000000000004</v>
      </c>
      <c r="N24" s="47"/>
      <c r="O24" s="48"/>
    </row>
    <row r="25" spans="1:19" ht="30.75" customHeight="1" x14ac:dyDescent="0.2">
      <c r="A25" s="16"/>
      <c r="B25" s="16" t="s">
        <v>19</v>
      </c>
      <c r="C25" s="14" t="s">
        <v>20</v>
      </c>
      <c r="D25" s="49" t="s">
        <v>18</v>
      </c>
      <c r="E25" s="50"/>
      <c r="F25" s="51"/>
      <c r="G25" s="52">
        <v>2.1446981911768599E-3</v>
      </c>
      <c r="H25" s="52"/>
      <c r="I25" s="52"/>
      <c r="J25" s="52">
        <v>13</v>
      </c>
      <c r="K25" s="52"/>
      <c r="L25" s="52"/>
      <c r="M25" s="46">
        <f>G25-J25</f>
        <v>-12.997855301808823</v>
      </c>
      <c r="N25" s="47"/>
      <c r="O25" s="48"/>
    </row>
    <row r="26" spans="1:19" ht="30.75" customHeight="1" x14ac:dyDescent="0.2">
      <c r="A26" s="16"/>
      <c r="B26" s="16"/>
      <c r="C26" s="14" t="s">
        <v>21</v>
      </c>
      <c r="D26" s="49" t="s">
        <v>18</v>
      </c>
      <c r="E26" s="50"/>
      <c r="F26" s="51"/>
      <c r="G26" s="52">
        <v>3.8582890670179899E-2</v>
      </c>
      <c r="H26" s="52"/>
      <c r="I26" s="52"/>
      <c r="J26" s="52">
        <v>1</v>
      </c>
      <c r="K26" s="52"/>
      <c r="L26" s="52"/>
      <c r="M26" s="46">
        <f>G26-J26</f>
        <v>-0.96141710932982005</v>
      </c>
      <c r="N26" s="47"/>
      <c r="O26" s="48"/>
    </row>
    <row r="27" spans="1:19" ht="30.75" customHeight="1" x14ac:dyDescent="0.2">
      <c r="A27" s="16"/>
      <c r="B27" s="16"/>
      <c r="C27" s="14" t="s">
        <v>22</v>
      </c>
      <c r="D27" s="49" t="s">
        <v>23</v>
      </c>
      <c r="E27" s="50"/>
      <c r="F27" s="51"/>
      <c r="G27" s="52">
        <f>99.9592724111386</f>
        <v>99.959272411138599</v>
      </c>
      <c r="H27" s="52"/>
      <c r="I27" s="52"/>
      <c r="J27" s="52">
        <v>86</v>
      </c>
      <c r="K27" s="52"/>
      <c r="L27" s="52"/>
      <c r="M27" s="46">
        <f>G27-J27</f>
        <v>13.959272411138599</v>
      </c>
      <c r="N27" s="47"/>
      <c r="O27" s="48"/>
    </row>
    <row r="28" spans="1:19" ht="15" customHeight="1" x14ac:dyDescent="0.2">
      <c r="B28" s="7"/>
      <c r="C28" s="7"/>
      <c r="D28" s="8"/>
      <c r="E28" s="8"/>
      <c r="F28" s="8"/>
      <c r="G28" s="8"/>
      <c r="H28" s="8"/>
      <c r="I28" s="8"/>
      <c r="J28" s="8"/>
      <c r="K28" s="8"/>
      <c r="L28" s="8"/>
      <c r="M28" s="8"/>
      <c r="N28" s="8"/>
      <c r="O28" s="8"/>
      <c r="S28" s="1" t="s">
        <v>24</v>
      </c>
    </row>
    <row r="29" spans="1:19" ht="38.25" customHeight="1" x14ac:dyDescent="0.2">
      <c r="A29" s="16" t="s">
        <v>25</v>
      </c>
      <c r="B29" s="16"/>
      <c r="C29" s="16"/>
      <c r="D29" s="53" t="s">
        <v>26</v>
      </c>
      <c r="E29" s="53"/>
      <c r="F29" s="53"/>
      <c r="S29" s="1" t="s">
        <v>26</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47142D52-5DF4-4C29-9F80-A8798F42F363}">
      <formula1>$S$28:$S$29</formula1>
    </dataValidation>
    <dataValidation type="textLength" operator="lessThanOrEqual" allowBlank="1" showInputMessage="1" showErrorMessage="1" sqref="L28 M15 K15 F15 H28 D28" xr:uid="{97BA5F1F-64AC-4202-85FA-624EA6207A1A}">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2026-03-02T07:36:00Z</dcterms:created>
  <dcterms:modified xsi:type="dcterms:W3CDTF">2026-03-02T07:36:04Z</dcterms:modified>
</cp:coreProperties>
</file>