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4955" windowHeight="8670"/>
  </bookViews>
  <sheets>
    <sheet name="市町村の主要指標" sheetId="1" r:id="rId1"/>
  </sheets>
  <definedNames>
    <definedName name="_xlnm.Print_Area" localSheetId="0">市町村の主要指標!$A$1:$U$55</definedName>
  </definedNames>
  <calcPr calcId="145621"/>
</workbook>
</file>

<file path=xl/calcChain.xml><?xml version="1.0" encoding="utf-8"?>
<calcChain xmlns="http://schemas.openxmlformats.org/spreadsheetml/2006/main">
  <c r="C5" i="1" l="1"/>
  <c r="R5" i="1" l="1"/>
  <c r="L5" i="1" l="1"/>
  <c r="O5" i="1"/>
  <c r="P5" i="1"/>
  <c r="Q5" i="1"/>
  <c r="U5" i="1"/>
  <c r="D48"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7" i="1"/>
  <c r="D6" i="1"/>
  <c r="E5" i="1"/>
  <c r="D5" i="1" s="1"/>
  <c r="G5" i="1"/>
  <c r="H5" i="1"/>
  <c r="K5" i="1"/>
</calcChain>
</file>

<file path=xl/sharedStrings.xml><?xml version="1.0" encoding="utf-8"?>
<sst xmlns="http://schemas.openxmlformats.org/spreadsheetml/2006/main" count="116" uniqueCount="105">
  <si>
    <t>総数</t>
  </si>
  <si>
    <t>従業者数</t>
  </si>
  <si>
    <t>世帯</t>
  </si>
  <si>
    <t>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</si>
  <si>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</si>
  <si>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</si>
  <si>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</si>
  <si>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</si>
  <si>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</si>
  <si>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</si>
  <si>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</si>
  <si>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</si>
  <si>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</si>
  <si>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</si>
  <si>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</si>
  <si>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</si>
  <si>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</si>
  <si>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</si>
  <si>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</si>
  <si>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</si>
  <si>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</si>
  <si>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</si>
  <si>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</si>
  <si>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</si>
  <si>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</si>
  <si>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</si>
  <si>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</si>
  <si>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</si>
  <si>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</si>
  <si>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</si>
  <si>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</si>
  <si>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</si>
  <si>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</si>
  <si>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　</t>
  </si>
  <si>
    <t>交野市</t>
  </si>
  <si>
    <t>大阪狭山市</t>
  </si>
  <si>
    <t>阪南市</t>
  </si>
  <si>
    <t>島本町</t>
  </si>
  <si>
    <t>豊能町</t>
  </si>
  <si>
    <t>能勢町</t>
  </si>
  <si>
    <t>忠岡町</t>
  </si>
  <si>
    <t>熊取町</t>
  </si>
  <si>
    <t>田尻町</t>
  </si>
  <si>
    <t>岬町</t>
  </si>
  <si>
    <t>太子町</t>
  </si>
  <si>
    <t>河南町</t>
  </si>
  <si>
    <t>千早赤阪村</t>
  </si>
  <si>
    <t>資料出所</t>
  </si>
  <si>
    <t>国土地理院</t>
  </si>
  <si>
    <t>(注)　</t>
  </si>
  <si>
    <t>面積</t>
    <phoneticPr fontId="3"/>
  </si>
  <si>
    <t>世帯数</t>
    <phoneticPr fontId="3"/>
  </si>
  <si>
    <t>男性</t>
    <rPh sb="0" eb="2">
      <t>ダンセイ</t>
    </rPh>
    <phoneticPr fontId="3"/>
  </si>
  <si>
    <t>女性</t>
    <rPh sb="0" eb="2">
      <t>ジョセイ</t>
    </rPh>
    <phoneticPr fontId="3"/>
  </si>
  <si>
    <t>事業所数</t>
    <phoneticPr fontId="3"/>
  </si>
  <si>
    <t>市 　町　 村</t>
    <phoneticPr fontId="3"/>
  </si>
  <si>
    <t xml:space="preserve">件 </t>
    <phoneticPr fontId="3"/>
  </si>
  <si>
    <t xml:space="preserve">所 </t>
    <phoneticPr fontId="3"/>
  </si>
  <si>
    <t xml:space="preserve">人 </t>
    <phoneticPr fontId="3"/>
  </si>
  <si>
    <t xml:space="preserve">戸 </t>
  </si>
  <si>
    <t>国土交通省</t>
    <rPh sb="0" eb="2">
      <t>コクド</t>
    </rPh>
    <rPh sb="2" eb="5">
      <t>コウツウショウ</t>
    </rPh>
    <phoneticPr fontId="3"/>
  </si>
  <si>
    <t>個人住民税
負担額</t>
    <rPh sb="0" eb="2">
      <t>コジン</t>
    </rPh>
    <rPh sb="2" eb="5">
      <t>ジュウミンゼイ</t>
    </rPh>
    <rPh sb="6" eb="8">
      <t>フタン</t>
    </rPh>
    <rPh sb="8" eb="9">
      <t>ガク</t>
    </rPh>
    <phoneticPr fontId="3"/>
  </si>
  <si>
    <t>自動車
保有車両数</t>
    <rPh sb="0" eb="3">
      <t>ジドウシャ</t>
    </rPh>
    <rPh sb="4" eb="6">
      <t>ホユウ</t>
    </rPh>
    <rPh sb="6" eb="8">
      <t>シャリョウ</t>
    </rPh>
    <rPh sb="8" eb="9">
      <t>スウ</t>
    </rPh>
    <phoneticPr fontId="3"/>
  </si>
  <si>
    <t>台</t>
    <rPh sb="0" eb="1">
      <t>ダイ</t>
    </rPh>
    <phoneticPr fontId="3"/>
  </si>
  <si>
    <t xml:space="preserve">％ </t>
    <phoneticPr fontId="3"/>
  </si>
  <si>
    <t>農業(2010.2.1)</t>
    <phoneticPr fontId="3"/>
  </si>
  <si>
    <t>総農家数　</t>
    <phoneticPr fontId="3"/>
  </si>
  <si>
    <t>経営耕地面積</t>
  </si>
  <si>
    <t xml:space="preserve">戸 </t>
    <phoneticPr fontId="3"/>
  </si>
  <si>
    <t xml:space="preserve">ha </t>
    <phoneticPr fontId="3"/>
  </si>
  <si>
    <t>百万円</t>
    <rPh sb="0" eb="3">
      <t>ヒャクマンエン</t>
    </rPh>
    <phoneticPr fontId="3"/>
  </si>
  <si>
    <t>普通会計
歳出決算額</t>
    <phoneticPr fontId="3"/>
  </si>
  <si>
    <t>大阪府統計課</t>
    <phoneticPr fontId="3"/>
  </si>
  <si>
    <t>大阪府統計課</t>
    <rPh sb="0" eb="3">
      <t>オオサカフ</t>
    </rPh>
    <rPh sb="3" eb="5">
      <t>トウケイ</t>
    </rPh>
    <rPh sb="5" eb="6">
      <t>カ</t>
    </rPh>
    <phoneticPr fontId="3"/>
  </si>
  <si>
    <t>交通事故
発生件数</t>
    <rPh sb="0" eb="1">
      <t>コウ</t>
    </rPh>
    <rPh sb="1" eb="2">
      <t>ツウ</t>
    </rPh>
    <rPh sb="2" eb="3">
      <t>コト</t>
    </rPh>
    <rPh sb="3" eb="4">
      <t>コ</t>
    </rPh>
    <rPh sb="5" eb="6">
      <t>ハツ</t>
    </rPh>
    <rPh sb="6" eb="7">
      <t>ショウ</t>
    </rPh>
    <rPh sb="7" eb="8">
      <t>ケン</t>
    </rPh>
    <rPh sb="8" eb="9">
      <t>スウ</t>
    </rPh>
    <phoneticPr fontId="3"/>
  </si>
  <si>
    <t>人口割合
（2010.10.1)</t>
    <rPh sb="0" eb="2">
      <t>ジンコウ</t>
    </rPh>
    <rPh sb="2" eb="4">
      <t>ワリアイ</t>
    </rPh>
    <phoneticPr fontId="3"/>
  </si>
  <si>
    <t>65歳以上</t>
    <rPh sb="2" eb="5">
      <t>サイイジョウ</t>
    </rPh>
    <phoneticPr fontId="3"/>
  </si>
  <si>
    <t>15歳未満</t>
    <rPh sb="2" eb="3">
      <t>サイ</t>
    </rPh>
    <rPh sb="3" eb="5">
      <t>ミマン</t>
    </rPh>
    <phoneticPr fontId="3"/>
  </si>
  <si>
    <t>民営事業所(2012.2.1)</t>
    <rPh sb="0" eb="2">
      <t>ミンエイ</t>
    </rPh>
    <phoneticPr fontId="3"/>
  </si>
  <si>
    <t>新設住宅
着工戸数</t>
    <rPh sb="2" eb="4">
      <t>ジュウタク</t>
    </rPh>
    <rPh sb="7" eb="9">
      <t>コスウ</t>
    </rPh>
    <phoneticPr fontId="3"/>
  </si>
  <si>
    <t>総務省
経済産業省</t>
    <rPh sb="0" eb="3">
      <t>ソウムショウ</t>
    </rPh>
    <rPh sb="4" eb="6">
      <t>ケイザイ</t>
    </rPh>
    <rPh sb="6" eb="9">
      <t>サンギョウショウ</t>
    </rPh>
    <phoneticPr fontId="3"/>
  </si>
  <si>
    <t>大阪府市町村課
大阪府徴税対策課</t>
    <rPh sb="8" eb="10">
      <t>オオサカ</t>
    </rPh>
    <rPh sb="10" eb="11">
      <t>フ</t>
    </rPh>
    <phoneticPr fontId="3"/>
  </si>
  <si>
    <t>製造品
出荷額等</t>
    <rPh sb="0" eb="3">
      <t>セイゾウヒン</t>
    </rPh>
    <rPh sb="4" eb="6">
      <t>シュッカ</t>
    </rPh>
    <rPh sb="6" eb="8">
      <t>ガクトウ</t>
    </rPh>
    <phoneticPr fontId="3"/>
  </si>
  <si>
    <t>自然増減</t>
    <rPh sb="0" eb="2">
      <t>シゼン</t>
    </rPh>
    <rPh sb="2" eb="4">
      <t>ゾウゲン</t>
    </rPh>
    <phoneticPr fontId="3"/>
  </si>
  <si>
    <t>社会増減</t>
    <rPh sb="0" eb="2">
      <t>シャカイ</t>
    </rPh>
    <rPh sb="2" eb="4">
      <t>ゾウゲン</t>
    </rPh>
    <phoneticPr fontId="3"/>
  </si>
  <si>
    <t>１３　市町村の主要指標</t>
    <rPh sb="7" eb="9">
      <t>シュヨウ</t>
    </rPh>
    <rPh sb="9" eb="11">
      <t>シヒョウ</t>
    </rPh>
    <phoneticPr fontId="3"/>
  </si>
  <si>
    <r>
      <t>km</t>
    </r>
    <r>
      <rPr>
        <vertAlign val="superscript"/>
        <sz val="11"/>
        <rFont val="HGPｺﾞｼｯｸM"/>
        <family val="3"/>
        <charset val="128"/>
      </rPr>
      <t>2</t>
    </r>
    <phoneticPr fontId="3"/>
  </si>
  <si>
    <t>(2014.10.1)</t>
    <phoneticPr fontId="3"/>
  </si>
  <si>
    <t>(2012.12.31)</t>
    <phoneticPr fontId="3"/>
  </si>
  <si>
    <t>年間商品
販売額</t>
    <rPh sb="0" eb="2">
      <t>ネンカン</t>
    </rPh>
    <rPh sb="2" eb="4">
      <t>ショウヒン</t>
    </rPh>
    <rPh sb="5" eb="7">
      <t>ハンバイ</t>
    </rPh>
    <rPh sb="7" eb="8">
      <t>ガク</t>
    </rPh>
    <phoneticPr fontId="3"/>
  </si>
  <si>
    <t>(2013年)</t>
    <phoneticPr fontId="3"/>
  </si>
  <si>
    <t>(2013年度）</t>
    <phoneticPr fontId="3"/>
  </si>
  <si>
    <t>（2013年度）</t>
    <rPh sb="6" eb="7">
      <t>ド</t>
    </rPh>
    <phoneticPr fontId="3"/>
  </si>
  <si>
    <t>（2013年）</t>
    <phoneticPr fontId="3"/>
  </si>
  <si>
    <t>人口(2014.10.1)</t>
    <phoneticPr fontId="3"/>
  </si>
  <si>
    <t>(4)　「自動車保有車両数」・・・総数は登録地不明等119台を含む。</t>
    <rPh sb="17" eb="18">
      <t>ソウ</t>
    </rPh>
    <rPh sb="18" eb="19">
      <t>スウ</t>
    </rPh>
    <rPh sb="20" eb="22">
      <t>トウロク</t>
    </rPh>
    <rPh sb="22" eb="23">
      <t>チ</t>
    </rPh>
    <rPh sb="25" eb="26">
      <t>トウ</t>
    </rPh>
    <rPh sb="29" eb="30">
      <t>ダイ</t>
    </rPh>
    <phoneticPr fontId="3"/>
  </si>
  <si>
    <t>(3)　「工業製造品出荷額等」・・・従業者4人以上の事業所である。</t>
    <phoneticPr fontId="3"/>
  </si>
  <si>
    <t>総務省
経済産業省</t>
    <phoneticPr fontId="3"/>
  </si>
  <si>
    <t>(1)　計数（量）の単位未満は、四捨五入を原則としているため、総数（量）と内訳の合計とが一致しないことがある。</t>
    <rPh sb="4" eb="6">
      <t>ケイスウ</t>
    </rPh>
    <rPh sb="7" eb="8">
      <t>リョウ</t>
    </rPh>
    <rPh sb="10" eb="12">
      <t>タンイ</t>
    </rPh>
    <rPh sb="12" eb="14">
      <t>ミマン</t>
    </rPh>
    <rPh sb="16" eb="20">
      <t>シシャゴニュウ</t>
    </rPh>
    <rPh sb="21" eb="23">
      <t>ゲンソク</t>
    </rPh>
    <rPh sb="31" eb="33">
      <t>ソウスウ</t>
    </rPh>
    <rPh sb="34" eb="35">
      <t>リョウ</t>
    </rPh>
    <rPh sb="37" eb="39">
      <t>ウチワケ</t>
    </rPh>
    <rPh sb="40" eb="42">
      <t>ゴウケイ</t>
    </rPh>
    <rPh sb="44" eb="46">
      <t>イッチ</t>
    </rPh>
    <phoneticPr fontId="2"/>
  </si>
  <si>
    <t>(2014.10.1)</t>
    <phoneticPr fontId="3"/>
  </si>
  <si>
    <t>(2012.2.1)</t>
    <phoneticPr fontId="3"/>
  </si>
  <si>
    <r>
      <t xml:space="preserve">人口増減数
</t>
    </r>
    <r>
      <rPr>
        <sz val="10"/>
        <rFont val="HGPｺﾞｼｯｸM"/>
        <family val="3"/>
        <charset val="128"/>
      </rPr>
      <t>(2013.10～2014.9)</t>
    </r>
    <rPh sb="0" eb="2">
      <t>ジンコウ</t>
    </rPh>
    <rPh sb="2" eb="4">
      <t>ゾウゲン</t>
    </rPh>
    <rPh sb="4" eb="5">
      <t>スウ</t>
    </rPh>
    <phoneticPr fontId="3"/>
  </si>
  <si>
    <t>(2)　「面積」・・・大阪市及び豊中市の面積は豊中市及び淀川区の境界が未定のため参考数値。</t>
    <rPh sb="5" eb="7">
      <t>メンセキ</t>
    </rPh>
    <rPh sb="11" eb="14">
      <t>オオサカシ</t>
    </rPh>
    <rPh sb="14" eb="15">
      <t>オヨ</t>
    </rPh>
    <rPh sb="20" eb="22">
      <t>メンセキ</t>
    </rPh>
    <rPh sb="23" eb="26">
      <t>トヨナカシ</t>
    </rPh>
    <rPh sb="26" eb="27">
      <t>オヨ</t>
    </rPh>
    <rPh sb="35" eb="36">
      <t>ミ</t>
    </rPh>
    <phoneticPr fontId="2"/>
  </si>
  <si>
    <t>大阪府
警察本部</t>
    <phoneticPr fontId="3"/>
  </si>
  <si>
    <t>(財)自動車
検査登録情報協会</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</si>
</sst>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_);[Red]\(0.0\)"/>
  </numFmts>
  <fonts count="10"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4"/>
      <name val="HGPｺﾞｼｯｸM"/>
      <family val="3"/>
      <charset val="128"/>
    </font>
    <font>
      <sz val="11"/>
      <name val="HGPｺﾞｼｯｸM"/>
      <family val="3"/>
      <charset val="128"/>
    </font>
    <font>
      <b/>
      <sz val="11"/>
      <name val="HGPｺﾞｼｯｸM"/>
      <family val="3"/>
      <charset val="128"/>
    </font>
    <font>
      <sz val="9"/>
      <name val="HGPｺﾞｼｯｸM"/>
      <family val="3"/>
      <charset val="128"/>
    </font>
    <font>
      <vertAlign val="superscript"/>
      <sz val="11"/>
      <name val="HGPｺﾞｼｯｸM"/>
      <family val="3"/>
      <charset val="128"/>
    </font>
    <font>
      <sz val="10"/>
      <name val="HGPｺﾞｼｯｸM"/>
      <family val="3"/>
      <charset val="128"/>
    </font>
  </fonts>
  <fills count="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rgb="FFFF99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5" fillId="0" borderId="0" xfId="0" applyFont="1" applyFill="1" applyAlignment="1">
      <alignment horizontal="center" vertical="center"/>
    </xf>
    <xf numFmtId="0" fontId="5" fillId="0" borderId="0" xfId="0" applyFont="1">
      <alignment vertical="center"/>
    </xf>
    <xf numFmtId="0" fontId="5" fillId="0" borderId="0" xfId="0" applyFont="1" applyFill="1">
      <alignment vertical="center"/>
    </xf>
    <xf numFmtId="0" fontId="5" fillId="2" borderId="3" xfId="0" applyFont="1" applyFill="1" applyBorder="1" applyAlignment="1">
      <alignment horizontal="centerContinuous" vertical="center"/>
    </xf>
    <xf numFmtId="0" fontId="5" fillId="2" borderId="4" xfId="0" applyFont="1" applyFill="1" applyBorder="1" applyAlignment="1">
      <alignment horizontal="centerContinuous"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Continuous" vertical="center"/>
    </xf>
    <xf numFmtId="0" fontId="5" fillId="0" borderId="9" xfId="0" applyFont="1" applyBorder="1">
      <alignment vertical="center"/>
    </xf>
    <xf numFmtId="0" fontId="5" fillId="0" borderId="0" xfId="0" applyFont="1" applyBorder="1">
      <alignment vertical="center"/>
    </xf>
    <xf numFmtId="0" fontId="5" fillId="2"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lignment vertical="center"/>
    </xf>
    <xf numFmtId="0" fontId="5" fillId="0" borderId="0" xfId="0" applyFont="1" applyAlignment="1">
      <alignment horizontal="right" vertical="center"/>
    </xf>
    <xf numFmtId="0" fontId="5" fillId="0" borderId="0" xfId="0" applyFont="1" applyFill="1" applyAlignment="1">
      <alignment horizontal="right" vertical="center"/>
    </xf>
    <xf numFmtId="0" fontId="5" fillId="0" borderId="0" xfId="0" applyFont="1" applyBorder="1" applyAlignment="1">
      <alignment horizontal="right" vertical="center"/>
    </xf>
    <xf numFmtId="0" fontId="6" fillId="0" borderId="7" xfId="0" applyFont="1" applyBorder="1" applyAlignment="1">
      <alignment horizontal="distributed" vertical="center"/>
    </xf>
    <xf numFmtId="177" fontId="6" fillId="0" borderId="0" xfId="0" applyNumberFormat="1" applyFont="1" applyBorder="1" applyAlignment="1">
      <alignment vertical="center"/>
    </xf>
    <xf numFmtId="3" fontId="6" fillId="0" borderId="0" xfId="1" applyNumberFormat="1" applyFont="1">
      <alignment vertical="center"/>
    </xf>
    <xf numFmtId="0" fontId="5" fillId="3" borderId="7" xfId="0" applyFont="1" applyFill="1" applyBorder="1" applyAlignment="1">
      <alignment horizontal="distributed" vertical="center"/>
    </xf>
    <xf numFmtId="177" fontId="5" fillId="3" borderId="0" xfId="0" applyNumberFormat="1" applyFont="1" applyFill="1" applyBorder="1" applyAlignment="1">
      <alignment vertical="center"/>
    </xf>
    <xf numFmtId="3" fontId="5" fillId="3" borderId="0" xfId="1" applyNumberFormat="1" applyFont="1" applyFill="1">
      <alignment vertical="center"/>
    </xf>
    <xf numFmtId="3" fontId="5" fillId="3" borderId="0" xfId="1" applyNumberFormat="1" applyFont="1" applyFill="1" applyBorder="1">
      <alignment vertical="center"/>
    </xf>
    <xf numFmtId="176" fontId="5" fillId="3" borderId="0" xfId="1" applyNumberFormat="1" applyFont="1" applyFill="1" applyAlignment="1">
      <alignment horizontal="right" vertical="center"/>
    </xf>
    <xf numFmtId="176" fontId="5" fillId="3" borderId="0" xfId="1" applyNumberFormat="1" applyFont="1" applyFill="1">
      <alignment vertical="center"/>
    </xf>
    <xf numFmtId="0" fontId="5" fillId="0" borderId="7" xfId="0" applyFont="1" applyBorder="1" applyAlignment="1">
      <alignment horizontal="distributed" vertical="center"/>
    </xf>
    <xf numFmtId="177" fontId="5" fillId="0" borderId="0" xfId="0" applyNumberFormat="1" applyFont="1" applyBorder="1" applyAlignment="1">
      <alignment vertical="center"/>
    </xf>
    <xf numFmtId="3" fontId="5" fillId="0" borderId="0" xfId="1" applyNumberFormat="1" applyFont="1" applyAlignment="1">
      <alignment horizontal="right" vertical="center"/>
    </xf>
    <xf numFmtId="3" fontId="5" fillId="0" borderId="0" xfId="1" applyNumberFormat="1" applyFont="1" applyBorder="1" applyAlignment="1">
      <alignment horizontal="right" vertical="center"/>
    </xf>
    <xf numFmtId="176" fontId="5" fillId="0" borderId="0" xfId="1" applyNumberFormat="1" applyFont="1" applyAlignment="1">
      <alignment horizontal="right" vertical="center"/>
    </xf>
    <xf numFmtId="176" fontId="5" fillId="0" borderId="0" xfId="1" applyNumberFormat="1" applyFont="1">
      <alignment vertical="center"/>
    </xf>
    <xf numFmtId="3" fontId="5" fillId="0" borderId="0" xfId="1" applyNumberFormat="1" applyFont="1">
      <alignment vertical="center"/>
    </xf>
    <xf numFmtId="3" fontId="5" fillId="0" borderId="0" xfId="1" applyNumberFormat="1" applyFont="1" applyBorder="1">
      <alignment vertical="center"/>
    </xf>
    <xf numFmtId="3" fontId="5" fillId="0" borderId="0" xfId="1" applyNumberFormat="1" applyFont="1" applyFill="1">
      <alignment vertical="center"/>
    </xf>
    <xf numFmtId="0" fontId="5" fillId="0" borderId="7" xfId="0" applyFont="1" applyFill="1" applyBorder="1" applyAlignment="1">
      <alignment horizontal="distributed" vertical="center"/>
    </xf>
    <xf numFmtId="3" fontId="5" fillId="0" borderId="0" xfId="1" applyNumberFormat="1" applyFont="1" applyFill="1" applyBorder="1">
      <alignment vertical="center"/>
    </xf>
    <xf numFmtId="176" fontId="5" fillId="0" borderId="0" xfId="1" applyNumberFormat="1" applyFont="1" applyFill="1">
      <alignment vertical="center"/>
    </xf>
    <xf numFmtId="176" fontId="5" fillId="3" borderId="1" xfId="1" applyNumberFormat="1" applyFont="1" applyFill="1" applyBorder="1" applyAlignment="1">
      <alignment horizontal="right" vertical="center"/>
    </xf>
    <xf numFmtId="0" fontId="5" fillId="4" borderId="3" xfId="0" applyFont="1" applyFill="1" applyBorder="1" applyAlignment="1">
      <alignment horizontal="center" vertical="center"/>
    </xf>
    <xf numFmtId="0" fontId="7" fillId="5" borderId="0" xfId="0" applyFont="1" applyFill="1" applyBorder="1" applyAlignment="1">
      <alignment vertical="center" wrapText="1"/>
    </xf>
    <xf numFmtId="0" fontId="5" fillId="0" borderId="0" xfId="0" applyFont="1" applyFill="1" applyBorder="1">
      <alignment vertical="center"/>
    </xf>
    <xf numFmtId="0" fontId="7" fillId="0" borderId="0" xfId="0" applyFont="1" applyAlignment="1">
      <alignment vertical="center" wrapText="1"/>
    </xf>
    <xf numFmtId="0" fontId="5"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centerContinuous" vertical="center"/>
    </xf>
    <xf numFmtId="0" fontId="7"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7" fillId="0" borderId="0" xfId="0" applyFont="1" applyFill="1" applyBorder="1" applyAlignment="1">
      <alignment vertical="center"/>
    </xf>
    <xf numFmtId="0" fontId="5" fillId="6" borderId="2" xfId="0" applyFont="1" applyFill="1" applyBorder="1" applyAlignment="1">
      <alignment horizontal="center" vertical="center"/>
    </xf>
    <xf numFmtId="0" fontId="5" fillId="6" borderId="2" xfId="0" applyFont="1" applyFill="1" applyBorder="1" applyAlignment="1">
      <alignment horizontal="centerContinuous" vertical="center" wrapText="1"/>
    </xf>
    <xf numFmtId="0" fontId="5" fillId="6" borderId="10" xfId="0" applyFont="1" applyFill="1" applyBorder="1" applyAlignment="1">
      <alignment horizontal="center" vertical="center"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wrapText="1" shrinkToFit="1"/>
    </xf>
    <xf numFmtId="0" fontId="4" fillId="0" borderId="0" xfId="0" applyFont="1" applyFill="1" applyAlignment="1">
      <alignment vertical="center"/>
    </xf>
    <xf numFmtId="0" fontId="5" fillId="0" borderId="0" xfId="0" applyFont="1" applyFill="1" applyAlignment="1">
      <alignment horizontal="lef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3" fontId="5" fillId="0" borderId="0" xfId="1" applyNumberFormat="1" applyFont="1" applyAlignment="1">
      <alignment vertical="center"/>
    </xf>
    <xf numFmtId="0" fontId="5" fillId="2" borderId="12" xfId="0" applyFont="1" applyFill="1" applyBorder="1" applyAlignment="1">
      <alignment horizontal="centerContinuous" vertical="center" wrapText="1"/>
    </xf>
    <xf numFmtId="0" fontId="5" fillId="6"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6" borderId="11" xfId="0" applyFont="1" applyFill="1" applyBorder="1" applyAlignment="1">
      <alignment horizontal="center" vertical="center"/>
    </xf>
    <xf numFmtId="4" fontId="6" fillId="0" borderId="0" xfId="0" applyNumberFormat="1" applyFont="1" applyFill="1" applyAlignment="1">
      <alignment horizontal="right" vertical="center"/>
    </xf>
    <xf numFmtId="3" fontId="6" fillId="0" borderId="0" xfId="1" applyNumberFormat="1" applyFont="1" applyFill="1" applyAlignment="1">
      <alignment horizontal="right" vertical="center"/>
    </xf>
    <xf numFmtId="4" fontId="5" fillId="3" borderId="0" xfId="1" applyNumberFormat="1" applyFont="1" applyFill="1" applyAlignment="1">
      <alignment horizontal="right" vertical="center"/>
    </xf>
    <xf numFmtId="3" fontId="5" fillId="3" borderId="0" xfId="1" applyNumberFormat="1" applyFont="1" applyFill="1" applyAlignment="1">
      <alignment horizontal="right" vertical="center"/>
    </xf>
    <xf numFmtId="3" fontId="5" fillId="3" borderId="0" xfId="1" applyNumberFormat="1" applyFont="1" applyFill="1" applyAlignment="1">
      <alignment vertical="center"/>
    </xf>
    <xf numFmtId="3" fontId="5" fillId="7" borderId="0" xfId="1" applyNumberFormat="1" applyFont="1" applyFill="1" applyBorder="1" applyAlignment="1">
      <alignment vertical="center"/>
    </xf>
    <xf numFmtId="3" fontId="5" fillId="3" borderId="0" xfId="1" applyNumberFormat="1" applyFont="1" applyFill="1" applyBorder="1" applyAlignment="1">
      <alignment vertical="center"/>
    </xf>
    <xf numFmtId="4" fontId="5" fillId="0" borderId="0" xfId="1" applyNumberFormat="1" applyFont="1" applyBorder="1" applyAlignment="1">
      <alignment vertical="center"/>
    </xf>
    <xf numFmtId="3" fontId="5" fillId="0" borderId="0" xfId="1" applyNumberFormat="1" applyFont="1" applyBorder="1" applyAlignment="1">
      <alignment vertical="center"/>
    </xf>
    <xf numFmtId="3" fontId="5" fillId="0" borderId="0" xfId="1" applyNumberFormat="1" applyFont="1" applyFill="1" applyAlignment="1">
      <alignment horizontal="right" vertical="center"/>
    </xf>
    <xf numFmtId="3" fontId="5" fillId="0" borderId="0" xfId="1" applyNumberFormat="1" applyFont="1" applyFill="1" applyBorder="1" applyAlignment="1">
      <alignment vertical="center"/>
    </xf>
    <xf numFmtId="4" fontId="5" fillId="0" borderId="0" xfId="1" applyNumberFormat="1" applyFont="1" applyAlignment="1">
      <alignment vertical="center"/>
    </xf>
    <xf numFmtId="4" fontId="5" fillId="3" borderId="0" xfId="1" applyNumberFormat="1" applyFont="1" applyFill="1" applyAlignment="1">
      <alignment vertical="center"/>
    </xf>
    <xf numFmtId="3" fontId="5" fillId="7" borderId="0" xfId="1" applyNumberFormat="1" applyFont="1" applyFill="1" applyAlignment="1">
      <alignment horizontal="right" vertical="center"/>
    </xf>
    <xf numFmtId="0" fontId="5" fillId="5" borderId="0" xfId="0" applyFont="1" applyFill="1" applyBorder="1" applyAlignment="1">
      <alignment vertical="center"/>
    </xf>
    <xf numFmtId="0" fontId="5" fillId="0" borderId="0" xfId="0" applyFont="1" applyFill="1" applyBorder="1" applyAlignment="1">
      <alignmen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8" borderId="4" xfId="0" applyFont="1" applyFill="1" applyBorder="1" applyAlignment="1">
      <alignment horizontal="center" vertical="center"/>
    </xf>
    <xf numFmtId="0" fontId="5" fillId="8"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tabSelected="1" view="pageBreakPreview" zoomScale="90" zoomScaleNormal="100" zoomScaleSheetLayoutView="90" workbookViewId="0">
      <pane xSplit="1" ySplit="3" topLeftCell="B4" activePane="bottomRight" state="frozen"/>
      <selection pane="topRight" activeCell="B1" sqref="B1"/>
      <selection pane="bottomLeft" activeCell="A5" sqref="A5"/>
      <selection pane="bottomRight"/>
    </sheetView>
  </sheetViews>
  <sheetFormatPr defaultRowHeight="13.5" x14ac:dyDescent="0.15"/>
  <cols>
    <col min="1" max="1" width="12.25" style="2" customWidth="1"/>
    <col min="2" max="3" width="12.625" style="2" customWidth="1"/>
    <col min="4" max="6" width="11.625" style="2" bestFit="1" customWidth="1"/>
    <col min="7" max="8" width="10.375" style="2" customWidth="1"/>
    <col min="9" max="10" width="9.625" style="2" bestFit="1" customWidth="1"/>
    <col min="11" max="11" width="9.75" style="2" bestFit="1" customWidth="1"/>
    <col min="12" max="12" width="11.625" style="2" bestFit="1" customWidth="1"/>
    <col min="13" max="13" width="15.25" style="2" customWidth="1"/>
    <col min="14" max="14" width="12.625" style="2" customWidth="1"/>
    <col min="15" max="15" width="10.5" style="2" bestFit="1" customWidth="1"/>
    <col min="16" max="16" width="13.25" style="2" bestFit="1" customWidth="1"/>
    <col min="17" max="17" width="12.625" style="2" customWidth="1"/>
    <col min="18" max="18" width="16.25" style="3" customWidth="1"/>
    <col min="19" max="21" width="12.625" style="2" customWidth="1"/>
    <col min="22" max="22" width="9.25" style="2" customWidth="1"/>
    <col min="23" max="16384" width="9" style="2"/>
  </cols>
  <sheetData>
    <row r="1" spans="1:22" ht="24.75" customHeight="1" x14ac:dyDescent="0.15">
      <c r="A1" s="55" t="s">
        <v>85</v>
      </c>
      <c r="B1" s="1"/>
      <c r="C1" s="56"/>
      <c r="D1" s="1"/>
      <c r="E1" s="1"/>
      <c r="F1" s="1"/>
      <c r="G1" s="47"/>
      <c r="H1" s="47"/>
      <c r="I1" s="47"/>
      <c r="J1" s="47"/>
      <c r="K1" s="47"/>
      <c r="L1" s="47"/>
      <c r="M1" s="1"/>
      <c r="N1" s="1"/>
      <c r="O1" s="1"/>
      <c r="P1" s="1"/>
      <c r="Q1" s="1"/>
      <c r="R1" s="1"/>
      <c r="S1" s="1"/>
      <c r="T1" s="1"/>
      <c r="U1" s="1"/>
    </row>
    <row r="2" spans="1:22" s="9" customFormat="1" ht="30" customHeight="1" x14ac:dyDescent="0.15">
      <c r="A2" s="83" t="s">
        <v>55</v>
      </c>
      <c r="B2" s="50" t="s">
        <v>50</v>
      </c>
      <c r="C2" s="57" t="s">
        <v>51</v>
      </c>
      <c r="D2" s="4" t="s">
        <v>94</v>
      </c>
      <c r="E2" s="4"/>
      <c r="F2" s="4"/>
      <c r="G2" s="87" t="s">
        <v>101</v>
      </c>
      <c r="H2" s="88"/>
      <c r="I2" s="87" t="s">
        <v>75</v>
      </c>
      <c r="J2" s="88"/>
      <c r="K2" s="5" t="s">
        <v>78</v>
      </c>
      <c r="L2" s="4"/>
      <c r="M2" s="51" t="s">
        <v>82</v>
      </c>
      <c r="N2" s="63" t="s">
        <v>89</v>
      </c>
      <c r="O2" s="5" t="s">
        <v>65</v>
      </c>
      <c r="P2" s="7"/>
      <c r="Q2" s="52" t="s">
        <v>79</v>
      </c>
      <c r="R2" s="52" t="s">
        <v>62</v>
      </c>
      <c r="S2" s="6" t="s">
        <v>71</v>
      </c>
      <c r="T2" s="6" t="s">
        <v>61</v>
      </c>
      <c r="U2" s="6" t="s">
        <v>74</v>
      </c>
      <c r="V2" s="8"/>
    </row>
    <row r="3" spans="1:22" s="12" customFormat="1" ht="20.100000000000001" customHeight="1" x14ac:dyDescent="0.15">
      <c r="A3" s="84"/>
      <c r="B3" s="64" t="s">
        <v>99</v>
      </c>
      <c r="C3" s="58" t="s">
        <v>87</v>
      </c>
      <c r="D3" s="10" t="s">
        <v>0</v>
      </c>
      <c r="E3" s="10" t="s">
        <v>52</v>
      </c>
      <c r="F3" s="10" t="s">
        <v>53</v>
      </c>
      <c r="G3" s="10" t="s">
        <v>83</v>
      </c>
      <c r="H3" s="10" t="s">
        <v>84</v>
      </c>
      <c r="I3" s="58" t="s">
        <v>77</v>
      </c>
      <c r="J3" s="58" t="s">
        <v>76</v>
      </c>
      <c r="K3" s="10" t="s">
        <v>54</v>
      </c>
      <c r="L3" s="10" t="s">
        <v>1</v>
      </c>
      <c r="M3" s="58" t="s">
        <v>88</v>
      </c>
      <c r="N3" s="65" t="s">
        <v>100</v>
      </c>
      <c r="O3" s="10" t="s">
        <v>66</v>
      </c>
      <c r="P3" s="10" t="s">
        <v>67</v>
      </c>
      <c r="Q3" s="66" t="s">
        <v>90</v>
      </c>
      <c r="R3" s="64" t="s">
        <v>91</v>
      </c>
      <c r="S3" s="58" t="s">
        <v>91</v>
      </c>
      <c r="T3" s="58" t="s">
        <v>92</v>
      </c>
      <c r="U3" s="58" t="s">
        <v>93</v>
      </c>
      <c r="V3" s="11"/>
    </row>
    <row r="4" spans="1:22" ht="19.5" customHeight="1" x14ac:dyDescent="0.15">
      <c r="A4" s="13"/>
      <c r="B4" s="14" t="s">
        <v>86</v>
      </c>
      <c r="C4" s="14" t="s">
        <v>2</v>
      </c>
      <c r="D4" s="14" t="s">
        <v>3</v>
      </c>
      <c r="E4" s="14" t="s">
        <v>3</v>
      </c>
      <c r="F4" s="14" t="s">
        <v>58</v>
      </c>
      <c r="G4" s="14" t="s">
        <v>58</v>
      </c>
      <c r="H4" s="14" t="s">
        <v>58</v>
      </c>
      <c r="I4" s="14" t="s">
        <v>64</v>
      </c>
      <c r="J4" s="14" t="s">
        <v>64</v>
      </c>
      <c r="K4" s="14" t="s">
        <v>57</v>
      </c>
      <c r="L4" s="14" t="s">
        <v>58</v>
      </c>
      <c r="M4" s="15" t="s">
        <v>70</v>
      </c>
      <c r="N4" s="15" t="s">
        <v>70</v>
      </c>
      <c r="O4" s="14" t="s">
        <v>68</v>
      </c>
      <c r="P4" s="14" t="s">
        <v>69</v>
      </c>
      <c r="Q4" s="14" t="s">
        <v>59</v>
      </c>
      <c r="R4" s="15" t="s">
        <v>63</v>
      </c>
      <c r="S4" s="14" t="s">
        <v>70</v>
      </c>
      <c r="T4" s="14" t="s">
        <v>70</v>
      </c>
      <c r="U4" s="16" t="s">
        <v>56</v>
      </c>
    </row>
    <row r="5" spans="1:22" ht="19.5" customHeight="1" x14ac:dyDescent="0.15">
      <c r="A5" s="17" t="s">
        <v>0</v>
      </c>
      <c r="B5" s="67">
        <v>1904.99</v>
      </c>
      <c r="C5" s="68">
        <f>SUM(C6:C48)</f>
        <v>3940446</v>
      </c>
      <c r="D5" s="68">
        <f>SUM(E5:F5)</f>
        <v>8850607</v>
      </c>
      <c r="E5" s="68">
        <f>SUM(E6:E48)</f>
        <v>4266553</v>
      </c>
      <c r="F5" s="68">
        <v>4584054</v>
      </c>
      <c r="G5" s="68">
        <f>SUM(G6:G48)</f>
        <v>-11457</v>
      </c>
      <c r="H5" s="68">
        <f>SUM(H6:H48)</f>
        <v>1784</v>
      </c>
      <c r="I5" s="18">
        <v>13.277092184633169</v>
      </c>
      <c r="J5" s="18">
        <v>22.36</v>
      </c>
      <c r="K5" s="19">
        <f>SUM(K6:K48)</f>
        <v>408713</v>
      </c>
      <c r="L5" s="19">
        <f t="shared" ref="L5:U5" si="0">SUM(L6:L48)</f>
        <v>4334776</v>
      </c>
      <c r="M5" s="19">
        <v>16022740.91</v>
      </c>
      <c r="N5" s="19">
        <v>50425250</v>
      </c>
      <c r="O5" s="19">
        <f t="shared" si="0"/>
        <v>26360</v>
      </c>
      <c r="P5" s="19">
        <f t="shared" si="0"/>
        <v>9409.01</v>
      </c>
      <c r="Q5" s="19">
        <f t="shared" si="0"/>
        <v>69335</v>
      </c>
      <c r="R5" s="19">
        <f>SUM(R6:R48)+119</f>
        <v>3472708</v>
      </c>
      <c r="S5" s="19">
        <v>3819017.2990000001</v>
      </c>
      <c r="T5" s="19">
        <v>766261.52100000007</v>
      </c>
      <c r="U5" s="19">
        <f t="shared" si="0"/>
        <v>46110</v>
      </c>
    </row>
    <row r="6" spans="1:22" ht="19.5" customHeight="1" x14ac:dyDescent="0.15">
      <c r="A6" s="20" t="s">
        <v>4</v>
      </c>
      <c r="B6" s="69">
        <v>225.24</v>
      </c>
      <c r="C6" s="70">
        <v>1364161</v>
      </c>
      <c r="D6" s="70">
        <f>SUM(E6:F6)</f>
        <v>2686246</v>
      </c>
      <c r="E6" s="70">
        <v>1302787</v>
      </c>
      <c r="F6" s="70">
        <v>1383459</v>
      </c>
      <c r="G6" s="70">
        <v>-5300</v>
      </c>
      <c r="H6" s="70">
        <v>8059</v>
      </c>
      <c r="I6" s="21">
        <v>11.664180573643881</v>
      </c>
      <c r="J6" s="21">
        <v>22.67</v>
      </c>
      <c r="K6" s="22">
        <v>189234</v>
      </c>
      <c r="L6" s="23">
        <v>2192422</v>
      </c>
      <c r="M6" s="22">
        <v>3522064.45</v>
      </c>
      <c r="N6" s="71">
        <v>38141269</v>
      </c>
      <c r="O6" s="24">
        <v>468</v>
      </c>
      <c r="P6" s="25">
        <v>134.9</v>
      </c>
      <c r="Q6" s="72">
        <v>29983</v>
      </c>
      <c r="R6" s="72">
        <v>804138</v>
      </c>
      <c r="S6" s="73">
        <v>1650402.155</v>
      </c>
      <c r="T6" s="73">
        <v>224786.70699999999</v>
      </c>
      <c r="U6" s="73">
        <v>14556</v>
      </c>
    </row>
    <row r="7" spans="1:22" ht="19.5" customHeight="1" x14ac:dyDescent="0.15">
      <c r="A7" s="26" t="s">
        <v>5</v>
      </c>
      <c r="B7" s="74">
        <v>149.82</v>
      </c>
      <c r="C7" s="75">
        <v>353602</v>
      </c>
      <c r="D7" s="76">
        <f>SUM(E7:F7)</f>
        <v>840016</v>
      </c>
      <c r="E7" s="62">
        <v>402906</v>
      </c>
      <c r="F7" s="62">
        <v>437110</v>
      </c>
      <c r="G7" s="62">
        <v>-713</v>
      </c>
      <c r="H7" s="62">
        <v>-133</v>
      </c>
      <c r="I7" s="27">
        <v>14.044742793347265</v>
      </c>
      <c r="J7" s="27">
        <v>22.58</v>
      </c>
      <c r="K7" s="28">
        <v>29198</v>
      </c>
      <c r="L7" s="29">
        <v>302156</v>
      </c>
      <c r="M7" s="76">
        <v>3457508.98</v>
      </c>
      <c r="N7" s="28">
        <v>1525417</v>
      </c>
      <c r="O7" s="30">
        <v>2790</v>
      </c>
      <c r="P7" s="31">
        <v>869.55</v>
      </c>
      <c r="Q7" s="75">
        <v>6170</v>
      </c>
      <c r="R7" s="77">
        <v>381882</v>
      </c>
      <c r="S7" s="75">
        <v>337368.90500000003</v>
      </c>
      <c r="T7" s="75">
        <v>70673.328000000009</v>
      </c>
      <c r="U7" s="75">
        <v>4733</v>
      </c>
    </row>
    <row r="8" spans="1:22" ht="19.5" customHeight="1" x14ac:dyDescent="0.15">
      <c r="A8" s="26" t="s">
        <v>6</v>
      </c>
      <c r="B8" s="78">
        <v>72.55</v>
      </c>
      <c r="C8" s="62">
        <v>78008</v>
      </c>
      <c r="D8" s="76">
        <f t="shared" ref="D8:D48" si="1">SUM(E8:F8)</f>
        <v>196586</v>
      </c>
      <c r="E8" s="62">
        <v>94226</v>
      </c>
      <c r="F8" s="62">
        <v>102360</v>
      </c>
      <c r="G8" s="62">
        <v>-356</v>
      </c>
      <c r="H8" s="62">
        <v>-437</v>
      </c>
      <c r="I8" s="27">
        <v>15.095896476081224</v>
      </c>
      <c r="J8" s="27">
        <v>22.05</v>
      </c>
      <c r="K8" s="32">
        <v>7432</v>
      </c>
      <c r="L8" s="33">
        <v>64451</v>
      </c>
      <c r="M8" s="34">
        <v>225805.1</v>
      </c>
      <c r="N8" s="28">
        <v>256575</v>
      </c>
      <c r="O8" s="30">
        <v>1319</v>
      </c>
      <c r="P8" s="31">
        <v>513.88</v>
      </c>
      <c r="Q8" s="75">
        <v>828</v>
      </c>
      <c r="R8" s="77">
        <v>105381</v>
      </c>
      <c r="S8" s="75">
        <v>72726.66</v>
      </c>
      <c r="T8" s="75">
        <v>14481.072</v>
      </c>
      <c r="U8" s="75">
        <v>1380</v>
      </c>
    </row>
    <row r="9" spans="1:22" ht="19.5" customHeight="1" x14ac:dyDescent="0.15">
      <c r="A9" s="20" t="s">
        <v>7</v>
      </c>
      <c r="B9" s="79">
        <v>36.39</v>
      </c>
      <c r="C9" s="71">
        <v>172225</v>
      </c>
      <c r="D9" s="80">
        <f t="shared" si="1"/>
        <v>394983</v>
      </c>
      <c r="E9" s="71">
        <v>186950</v>
      </c>
      <c r="F9" s="71">
        <v>208033</v>
      </c>
      <c r="G9" s="71">
        <v>241</v>
      </c>
      <c r="H9" s="71">
        <v>738</v>
      </c>
      <c r="I9" s="21">
        <v>13.863133521996399</v>
      </c>
      <c r="J9" s="21">
        <v>22.04</v>
      </c>
      <c r="K9" s="22">
        <v>13587</v>
      </c>
      <c r="L9" s="23">
        <v>123597</v>
      </c>
      <c r="M9" s="22">
        <v>239437.47</v>
      </c>
      <c r="N9" s="70">
        <v>1228688</v>
      </c>
      <c r="O9" s="24">
        <v>300</v>
      </c>
      <c r="P9" s="25">
        <v>100.66</v>
      </c>
      <c r="Q9" s="73">
        <v>3738</v>
      </c>
      <c r="R9" s="72">
        <v>132681</v>
      </c>
      <c r="S9" s="73">
        <v>131626.016</v>
      </c>
      <c r="T9" s="73">
        <v>45686.558000000005</v>
      </c>
      <c r="U9" s="73">
        <v>1573</v>
      </c>
    </row>
    <row r="10" spans="1:22" ht="19.5" customHeight="1" x14ac:dyDescent="0.15">
      <c r="A10" s="26" t="s">
        <v>8</v>
      </c>
      <c r="B10" s="78">
        <v>22.14</v>
      </c>
      <c r="C10" s="62">
        <v>45591</v>
      </c>
      <c r="D10" s="76">
        <f t="shared" si="1"/>
        <v>103070</v>
      </c>
      <c r="E10" s="62">
        <v>49690</v>
      </c>
      <c r="F10" s="62">
        <v>53380</v>
      </c>
      <c r="G10" s="62">
        <v>-52</v>
      </c>
      <c r="H10" s="62">
        <v>-225</v>
      </c>
      <c r="I10" s="27">
        <v>13.262548262548263</v>
      </c>
      <c r="J10" s="27">
        <v>21.98</v>
      </c>
      <c r="K10" s="32">
        <v>3649</v>
      </c>
      <c r="L10" s="33">
        <v>38225</v>
      </c>
      <c r="M10" s="34">
        <v>560697.26</v>
      </c>
      <c r="N10" s="28">
        <v>118609</v>
      </c>
      <c r="O10" s="30">
        <v>314</v>
      </c>
      <c r="P10" s="31">
        <v>114.55</v>
      </c>
      <c r="Q10" s="75">
        <v>832</v>
      </c>
      <c r="R10" s="77">
        <v>39890</v>
      </c>
      <c r="S10" s="75">
        <v>36475.722999999998</v>
      </c>
      <c r="T10" s="75">
        <v>10873.731</v>
      </c>
      <c r="U10" s="75">
        <v>561</v>
      </c>
    </row>
    <row r="11" spans="1:22" ht="19.5" customHeight="1" x14ac:dyDescent="0.15">
      <c r="A11" s="26" t="s">
        <v>9</v>
      </c>
      <c r="B11" s="78">
        <v>36.090000000000003</v>
      </c>
      <c r="C11" s="62">
        <v>162087</v>
      </c>
      <c r="D11" s="76">
        <f t="shared" si="1"/>
        <v>365904</v>
      </c>
      <c r="E11" s="62">
        <v>176274</v>
      </c>
      <c r="F11" s="62">
        <v>189630</v>
      </c>
      <c r="G11" s="62">
        <v>595</v>
      </c>
      <c r="H11" s="62">
        <v>1593</v>
      </c>
      <c r="I11" s="27">
        <v>14.157341423834049</v>
      </c>
      <c r="J11" s="27">
        <v>19.7</v>
      </c>
      <c r="K11" s="32">
        <v>10962</v>
      </c>
      <c r="L11" s="33">
        <v>134589</v>
      </c>
      <c r="M11" s="34">
        <v>258042.84</v>
      </c>
      <c r="N11" s="28">
        <v>1595468</v>
      </c>
      <c r="O11" s="30">
        <v>207</v>
      </c>
      <c r="P11" s="31">
        <v>70.11</v>
      </c>
      <c r="Q11" s="75">
        <v>3903</v>
      </c>
      <c r="R11" s="77">
        <v>121423</v>
      </c>
      <c r="S11" s="75">
        <v>105535.667</v>
      </c>
      <c r="T11" s="75">
        <v>43293.167999999998</v>
      </c>
      <c r="U11" s="75">
        <v>1350</v>
      </c>
    </row>
    <row r="12" spans="1:22" ht="19.5" customHeight="1" x14ac:dyDescent="0.15">
      <c r="A12" s="20" t="s">
        <v>10</v>
      </c>
      <c r="B12" s="79">
        <v>14.31</v>
      </c>
      <c r="C12" s="71">
        <v>31427</v>
      </c>
      <c r="D12" s="80">
        <f t="shared" si="1"/>
        <v>76137</v>
      </c>
      <c r="E12" s="71">
        <v>36115</v>
      </c>
      <c r="F12" s="71">
        <v>40022</v>
      </c>
      <c r="G12" s="71">
        <v>18</v>
      </c>
      <c r="H12" s="71">
        <v>-391</v>
      </c>
      <c r="I12" s="21">
        <v>16.068888831424065</v>
      </c>
      <c r="J12" s="21">
        <v>19.829999999999998</v>
      </c>
      <c r="K12" s="22">
        <v>3486</v>
      </c>
      <c r="L12" s="23">
        <v>27910</v>
      </c>
      <c r="M12" s="22">
        <v>142019.18</v>
      </c>
      <c r="N12" s="70">
        <v>217638</v>
      </c>
      <c r="O12" s="24">
        <v>146</v>
      </c>
      <c r="P12" s="25">
        <v>32.19</v>
      </c>
      <c r="Q12" s="73">
        <v>473</v>
      </c>
      <c r="R12" s="72">
        <v>36666</v>
      </c>
      <c r="S12" s="73">
        <v>29324.554</v>
      </c>
      <c r="T12" s="73">
        <v>5895.1059999999998</v>
      </c>
      <c r="U12" s="73">
        <v>615</v>
      </c>
    </row>
    <row r="13" spans="1:22" ht="19.5" customHeight="1" x14ac:dyDescent="0.15">
      <c r="A13" s="26" t="s">
        <v>11</v>
      </c>
      <c r="B13" s="78">
        <v>105.29</v>
      </c>
      <c r="C13" s="62">
        <v>148415</v>
      </c>
      <c r="D13" s="76">
        <f t="shared" si="1"/>
        <v>353950</v>
      </c>
      <c r="E13" s="62">
        <v>169095</v>
      </c>
      <c r="F13" s="62">
        <v>184855</v>
      </c>
      <c r="G13" s="62">
        <v>-94</v>
      </c>
      <c r="H13" s="62">
        <v>-1115</v>
      </c>
      <c r="I13" s="27">
        <v>13.599337329945104</v>
      </c>
      <c r="J13" s="27">
        <v>23.26</v>
      </c>
      <c r="K13" s="32">
        <v>9367</v>
      </c>
      <c r="L13" s="33">
        <v>98482</v>
      </c>
      <c r="M13" s="34">
        <v>380819.10000000003</v>
      </c>
      <c r="N13" s="28">
        <v>502316</v>
      </c>
      <c r="O13" s="30">
        <v>1457</v>
      </c>
      <c r="P13" s="31">
        <v>463.25</v>
      </c>
      <c r="Q13" s="75">
        <v>2254</v>
      </c>
      <c r="R13" s="77">
        <v>130817</v>
      </c>
      <c r="S13" s="75">
        <v>110105.834</v>
      </c>
      <c r="T13" s="75">
        <v>33707.309000000001</v>
      </c>
      <c r="U13" s="75">
        <v>1580</v>
      </c>
    </row>
    <row r="14" spans="1:22" ht="19.5" customHeight="1" x14ac:dyDescent="0.15">
      <c r="A14" s="26" t="s">
        <v>12</v>
      </c>
      <c r="B14" s="78">
        <v>43.93</v>
      </c>
      <c r="C14" s="62">
        <v>33895</v>
      </c>
      <c r="D14" s="76">
        <f t="shared" si="1"/>
        <v>89735</v>
      </c>
      <c r="E14" s="62">
        <v>43276</v>
      </c>
      <c r="F14" s="62">
        <v>46459</v>
      </c>
      <c r="G14" s="62">
        <v>-176</v>
      </c>
      <c r="H14" s="62">
        <v>-78</v>
      </c>
      <c r="I14" s="27">
        <v>15.987571733433583</v>
      </c>
      <c r="J14" s="27">
        <v>21.55</v>
      </c>
      <c r="K14" s="32">
        <v>3333</v>
      </c>
      <c r="L14" s="33">
        <v>29495</v>
      </c>
      <c r="M14" s="34">
        <v>245891.68</v>
      </c>
      <c r="N14" s="28">
        <v>115453</v>
      </c>
      <c r="O14" s="30">
        <v>724</v>
      </c>
      <c r="P14" s="31">
        <v>277.54000000000002</v>
      </c>
      <c r="Q14" s="75">
        <v>660</v>
      </c>
      <c r="R14" s="77">
        <v>48533</v>
      </c>
      <c r="S14" s="75">
        <v>29324.996999999999</v>
      </c>
      <c r="T14" s="75">
        <v>6501.1859999999997</v>
      </c>
      <c r="U14" s="75">
        <v>638</v>
      </c>
    </row>
    <row r="15" spans="1:22" ht="19.5" customHeight="1" x14ac:dyDescent="0.15">
      <c r="A15" s="20" t="s">
        <v>13</v>
      </c>
      <c r="B15" s="79">
        <v>12.71</v>
      </c>
      <c r="C15" s="71">
        <v>65515</v>
      </c>
      <c r="D15" s="80">
        <f t="shared" si="1"/>
        <v>144357</v>
      </c>
      <c r="E15" s="71">
        <v>69976</v>
      </c>
      <c r="F15" s="71">
        <v>74381</v>
      </c>
      <c r="G15" s="71">
        <v>-420</v>
      </c>
      <c r="H15" s="71">
        <v>11</v>
      </c>
      <c r="I15" s="21">
        <v>12.506601373085601</v>
      </c>
      <c r="J15" s="21">
        <v>24.57</v>
      </c>
      <c r="K15" s="22">
        <v>6812</v>
      </c>
      <c r="L15" s="23">
        <v>59013</v>
      </c>
      <c r="M15" s="22">
        <v>126516.15000000001</v>
      </c>
      <c r="N15" s="70">
        <v>305609</v>
      </c>
      <c r="O15" s="24">
        <v>84</v>
      </c>
      <c r="P15" s="25">
        <v>32.229999999999997</v>
      </c>
      <c r="Q15" s="73">
        <v>868</v>
      </c>
      <c r="R15" s="72">
        <v>51231</v>
      </c>
      <c r="S15" s="73">
        <v>58035.034</v>
      </c>
      <c r="T15" s="73">
        <v>10835.495000000001</v>
      </c>
      <c r="U15" s="73">
        <v>637</v>
      </c>
    </row>
    <row r="16" spans="1:22" ht="19.5" customHeight="1" x14ac:dyDescent="0.15">
      <c r="A16" s="26" t="s">
        <v>14</v>
      </c>
      <c r="B16" s="78">
        <v>65.12</v>
      </c>
      <c r="C16" s="62">
        <v>168630</v>
      </c>
      <c r="D16" s="76">
        <f t="shared" si="1"/>
        <v>404794</v>
      </c>
      <c r="E16" s="62">
        <v>192942</v>
      </c>
      <c r="F16" s="62">
        <v>211852</v>
      </c>
      <c r="G16" s="62">
        <v>-184</v>
      </c>
      <c r="H16" s="62">
        <v>-993</v>
      </c>
      <c r="I16" s="27">
        <v>13.917542497884778</v>
      </c>
      <c r="J16" s="27">
        <v>21.64</v>
      </c>
      <c r="K16" s="32">
        <v>10102</v>
      </c>
      <c r="L16" s="33">
        <v>113799</v>
      </c>
      <c r="M16" s="34">
        <v>691428.1</v>
      </c>
      <c r="N16" s="28">
        <v>444976</v>
      </c>
      <c r="O16" s="30">
        <v>1342</v>
      </c>
      <c r="P16" s="31">
        <v>435.75</v>
      </c>
      <c r="Q16" s="75">
        <v>2454</v>
      </c>
      <c r="R16" s="77">
        <v>161621</v>
      </c>
      <c r="S16" s="75">
        <v>116989.314</v>
      </c>
      <c r="T16" s="75">
        <v>36988.787000000004</v>
      </c>
      <c r="U16" s="75">
        <v>1859</v>
      </c>
    </row>
    <row r="17" spans="1:21" ht="19.5" customHeight="1" x14ac:dyDescent="0.15">
      <c r="A17" s="26" t="s">
        <v>15</v>
      </c>
      <c r="B17" s="78">
        <v>76.489999999999995</v>
      </c>
      <c r="C17" s="62">
        <v>115839</v>
      </c>
      <c r="D17" s="76">
        <f t="shared" si="1"/>
        <v>279216</v>
      </c>
      <c r="E17" s="62">
        <v>135257</v>
      </c>
      <c r="F17" s="62">
        <v>143959</v>
      </c>
      <c r="G17" s="62">
        <v>541</v>
      </c>
      <c r="H17" s="62">
        <v>598</v>
      </c>
      <c r="I17" s="27">
        <v>14.947150441053259</v>
      </c>
      <c r="J17" s="27">
        <v>19.57</v>
      </c>
      <c r="K17" s="32">
        <v>9132</v>
      </c>
      <c r="L17" s="33">
        <v>100247</v>
      </c>
      <c r="M17" s="34">
        <v>314880.07</v>
      </c>
      <c r="N17" s="28">
        <v>837920</v>
      </c>
      <c r="O17" s="30">
        <v>1344</v>
      </c>
      <c r="P17" s="31">
        <v>490.99</v>
      </c>
      <c r="Q17" s="75">
        <v>2256</v>
      </c>
      <c r="R17" s="77">
        <v>111577</v>
      </c>
      <c r="S17" s="75">
        <v>84864.260999999999</v>
      </c>
      <c r="T17" s="75">
        <v>28363.896000000001</v>
      </c>
      <c r="U17" s="75">
        <v>1701</v>
      </c>
    </row>
    <row r="18" spans="1:21" ht="19.5" customHeight="1" x14ac:dyDescent="0.15">
      <c r="A18" s="20" t="s">
        <v>16</v>
      </c>
      <c r="B18" s="79">
        <v>41.72</v>
      </c>
      <c r="C18" s="71">
        <v>110949</v>
      </c>
      <c r="D18" s="80">
        <f t="shared" si="1"/>
        <v>269160</v>
      </c>
      <c r="E18" s="71">
        <v>129372</v>
      </c>
      <c r="F18" s="71">
        <v>139788</v>
      </c>
      <c r="G18" s="71">
        <v>-585</v>
      </c>
      <c r="H18" s="71">
        <v>-48</v>
      </c>
      <c r="I18" s="21">
        <v>13.65874104557232</v>
      </c>
      <c r="J18" s="21">
        <v>23.82</v>
      </c>
      <c r="K18" s="22">
        <v>12250</v>
      </c>
      <c r="L18" s="23">
        <v>112071</v>
      </c>
      <c r="M18" s="22">
        <v>1065511.27</v>
      </c>
      <c r="N18" s="70">
        <v>472031</v>
      </c>
      <c r="O18" s="24">
        <v>1198</v>
      </c>
      <c r="P18" s="25">
        <v>367.51</v>
      </c>
      <c r="Q18" s="73">
        <v>1488</v>
      </c>
      <c r="R18" s="72">
        <v>114439</v>
      </c>
      <c r="S18" s="73">
        <v>102407.38400000001</v>
      </c>
      <c r="T18" s="73">
        <v>21761.517</v>
      </c>
      <c r="U18" s="73">
        <v>1340</v>
      </c>
    </row>
    <row r="19" spans="1:21" ht="19.5" customHeight="1" x14ac:dyDescent="0.15">
      <c r="A19" s="26" t="s">
        <v>17</v>
      </c>
      <c r="B19" s="78">
        <v>56.51</v>
      </c>
      <c r="C19" s="62">
        <v>40322</v>
      </c>
      <c r="D19" s="76">
        <f t="shared" si="1"/>
        <v>99447</v>
      </c>
      <c r="E19" s="62">
        <v>47465</v>
      </c>
      <c r="F19" s="62">
        <v>51982</v>
      </c>
      <c r="G19" s="62">
        <v>-243</v>
      </c>
      <c r="H19" s="62">
        <v>-159</v>
      </c>
      <c r="I19" s="27">
        <v>14.6767502332321</v>
      </c>
      <c r="J19" s="27">
        <v>21.59</v>
      </c>
      <c r="K19" s="32">
        <v>4764</v>
      </c>
      <c r="L19" s="33">
        <v>49192</v>
      </c>
      <c r="M19" s="34">
        <v>232501.02000000002</v>
      </c>
      <c r="N19" s="28">
        <v>185663</v>
      </c>
      <c r="O19" s="30">
        <v>1080</v>
      </c>
      <c r="P19" s="31">
        <v>497</v>
      </c>
      <c r="Q19" s="75">
        <v>770</v>
      </c>
      <c r="R19" s="77">
        <v>58555</v>
      </c>
      <c r="S19" s="75">
        <v>40615.769</v>
      </c>
      <c r="T19" s="75">
        <v>7352.8159999999998</v>
      </c>
      <c r="U19" s="75">
        <v>720</v>
      </c>
    </row>
    <row r="20" spans="1:21" ht="19.5" customHeight="1" x14ac:dyDescent="0.15">
      <c r="A20" s="26" t="s">
        <v>18</v>
      </c>
      <c r="B20" s="78">
        <v>39.72</v>
      </c>
      <c r="C20" s="62">
        <v>45764</v>
      </c>
      <c r="D20" s="76">
        <f t="shared" si="1"/>
        <v>115532</v>
      </c>
      <c r="E20" s="62">
        <v>54653</v>
      </c>
      <c r="F20" s="62">
        <v>60879</v>
      </c>
      <c r="G20" s="62">
        <v>-409</v>
      </c>
      <c r="H20" s="62">
        <v>-599</v>
      </c>
      <c r="I20" s="27">
        <v>13.538272415738378</v>
      </c>
      <c r="J20" s="27">
        <v>22.03</v>
      </c>
      <c r="K20" s="32">
        <v>3351</v>
      </c>
      <c r="L20" s="33">
        <v>32768</v>
      </c>
      <c r="M20" s="34">
        <v>129493.1</v>
      </c>
      <c r="N20" s="28">
        <v>95726</v>
      </c>
      <c r="O20" s="30">
        <v>1300</v>
      </c>
      <c r="P20" s="31">
        <v>444.57</v>
      </c>
      <c r="Q20" s="75">
        <v>461</v>
      </c>
      <c r="R20" s="77">
        <v>58299</v>
      </c>
      <c r="S20" s="75">
        <v>38773.268000000004</v>
      </c>
      <c r="T20" s="75">
        <v>9985.1669999999995</v>
      </c>
      <c r="U20" s="75">
        <v>698</v>
      </c>
    </row>
    <row r="21" spans="1:21" ht="19.5" customHeight="1" x14ac:dyDescent="0.15">
      <c r="A21" s="20" t="s">
        <v>19</v>
      </c>
      <c r="B21" s="79">
        <v>24.7</v>
      </c>
      <c r="C21" s="71">
        <v>101311</v>
      </c>
      <c r="D21" s="80">
        <f t="shared" si="1"/>
        <v>236691</v>
      </c>
      <c r="E21" s="71">
        <v>114799</v>
      </c>
      <c r="F21" s="71">
        <v>121892</v>
      </c>
      <c r="G21" s="71">
        <v>-268</v>
      </c>
      <c r="H21" s="71">
        <v>-474</v>
      </c>
      <c r="I21" s="21">
        <v>12.833094510185772</v>
      </c>
      <c r="J21" s="21">
        <v>23.39</v>
      </c>
      <c r="K21" s="22">
        <v>7548</v>
      </c>
      <c r="L21" s="23">
        <v>65693</v>
      </c>
      <c r="M21" s="22">
        <v>175607.54</v>
      </c>
      <c r="N21" s="70">
        <v>283399</v>
      </c>
      <c r="O21" s="24">
        <v>507</v>
      </c>
      <c r="P21" s="25">
        <v>177.77</v>
      </c>
      <c r="Q21" s="73">
        <v>923</v>
      </c>
      <c r="R21" s="72">
        <v>90960</v>
      </c>
      <c r="S21" s="73">
        <v>77557.514999999999</v>
      </c>
      <c r="T21" s="73">
        <v>18208.223000000002</v>
      </c>
      <c r="U21" s="73">
        <v>1087</v>
      </c>
    </row>
    <row r="22" spans="1:21" ht="19.5" customHeight="1" x14ac:dyDescent="0.15">
      <c r="A22" s="26" t="s">
        <v>20</v>
      </c>
      <c r="B22" s="78">
        <v>109.63</v>
      </c>
      <c r="C22" s="62">
        <v>42091</v>
      </c>
      <c r="D22" s="76">
        <f t="shared" si="1"/>
        <v>108303</v>
      </c>
      <c r="E22" s="62">
        <v>50782</v>
      </c>
      <c r="F22" s="62">
        <v>57521</v>
      </c>
      <c r="G22" s="62">
        <v>-352</v>
      </c>
      <c r="H22" s="62">
        <v>-904</v>
      </c>
      <c r="I22" s="27">
        <v>12.567339319050582</v>
      </c>
      <c r="J22" s="27">
        <v>25.02</v>
      </c>
      <c r="K22" s="32">
        <v>2814</v>
      </c>
      <c r="L22" s="33">
        <v>24875</v>
      </c>
      <c r="M22" s="34">
        <v>84669.35</v>
      </c>
      <c r="N22" s="28">
        <v>79452</v>
      </c>
      <c r="O22" s="30">
        <v>934</v>
      </c>
      <c r="P22" s="31">
        <v>283.62</v>
      </c>
      <c r="Q22" s="75">
        <v>317</v>
      </c>
      <c r="R22" s="77">
        <v>55874</v>
      </c>
      <c r="S22" s="75">
        <v>35002.387999999999</v>
      </c>
      <c r="T22" s="75">
        <v>9656.9040000000005</v>
      </c>
      <c r="U22" s="75">
        <v>472</v>
      </c>
    </row>
    <row r="23" spans="1:21" ht="19.5" customHeight="1" x14ac:dyDescent="0.15">
      <c r="A23" s="26" t="s">
        <v>21</v>
      </c>
      <c r="B23" s="78">
        <v>16.66</v>
      </c>
      <c r="C23" s="62">
        <v>49733</v>
      </c>
      <c r="D23" s="76">
        <f t="shared" si="1"/>
        <v>121369</v>
      </c>
      <c r="E23" s="62">
        <v>58227</v>
      </c>
      <c r="F23" s="62">
        <v>63142</v>
      </c>
      <c r="G23" s="62">
        <v>-403</v>
      </c>
      <c r="H23" s="62">
        <v>-326</v>
      </c>
      <c r="I23" s="27">
        <v>13.739869396541337</v>
      </c>
      <c r="J23" s="27">
        <v>24.02</v>
      </c>
      <c r="K23" s="32">
        <v>4881</v>
      </c>
      <c r="L23" s="33">
        <v>38517</v>
      </c>
      <c r="M23" s="34">
        <v>126611.17</v>
      </c>
      <c r="N23" s="28">
        <v>215998</v>
      </c>
      <c r="O23" s="30">
        <v>649</v>
      </c>
      <c r="P23" s="31">
        <v>174.45</v>
      </c>
      <c r="Q23" s="75">
        <v>575</v>
      </c>
      <c r="R23" s="77">
        <v>52976</v>
      </c>
      <c r="S23" s="75">
        <v>41564.355000000003</v>
      </c>
      <c r="T23" s="75">
        <v>8491.2350000000006</v>
      </c>
      <c r="U23" s="75">
        <v>757</v>
      </c>
    </row>
    <row r="24" spans="1:21" ht="19.5" customHeight="1" x14ac:dyDescent="0.15">
      <c r="A24" s="20" t="s">
        <v>22</v>
      </c>
      <c r="B24" s="79">
        <v>18.27</v>
      </c>
      <c r="C24" s="71">
        <v>52738</v>
      </c>
      <c r="D24" s="80">
        <f t="shared" si="1"/>
        <v>124152</v>
      </c>
      <c r="E24" s="71">
        <v>61909</v>
      </c>
      <c r="F24" s="71">
        <v>62243</v>
      </c>
      <c r="G24" s="71">
        <v>-113</v>
      </c>
      <c r="H24" s="71">
        <v>-337</v>
      </c>
      <c r="I24" s="21">
        <v>14.309970384995063</v>
      </c>
      <c r="J24" s="21">
        <v>20.86</v>
      </c>
      <c r="K24" s="22">
        <v>4746</v>
      </c>
      <c r="L24" s="23">
        <v>50342</v>
      </c>
      <c r="M24" s="22">
        <v>312884.18</v>
      </c>
      <c r="N24" s="70">
        <v>401916</v>
      </c>
      <c r="O24" s="24">
        <v>200</v>
      </c>
      <c r="P24" s="25">
        <v>59.53</v>
      </c>
      <c r="Q24" s="73">
        <v>465</v>
      </c>
      <c r="R24" s="72">
        <v>51292</v>
      </c>
      <c r="S24" s="73">
        <v>41434.603000000003</v>
      </c>
      <c r="T24" s="73">
        <v>9060.219000000001</v>
      </c>
      <c r="U24" s="73">
        <v>640</v>
      </c>
    </row>
    <row r="25" spans="1:21" ht="19.5" customHeight="1" x14ac:dyDescent="0.15">
      <c r="A25" s="26" t="s">
        <v>23</v>
      </c>
      <c r="B25" s="78">
        <v>84.98</v>
      </c>
      <c r="C25" s="62">
        <v>71476</v>
      </c>
      <c r="D25" s="76">
        <f t="shared" si="1"/>
        <v>185650</v>
      </c>
      <c r="E25" s="62">
        <v>89803</v>
      </c>
      <c r="F25" s="62">
        <v>95847</v>
      </c>
      <c r="G25" s="62">
        <v>-18</v>
      </c>
      <c r="H25" s="62">
        <v>-116</v>
      </c>
      <c r="I25" s="27">
        <v>16.153320024689574</v>
      </c>
      <c r="J25" s="27">
        <v>19.190000000000001</v>
      </c>
      <c r="K25" s="32">
        <v>5684</v>
      </c>
      <c r="L25" s="33">
        <v>52696</v>
      </c>
      <c r="M25" s="34">
        <v>160879.28</v>
      </c>
      <c r="N25" s="28">
        <v>208648</v>
      </c>
      <c r="O25" s="30">
        <v>1223</v>
      </c>
      <c r="P25" s="31">
        <v>439.26</v>
      </c>
      <c r="Q25" s="75">
        <v>843</v>
      </c>
      <c r="R25" s="77">
        <v>96324</v>
      </c>
      <c r="S25" s="75">
        <v>61085.053</v>
      </c>
      <c r="T25" s="75">
        <v>14570.192000000001</v>
      </c>
      <c r="U25" s="75">
        <v>1002</v>
      </c>
    </row>
    <row r="26" spans="1:21" ht="19.5" customHeight="1" x14ac:dyDescent="0.15">
      <c r="A26" s="26" t="s">
        <v>24</v>
      </c>
      <c r="B26" s="78">
        <v>47.9</v>
      </c>
      <c r="C26" s="62">
        <v>56585</v>
      </c>
      <c r="D26" s="76">
        <f t="shared" si="1"/>
        <v>135284</v>
      </c>
      <c r="E26" s="62">
        <v>64899</v>
      </c>
      <c r="F26" s="62">
        <v>70385</v>
      </c>
      <c r="G26" s="62">
        <v>119</v>
      </c>
      <c r="H26" s="62">
        <v>1168</v>
      </c>
      <c r="I26" s="27">
        <v>13.57099921394553</v>
      </c>
      <c r="J26" s="27">
        <v>21.46</v>
      </c>
      <c r="K26" s="32">
        <v>4176</v>
      </c>
      <c r="L26" s="33">
        <v>40104</v>
      </c>
      <c r="M26" s="34">
        <v>20839.22</v>
      </c>
      <c r="N26" s="28">
        <v>257507</v>
      </c>
      <c r="O26" s="30">
        <v>524</v>
      </c>
      <c r="P26" s="31">
        <v>189.29</v>
      </c>
      <c r="Q26" s="75">
        <v>986</v>
      </c>
      <c r="R26" s="77">
        <v>55613</v>
      </c>
      <c r="S26" s="75">
        <v>50264.127</v>
      </c>
      <c r="T26" s="75">
        <v>16124.781000000001</v>
      </c>
      <c r="U26" s="75">
        <v>674</v>
      </c>
    </row>
    <row r="27" spans="1:21" ht="19.5" customHeight="1" x14ac:dyDescent="0.15">
      <c r="A27" s="20" t="s">
        <v>25</v>
      </c>
      <c r="B27" s="79">
        <v>25.33</v>
      </c>
      <c r="C27" s="71">
        <v>30053</v>
      </c>
      <c r="D27" s="80">
        <f t="shared" si="1"/>
        <v>72860</v>
      </c>
      <c r="E27" s="71">
        <v>34593</v>
      </c>
      <c r="F27" s="71">
        <v>38267</v>
      </c>
      <c r="G27" s="71">
        <v>-62</v>
      </c>
      <c r="H27" s="71">
        <v>-327</v>
      </c>
      <c r="I27" s="21">
        <v>13.474502445888897</v>
      </c>
      <c r="J27" s="21">
        <v>21.3</v>
      </c>
      <c r="K27" s="22">
        <v>2391</v>
      </c>
      <c r="L27" s="23">
        <v>23917</v>
      </c>
      <c r="M27" s="22">
        <v>269773.99</v>
      </c>
      <c r="N27" s="70">
        <v>43673</v>
      </c>
      <c r="O27" s="24">
        <v>297</v>
      </c>
      <c r="P27" s="25">
        <v>109.23</v>
      </c>
      <c r="Q27" s="73">
        <v>378</v>
      </c>
      <c r="R27" s="72">
        <v>30388</v>
      </c>
      <c r="S27" s="73">
        <v>22641.438000000002</v>
      </c>
      <c r="T27" s="73">
        <v>5722.1509999999998</v>
      </c>
      <c r="U27" s="73">
        <v>356</v>
      </c>
    </row>
    <row r="28" spans="1:21" ht="19.5" customHeight="1" x14ac:dyDescent="0.15">
      <c r="A28" s="26" t="s">
        <v>26</v>
      </c>
      <c r="B28" s="78">
        <v>26.45</v>
      </c>
      <c r="C28" s="62">
        <v>45018</v>
      </c>
      <c r="D28" s="76">
        <f t="shared" si="1"/>
        <v>114284</v>
      </c>
      <c r="E28" s="62">
        <v>53962</v>
      </c>
      <c r="F28" s="62">
        <v>60322</v>
      </c>
      <c r="G28" s="62">
        <v>-344</v>
      </c>
      <c r="H28" s="62">
        <v>-485</v>
      </c>
      <c r="I28" s="27">
        <v>14.18620672058786</v>
      </c>
      <c r="J28" s="27">
        <v>23.53</v>
      </c>
      <c r="K28" s="32">
        <v>3706</v>
      </c>
      <c r="L28" s="33">
        <v>33105</v>
      </c>
      <c r="M28" s="34">
        <v>106390.97</v>
      </c>
      <c r="N28" s="28">
        <v>131645</v>
      </c>
      <c r="O28" s="30">
        <v>790</v>
      </c>
      <c r="P28" s="31">
        <v>271.49</v>
      </c>
      <c r="Q28" s="75">
        <v>466</v>
      </c>
      <c r="R28" s="77">
        <v>54652</v>
      </c>
      <c r="S28" s="75">
        <v>41274.332000000002</v>
      </c>
      <c r="T28" s="75">
        <v>8629.389000000001</v>
      </c>
      <c r="U28" s="75">
        <v>627</v>
      </c>
    </row>
    <row r="29" spans="1:21" ht="19.5" customHeight="1" x14ac:dyDescent="0.15">
      <c r="A29" s="26" t="s">
        <v>27</v>
      </c>
      <c r="B29" s="78">
        <v>12.3</v>
      </c>
      <c r="C29" s="62">
        <v>57877</v>
      </c>
      <c r="D29" s="76">
        <f t="shared" si="1"/>
        <v>126380</v>
      </c>
      <c r="E29" s="62">
        <v>62252</v>
      </c>
      <c r="F29" s="62">
        <v>64128</v>
      </c>
      <c r="G29" s="62">
        <v>-379</v>
      </c>
      <c r="H29" s="62">
        <v>-727</v>
      </c>
      <c r="I29" s="27">
        <v>13.121785197277235</v>
      </c>
      <c r="J29" s="27">
        <v>22.92</v>
      </c>
      <c r="K29" s="32">
        <v>5805</v>
      </c>
      <c r="L29" s="33">
        <v>70958</v>
      </c>
      <c r="M29" s="34">
        <v>357319.65</v>
      </c>
      <c r="N29" s="28">
        <v>236324</v>
      </c>
      <c r="O29" s="30">
        <v>174</v>
      </c>
      <c r="P29" s="31">
        <v>60.95</v>
      </c>
      <c r="Q29" s="75">
        <v>1029</v>
      </c>
      <c r="R29" s="77">
        <v>52700</v>
      </c>
      <c r="S29" s="75">
        <v>52037.603000000003</v>
      </c>
      <c r="T29" s="75">
        <v>8427.1720000000005</v>
      </c>
      <c r="U29" s="75">
        <v>614</v>
      </c>
    </row>
    <row r="30" spans="1:21" ht="19.5" customHeight="1" x14ac:dyDescent="0.15">
      <c r="A30" s="20" t="s">
        <v>28</v>
      </c>
      <c r="B30" s="79">
        <v>14.87</v>
      </c>
      <c r="C30" s="71">
        <v>36860</v>
      </c>
      <c r="D30" s="80">
        <f t="shared" si="1"/>
        <v>85267</v>
      </c>
      <c r="E30" s="71">
        <v>42634</v>
      </c>
      <c r="F30" s="71">
        <v>42633</v>
      </c>
      <c r="G30" s="71">
        <v>130</v>
      </c>
      <c r="H30" s="71">
        <v>708</v>
      </c>
      <c r="I30" s="21">
        <v>14.203967294362707</v>
      </c>
      <c r="J30" s="21">
        <v>20.03</v>
      </c>
      <c r="K30" s="22">
        <v>4147</v>
      </c>
      <c r="L30" s="23">
        <v>50519</v>
      </c>
      <c r="M30" s="22">
        <v>345634.38</v>
      </c>
      <c r="N30" s="70">
        <v>340991</v>
      </c>
      <c r="O30" s="24">
        <v>185</v>
      </c>
      <c r="P30" s="25">
        <v>59.22</v>
      </c>
      <c r="Q30" s="73">
        <v>487</v>
      </c>
      <c r="R30" s="72">
        <v>46748</v>
      </c>
      <c r="S30" s="73">
        <v>32196.902000000002</v>
      </c>
      <c r="T30" s="73">
        <v>6849.58</v>
      </c>
      <c r="U30" s="73">
        <v>454</v>
      </c>
    </row>
    <row r="31" spans="1:21" ht="19.5" customHeight="1" x14ac:dyDescent="0.15">
      <c r="A31" s="26" t="s">
        <v>29</v>
      </c>
      <c r="B31" s="78">
        <v>11.29</v>
      </c>
      <c r="C31" s="62">
        <v>23064</v>
      </c>
      <c r="D31" s="76">
        <f t="shared" si="1"/>
        <v>57746</v>
      </c>
      <c r="E31" s="62">
        <v>27531</v>
      </c>
      <c r="F31" s="62">
        <v>30215</v>
      </c>
      <c r="G31" s="62">
        <v>-113</v>
      </c>
      <c r="H31" s="62">
        <v>-441</v>
      </c>
      <c r="I31" s="27">
        <v>14.892687272054991</v>
      </c>
      <c r="J31" s="27">
        <v>22.59</v>
      </c>
      <c r="K31" s="32">
        <v>2204</v>
      </c>
      <c r="L31" s="33">
        <v>19273</v>
      </c>
      <c r="M31" s="34">
        <v>955408.91</v>
      </c>
      <c r="N31" s="28">
        <v>46590</v>
      </c>
      <c r="O31" s="30">
        <v>145</v>
      </c>
      <c r="P31" s="31">
        <v>34.840000000000003</v>
      </c>
      <c r="Q31" s="75">
        <v>328</v>
      </c>
      <c r="R31" s="77">
        <v>26395</v>
      </c>
      <c r="S31" s="75">
        <v>28523.879000000001</v>
      </c>
      <c r="T31" s="75">
        <v>5078.6090000000004</v>
      </c>
      <c r="U31" s="75">
        <v>240</v>
      </c>
    </row>
    <row r="32" spans="1:21" ht="19.5" customHeight="1" x14ac:dyDescent="0.15">
      <c r="A32" s="26" t="s">
        <v>30</v>
      </c>
      <c r="B32" s="78">
        <v>8.89</v>
      </c>
      <c r="C32" s="62">
        <v>27535</v>
      </c>
      <c r="D32" s="76">
        <f t="shared" si="1"/>
        <v>65894</v>
      </c>
      <c r="E32" s="62">
        <v>31131</v>
      </c>
      <c r="F32" s="62">
        <v>34763</v>
      </c>
      <c r="G32" s="62">
        <v>-33</v>
      </c>
      <c r="H32" s="62">
        <v>105</v>
      </c>
      <c r="I32" s="27">
        <v>14.109120619742177</v>
      </c>
      <c r="J32" s="27">
        <v>22.71</v>
      </c>
      <c r="K32" s="32">
        <v>2890</v>
      </c>
      <c r="L32" s="33">
        <v>21461</v>
      </c>
      <c r="M32" s="34">
        <v>44626.67</v>
      </c>
      <c r="N32" s="28">
        <v>69174</v>
      </c>
      <c r="O32" s="30">
        <v>202</v>
      </c>
      <c r="P32" s="31">
        <v>43.36</v>
      </c>
      <c r="Q32" s="75">
        <v>397</v>
      </c>
      <c r="R32" s="77">
        <v>27653</v>
      </c>
      <c r="S32" s="75">
        <v>22773.690999999999</v>
      </c>
      <c r="T32" s="75">
        <v>5838.1630000000005</v>
      </c>
      <c r="U32" s="75">
        <v>340</v>
      </c>
    </row>
    <row r="33" spans="1:21" ht="19.5" customHeight="1" x14ac:dyDescent="0.15">
      <c r="A33" s="20" t="s">
        <v>31</v>
      </c>
      <c r="B33" s="79">
        <v>61.78</v>
      </c>
      <c r="C33" s="71">
        <v>221011</v>
      </c>
      <c r="D33" s="80">
        <f t="shared" si="1"/>
        <v>504029</v>
      </c>
      <c r="E33" s="71">
        <v>246682</v>
      </c>
      <c r="F33" s="71">
        <v>257347</v>
      </c>
      <c r="G33" s="71">
        <v>-1217</v>
      </c>
      <c r="H33" s="71">
        <v>-984</v>
      </c>
      <c r="I33" s="21">
        <v>12.798979833194501</v>
      </c>
      <c r="J33" s="21">
        <v>23.57</v>
      </c>
      <c r="K33" s="22">
        <v>26285</v>
      </c>
      <c r="L33" s="23">
        <v>235585</v>
      </c>
      <c r="M33" s="22">
        <v>1009175.93</v>
      </c>
      <c r="N33" s="70">
        <v>1704221</v>
      </c>
      <c r="O33" s="24">
        <v>689</v>
      </c>
      <c r="P33" s="25">
        <v>186.43</v>
      </c>
      <c r="Q33" s="73">
        <v>2548</v>
      </c>
      <c r="R33" s="72">
        <v>211968</v>
      </c>
      <c r="S33" s="73">
        <v>197701.91</v>
      </c>
      <c r="T33" s="73">
        <v>37938.665000000001</v>
      </c>
      <c r="U33" s="73">
        <v>2715</v>
      </c>
    </row>
    <row r="34" spans="1:21" ht="19.5" customHeight="1" x14ac:dyDescent="0.15">
      <c r="A34" s="26" t="s">
        <v>32</v>
      </c>
      <c r="B34" s="78">
        <v>48.98</v>
      </c>
      <c r="C34" s="62">
        <v>23064</v>
      </c>
      <c r="D34" s="76">
        <f t="shared" si="1"/>
        <v>62974</v>
      </c>
      <c r="E34" s="62">
        <v>30105</v>
      </c>
      <c r="F34" s="62">
        <v>32869</v>
      </c>
      <c r="G34" s="62">
        <v>-151</v>
      </c>
      <c r="H34" s="62">
        <v>-297</v>
      </c>
      <c r="I34" s="27">
        <v>16.03235974596668</v>
      </c>
      <c r="J34" s="27">
        <v>22.61</v>
      </c>
      <c r="K34" s="32">
        <v>2235</v>
      </c>
      <c r="L34" s="33">
        <v>23611</v>
      </c>
      <c r="M34" s="34">
        <v>84500.32</v>
      </c>
      <c r="N34" s="28">
        <v>64773</v>
      </c>
      <c r="O34" s="30">
        <v>687</v>
      </c>
      <c r="P34" s="31">
        <v>286.89</v>
      </c>
      <c r="Q34" s="75">
        <v>225</v>
      </c>
      <c r="R34" s="77">
        <v>35212</v>
      </c>
      <c r="S34" s="75">
        <v>27562.21</v>
      </c>
      <c r="T34" s="75">
        <v>3813.6620000000003</v>
      </c>
      <c r="U34" s="75">
        <v>350</v>
      </c>
    </row>
    <row r="35" spans="1:21" ht="19.5" customHeight="1" x14ac:dyDescent="0.15">
      <c r="A35" s="26" t="s">
        <v>33</v>
      </c>
      <c r="B35" s="78">
        <v>18.690000000000001</v>
      </c>
      <c r="C35" s="62">
        <v>22023</v>
      </c>
      <c r="D35" s="76">
        <f t="shared" si="1"/>
        <v>56621</v>
      </c>
      <c r="E35" s="62">
        <v>27735</v>
      </c>
      <c r="F35" s="62">
        <v>28886</v>
      </c>
      <c r="G35" s="62">
        <v>-68</v>
      </c>
      <c r="H35" s="62">
        <v>-326</v>
      </c>
      <c r="I35" s="27">
        <v>15.864151492550887</v>
      </c>
      <c r="J35" s="27">
        <v>21.14</v>
      </c>
      <c r="K35" s="32">
        <v>1788</v>
      </c>
      <c r="L35" s="33">
        <v>13358</v>
      </c>
      <c r="M35" s="34">
        <v>27684.22</v>
      </c>
      <c r="N35" s="28">
        <v>37876</v>
      </c>
      <c r="O35" s="30">
        <v>204</v>
      </c>
      <c r="P35" s="31">
        <v>77.569999999999993</v>
      </c>
      <c r="Q35" s="75">
        <v>254</v>
      </c>
      <c r="R35" s="77">
        <v>24473</v>
      </c>
      <c r="S35" s="75">
        <v>17661.339</v>
      </c>
      <c r="T35" s="75">
        <v>4479.6840000000002</v>
      </c>
      <c r="U35" s="75">
        <v>242</v>
      </c>
    </row>
    <row r="36" spans="1:21" ht="19.5" customHeight="1" x14ac:dyDescent="0.15">
      <c r="A36" s="20" t="s">
        <v>34</v>
      </c>
      <c r="B36" s="79">
        <v>25.55</v>
      </c>
      <c r="C36" s="71">
        <v>28782</v>
      </c>
      <c r="D36" s="80">
        <f t="shared" si="1"/>
        <v>76577</v>
      </c>
      <c r="E36" s="71">
        <v>36707</v>
      </c>
      <c r="F36" s="71">
        <v>39870</v>
      </c>
      <c r="G36" s="71">
        <v>-92</v>
      </c>
      <c r="H36" s="71">
        <v>-95</v>
      </c>
      <c r="I36" s="21">
        <v>15.238389614403832</v>
      </c>
      <c r="J36" s="21">
        <v>21.4</v>
      </c>
      <c r="K36" s="22">
        <v>2029</v>
      </c>
      <c r="L36" s="23">
        <v>17350</v>
      </c>
      <c r="M36" s="22">
        <v>71038.990000000005</v>
      </c>
      <c r="N36" s="70">
        <v>57402</v>
      </c>
      <c r="O36" s="24">
        <v>462</v>
      </c>
      <c r="P36" s="25">
        <v>159.02000000000001</v>
      </c>
      <c r="Q36" s="73">
        <v>542</v>
      </c>
      <c r="R36" s="72">
        <v>34718</v>
      </c>
      <c r="S36" s="73">
        <v>24612.473000000002</v>
      </c>
      <c r="T36" s="73">
        <v>7195.174</v>
      </c>
      <c r="U36" s="73">
        <v>337</v>
      </c>
    </row>
    <row r="37" spans="1:21" ht="19.5" customHeight="1" x14ac:dyDescent="0.15">
      <c r="A37" s="26" t="s">
        <v>35</v>
      </c>
      <c r="B37" s="78">
        <v>11.92</v>
      </c>
      <c r="C37" s="62">
        <v>22943</v>
      </c>
      <c r="D37" s="76">
        <f t="shared" si="1"/>
        <v>58090</v>
      </c>
      <c r="E37" s="62">
        <v>27268</v>
      </c>
      <c r="F37" s="62">
        <v>30822</v>
      </c>
      <c r="G37" s="62">
        <v>-35</v>
      </c>
      <c r="H37" s="62">
        <v>77</v>
      </c>
      <c r="I37" s="27">
        <v>14.317908136934458</v>
      </c>
      <c r="J37" s="27">
        <v>22.21</v>
      </c>
      <c r="K37" s="32">
        <v>1877</v>
      </c>
      <c r="L37" s="33">
        <v>18759</v>
      </c>
      <c r="M37" s="34">
        <v>75176.03</v>
      </c>
      <c r="N37" s="28">
        <v>61683</v>
      </c>
      <c r="O37" s="30">
        <v>339</v>
      </c>
      <c r="P37" s="31">
        <v>124.25</v>
      </c>
      <c r="Q37" s="75">
        <v>412</v>
      </c>
      <c r="R37" s="77">
        <v>27895</v>
      </c>
      <c r="S37" s="75">
        <v>18448.251</v>
      </c>
      <c r="T37" s="75">
        <v>5669.857</v>
      </c>
      <c r="U37" s="75">
        <v>364</v>
      </c>
    </row>
    <row r="38" spans="1:21" ht="19.5" customHeight="1" x14ac:dyDescent="0.15">
      <c r="A38" s="26" t="s">
        <v>36</v>
      </c>
      <c r="B38" s="78">
        <v>36.17</v>
      </c>
      <c r="C38" s="62">
        <v>21172</v>
      </c>
      <c r="D38" s="76">
        <f t="shared" si="1"/>
        <v>55318</v>
      </c>
      <c r="E38" s="62">
        <v>26326</v>
      </c>
      <c r="F38" s="62">
        <v>28992</v>
      </c>
      <c r="G38" s="62">
        <v>-150</v>
      </c>
      <c r="H38" s="62">
        <v>-227</v>
      </c>
      <c r="I38" s="27">
        <v>14.292537947139369</v>
      </c>
      <c r="J38" s="27">
        <v>22.51</v>
      </c>
      <c r="K38" s="32">
        <v>1592</v>
      </c>
      <c r="L38" s="33">
        <v>11329</v>
      </c>
      <c r="M38" s="34">
        <v>21005.260000000002</v>
      </c>
      <c r="N38" s="28">
        <v>30046</v>
      </c>
      <c r="O38" s="30">
        <v>411</v>
      </c>
      <c r="P38" s="31">
        <v>118.47</v>
      </c>
      <c r="Q38" s="75">
        <v>294</v>
      </c>
      <c r="R38" s="77">
        <v>30862</v>
      </c>
      <c r="S38" s="75">
        <v>16558.996999999999</v>
      </c>
      <c r="T38" s="75">
        <v>4135.3720000000003</v>
      </c>
      <c r="U38" s="75">
        <v>215</v>
      </c>
    </row>
    <row r="39" spans="1:21" ht="19.5" customHeight="1" x14ac:dyDescent="0.15">
      <c r="A39" s="20" t="s">
        <v>37</v>
      </c>
      <c r="B39" s="79">
        <v>16.809999999999999</v>
      </c>
      <c r="C39" s="71">
        <v>11948</v>
      </c>
      <c r="D39" s="80">
        <f t="shared" si="1"/>
        <v>30064</v>
      </c>
      <c r="E39" s="71">
        <v>14282</v>
      </c>
      <c r="F39" s="71">
        <v>15782</v>
      </c>
      <c r="G39" s="71">
        <v>48</v>
      </c>
      <c r="H39" s="71">
        <v>-183</v>
      </c>
      <c r="I39" s="21">
        <v>14.268427603374361</v>
      </c>
      <c r="J39" s="21">
        <v>21.4</v>
      </c>
      <c r="K39" s="22">
        <v>643</v>
      </c>
      <c r="L39" s="23">
        <v>6573</v>
      </c>
      <c r="M39" s="22">
        <v>38275.15</v>
      </c>
      <c r="N39" s="70">
        <v>18244</v>
      </c>
      <c r="O39" s="24">
        <v>151</v>
      </c>
      <c r="P39" s="25">
        <v>42.48</v>
      </c>
      <c r="Q39" s="73">
        <v>145</v>
      </c>
      <c r="R39" s="72">
        <v>10323</v>
      </c>
      <c r="S39" s="73">
        <v>9964.9130000000005</v>
      </c>
      <c r="T39" s="73">
        <v>2974.346</v>
      </c>
      <c r="U39" s="73">
        <v>67</v>
      </c>
    </row>
    <row r="40" spans="1:21" ht="19.5" customHeight="1" x14ac:dyDescent="0.15">
      <c r="A40" s="26" t="s">
        <v>38</v>
      </c>
      <c r="B40" s="78">
        <v>34.340000000000003</v>
      </c>
      <c r="C40" s="62">
        <v>7739</v>
      </c>
      <c r="D40" s="76">
        <f t="shared" si="1"/>
        <v>20181</v>
      </c>
      <c r="E40" s="62">
        <v>9536</v>
      </c>
      <c r="F40" s="62">
        <v>10645</v>
      </c>
      <c r="G40" s="62">
        <v>-161</v>
      </c>
      <c r="H40" s="62">
        <v>-308</v>
      </c>
      <c r="I40" s="27">
        <v>9.5572157434402332</v>
      </c>
      <c r="J40" s="27">
        <v>27.57</v>
      </c>
      <c r="K40" s="32">
        <v>325</v>
      </c>
      <c r="L40" s="33">
        <v>2109</v>
      </c>
      <c r="M40" s="34">
        <v>1647.81</v>
      </c>
      <c r="N40" s="28">
        <v>5378</v>
      </c>
      <c r="O40" s="30">
        <v>330</v>
      </c>
      <c r="P40" s="31">
        <v>183.45</v>
      </c>
      <c r="Q40" s="75">
        <v>25</v>
      </c>
      <c r="R40" s="77">
        <v>12065</v>
      </c>
      <c r="S40" s="75">
        <v>6499.5479999999998</v>
      </c>
      <c r="T40" s="75">
        <v>2108.933</v>
      </c>
      <c r="U40" s="75">
        <v>26</v>
      </c>
    </row>
    <row r="41" spans="1:21" ht="19.5" customHeight="1" x14ac:dyDescent="0.15">
      <c r="A41" s="35" t="s">
        <v>39</v>
      </c>
      <c r="B41" s="78">
        <v>98.75</v>
      </c>
      <c r="C41" s="62">
        <v>3794</v>
      </c>
      <c r="D41" s="76">
        <f t="shared" si="1"/>
        <v>10553</v>
      </c>
      <c r="E41" s="62">
        <v>5025</v>
      </c>
      <c r="F41" s="62">
        <v>5528</v>
      </c>
      <c r="G41" s="62">
        <v>-130</v>
      </c>
      <c r="H41" s="62">
        <v>-122</v>
      </c>
      <c r="I41" s="27">
        <v>10.249806850373423</v>
      </c>
      <c r="J41" s="27">
        <v>27.33</v>
      </c>
      <c r="K41" s="34">
        <v>413</v>
      </c>
      <c r="L41" s="36">
        <v>3364</v>
      </c>
      <c r="M41" s="34">
        <v>8885.98</v>
      </c>
      <c r="N41" s="28">
        <v>5366</v>
      </c>
      <c r="O41" s="30">
        <v>1039</v>
      </c>
      <c r="P41" s="37">
        <v>691.78</v>
      </c>
      <c r="Q41" s="75">
        <v>10</v>
      </c>
      <c r="R41" s="77">
        <v>10521</v>
      </c>
      <c r="S41" s="75">
        <v>4530.259</v>
      </c>
      <c r="T41" s="75">
        <v>746.34400000000005</v>
      </c>
      <c r="U41" s="75">
        <v>43</v>
      </c>
    </row>
    <row r="42" spans="1:21" ht="19.5" customHeight="1" x14ac:dyDescent="0.15">
      <c r="A42" s="20" t="s">
        <v>40</v>
      </c>
      <c r="B42" s="79">
        <v>3.97</v>
      </c>
      <c r="C42" s="71">
        <v>6707</v>
      </c>
      <c r="D42" s="80">
        <f t="shared" si="1"/>
        <v>17603</v>
      </c>
      <c r="E42" s="71">
        <v>8448</v>
      </c>
      <c r="F42" s="71">
        <v>9155</v>
      </c>
      <c r="G42" s="71">
        <v>-60</v>
      </c>
      <c r="H42" s="71">
        <v>-129</v>
      </c>
      <c r="I42" s="21">
        <v>15.505771308352761</v>
      </c>
      <c r="J42" s="21">
        <v>23.38</v>
      </c>
      <c r="K42" s="22">
        <v>635</v>
      </c>
      <c r="L42" s="23">
        <v>6190</v>
      </c>
      <c r="M42" s="22">
        <v>44723.12</v>
      </c>
      <c r="N42" s="70">
        <v>23721</v>
      </c>
      <c r="O42" s="24">
        <v>77</v>
      </c>
      <c r="P42" s="25">
        <v>20.32</v>
      </c>
      <c r="Q42" s="73">
        <v>69</v>
      </c>
      <c r="R42" s="72">
        <v>10145</v>
      </c>
      <c r="S42" s="73">
        <v>7349.5280000000002</v>
      </c>
      <c r="T42" s="73">
        <v>1127.0889999999999</v>
      </c>
      <c r="U42" s="73">
        <v>107</v>
      </c>
    </row>
    <row r="43" spans="1:21" ht="19.5" customHeight="1" x14ac:dyDescent="0.15">
      <c r="A43" s="26" t="s">
        <v>41</v>
      </c>
      <c r="B43" s="78">
        <v>17.239999999999998</v>
      </c>
      <c r="C43" s="62">
        <v>16459</v>
      </c>
      <c r="D43" s="76">
        <f t="shared" si="1"/>
        <v>44758</v>
      </c>
      <c r="E43" s="62">
        <v>21751</v>
      </c>
      <c r="F43" s="62">
        <v>23007</v>
      </c>
      <c r="G43" s="62">
        <v>-95</v>
      </c>
      <c r="H43" s="62">
        <v>42</v>
      </c>
      <c r="I43" s="27">
        <v>14.943932496946818</v>
      </c>
      <c r="J43" s="27">
        <v>20.27</v>
      </c>
      <c r="K43" s="32">
        <v>1231</v>
      </c>
      <c r="L43" s="33">
        <v>9490</v>
      </c>
      <c r="M43" s="76">
        <v>31704.34</v>
      </c>
      <c r="N43" s="28">
        <v>16649</v>
      </c>
      <c r="O43" s="30">
        <v>314</v>
      </c>
      <c r="P43" s="31">
        <v>125.12</v>
      </c>
      <c r="Q43" s="75">
        <v>289</v>
      </c>
      <c r="R43" s="77">
        <v>24362</v>
      </c>
      <c r="S43" s="75">
        <v>11881.989</v>
      </c>
      <c r="T43" s="75">
        <v>3728.9590000000003</v>
      </c>
      <c r="U43" s="75">
        <v>187</v>
      </c>
    </row>
    <row r="44" spans="1:21" ht="19.5" customHeight="1" x14ac:dyDescent="0.15">
      <c r="A44" s="35" t="s">
        <v>42</v>
      </c>
      <c r="B44" s="78">
        <v>5.62</v>
      </c>
      <c r="C44" s="62">
        <v>3854</v>
      </c>
      <c r="D44" s="76">
        <f t="shared" si="1"/>
        <v>8522</v>
      </c>
      <c r="E44" s="62">
        <v>4332</v>
      </c>
      <c r="F44" s="62">
        <v>4190</v>
      </c>
      <c r="G44" s="62">
        <v>-36</v>
      </c>
      <c r="H44" s="62">
        <v>9</v>
      </c>
      <c r="I44" s="27">
        <v>16.924600718088399</v>
      </c>
      <c r="J44" s="27">
        <v>21.45</v>
      </c>
      <c r="K44" s="34">
        <v>352</v>
      </c>
      <c r="L44" s="36">
        <v>3905</v>
      </c>
      <c r="M44" s="34">
        <v>5547.25</v>
      </c>
      <c r="N44" s="28">
        <v>17824</v>
      </c>
      <c r="O44" s="30">
        <v>92</v>
      </c>
      <c r="P44" s="37">
        <v>29.72</v>
      </c>
      <c r="Q44" s="75">
        <v>27</v>
      </c>
      <c r="R44" s="77">
        <v>4189</v>
      </c>
      <c r="S44" s="75">
        <v>5016.9930000000004</v>
      </c>
      <c r="T44" s="75">
        <v>582.61500000000001</v>
      </c>
      <c r="U44" s="75">
        <v>32</v>
      </c>
    </row>
    <row r="45" spans="1:21" ht="19.5" customHeight="1" x14ac:dyDescent="0.15">
      <c r="A45" s="20" t="s">
        <v>43</v>
      </c>
      <c r="B45" s="79">
        <v>49.18</v>
      </c>
      <c r="C45" s="71">
        <v>6501</v>
      </c>
      <c r="D45" s="80">
        <f t="shared" si="1"/>
        <v>16268</v>
      </c>
      <c r="E45" s="71">
        <v>7465</v>
      </c>
      <c r="F45" s="71">
        <v>8803</v>
      </c>
      <c r="G45" s="71">
        <v>-154</v>
      </c>
      <c r="H45" s="71">
        <v>-142</v>
      </c>
      <c r="I45" s="21">
        <v>11.053054662379422</v>
      </c>
      <c r="J45" s="21">
        <v>30.66</v>
      </c>
      <c r="K45" s="22">
        <v>479</v>
      </c>
      <c r="L45" s="23">
        <v>3873</v>
      </c>
      <c r="M45" s="22">
        <v>12325.48</v>
      </c>
      <c r="N45" s="70">
        <v>7423</v>
      </c>
      <c r="O45" s="24">
        <v>185</v>
      </c>
      <c r="P45" s="25">
        <v>53.52</v>
      </c>
      <c r="Q45" s="73">
        <v>46</v>
      </c>
      <c r="R45" s="72">
        <v>10540</v>
      </c>
      <c r="S45" s="73">
        <v>6118.0830000000005</v>
      </c>
      <c r="T45" s="73">
        <v>1152.9639999999999</v>
      </c>
      <c r="U45" s="73">
        <v>90</v>
      </c>
    </row>
    <row r="46" spans="1:21" ht="19.5" customHeight="1" x14ac:dyDescent="0.15">
      <c r="A46" s="26" t="s">
        <v>44</v>
      </c>
      <c r="B46" s="78">
        <v>14.17</v>
      </c>
      <c r="C46" s="62">
        <v>5043</v>
      </c>
      <c r="D46" s="76">
        <f t="shared" si="1"/>
        <v>13929</v>
      </c>
      <c r="E46" s="62">
        <v>6745</v>
      </c>
      <c r="F46" s="62">
        <v>7184</v>
      </c>
      <c r="G46" s="62">
        <v>-39</v>
      </c>
      <c r="H46" s="62">
        <v>-116</v>
      </c>
      <c r="I46" s="27">
        <v>15.657311669128507</v>
      </c>
      <c r="J46" s="27">
        <v>21.12</v>
      </c>
      <c r="K46" s="32">
        <v>421</v>
      </c>
      <c r="L46" s="33">
        <v>2778</v>
      </c>
      <c r="M46" s="34">
        <v>5165.13</v>
      </c>
      <c r="N46" s="28">
        <v>5709</v>
      </c>
      <c r="O46" s="30">
        <v>353</v>
      </c>
      <c r="P46" s="31">
        <v>132.78</v>
      </c>
      <c r="Q46" s="75">
        <v>51</v>
      </c>
      <c r="R46" s="77">
        <v>9298</v>
      </c>
      <c r="S46" s="75">
        <v>5838.9490000000005</v>
      </c>
      <c r="T46" s="75">
        <v>1110.6949999999999</v>
      </c>
      <c r="U46" s="75">
        <v>65</v>
      </c>
    </row>
    <row r="47" spans="1:21" ht="19.5" customHeight="1" x14ac:dyDescent="0.15">
      <c r="A47" s="35" t="s">
        <v>45</v>
      </c>
      <c r="B47" s="78">
        <v>25.26</v>
      </c>
      <c r="C47" s="62">
        <v>6562</v>
      </c>
      <c r="D47" s="76">
        <f t="shared" si="1"/>
        <v>16557</v>
      </c>
      <c r="E47" s="62">
        <v>8033</v>
      </c>
      <c r="F47" s="62">
        <v>8524</v>
      </c>
      <c r="G47" s="62">
        <v>-95</v>
      </c>
      <c r="H47" s="62">
        <v>-36</v>
      </c>
      <c r="I47" s="27">
        <v>12.664970113037818</v>
      </c>
      <c r="J47" s="27">
        <v>24.79</v>
      </c>
      <c r="K47" s="34">
        <v>550</v>
      </c>
      <c r="L47" s="36">
        <v>4871</v>
      </c>
      <c r="M47" s="34">
        <v>12183.61</v>
      </c>
      <c r="N47" s="28">
        <v>6506</v>
      </c>
      <c r="O47" s="30">
        <v>772</v>
      </c>
      <c r="P47" s="37">
        <v>304.55</v>
      </c>
      <c r="Q47" s="75">
        <v>60</v>
      </c>
      <c r="R47" s="77">
        <v>12244</v>
      </c>
      <c r="S47" s="75">
        <v>5656.9210000000003</v>
      </c>
      <c r="T47" s="75">
        <v>1267.6130000000001</v>
      </c>
      <c r="U47" s="75">
        <v>52</v>
      </c>
    </row>
    <row r="48" spans="1:21" ht="19.5" customHeight="1" x14ac:dyDescent="0.15">
      <c r="A48" s="20" t="s">
        <v>46</v>
      </c>
      <c r="B48" s="79">
        <v>37.299999999999997</v>
      </c>
      <c r="C48" s="71">
        <v>2073</v>
      </c>
      <c r="D48" s="80">
        <f t="shared" si="1"/>
        <v>5550</v>
      </c>
      <c r="E48" s="71">
        <v>2607</v>
      </c>
      <c r="F48" s="71">
        <v>2943</v>
      </c>
      <c r="G48" s="71">
        <v>-49</v>
      </c>
      <c r="H48" s="71">
        <v>-44</v>
      </c>
      <c r="I48" s="21">
        <v>10.133111480865225</v>
      </c>
      <c r="J48" s="21">
        <v>31.24</v>
      </c>
      <c r="K48" s="22">
        <v>207</v>
      </c>
      <c r="L48" s="23">
        <v>1754</v>
      </c>
      <c r="M48" s="22">
        <v>20441.21</v>
      </c>
      <c r="N48" s="70">
        <v>3756</v>
      </c>
      <c r="O48" s="38">
        <v>352</v>
      </c>
      <c r="P48" s="25">
        <v>124.97</v>
      </c>
      <c r="Q48" s="73">
        <v>6</v>
      </c>
      <c r="R48" s="72">
        <v>5066</v>
      </c>
      <c r="S48" s="73">
        <v>2683.509</v>
      </c>
      <c r="T48" s="73">
        <v>387.08800000000002</v>
      </c>
      <c r="U48" s="73">
        <v>14</v>
      </c>
    </row>
    <row r="49" spans="1:21" ht="45" customHeight="1" x14ac:dyDescent="0.15">
      <c r="A49" s="39" t="s">
        <v>47</v>
      </c>
      <c r="B49" s="39" t="s">
        <v>48</v>
      </c>
      <c r="C49" s="89" t="s">
        <v>72</v>
      </c>
      <c r="D49" s="90"/>
      <c r="E49" s="90"/>
      <c r="F49" s="90"/>
      <c r="G49" s="90"/>
      <c r="H49" s="90"/>
      <c r="I49" s="90"/>
      <c r="J49" s="86"/>
      <c r="K49" s="85" t="s">
        <v>80</v>
      </c>
      <c r="L49" s="86"/>
      <c r="M49" s="59" t="s">
        <v>73</v>
      </c>
      <c r="N49" s="60" t="s">
        <v>97</v>
      </c>
      <c r="O49" s="89" t="s">
        <v>73</v>
      </c>
      <c r="P49" s="86"/>
      <c r="Q49" s="53" t="s">
        <v>60</v>
      </c>
      <c r="R49" s="54" t="s">
        <v>104</v>
      </c>
      <c r="S49" s="85" t="s">
        <v>81</v>
      </c>
      <c r="T49" s="86"/>
      <c r="U49" s="61" t="s">
        <v>103</v>
      </c>
    </row>
    <row r="50" spans="1:21" ht="17.25" customHeight="1" x14ac:dyDescent="0.15">
      <c r="A50" s="9"/>
      <c r="B50" s="9"/>
      <c r="C50" s="9"/>
      <c r="D50" s="9"/>
      <c r="E50" s="9"/>
      <c r="F50" s="9"/>
      <c r="G50" s="9"/>
      <c r="H50" s="9"/>
      <c r="I50" s="9"/>
      <c r="J50" s="9"/>
      <c r="K50" s="9"/>
      <c r="L50" s="9"/>
      <c r="M50" s="9"/>
      <c r="N50" s="9"/>
    </row>
    <row r="51" spans="1:21" ht="17.25" customHeight="1" x14ac:dyDescent="0.15">
      <c r="A51" s="16" t="s">
        <v>49</v>
      </c>
      <c r="B51" s="41" t="s">
        <v>98</v>
      </c>
      <c r="C51" s="41"/>
      <c r="D51" s="41"/>
      <c r="E51" s="41"/>
      <c r="F51" s="41"/>
      <c r="G51" s="41"/>
      <c r="H51" s="41"/>
      <c r="I51" s="41"/>
      <c r="J51" s="41"/>
      <c r="K51" s="41"/>
      <c r="L51" s="41"/>
      <c r="M51" s="9"/>
      <c r="N51" s="9"/>
    </row>
    <row r="52" spans="1:21" ht="15" customHeight="1" x14ac:dyDescent="0.15">
      <c r="B52" s="81" t="s">
        <v>102</v>
      </c>
      <c r="C52" s="40"/>
      <c r="D52" s="40"/>
      <c r="E52" s="40"/>
      <c r="F52" s="40"/>
      <c r="G52" s="40"/>
      <c r="H52" s="40"/>
      <c r="I52" s="40"/>
      <c r="J52" s="40"/>
      <c r="K52" s="40"/>
      <c r="L52" s="40"/>
      <c r="M52" s="9"/>
      <c r="N52" s="9"/>
      <c r="Q52" s="41"/>
      <c r="R52" s="41"/>
      <c r="T52" s="41"/>
      <c r="U52" s="41"/>
    </row>
    <row r="53" spans="1:21" ht="15" customHeight="1" x14ac:dyDescent="0.15">
      <c r="A53" s="16"/>
      <c r="B53" s="43" t="s">
        <v>96</v>
      </c>
      <c r="C53" s="44"/>
      <c r="D53" s="45"/>
      <c r="E53" s="45"/>
      <c r="F53" s="41"/>
      <c r="G53" s="41"/>
      <c r="H53" s="41"/>
      <c r="I53" s="3"/>
      <c r="J53" s="3"/>
      <c r="K53" s="42"/>
      <c r="L53" s="40"/>
      <c r="M53" s="9"/>
      <c r="N53" s="9"/>
      <c r="Q53" s="41"/>
      <c r="R53" s="41"/>
      <c r="T53" s="41"/>
      <c r="U53" s="41"/>
    </row>
    <row r="54" spans="1:21" s="3" customFormat="1" ht="15" customHeight="1" x14ac:dyDescent="0.15">
      <c r="A54" s="48"/>
      <c r="B54" s="82" t="s">
        <v>95</v>
      </c>
      <c r="C54" s="49"/>
      <c r="D54" s="46"/>
      <c r="E54" s="46"/>
      <c r="F54" s="46"/>
      <c r="G54" s="46"/>
      <c r="H54" s="46"/>
      <c r="I54" s="46"/>
      <c r="J54" s="46"/>
      <c r="K54" s="46"/>
      <c r="L54" s="46"/>
      <c r="M54" s="41"/>
      <c r="N54" s="41"/>
      <c r="Q54" s="41"/>
      <c r="R54" s="41"/>
      <c r="T54" s="41"/>
      <c r="U54" s="41"/>
    </row>
    <row r="55" spans="1:21" ht="15" customHeight="1" x14ac:dyDescent="0.15">
      <c r="B55" s="43"/>
    </row>
    <row r="56" spans="1:21" ht="15" customHeight="1" x14ac:dyDescent="0.15"/>
  </sheetData>
  <mergeCells count="7">
    <mergeCell ref="A2:A3"/>
    <mergeCell ref="S49:T49"/>
    <mergeCell ref="G2:H2"/>
    <mergeCell ref="I2:J2"/>
    <mergeCell ref="K49:L49"/>
    <mergeCell ref="C49:J49"/>
    <mergeCell ref="O49:P49"/>
  </mergeCells>
  <phoneticPr fontId="3"/>
  <pageMargins left="0.47244094488188981" right="0.43307086614173229" top="0.36" bottom="0.24" header="0.32" footer="0.16"/>
  <pageSetup paperSize="8"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市町村の主要指標</vt:lpstr>
      <vt:lpstr>市町村の主要指標!Print_Area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2015-03-05T00:54:24Z</dcterms:created>
  <dcterms:modified xsi:type="dcterms:W3CDTF">2015-03-05T00:55:29Z</dcterms:modified>
</cp:coreProperties>
</file>