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90" windowWidth="20160" windowHeight="64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31" i="1" l="1"/>
  <c r="K31" i="1"/>
  <c r="G31" i="1"/>
  <c r="J30" i="1"/>
  <c r="K30" i="1"/>
  <c r="G30" i="1"/>
  <c r="J29" i="1"/>
  <c r="K29" i="1"/>
  <c r="G29" i="1"/>
  <c r="J28" i="1"/>
  <c r="K28" i="1"/>
  <c r="G28" i="1"/>
  <c r="J27" i="1"/>
  <c r="K27" i="1"/>
  <c r="G27" i="1"/>
  <c r="K26" i="1"/>
  <c r="J26" i="1"/>
  <c r="G26" i="1"/>
  <c r="J25" i="1"/>
  <c r="K25" i="1"/>
  <c r="G25" i="1"/>
  <c r="J24" i="1"/>
  <c r="K24" i="1"/>
  <c r="G24" i="1"/>
  <c r="K23" i="1"/>
  <c r="J23" i="1"/>
  <c r="G23" i="1"/>
  <c r="J22" i="1"/>
  <c r="K22" i="1"/>
  <c r="G22" i="1"/>
  <c r="J21" i="1"/>
  <c r="K21" i="1"/>
  <c r="G21" i="1"/>
  <c r="J20" i="1"/>
  <c r="K20" i="1"/>
  <c r="G20" i="1"/>
  <c r="J19" i="1"/>
  <c r="K19" i="1"/>
  <c r="G19" i="1"/>
  <c r="J18" i="1"/>
  <c r="K18" i="1"/>
  <c r="G18" i="1"/>
  <c r="J17" i="1"/>
  <c r="K17" i="1"/>
  <c r="G17" i="1"/>
  <c r="J16" i="1"/>
  <c r="K16" i="1"/>
  <c r="G16" i="1"/>
  <c r="J15" i="1"/>
  <c r="K15" i="1"/>
  <c r="G15" i="1"/>
  <c r="K14" i="1"/>
  <c r="J14" i="1"/>
  <c r="G14" i="1"/>
  <c r="J13" i="1"/>
  <c r="K13" i="1"/>
  <c r="G13" i="1"/>
  <c r="J12" i="1"/>
  <c r="K12" i="1"/>
  <c r="G12" i="1"/>
  <c r="J11" i="1"/>
  <c r="K11" i="1"/>
  <c r="G11" i="1"/>
  <c r="J10" i="1"/>
  <c r="K10" i="1"/>
  <c r="G10" i="1"/>
  <c r="G7" i="1" s="1"/>
  <c r="J9" i="1"/>
  <c r="K9" i="1"/>
  <c r="G9" i="1"/>
  <c r="J8" i="1"/>
  <c r="K8" i="1"/>
  <c r="G8" i="1"/>
  <c r="J7" i="1"/>
</calcChain>
</file>

<file path=xl/sharedStrings.xml><?xml version="1.0" encoding="utf-8"?>
<sst xmlns="http://schemas.openxmlformats.org/spreadsheetml/2006/main" count="67" uniqueCount="63">
  <si>
    <t>第38図関連表：全国及び大阪府の製造品出荷額等の産業別構成比</t>
    <rPh sb="0" eb="1">
      <t>ダイ</t>
    </rPh>
    <rPh sb="3" eb="4">
      <t>ズ</t>
    </rPh>
    <rPh sb="4" eb="6">
      <t>カンレン</t>
    </rPh>
    <rPh sb="6" eb="7">
      <t>ヒョウ</t>
    </rPh>
    <rPh sb="8" eb="10">
      <t>ゼンコク</t>
    </rPh>
    <rPh sb="10" eb="11">
      <t>オヨ</t>
    </rPh>
    <rPh sb="12" eb="14">
      <t>オオサカ</t>
    </rPh>
    <rPh sb="14" eb="15">
      <t>フ</t>
    </rPh>
    <rPh sb="16" eb="19">
      <t>セイゾウヒン</t>
    </rPh>
    <rPh sb="19" eb="21">
      <t>シュッカ</t>
    </rPh>
    <rPh sb="21" eb="23">
      <t>ガクトウ</t>
    </rPh>
    <rPh sb="24" eb="26">
      <t>サンギョウ</t>
    </rPh>
    <rPh sb="26" eb="27">
      <t>ベツ</t>
    </rPh>
    <rPh sb="27" eb="30">
      <t>コウセイヒ</t>
    </rPh>
    <phoneticPr fontId="4"/>
  </si>
  <si>
    <t>（従業者４人以上の事業所）</t>
    <rPh sb="1" eb="4">
      <t>ジュウギョウシャ</t>
    </rPh>
    <rPh sb="5" eb="8">
      <t>ニンイジョウ</t>
    </rPh>
    <rPh sb="9" eb="12">
      <t>ジギョウショ</t>
    </rPh>
    <phoneticPr fontId="4"/>
  </si>
  <si>
    <t xml:space="preserve">産業中分類
</t>
    <rPh sb="2" eb="3">
      <t>チュウ</t>
    </rPh>
    <phoneticPr fontId="7"/>
  </si>
  <si>
    <t>全　　国</t>
    <rPh sb="0" eb="1">
      <t>ゼン</t>
    </rPh>
    <rPh sb="3" eb="4">
      <t>クニ</t>
    </rPh>
    <phoneticPr fontId="4"/>
  </si>
  <si>
    <t>大　阪　府</t>
    <rPh sb="0" eb="1">
      <t>ダイ</t>
    </rPh>
    <rPh sb="2" eb="3">
      <t>サカ</t>
    </rPh>
    <rPh sb="4" eb="5">
      <t>フ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</si>
  <si>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</si>
  <si>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構成比</t>
    <rPh sb="0" eb="3">
      <t>コウセイヒ</t>
    </rPh>
    <phoneticPr fontId="4"/>
  </si>
  <si>
    <t>製造品出荷額等</t>
    <phoneticPr fontId="4"/>
  </si>
  <si>
    <t>全国シェア</t>
    <rPh sb="0" eb="2">
      <t>ゼンコク</t>
    </rPh>
    <phoneticPr fontId="4"/>
  </si>
  <si>
    <t>特化係数</t>
    <rPh sb="0" eb="2">
      <t>トッカ</t>
    </rPh>
    <rPh sb="2" eb="4">
      <t>ケイスウ</t>
    </rPh>
    <phoneticPr fontId="4"/>
  </si>
  <si>
    <t>（百万円）</t>
    <rPh sb="1" eb="4">
      <t>ヒャクマンエン</t>
    </rPh>
    <phoneticPr fontId="4"/>
  </si>
  <si>
    <t>（％）</t>
    <phoneticPr fontId="4"/>
  </si>
  <si>
    <t>総　　　　　　　数</t>
    <rPh sb="0" eb="1">
      <t>フサ</t>
    </rPh>
    <rPh sb="8" eb="9">
      <t>スウ</t>
    </rPh>
    <phoneticPr fontId="4"/>
  </si>
  <si>
    <t>09</t>
    <phoneticPr fontId="4"/>
  </si>
  <si>
    <t>食料品</t>
    <phoneticPr fontId="4"/>
  </si>
  <si>
    <t>10</t>
    <phoneticPr fontId="4"/>
  </si>
  <si>
    <t>飲料・たばこ</t>
    <phoneticPr fontId="4"/>
  </si>
  <si>
    <t>11</t>
    <phoneticPr fontId="4"/>
  </si>
  <si>
    <t>繊維</t>
    <phoneticPr fontId="4"/>
  </si>
  <si>
    <t>12</t>
    <phoneticPr fontId="4"/>
  </si>
  <si>
    <t>木材</t>
    <phoneticPr fontId="4"/>
  </si>
  <si>
    <t>13</t>
    <phoneticPr fontId="4"/>
  </si>
  <si>
    <t>家具</t>
    <phoneticPr fontId="4"/>
  </si>
  <si>
    <t>14</t>
    <phoneticPr fontId="4"/>
  </si>
  <si>
    <t>パルプ・紙</t>
    <phoneticPr fontId="4"/>
  </si>
  <si>
    <t>15</t>
    <phoneticPr fontId="4"/>
  </si>
  <si>
    <t>印刷</t>
    <phoneticPr fontId="4"/>
  </si>
  <si>
    <t>16</t>
    <phoneticPr fontId="4"/>
  </si>
  <si>
    <t>化学</t>
    <phoneticPr fontId="4"/>
  </si>
  <si>
    <t>17</t>
    <phoneticPr fontId="4"/>
  </si>
  <si>
    <t>石油・石炭</t>
    <phoneticPr fontId="4"/>
  </si>
  <si>
    <t>18</t>
    <phoneticPr fontId="4"/>
  </si>
  <si>
    <t>プラスチック製品</t>
    <phoneticPr fontId="4"/>
  </si>
  <si>
    <t>19</t>
    <phoneticPr fontId="4"/>
  </si>
  <si>
    <t>ゴム製品</t>
    <phoneticPr fontId="4"/>
  </si>
  <si>
    <t>20</t>
    <phoneticPr fontId="4"/>
  </si>
  <si>
    <t>なめし革</t>
    <phoneticPr fontId="4"/>
  </si>
  <si>
    <t>21</t>
    <phoneticPr fontId="4"/>
  </si>
  <si>
    <t>窯業・土石</t>
    <phoneticPr fontId="4"/>
  </si>
  <si>
    <t>22</t>
    <phoneticPr fontId="4"/>
  </si>
  <si>
    <t>鉄鋼</t>
    <phoneticPr fontId="4"/>
  </si>
  <si>
    <t>23</t>
    <phoneticPr fontId="4"/>
  </si>
  <si>
    <t>非鉄金属</t>
    <phoneticPr fontId="4"/>
  </si>
  <si>
    <t>24</t>
    <phoneticPr fontId="4"/>
  </si>
  <si>
    <t>金属製品</t>
    <phoneticPr fontId="4"/>
  </si>
  <si>
    <t>25</t>
    <phoneticPr fontId="4"/>
  </si>
  <si>
    <t>はん用機械</t>
    <phoneticPr fontId="4"/>
  </si>
  <si>
    <t>26</t>
    <phoneticPr fontId="4"/>
  </si>
  <si>
    <t>生産用機械</t>
    <phoneticPr fontId="4"/>
  </si>
  <si>
    <t>27</t>
    <phoneticPr fontId="4"/>
  </si>
  <si>
    <t>業務用機械</t>
    <phoneticPr fontId="4"/>
  </si>
  <si>
    <t>28</t>
    <phoneticPr fontId="4"/>
  </si>
  <si>
    <t>電子部品</t>
    <phoneticPr fontId="4"/>
  </si>
  <si>
    <t>29</t>
    <phoneticPr fontId="4"/>
  </si>
  <si>
    <t>電気機械</t>
    <phoneticPr fontId="4"/>
  </si>
  <si>
    <t>30</t>
    <phoneticPr fontId="4"/>
  </si>
  <si>
    <t>情報通信機械</t>
    <phoneticPr fontId="4"/>
  </si>
  <si>
    <t>31</t>
    <phoneticPr fontId="4"/>
  </si>
  <si>
    <t>輸送用機械</t>
    <phoneticPr fontId="4"/>
  </si>
  <si>
    <t>32</t>
    <phoneticPr fontId="4"/>
  </si>
  <si>
    <t>その他</t>
    <phoneticPr fontId="4"/>
  </si>
  <si>
    <t>注:製造品出荷額等の項目は【01】個人経営調査票で把握した事業所は除く。</t>
    <rPh sb="0" eb="1">
      <t>チュウ</t>
    </rPh>
    <rPh sb="2" eb="5">
      <t>セイゾウヒン</t>
    </rPh>
    <rPh sb="5" eb="7">
      <t>シュッカ</t>
    </rPh>
    <rPh sb="7" eb="8">
      <t>ガク</t>
    </rPh>
    <rPh sb="8" eb="9">
      <t>トウ</t>
    </rPh>
    <rPh sb="10" eb="12">
      <t>コウモク</t>
    </rPh>
    <rPh sb="17" eb="19">
      <t>コジン</t>
    </rPh>
    <rPh sb="19" eb="21">
      <t>ケイエイ</t>
    </rPh>
    <rPh sb="21" eb="24">
      <t>チョウサヒョウ</t>
    </rPh>
    <rPh sb="25" eb="27">
      <t>ハアク</t>
    </rPh>
    <rPh sb="29" eb="31">
      <t>ジギョウ</t>
    </rPh>
    <rPh sb="31" eb="32">
      <t>ショ</t>
    </rPh>
    <phoneticPr fontId="10"/>
  </si>
  <si>
    <t>資料　総務省・経済産業省  平成28年経済センサス‐活動調査　製造業に関する結果（概要版）  平成29(2017)年9月25日掲載</t>
    <rPh sb="3" eb="6">
      <t>ソウムショウ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</si>
</sst>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\ ###\ ###"/>
    <numFmt numFmtId="177" formatCode="0.0_ "/>
    <numFmt numFmtId="178" formatCode="#,##0;&quot;▲ &quot;#,##0"/>
    <numFmt numFmtId="179" formatCode="#,##0.0;&quot;▲ &quot;#,##0.0"/>
  </numFmts>
  <fonts count="12" x14ac:knownFonts="1">
    <font>
      <sz val="10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b/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22"/>
      <color indexed="8"/>
      <name val="ＭＳ ゴシック"/>
      <family val="3"/>
      <charset val="128"/>
    </font>
    <font>
      <sz val="12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/>
  </cellStyleXfs>
  <cellXfs count="59">
    <xf numFmtId="0" fontId="0" fillId="0" borderId="0" xfId="0">
      <alignment vertical="center"/>
    </xf>
    <xf numFmtId="0" fontId="1" fillId="0" borderId="0" xfId="1"/>
    <xf numFmtId="0" fontId="6" fillId="0" borderId="7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0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176" fontId="8" fillId="0" borderId="20" xfId="0" applyNumberFormat="1" applyFont="1" applyBorder="1" applyAlignment="1">
      <alignment horizontal="right"/>
    </xf>
    <xf numFmtId="177" fontId="8" fillId="0" borderId="9" xfId="1" applyNumberFormat="1" applyFont="1" applyBorder="1"/>
    <xf numFmtId="177" fontId="8" fillId="0" borderId="21" xfId="1" applyNumberFormat="1" applyFont="1" applyBorder="1"/>
    <xf numFmtId="177" fontId="8" fillId="0" borderId="22" xfId="1" applyNumberFormat="1" applyFont="1" applyBorder="1"/>
    <xf numFmtId="0" fontId="8" fillId="0" borderId="19" xfId="1" applyFont="1" applyFill="1" applyBorder="1"/>
    <xf numFmtId="178" fontId="1" fillId="0" borderId="0" xfId="0" applyNumberFormat="1" applyFont="1" applyBorder="1" applyAlignment="1">
      <alignment horizontal="right"/>
    </xf>
    <xf numFmtId="0" fontId="6" fillId="0" borderId="7" xfId="1" applyFont="1" applyBorder="1"/>
    <xf numFmtId="49" fontId="6" fillId="0" borderId="0" xfId="2" quotePrefix="1" applyNumberFormat="1" applyFont="1" applyFill="1" applyBorder="1" applyAlignment="1">
      <alignment horizontal="center"/>
    </xf>
    <xf numFmtId="0" fontId="6" fillId="0" borderId="8" xfId="2" applyNumberFormat="1" applyFont="1" applyFill="1" applyBorder="1" applyAlignment="1">
      <alignment horizontal="distributed"/>
    </xf>
    <xf numFmtId="176" fontId="8" fillId="0" borderId="23" xfId="0" applyNumberFormat="1" applyFont="1" applyBorder="1" applyAlignment="1">
      <alignment horizontal="right"/>
    </xf>
    <xf numFmtId="177" fontId="8" fillId="0" borderId="24" xfId="1" applyNumberFormat="1" applyFont="1" applyBorder="1"/>
    <xf numFmtId="177" fontId="8" fillId="0" borderId="25" xfId="1" applyNumberFormat="1" applyFont="1" applyBorder="1"/>
    <xf numFmtId="177" fontId="8" fillId="0" borderId="8" xfId="1" applyNumberFormat="1" applyFont="1" applyFill="1" applyBorder="1"/>
    <xf numFmtId="0" fontId="6" fillId="0" borderId="0" xfId="2" applyNumberFormat="1" applyFont="1" applyFill="1" applyBorder="1" applyAlignment="1">
      <alignment horizontal="distributed"/>
    </xf>
    <xf numFmtId="179" fontId="1" fillId="0" borderId="0" xfId="0" applyNumberFormat="1" applyFont="1" applyBorder="1" applyAlignment="1">
      <alignment horizontal="right"/>
    </xf>
    <xf numFmtId="0" fontId="6" fillId="0" borderId="26" xfId="1" applyFont="1" applyBorder="1"/>
    <xf numFmtId="0" fontId="6" fillId="0" borderId="27" xfId="2" applyNumberFormat="1" applyFont="1" applyFill="1" applyBorder="1" applyAlignment="1">
      <alignment horizontal="distributed"/>
    </xf>
    <xf numFmtId="0" fontId="6" fillId="0" borderId="28" xfId="2" applyNumberFormat="1" applyFont="1" applyFill="1" applyBorder="1" applyAlignment="1">
      <alignment horizontal="distributed"/>
    </xf>
    <xf numFmtId="176" fontId="8" fillId="0" borderId="29" xfId="0" applyNumberFormat="1" applyFont="1" applyBorder="1" applyAlignment="1">
      <alignment horizontal="right"/>
    </xf>
    <xf numFmtId="177" fontId="8" fillId="0" borderId="30" xfId="1" applyNumberFormat="1" applyFont="1" applyBorder="1"/>
    <xf numFmtId="177" fontId="8" fillId="0" borderId="31" xfId="1" applyNumberFormat="1" applyFont="1" applyBorder="1"/>
    <xf numFmtId="177" fontId="8" fillId="0" borderId="32" xfId="1" applyNumberFormat="1" applyFont="1" applyBorder="1"/>
    <xf numFmtId="177" fontId="8" fillId="0" borderId="28" xfId="1" applyNumberFormat="1" applyFont="1" applyFill="1" applyBorder="1"/>
    <xf numFmtId="0" fontId="1" fillId="0" borderId="0" xfId="1" applyFont="1"/>
    <xf numFmtId="177" fontId="8" fillId="0" borderId="0" xfId="1" applyNumberFormat="1" applyFont="1" applyBorder="1"/>
    <xf numFmtId="0" fontId="6" fillId="0" borderId="17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distributed"/>
    </xf>
    <xf numFmtId="49" fontId="11" fillId="0" borderId="27" xfId="2" quotePrefix="1" applyNumberFormat="1" applyFont="1" applyFill="1" applyBorder="1" applyAlignment="1">
      <alignment horizontal="center"/>
    </xf>
  </cellXfs>
  <cellStyles count="3">
    <cellStyle name="標準" xfId="0" builtinId="0"/>
    <cellStyle name="標準_h14_gaiyo" xfId="1"/>
    <cellStyle name="標準_kaku1110" xfId="2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zoomScaleNormal="100" workbookViewId="0"/>
  </sheetViews>
  <sheetFormatPr defaultRowHeight="12" x14ac:dyDescent="0.15"/>
  <cols>
    <col min="1" max="1" width="1.5703125" customWidth="1"/>
    <col min="2" max="2" width="1.85546875" customWidth="1"/>
    <col min="3" max="3" width="4.85546875" customWidth="1"/>
    <col min="4" max="4" width="27" customWidth="1"/>
    <col min="5" max="5" width="1.42578125" customWidth="1"/>
    <col min="6" max="6" width="18.7109375" customWidth="1"/>
    <col min="7" max="7" width="11.28515625" customWidth="1"/>
    <col min="8" max="8" width="18.7109375" customWidth="1"/>
    <col min="9" max="9" width="8.85546875" customWidth="1"/>
    <col min="10" max="10" width="12.7109375" customWidth="1"/>
    <col min="11" max="11" width="12.140625" customWidth="1"/>
    <col min="12" max="12" width="1.42578125" customWidth="1"/>
  </cols>
  <sheetData>
    <row r="1" spans="1:12" ht="6.75" customHeight="1" x14ac:dyDescent="0.15"/>
    <row r="2" spans="1:12" ht="17.25" x14ac:dyDescent="0.15">
      <c r="A2" s="1"/>
      <c r="B2" s="39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1"/>
    </row>
    <row r="3" spans="1:12" ht="14.25" thickBot="1" x14ac:dyDescent="0.2">
      <c r="A3" s="1"/>
      <c r="B3" s="41" t="s">
        <v>1</v>
      </c>
      <c r="C3" s="42"/>
      <c r="D3" s="42"/>
      <c r="E3" s="42"/>
      <c r="F3" s="42"/>
      <c r="G3" s="42"/>
      <c r="H3" s="42"/>
      <c r="I3" s="42"/>
      <c r="J3" s="42"/>
      <c r="K3" s="42"/>
      <c r="L3" s="1"/>
    </row>
    <row r="4" spans="1:12" ht="24.75" customHeight="1" x14ac:dyDescent="0.15">
      <c r="A4" s="1"/>
      <c r="B4" s="43" t="s">
        <v>2</v>
      </c>
      <c r="C4" s="44"/>
      <c r="D4" s="44"/>
      <c r="E4" s="45"/>
      <c r="F4" s="52" t="s">
        <v>3</v>
      </c>
      <c r="G4" s="53"/>
      <c r="H4" s="54" t="s">
        <v>4</v>
      </c>
      <c r="I4" s="55"/>
      <c r="J4" s="55"/>
      <c r="K4" s="56"/>
      <c r="L4" s="1"/>
    </row>
    <row r="5" spans="1:12" ht="24.75" customHeight="1" x14ac:dyDescent="0.15">
      <c r="A5" s="1"/>
      <c r="B5" s="46"/>
      <c r="C5" s="47"/>
      <c r="D5" s="47"/>
      <c r="E5" s="48"/>
      <c r="F5" s="2" t="s">
        <v>5</v>
      </c>
      <c r="G5" s="3" t="s">
        <v>6</v>
      </c>
      <c r="H5" s="4" t="s">
        <v>7</v>
      </c>
      <c r="I5" s="5" t="s">
        <v>6</v>
      </c>
      <c r="J5" s="5" t="s">
        <v>8</v>
      </c>
      <c r="K5" s="6" t="s">
        <v>9</v>
      </c>
      <c r="L5" s="1"/>
    </row>
    <row r="6" spans="1:12" ht="14.25" customHeight="1" x14ac:dyDescent="0.15">
      <c r="A6" s="1"/>
      <c r="B6" s="49"/>
      <c r="C6" s="50"/>
      <c r="D6" s="50"/>
      <c r="E6" s="51"/>
      <c r="F6" s="7" t="s">
        <v>10</v>
      </c>
      <c r="G6" s="8" t="s">
        <v>11</v>
      </c>
      <c r="H6" s="7" t="s">
        <v>10</v>
      </c>
      <c r="I6" s="9" t="s">
        <v>11</v>
      </c>
      <c r="J6" s="9" t="s">
        <v>11</v>
      </c>
      <c r="K6" s="10"/>
      <c r="L6" s="1"/>
    </row>
    <row r="7" spans="1:12" ht="33.75" customHeight="1" x14ac:dyDescent="0.15">
      <c r="A7" s="1"/>
      <c r="B7" s="36" t="s">
        <v>12</v>
      </c>
      <c r="C7" s="37"/>
      <c r="D7" s="37"/>
      <c r="E7" s="38"/>
      <c r="F7" s="11">
        <v>313128563</v>
      </c>
      <c r="G7" s="12">
        <f>SUM(G8:G31)</f>
        <v>100.00000127743056</v>
      </c>
      <c r="H7" s="11">
        <v>16685899.08</v>
      </c>
      <c r="I7" s="13">
        <v>100</v>
      </c>
      <c r="J7" s="14">
        <f>H7/F7*100</f>
        <v>5.3287694102821277</v>
      </c>
      <c r="K7" s="15"/>
      <c r="L7" s="16"/>
    </row>
    <row r="8" spans="1:12" ht="33.75" customHeight="1" x14ac:dyDescent="0.15">
      <c r="A8" s="1"/>
      <c r="B8" s="17"/>
      <c r="C8" s="18" t="s">
        <v>13</v>
      </c>
      <c r="D8" s="57" t="s">
        <v>14</v>
      </c>
      <c r="E8" s="19"/>
      <c r="F8" s="20">
        <v>28102190</v>
      </c>
      <c r="G8" s="21">
        <f>F8/$F$7*100</f>
        <v>8.974649176287377</v>
      </c>
      <c r="H8" s="20">
        <v>1289978.29</v>
      </c>
      <c r="I8" s="22">
        <v>7.7309486520039528</v>
      </c>
      <c r="J8" s="14">
        <f t="shared" ref="J8:J31" si="0">H8/F8*100</f>
        <v>4.590312320854709</v>
      </c>
      <c r="K8" s="23">
        <f>I8/G8</f>
        <v>0.86142070850306851</v>
      </c>
      <c r="L8" s="16"/>
    </row>
    <row r="9" spans="1:12" ht="33.75" customHeight="1" x14ac:dyDescent="0.15">
      <c r="A9" s="1"/>
      <c r="B9" s="17"/>
      <c r="C9" s="18" t="s">
        <v>15</v>
      </c>
      <c r="D9" s="24" t="s">
        <v>16</v>
      </c>
      <c r="E9" s="19"/>
      <c r="F9" s="20">
        <v>10240415</v>
      </c>
      <c r="G9" s="21">
        <f t="shared" ref="G9:G31" si="1">F9/$F$7*100</f>
        <v>3.2703548031164438</v>
      </c>
      <c r="H9" s="20">
        <v>261602.73</v>
      </c>
      <c r="I9" s="22">
        <v>1.5678072170145236</v>
      </c>
      <c r="J9" s="14">
        <f t="shared" si="0"/>
        <v>2.5546106285731587</v>
      </c>
      <c r="K9" s="23">
        <f t="shared" ref="K9:K31" si="2">I9/G9</f>
        <v>0.47939973226161925</v>
      </c>
      <c r="L9" s="16"/>
    </row>
    <row r="10" spans="1:12" ht="33.75" customHeight="1" x14ac:dyDescent="0.15">
      <c r="A10" s="1"/>
      <c r="B10" s="17"/>
      <c r="C10" s="18" t="s">
        <v>17</v>
      </c>
      <c r="D10" s="24" t="s">
        <v>18</v>
      </c>
      <c r="E10" s="19"/>
      <c r="F10" s="20">
        <v>3969986</v>
      </c>
      <c r="G10" s="21">
        <f t="shared" si="1"/>
        <v>1.2678453737866131</v>
      </c>
      <c r="H10" s="20">
        <v>288392.15000000002</v>
      </c>
      <c r="I10" s="22">
        <v>1.7283584697313177</v>
      </c>
      <c r="J10" s="14">
        <f t="shared" si="0"/>
        <v>7.2643115114259862</v>
      </c>
      <c r="K10" s="23">
        <f t="shared" si="2"/>
        <v>1.3632249684906861</v>
      </c>
      <c r="L10" s="16"/>
    </row>
    <row r="11" spans="1:12" ht="33.75" customHeight="1" x14ac:dyDescent="0.15">
      <c r="A11" s="1"/>
      <c r="B11" s="17"/>
      <c r="C11" s="18" t="s">
        <v>19</v>
      </c>
      <c r="D11" s="24" t="s">
        <v>20</v>
      </c>
      <c r="E11" s="19"/>
      <c r="F11" s="20">
        <v>2689667</v>
      </c>
      <c r="G11" s="21">
        <f t="shared" si="1"/>
        <v>0.85896571498653096</v>
      </c>
      <c r="H11" s="20">
        <v>124919.6</v>
      </c>
      <c r="I11" s="22">
        <v>0.7486536949616982</v>
      </c>
      <c r="J11" s="14">
        <f t="shared" si="0"/>
        <v>4.644426243099983</v>
      </c>
      <c r="K11" s="23">
        <f t="shared" si="2"/>
        <v>0.87157575896197148</v>
      </c>
      <c r="L11" s="16"/>
    </row>
    <row r="12" spans="1:12" ht="33.75" customHeight="1" x14ac:dyDescent="0.15">
      <c r="A12" s="1"/>
      <c r="B12" s="17"/>
      <c r="C12" s="18" t="s">
        <v>21</v>
      </c>
      <c r="D12" s="24" t="s">
        <v>22</v>
      </c>
      <c r="E12" s="19"/>
      <c r="F12" s="20">
        <v>1912535</v>
      </c>
      <c r="G12" s="21">
        <f t="shared" si="1"/>
        <v>0.61078267075878345</v>
      </c>
      <c r="H12" s="20">
        <v>180363.59</v>
      </c>
      <c r="I12" s="22">
        <v>1.0809342015989227</v>
      </c>
      <c r="J12" s="14">
        <f t="shared" si="0"/>
        <v>9.4306033615071083</v>
      </c>
      <c r="K12" s="23">
        <f t="shared" si="2"/>
        <v>1.7697525705109867</v>
      </c>
      <c r="L12" s="16"/>
    </row>
    <row r="13" spans="1:12" ht="33.75" customHeight="1" x14ac:dyDescent="0.15">
      <c r="A13" s="1"/>
      <c r="B13" s="17"/>
      <c r="C13" s="18" t="s">
        <v>23</v>
      </c>
      <c r="D13" s="24" t="s">
        <v>24</v>
      </c>
      <c r="E13" s="19"/>
      <c r="F13" s="20">
        <v>7279150</v>
      </c>
      <c r="G13" s="21">
        <f t="shared" si="1"/>
        <v>2.3246521908638527</v>
      </c>
      <c r="H13" s="20">
        <v>356613.59</v>
      </c>
      <c r="I13" s="22">
        <v>2.1372153115048085</v>
      </c>
      <c r="J13" s="14">
        <f t="shared" si="0"/>
        <v>4.8991103356847994</v>
      </c>
      <c r="K13" s="23">
        <f t="shared" si="2"/>
        <v>0.91936992549006147</v>
      </c>
      <c r="L13" s="16"/>
    </row>
    <row r="14" spans="1:12" ht="33.75" customHeight="1" x14ac:dyDescent="0.15">
      <c r="A14" s="1"/>
      <c r="B14" s="17"/>
      <c r="C14" s="18" t="s">
        <v>25</v>
      </c>
      <c r="D14" s="24" t="s">
        <v>26</v>
      </c>
      <c r="E14" s="19"/>
      <c r="F14" s="20">
        <v>5357107</v>
      </c>
      <c r="G14" s="21">
        <f t="shared" si="1"/>
        <v>1.7108330676304351</v>
      </c>
      <c r="H14" s="20">
        <v>476042.86</v>
      </c>
      <c r="I14" s="22">
        <v>2.8529649958784242</v>
      </c>
      <c r="J14" s="14">
        <f t="shared" si="0"/>
        <v>8.886192864917577</v>
      </c>
      <c r="K14" s="23">
        <f t="shared" si="2"/>
        <v>1.6675881766944585</v>
      </c>
      <c r="L14" s="16"/>
    </row>
    <row r="15" spans="1:12" ht="33.75" customHeight="1" x14ac:dyDescent="0.15">
      <c r="A15" s="1"/>
      <c r="B15" s="17"/>
      <c r="C15" s="18" t="s">
        <v>27</v>
      </c>
      <c r="D15" s="24" t="s">
        <v>28</v>
      </c>
      <c r="E15" s="19"/>
      <c r="F15" s="20">
        <v>28622197</v>
      </c>
      <c r="G15" s="21">
        <f t="shared" si="1"/>
        <v>9.1407173864238001</v>
      </c>
      <c r="H15" s="20">
        <v>1982918.3</v>
      </c>
      <c r="I15" s="22">
        <v>11.883796554761375</v>
      </c>
      <c r="J15" s="14">
        <f t="shared" si="0"/>
        <v>6.927903892213445</v>
      </c>
      <c r="K15" s="23">
        <f t="shared" si="2"/>
        <v>1.3000945169152389</v>
      </c>
      <c r="L15" s="16"/>
    </row>
    <row r="16" spans="1:12" ht="33.75" customHeight="1" x14ac:dyDescent="0.15">
      <c r="A16" s="1"/>
      <c r="B16" s="17"/>
      <c r="C16" s="18" t="s">
        <v>29</v>
      </c>
      <c r="D16" s="24" t="s">
        <v>30</v>
      </c>
      <c r="E16" s="19"/>
      <c r="F16" s="20">
        <v>14554768</v>
      </c>
      <c r="G16" s="21">
        <f t="shared" si="1"/>
        <v>4.6481764105307768</v>
      </c>
      <c r="H16" s="20">
        <v>1470721.68</v>
      </c>
      <c r="I16" s="22">
        <v>8.8141590270243917</v>
      </c>
      <c r="J16" s="14">
        <f t="shared" si="0"/>
        <v>10.104741484027777</v>
      </c>
      <c r="K16" s="23">
        <f t="shared" si="2"/>
        <v>1.8962617268689035</v>
      </c>
      <c r="L16" s="16"/>
    </row>
    <row r="17" spans="1:12" ht="33.75" customHeight="1" x14ac:dyDescent="0.15">
      <c r="A17" s="1"/>
      <c r="B17" s="17"/>
      <c r="C17" s="18" t="s">
        <v>31</v>
      </c>
      <c r="D17" s="24" t="s">
        <v>32</v>
      </c>
      <c r="E17" s="19"/>
      <c r="F17" s="20">
        <v>11767119</v>
      </c>
      <c r="G17" s="21">
        <f t="shared" si="1"/>
        <v>3.757919394916394</v>
      </c>
      <c r="H17" s="20">
        <v>749330.96</v>
      </c>
      <c r="I17" s="22">
        <v>4.4908036205142867</v>
      </c>
      <c r="J17" s="14">
        <f t="shared" si="0"/>
        <v>6.3680069862470159</v>
      </c>
      <c r="K17" s="23">
        <f t="shared" si="2"/>
        <v>1.1950239344115037</v>
      </c>
      <c r="L17" s="16"/>
    </row>
    <row r="18" spans="1:12" ht="33.75" customHeight="1" x14ac:dyDescent="0.15">
      <c r="A18" s="1"/>
      <c r="B18" s="17"/>
      <c r="C18" s="18" t="s">
        <v>33</v>
      </c>
      <c r="D18" s="24" t="s">
        <v>34</v>
      </c>
      <c r="E18" s="19"/>
      <c r="F18" s="20">
        <v>3499393</v>
      </c>
      <c r="G18" s="21">
        <f t="shared" si="1"/>
        <v>1.1175579022473272</v>
      </c>
      <c r="H18" s="20">
        <v>136091.26999999999</v>
      </c>
      <c r="I18" s="22">
        <v>0.81560645517220764</v>
      </c>
      <c r="J18" s="14">
        <f t="shared" si="0"/>
        <v>3.8889964631008862</v>
      </c>
      <c r="K18" s="23">
        <f t="shared" si="2"/>
        <v>0.72981136237512412</v>
      </c>
      <c r="L18" s="16"/>
    </row>
    <row r="19" spans="1:12" ht="33.75" customHeight="1" x14ac:dyDescent="0.15">
      <c r="A19" s="1"/>
      <c r="B19" s="17"/>
      <c r="C19" s="18" t="s">
        <v>35</v>
      </c>
      <c r="D19" s="24" t="s">
        <v>36</v>
      </c>
      <c r="E19" s="19"/>
      <c r="F19" s="20">
        <v>335674</v>
      </c>
      <c r="G19" s="21">
        <f t="shared" si="1"/>
        <v>0.10720005763255779</v>
      </c>
      <c r="H19" s="20">
        <v>22849</v>
      </c>
      <c r="I19" s="22">
        <v>0.13693598343398347</v>
      </c>
      <c r="J19" s="14">
        <f t="shared" si="0"/>
        <v>6.8069019346151327</v>
      </c>
      <c r="K19" s="23">
        <f t="shared" si="2"/>
        <v>1.2773872184224888</v>
      </c>
      <c r="L19" s="25"/>
    </row>
    <row r="20" spans="1:12" ht="33.75" customHeight="1" x14ac:dyDescent="0.15">
      <c r="A20" s="1"/>
      <c r="B20" s="17"/>
      <c r="C20" s="18" t="s">
        <v>37</v>
      </c>
      <c r="D20" s="24" t="s">
        <v>38</v>
      </c>
      <c r="E20" s="19"/>
      <c r="F20" s="20">
        <v>7474087</v>
      </c>
      <c r="G20" s="21">
        <f t="shared" si="1"/>
        <v>2.3869068118196548</v>
      </c>
      <c r="H20" s="20">
        <v>225563.86</v>
      </c>
      <c r="I20" s="22">
        <v>1.3518232306125155</v>
      </c>
      <c r="J20" s="14">
        <f t="shared" si="0"/>
        <v>3.0179453356644093</v>
      </c>
      <c r="K20" s="23">
        <f t="shared" si="2"/>
        <v>0.56634939576126775</v>
      </c>
      <c r="L20" s="16"/>
    </row>
    <row r="21" spans="1:12" ht="33.75" customHeight="1" x14ac:dyDescent="0.15">
      <c r="A21" s="1"/>
      <c r="B21" s="17"/>
      <c r="C21" s="18" t="s">
        <v>39</v>
      </c>
      <c r="D21" s="24" t="s">
        <v>40</v>
      </c>
      <c r="E21" s="19"/>
      <c r="F21" s="20">
        <v>17841972</v>
      </c>
      <c r="G21" s="21">
        <f t="shared" si="1"/>
        <v>5.6979701337562103</v>
      </c>
      <c r="H21" s="20">
        <v>1345888.29</v>
      </c>
      <c r="I21" s="22">
        <v>8.0660219958611901</v>
      </c>
      <c r="J21" s="14">
        <f t="shared" si="0"/>
        <v>7.5433830408432438</v>
      </c>
      <c r="K21" s="23">
        <f t="shared" si="2"/>
        <v>1.4155956957506752</v>
      </c>
      <c r="L21" s="16"/>
    </row>
    <row r="22" spans="1:12" ht="33.75" customHeight="1" x14ac:dyDescent="0.15">
      <c r="A22" s="1"/>
      <c r="B22" s="17"/>
      <c r="C22" s="18" t="s">
        <v>41</v>
      </c>
      <c r="D22" s="24" t="s">
        <v>42</v>
      </c>
      <c r="E22" s="19"/>
      <c r="F22" s="20">
        <v>9679541</v>
      </c>
      <c r="G22" s="21">
        <f t="shared" si="1"/>
        <v>3.091235404162092</v>
      </c>
      <c r="H22" s="20">
        <v>757114.96</v>
      </c>
      <c r="I22" s="22">
        <v>4.5374537887951796</v>
      </c>
      <c r="J22" s="14">
        <f t="shared" si="0"/>
        <v>7.8218064265650602</v>
      </c>
      <c r="K22" s="23">
        <f t="shared" si="2"/>
        <v>1.4678447919837727</v>
      </c>
      <c r="L22" s="16"/>
    </row>
    <row r="23" spans="1:12" ht="33.75" customHeight="1" x14ac:dyDescent="0.15">
      <c r="A23" s="1"/>
      <c r="B23" s="17"/>
      <c r="C23" s="18" t="s">
        <v>43</v>
      </c>
      <c r="D23" s="24" t="s">
        <v>44</v>
      </c>
      <c r="E23" s="19"/>
      <c r="F23" s="20">
        <v>14305700</v>
      </c>
      <c r="G23" s="21">
        <f t="shared" si="1"/>
        <v>4.5686346409733307</v>
      </c>
      <c r="H23" s="20">
        <v>1455537.42</v>
      </c>
      <c r="I23" s="22">
        <v>8.7231584766363088</v>
      </c>
      <c r="J23" s="14">
        <f t="shared" si="0"/>
        <v>10.174527775641877</v>
      </c>
      <c r="K23" s="23">
        <f t="shared" si="2"/>
        <v>1.9093578633764139</v>
      </c>
      <c r="L23" s="16"/>
    </row>
    <row r="24" spans="1:12" ht="33.75" customHeight="1" x14ac:dyDescent="0.15">
      <c r="A24" s="1"/>
      <c r="B24" s="17"/>
      <c r="C24" s="18" t="s">
        <v>45</v>
      </c>
      <c r="D24" s="24" t="s">
        <v>46</v>
      </c>
      <c r="E24" s="19"/>
      <c r="F24" s="20">
        <v>10823091</v>
      </c>
      <c r="G24" s="21">
        <f t="shared" si="1"/>
        <v>3.4564368374149246</v>
      </c>
      <c r="H24" s="20">
        <v>781720.13</v>
      </c>
      <c r="I24" s="22">
        <v>4.68491464710453</v>
      </c>
      <c r="J24" s="14">
        <f t="shared" si="0"/>
        <v>7.2227068034445976</v>
      </c>
      <c r="K24" s="23">
        <f t="shared" si="2"/>
        <v>1.3554174045339669</v>
      </c>
      <c r="L24" s="16"/>
    </row>
    <row r="25" spans="1:12" ht="33.75" customHeight="1" x14ac:dyDescent="0.15">
      <c r="A25" s="1"/>
      <c r="B25" s="17"/>
      <c r="C25" s="18" t="s">
        <v>47</v>
      </c>
      <c r="D25" s="24" t="s">
        <v>48</v>
      </c>
      <c r="E25" s="19"/>
      <c r="F25" s="20">
        <v>17837419</v>
      </c>
      <c r="G25" s="21">
        <f t="shared" si="1"/>
        <v>5.6965160984052421</v>
      </c>
      <c r="H25" s="20">
        <v>1509719.24</v>
      </c>
      <c r="I25" s="22">
        <v>9.0478746920480599</v>
      </c>
      <c r="J25" s="14">
        <f t="shared" si="0"/>
        <v>8.4637762896078179</v>
      </c>
      <c r="K25" s="23">
        <f t="shared" si="2"/>
        <v>1.5883172338582596</v>
      </c>
      <c r="L25" s="16"/>
    </row>
    <row r="26" spans="1:12" ht="33.75" customHeight="1" x14ac:dyDescent="0.15">
      <c r="A26" s="1"/>
      <c r="B26" s="17"/>
      <c r="C26" s="18" t="s">
        <v>49</v>
      </c>
      <c r="D26" s="24" t="s">
        <v>50</v>
      </c>
      <c r="E26" s="19"/>
      <c r="F26" s="20">
        <v>7310980</v>
      </c>
      <c r="G26" s="21">
        <f t="shared" si="1"/>
        <v>2.3348173446572487</v>
      </c>
      <c r="H26" s="20">
        <v>178756.75</v>
      </c>
      <c r="I26" s="22">
        <v>1.0713042740037955</v>
      </c>
      <c r="J26" s="14">
        <f t="shared" si="0"/>
        <v>2.4450449871289486</v>
      </c>
      <c r="K26" s="23">
        <f t="shared" si="2"/>
        <v>0.45883857958107765</v>
      </c>
      <c r="L26" s="16"/>
    </row>
    <row r="27" spans="1:12" ht="33.75" customHeight="1" x14ac:dyDescent="0.15">
      <c r="A27" s="1"/>
      <c r="B27" s="17"/>
      <c r="C27" s="18" t="s">
        <v>51</v>
      </c>
      <c r="D27" s="24" t="s">
        <v>52</v>
      </c>
      <c r="E27" s="19"/>
      <c r="F27" s="20">
        <v>14788256</v>
      </c>
      <c r="G27" s="21">
        <f t="shared" si="1"/>
        <v>4.7227425880021041</v>
      </c>
      <c r="H27" s="20">
        <v>413260.68</v>
      </c>
      <c r="I27" s="22">
        <v>2.4767060978772264</v>
      </c>
      <c r="J27" s="14">
        <f t="shared" si="0"/>
        <v>2.7945193807843194</v>
      </c>
      <c r="K27" s="23">
        <f t="shared" si="2"/>
        <v>0.52442114972964582</v>
      </c>
      <c r="L27" s="16"/>
    </row>
    <row r="28" spans="1:12" ht="33.75" customHeight="1" x14ac:dyDescent="0.15">
      <c r="A28" s="1"/>
      <c r="B28" s="17"/>
      <c r="C28" s="18" t="s">
        <v>53</v>
      </c>
      <c r="D28" s="24" t="s">
        <v>54</v>
      </c>
      <c r="E28" s="19"/>
      <c r="F28" s="20">
        <v>17365594</v>
      </c>
      <c r="G28" s="21">
        <f t="shared" si="1"/>
        <v>5.5458351782491331</v>
      </c>
      <c r="H28" s="20">
        <v>1045768.15</v>
      </c>
      <c r="I28" s="22">
        <v>6.2673766932551773</v>
      </c>
      <c r="J28" s="14">
        <f t="shared" si="0"/>
        <v>6.0220695589220847</v>
      </c>
      <c r="K28" s="23">
        <f t="shared" si="2"/>
        <v>1.1301051134436781</v>
      </c>
      <c r="L28" s="16"/>
    </row>
    <row r="29" spans="1:12" ht="33.75" customHeight="1" x14ac:dyDescent="0.15">
      <c r="A29" s="1"/>
      <c r="B29" s="17"/>
      <c r="C29" s="18" t="s">
        <v>55</v>
      </c>
      <c r="D29" s="24" t="s">
        <v>56</v>
      </c>
      <c r="E29" s="19"/>
      <c r="F29" s="20">
        <v>8652175</v>
      </c>
      <c r="G29" s="21">
        <f t="shared" si="1"/>
        <v>2.7631382193645493</v>
      </c>
      <c r="H29" s="20">
        <v>163761.03</v>
      </c>
      <c r="I29" s="22">
        <v>0.98143365973180752</v>
      </c>
      <c r="J29" s="14">
        <f t="shared" si="0"/>
        <v>1.8927151843322634</v>
      </c>
      <c r="K29" s="23">
        <f t="shared" si="2"/>
        <v>0.35518804410642624</v>
      </c>
      <c r="L29" s="16"/>
    </row>
    <row r="30" spans="1:12" ht="33.75" customHeight="1" x14ac:dyDescent="0.15">
      <c r="A30" s="1"/>
      <c r="B30" s="17"/>
      <c r="C30" s="18" t="s">
        <v>57</v>
      </c>
      <c r="D30" s="24" t="s">
        <v>58</v>
      </c>
      <c r="E30" s="19"/>
      <c r="F30" s="20">
        <v>64653939</v>
      </c>
      <c r="G30" s="21">
        <f t="shared" si="1"/>
        <v>20.647729603638872</v>
      </c>
      <c r="H30" s="20">
        <v>1277635.1599999999</v>
      </c>
      <c r="I30" s="22">
        <v>7.6569752332458672</v>
      </c>
      <c r="J30" s="14">
        <f t="shared" si="0"/>
        <v>1.9761134120536723</v>
      </c>
      <c r="K30" s="23">
        <f t="shared" si="2"/>
        <v>0.37083860454548151</v>
      </c>
      <c r="L30" s="16"/>
    </row>
    <row r="31" spans="1:12" ht="33.75" customHeight="1" thickBot="1" x14ac:dyDescent="0.2">
      <c r="A31" s="1"/>
      <c r="B31" s="26"/>
      <c r="C31" s="58" t="s">
        <v>59</v>
      </c>
      <c r="D31" s="27" t="s">
        <v>60</v>
      </c>
      <c r="E31" s="28"/>
      <c r="F31" s="29">
        <v>4065612</v>
      </c>
      <c r="G31" s="30">
        <f t="shared" si="1"/>
        <v>1.2983842678063195</v>
      </c>
      <c r="H31" s="29">
        <v>191349.39</v>
      </c>
      <c r="I31" s="31">
        <v>1.1467730272284495</v>
      </c>
      <c r="J31" s="32">
        <f t="shared" si="0"/>
        <v>4.7065334813061357</v>
      </c>
      <c r="K31" s="33">
        <f t="shared" si="2"/>
        <v>0.88323083979288797</v>
      </c>
      <c r="L31" s="16"/>
    </row>
    <row r="32" spans="1:12" ht="13.5" x14ac:dyDescent="0.15">
      <c r="A32" s="1"/>
      <c r="B32" s="34" t="s">
        <v>61</v>
      </c>
      <c r="C32" s="1"/>
      <c r="D32" s="1"/>
      <c r="E32" s="1"/>
      <c r="F32" s="1"/>
      <c r="G32" s="22"/>
      <c r="H32" s="1"/>
      <c r="I32" s="1"/>
      <c r="J32" s="35"/>
      <c r="K32" s="1"/>
      <c r="L32" s="1"/>
    </row>
    <row r="33" spans="1:12" ht="13.5" x14ac:dyDescent="0.15">
      <c r="A33" s="1"/>
      <c r="B33" s="34" t="s">
        <v>62</v>
      </c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6">
    <mergeCell ref="B7:E7"/>
    <mergeCell ref="B2:K2"/>
    <mergeCell ref="B3:K3"/>
    <mergeCell ref="B4:E6"/>
    <mergeCell ref="F4:G4"/>
    <mergeCell ref="H4:K4"/>
  </mergeCells>
  <phoneticPr fontId="2"/>
  <conditionalFormatting sqref="C8:E30 H7:H31">
    <cfRule type="expression" dxfId="1" priority="1" stopIfTrue="1">
      <formula>#REF!="全国計"</formula>
    </cfRule>
  </conditionalFormatting>
  <conditionalFormatting sqref="F7:F31 L7:L31">
    <cfRule type="expression" dxfId="0" priority="2" stopIfTrue="1">
      <formula>#REF!="全国計"</formula>
    </cfRule>
  </conditionalFormatting>
  <pageMargins left="0.7" right="0.7" top="0.75" bottom="0.75" header="0.3" footer="0.3"/>
  <pageSetup paperSize="9" scale="80" orientation="portrait" r:id="rId1"/>
  <ignoredErrors>
    <ignoredError sqref="C8:C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2017-12-14T04:49:51Z</dcterms:created>
  <dcterms:modified xsi:type="dcterms:W3CDTF">2017-12-22T08:13:35Z</dcterms:modified>
</cp:coreProperties>
</file>