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0000SV1NS701\d11257$\doc\!作業用からの自動移行分!\04総務ライン\引継ぎ・マニュアル\か_監査関係\02_事務概要、財務関係資料作成\R7年度（R6年度実績）\新しいフォルダー\02_決裁用（提出用）\"/>
    </mc:Choice>
  </mc:AlternateContent>
  <xr:revisionPtr revIDLastSave="0" documentId="13_ncr:1_{59B2605D-CE06-402B-B73F-4756E2A22F2A}" xr6:coauthVersionLast="47" xr6:coauthVersionMax="47" xr10:uidLastSave="{00000000-0000-0000-0000-000000000000}"/>
  <bookViews>
    <workbookView xWindow="-28920" yWindow="1620" windowWidth="29040" windowHeight="15720" xr2:uid="{F9E850F5-6BBD-4DA5-ADF0-A94C144EFC1D}"/>
  </bookViews>
  <sheets>
    <sheet name="現員表" sheetId="9" r:id="rId1"/>
  </sheets>
  <definedNames>
    <definedName name="_xlnm._FilterDatabase" localSheetId="0" hidden="1">現員表!$A$1:$AZ$18</definedName>
    <definedName name="_xlnm.Print_Area" localSheetId="0">現員表!$A$1:$AZ$23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20" i="9" l="1"/>
  <c r="AW20" i="9"/>
  <c r="AV20" i="9"/>
  <c r="AU20" i="9"/>
  <c r="AU21" i="9"/>
  <c r="AT20" i="9"/>
  <c r="AS20" i="9"/>
  <c r="AR20" i="9"/>
  <c r="AR21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X19" i="9"/>
  <c r="AX21" i="9"/>
  <c r="AW19" i="9"/>
  <c r="AW21" i="9"/>
  <c r="AV19" i="9"/>
  <c r="AV21" i="9"/>
  <c r="AT19" i="9"/>
  <c r="AT21" i="9"/>
  <c r="AS19" i="9"/>
  <c r="AS21" i="9"/>
  <c r="AR19" i="9"/>
  <c r="AQ19" i="9"/>
  <c r="AQ21" i="9"/>
  <c r="AP19" i="9"/>
  <c r="AP21" i="9"/>
  <c r="AO19" i="9"/>
  <c r="AO21" i="9"/>
  <c r="AN19" i="9"/>
  <c r="AN21" i="9" s="1"/>
  <c r="AM19" i="9"/>
  <c r="AM21" i="9"/>
  <c r="AL19" i="9"/>
  <c r="AL21" i="9"/>
  <c r="AK19" i="9"/>
  <c r="AK21" i="9"/>
  <c r="AJ19" i="9"/>
  <c r="AJ21" i="9"/>
  <c r="AI19" i="9"/>
  <c r="AI21" i="9" s="1"/>
  <c r="AH19" i="9"/>
  <c r="AH21" i="9" s="1"/>
  <c r="AG19" i="9"/>
  <c r="AG21" i="9" s="1"/>
  <c r="AF19" i="9"/>
  <c r="AF21" i="9"/>
  <c r="AE19" i="9"/>
  <c r="AE21" i="9" s="1"/>
  <c r="AD19" i="9"/>
  <c r="AD21" i="9" s="1"/>
  <c r="AC19" i="9"/>
  <c r="AC21" i="9" s="1"/>
  <c r="AB19" i="9"/>
  <c r="AB21" i="9" s="1"/>
  <c r="AA19" i="9"/>
  <c r="AA21" i="9"/>
  <c r="Z19" i="9"/>
  <c r="Z21" i="9"/>
  <c r="Y19" i="9"/>
  <c r="Y21" i="9"/>
  <c r="X19" i="9"/>
  <c r="X21" i="9"/>
  <c r="W19" i="9"/>
  <c r="W21" i="9"/>
  <c r="V19" i="9"/>
  <c r="V21" i="9"/>
  <c r="U19" i="9"/>
  <c r="U21" i="9"/>
  <c r="T19" i="9"/>
  <c r="T21" i="9" s="1"/>
  <c r="S19" i="9"/>
  <c r="S21" i="9" s="1"/>
  <c r="R19" i="9"/>
  <c r="R21" i="9"/>
  <c r="Q19" i="9"/>
  <c r="Q21" i="9"/>
  <c r="P19" i="9"/>
  <c r="P21" i="9" s="1"/>
  <c r="O19" i="9"/>
  <c r="O21" i="9" s="1"/>
  <c r="N19" i="9"/>
  <c r="N21" i="9" s="1"/>
  <c r="M19" i="9"/>
  <c r="M21" i="9"/>
  <c r="L19" i="9"/>
  <c r="L21" i="9" s="1"/>
  <c r="K19" i="9"/>
  <c r="K21" i="9"/>
  <c r="J19" i="9"/>
  <c r="J21" i="9"/>
  <c r="I19" i="9"/>
  <c r="I21" i="9"/>
  <c r="H19" i="9"/>
  <c r="H21" i="9"/>
  <c r="G19" i="9"/>
  <c r="G21" i="9"/>
  <c r="F19" i="9"/>
  <c r="F21" i="9" s="1"/>
  <c r="E19" i="9"/>
  <c r="E21" i="9" s="1"/>
  <c r="D19" i="9"/>
  <c r="D21" i="9"/>
  <c r="C19" i="9"/>
  <c r="C21" i="9"/>
  <c r="AZ18" i="9"/>
  <c r="AY18" i="9"/>
  <c r="AZ17" i="9"/>
  <c r="AY17" i="9"/>
  <c r="AZ16" i="9"/>
  <c r="AY16" i="9"/>
  <c r="AZ15" i="9"/>
  <c r="AY15" i="9"/>
  <c r="AZ14" i="9"/>
  <c r="AY14" i="9"/>
  <c r="AZ13" i="9"/>
  <c r="AY13" i="9"/>
  <c r="AZ12" i="9"/>
  <c r="AY12" i="9"/>
  <c r="AZ11" i="9"/>
  <c r="AY11" i="9"/>
  <c r="AZ10" i="9"/>
  <c r="AY10" i="9"/>
  <c r="AZ9" i="9"/>
  <c r="AY9" i="9"/>
  <c r="AZ8" i="9"/>
  <c r="AY8" i="9"/>
  <c r="AZ7" i="9"/>
  <c r="AZ20" i="9" s="1"/>
  <c r="AY7" i="9"/>
  <c r="AY20" i="9"/>
  <c r="AZ6" i="9"/>
  <c r="AY6" i="9"/>
  <c r="AZ5" i="9"/>
  <c r="AY5" i="9"/>
  <c r="AZ4" i="9"/>
  <c r="AY4" i="9"/>
  <c r="AZ3" i="9"/>
  <c r="AY3" i="9"/>
  <c r="AZ2" i="9"/>
  <c r="AZ19" i="9" s="1"/>
  <c r="AY2" i="9"/>
  <c r="AY19" i="9" s="1"/>
  <c r="AY21" i="9" s="1"/>
  <c r="AZ21" i="9"/>
</calcChain>
</file>

<file path=xl/sharedStrings.xml><?xml version="1.0" encoding="utf-8"?>
<sst xmlns="http://schemas.openxmlformats.org/spreadsheetml/2006/main" count="61" uniqueCount="50">
  <si>
    <t>一般行政</t>
  </si>
  <si>
    <t>事務</t>
  </si>
  <si>
    <t>医師</t>
  </si>
  <si>
    <t>栄養士</t>
  </si>
  <si>
    <t>介護福祉士</t>
  </si>
  <si>
    <t>看護師</t>
  </si>
  <si>
    <t>准看護師</t>
  </si>
  <si>
    <t>作業療法士</t>
    <rPh sb="4" eb="5">
      <t>シ</t>
    </rPh>
    <phoneticPr fontId="1"/>
  </si>
  <si>
    <t>理学療法士</t>
    <rPh sb="4" eb="5">
      <t>シ</t>
    </rPh>
    <phoneticPr fontId="1"/>
  </si>
  <si>
    <t>児童自立支援専門員・
児童生活支援員</t>
    <phoneticPr fontId="1"/>
  </si>
  <si>
    <t>ケースワーカー</t>
    <phoneticPr fontId="1"/>
  </si>
  <si>
    <t>職業訓練指導員</t>
    <phoneticPr fontId="1"/>
  </si>
  <si>
    <t>心理</t>
  </si>
  <si>
    <t>保育士</t>
  </si>
  <si>
    <t>保健師</t>
  </si>
  <si>
    <t>建築</t>
    <rPh sb="0" eb="2">
      <t>ケンチク</t>
    </rPh>
    <phoneticPr fontId="2"/>
  </si>
  <si>
    <t>府市・府県交流</t>
    <rPh sb="0" eb="1">
      <t>フ</t>
    </rPh>
    <rPh sb="1" eb="2">
      <t>シ</t>
    </rPh>
    <rPh sb="3" eb="5">
      <t>フケン</t>
    </rPh>
    <rPh sb="5" eb="7">
      <t>コウリュウ</t>
    </rPh>
    <phoneticPr fontId="1"/>
  </si>
  <si>
    <t>教員</t>
    <rPh sb="0" eb="2">
      <t>キョウイン</t>
    </rPh>
    <phoneticPr fontId="1"/>
  </si>
  <si>
    <t>警察</t>
    <rPh sb="0" eb="2">
      <t>ケイサツ</t>
    </rPh>
    <phoneticPr fontId="1"/>
  </si>
  <si>
    <t>自動車運転手</t>
    <phoneticPr fontId="2"/>
  </si>
  <si>
    <t>施設管理員</t>
    <phoneticPr fontId="1"/>
  </si>
  <si>
    <t>調理員</t>
  </si>
  <si>
    <t>調理師</t>
  </si>
  <si>
    <t>電話交換手</t>
    <phoneticPr fontId="1"/>
  </si>
  <si>
    <t>合計</t>
    <rPh sb="0" eb="2">
      <t>ゴウケイ</t>
    </rPh>
    <phoneticPr fontId="1"/>
  </si>
  <si>
    <t>本庁</t>
    <rPh sb="0" eb="1">
      <t>ホン</t>
    </rPh>
    <rPh sb="1" eb="2">
      <t>チョウ</t>
    </rPh>
    <phoneticPr fontId="1"/>
  </si>
  <si>
    <t>福祉総務課</t>
  </si>
  <si>
    <t>地域福祉推進室</t>
    <rPh sb="0" eb="2">
      <t>チイキ</t>
    </rPh>
    <rPh sb="2" eb="4">
      <t>フクシ</t>
    </rPh>
    <rPh sb="4" eb="6">
      <t>スイシン</t>
    </rPh>
    <rPh sb="6" eb="7">
      <t>シツ</t>
    </rPh>
    <phoneticPr fontId="1"/>
  </si>
  <si>
    <t>　</t>
  </si>
  <si>
    <t>障がい福祉室</t>
    <rPh sb="0" eb="1">
      <t>サワ</t>
    </rPh>
    <rPh sb="3" eb="5">
      <t>フクシ</t>
    </rPh>
    <rPh sb="5" eb="6">
      <t>シツ</t>
    </rPh>
    <phoneticPr fontId="1"/>
  </si>
  <si>
    <t>高齢介護室</t>
    <rPh sb="0" eb="2">
      <t>コウレイ</t>
    </rPh>
    <rPh sb="2" eb="5">
      <t>カイゴシツ</t>
    </rPh>
    <phoneticPr fontId="1"/>
  </si>
  <si>
    <t>子ども家庭局</t>
    <rPh sb="3" eb="6">
      <t>カテイキョク</t>
    </rPh>
    <phoneticPr fontId="1"/>
  </si>
  <si>
    <t>出先</t>
    <rPh sb="0" eb="2">
      <t>デサキ</t>
    </rPh>
    <phoneticPr fontId="1"/>
  </si>
  <si>
    <t>障がい者自立センター</t>
  </si>
  <si>
    <t>砂川厚生福祉センター</t>
  </si>
  <si>
    <t>障がい者自立相談支援センター</t>
  </si>
  <si>
    <t>女性相談センター</t>
  </si>
  <si>
    <t>中央子ども家庭センター</t>
  </si>
  <si>
    <t>池田子ども家庭センター</t>
    <rPh sb="0" eb="2">
      <t>イケダ</t>
    </rPh>
    <rPh sb="2" eb="3">
      <t>コ</t>
    </rPh>
    <phoneticPr fontId="1"/>
  </si>
  <si>
    <t>吹田子ども家庭センター</t>
  </si>
  <si>
    <t>東大阪子ども家庭センター</t>
  </si>
  <si>
    <t>富田林子ども家庭センター</t>
  </si>
  <si>
    <t>貝塚子ども家庭センター</t>
    <rPh sb="0" eb="2">
      <t>カイヅカ</t>
    </rPh>
    <phoneticPr fontId="1"/>
  </si>
  <si>
    <t>修徳学院</t>
  </si>
  <si>
    <t>子どもライフサポートセンター</t>
  </si>
  <si>
    <t>小計</t>
    <rPh sb="0" eb="2">
      <t>ショウケイ</t>
    </rPh>
    <phoneticPr fontId="1"/>
  </si>
  <si>
    <t>本庁計</t>
    <rPh sb="0" eb="1">
      <t>ホン</t>
    </rPh>
    <rPh sb="1" eb="2">
      <t>チョウ</t>
    </rPh>
    <rPh sb="2" eb="3">
      <t>ケイ</t>
    </rPh>
    <phoneticPr fontId="1"/>
  </si>
  <si>
    <t>出先計</t>
    <rPh sb="0" eb="2">
      <t>デサキ</t>
    </rPh>
    <rPh sb="2" eb="3">
      <t>ケイ</t>
    </rPh>
    <phoneticPr fontId="1"/>
  </si>
  <si>
    <t>総計</t>
    <rPh sb="0" eb="2">
      <t>ソウケイ</t>
    </rPh>
    <phoneticPr fontId="1"/>
  </si>
  <si>
    <t>※（　　）内は再任用職員で外数</t>
    <rPh sb="5" eb="6">
      <t>ナイ</t>
    </rPh>
    <rPh sb="7" eb="10">
      <t>サイニンヨウ</t>
    </rPh>
    <rPh sb="10" eb="12">
      <t>ショクイン</t>
    </rPh>
    <rPh sb="13" eb="14">
      <t>ソト</t>
    </rPh>
    <rPh sb="14" eb="1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</si>
</sst>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@\)"/>
    <numFmt numFmtId="177" formatCode="\(0\)"/>
    <numFmt numFmtId="178" formatCode="0_ "/>
    <numFmt numFmtId="179" formatCode="\(0\);\-\(0\)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distributed" vertical="center"/>
    </xf>
    <xf numFmtId="0" fontId="4" fillId="3" borderId="1" xfId="1" applyFont="1" applyFill="1" applyBorder="1" applyAlignment="1">
      <alignment horizontal="distributed" vertical="center"/>
    </xf>
    <xf numFmtId="0" fontId="4" fillId="0" borderId="8" xfId="1" applyFont="1" applyBorder="1">
      <alignment vertical="center"/>
    </xf>
    <xf numFmtId="0" fontId="3" fillId="0" borderId="9" xfId="1" applyBorder="1">
      <alignment vertical="center"/>
    </xf>
    <xf numFmtId="0" fontId="3" fillId="0" borderId="10" xfId="1" applyBorder="1">
      <alignment vertical="center"/>
    </xf>
    <xf numFmtId="0" fontId="3" fillId="0" borderId="0" xfId="1">
      <alignment vertical="center"/>
    </xf>
    <xf numFmtId="0" fontId="4" fillId="3" borderId="11" xfId="1" applyFont="1" applyFill="1" applyBorder="1" applyAlignment="1">
      <alignment horizontal="distributed" vertical="center"/>
    </xf>
    <xf numFmtId="0" fontId="4" fillId="3" borderId="1" xfId="1" applyFont="1" applyFill="1" applyBorder="1" applyAlignment="1">
      <alignment vertical="center" shrinkToFit="1"/>
    </xf>
    <xf numFmtId="177" fontId="4" fillId="3" borderId="15" xfId="1" applyNumberFormat="1" applyFont="1" applyFill="1" applyBorder="1">
      <alignment vertical="center"/>
    </xf>
    <xf numFmtId="177" fontId="4" fillId="0" borderId="16" xfId="1" applyNumberFormat="1" applyFont="1" applyBorder="1">
      <alignment vertical="center"/>
    </xf>
    <xf numFmtId="177" fontId="4" fillId="0" borderId="17" xfId="1" applyNumberFormat="1" applyFont="1" applyBorder="1">
      <alignment vertical="center"/>
    </xf>
    <xf numFmtId="177" fontId="4" fillId="0" borderId="18" xfId="1" applyNumberFormat="1" applyFont="1" applyBorder="1">
      <alignment vertical="center"/>
    </xf>
    <xf numFmtId="178" fontId="4" fillId="0" borderId="2" xfId="1" applyNumberFormat="1" applyFont="1" applyBorder="1" applyAlignment="1">
      <alignment horizontal="right" vertical="center"/>
    </xf>
    <xf numFmtId="178" fontId="4" fillId="0" borderId="3" xfId="1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4" fillId="3" borderId="2" xfId="1" applyNumberFormat="1" applyFont="1" applyFill="1" applyBorder="1" applyAlignment="1">
      <alignment horizontal="right" vertical="center"/>
    </xf>
    <xf numFmtId="0" fontId="4" fillId="0" borderId="1" xfId="1" applyFont="1" applyBorder="1" applyAlignment="1">
      <alignment horizontal="distributed" vertical="center"/>
    </xf>
    <xf numFmtId="177" fontId="4" fillId="0" borderId="15" xfId="1" applyNumberFormat="1" applyFont="1" applyBorder="1">
      <alignment vertical="center"/>
    </xf>
    <xf numFmtId="0" fontId="4" fillId="0" borderId="21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/>
    </xf>
    <xf numFmtId="0" fontId="3" fillId="0" borderId="2" xfId="1" applyFont="1" applyBorder="1">
      <alignment vertical="center"/>
    </xf>
    <xf numFmtId="0" fontId="3" fillId="2" borderId="2" xfId="1" applyFont="1" applyFill="1" applyBorder="1">
      <alignment vertical="center"/>
    </xf>
    <xf numFmtId="0" fontId="3" fillId="3" borderId="12" xfId="1" applyFont="1" applyFill="1" applyBorder="1">
      <alignment vertical="center"/>
    </xf>
    <xf numFmtId="0" fontId="3" fillId="3" borderId="2" xfId="1" applyFont="1" applyFill="1" applyBorder="1">
      <alignment vertical="center"/>
    </xf>
    <xf numFmtId="0" fontId="3" fillId="0" borderId="4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>
      <alignment vertical="center"/>
    </xf>
    <xf numFmtId="177" fontId="3" fillId="0" borderId="6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6" xfId="1" applyFont="1" applyBorder="1">
      <alignment vertical="center"/>
    </xf>
    <xf numFmtId="176" fontId="3" fillId="0" borderId="7" xfId="1" applyNumberFormat="1" applyFont="1" applyBorder="1">
      <alignment vertical="center"/>
    </xf>
    <xf numFmtId="177" fontId="3" fillId="2" borderId="6" xfId="1" applyNumberFormat="1" applyFont="1" applyFill="1" applyBorder="1">
      <alignment vertical="center"/>
    </xf>
    <xf numFmtId="176" fontId="3" fillId="2" borderId="6" xfId="1" applyNumberFormat="1" applyFont="1" applyFill="1" applyBorder="1">
      <alignment vertical="center"/>
    </xf>
    <xf numFmtId="0" fontId="3" fillId="4" borderId="12" xfId="0" applyFont="1" applyFill="1" applyBorder="1" applyAlignment="1">
      <alignment vertical="center"/>
    </xf>
    <xf numFmtId="177" fontId="3" fillId="3" borderId="13" xfId="1" applyNumberFormat="1" applyFont="1" applyFill="1" applyBorder="1">
      <alignment vertical="center"/>
    </xf>
    <xf numFmtId="0" fontId="3" fillId="2" borderId="6" xfId="1" applyFont="1" applyFill="1" applyBorder="1">
      <alignment vertical="center"/>
    </xf>
    <xf numFmtId="176" fontId="3" fillId="2" borderId="7" xfId="1" applyNumberFormat="1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176" fontId="3" fillId="3" borderId="13" xfId="1" applyNumberFormat="1" applyFont="1" applyFill="1" applyBorder="1">
      <alignment vertical="center"/>
    </xf>
    <xf numFmtId="0" fontId="3" fillId="3" borderId="13" xfId="1" applyFont="1" applyFill="1" applyBorder="1">
      <alignment vertical="center"/>
    </xf>
    <xf numFmtId="176" fontId="3" fillId="3" borderId="14" xfId="1" applyNumberFormat="1" applyFont="1" applyFill="1" applyBorder="1">
      <alignment vertical="center"/>
    </xf>
    <xf numFmtId="177" fontId="3" fillId="3" borderId="6" xfId="1" applyNumberFormat="1" applyFont="1" applyFill="1" applyBorder="1">
      <alignment vertical="center"/>
    </xf>
    <xf numFmtId="176" fontId="3" fillId="3" borderId="6" xfId="1" applyNumberFormat="1" applyFont="1" applyFill="1" applyBorder="1">
      <alignment vertical="center"/>
    </xf>
    <xf numFmtId="0" fontId="3" fillId="3" borderId="6" xfId="1" applyFont="1" applyFill="1" applyBorder="1">
      <alignment vertical="center"/>
    </xf>
    <xf numFmtId="176" fontId="3" fillId="3" borderId="7" xfId="1" applyNumberFormat="1" applyFont="1" applyFill="1" applyBorder="1">
      <alignment vertical="center"/>
    </xf>
    <xf numFmtId="177" fontId="3" fillId="0" borderId="22" xfId="1" applyNumberFormat="1" applyFont="1" applyBorder="1">
      <alignment vertical="center"/>
    </xf>
    <xf numFmtId="176" fontId="3" fillId="0" borderId="22" xfId="1" applyNumberFormat="1" applyFont="1" applyBorder="1">
      <alignment vertical="center"/>
    </xf>
    <xf numFmtId="0" fontId="3" fillId="0" borderId="22" xfId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0" borderId="23" xfId="1" applyNumberFormat="1" applyFont="1" applyBorder="1">
      <alignment vertical="center"/>
    </xf>
    <xf numFmtId="179" fontId="3" fillId="0" borderId="19" xfId="1" applyNumberFormat="1" applyFont="1" applyBorder="1">
      <alignment vertical="center"/>
    </xf>
    <xf numFmtId="179" fontId="3" fillId="0" borderId="14" xfId="1" applyNumberFormat="1" applyFont="1" applyBorder="1">
      <alignment vertical="center"/>
    </xf>
    <xf numFmtId="179" fontId="3" fillId="0" borderId="20" xfId="1" applyNumberFormat="1" applyFont="1" applyBorder="1">
      <alignment vertical="center"/>
    </xf>
    <xf numFmtId="0" fontId="4" fillId="0" borderId="3" xfId="1" applyFont="1" applyBorder="1" applyAlignment="1">
      <alignment horizontal="center" vertical="distributed" textRotation="255"/>
    </xf>
    <xf numFmtId="0" fontId="4" fillId="0" borderId="16" xfId="1" applyFont="1" applyBorder="1" applyAlignment="1">
      <alignment horizontal="center" vertical="distributed" textRotation="255"/>
    </xf>
    <xf numFmtId="0" fontId="4" fillId="0" borderId="24" xfId="1" applyFont="1" applyBorder="1" applyAlignment="1">
      <alignment vertical="center" textRotation="255"/>
    </xf>
    <xf numFmtId="0" fontId="4" fillId="0" borderId="25" xfId="1" applyFont="1" applyBorder="1" applyAlignment="1">
      <alignment vertical="center" textRotation="255"/>
    </xf>
    <xf numFmtId="0" fontId="4" fillId="0" borderId="26" xfId="1" applyFont="1" applyBorder="1" applyAlignment="1">
      <alignment vertical="center" textRotation="255"/>
    </xf>
    <xf numFmtId="0" fontId="4" fillId="0" borderId="9" xfId="1" applyFont="1" applyBorder="1" applyAlignment="1">
      <alignment vertical="center" textRotation="255"/>
    </xf>
    <xf numFmtId="0" fontId="4" fillId="0" borderId="27" xfId="1" applyFont="1" applyBorder="1" applyAlignment="1">
      <alignment horizontal="distributed" vertical="center"/>
    </xf>
    <xf numFmtId="0" fontId="4" fillId="0" borderId="28" xfId="1" applyFont="1" applyBorder="1" applyAlignment="1">
      <alignment horizontal="distributed" vertical="center"/>
    </xf>
    <xf numFmtId="0" fontId="4" fillId="0" borderId="19" xfId="1" applyFont="1" applyBorder="1" applyAlignment="1">
      <alignment horizontal="center" vertical="distributed" textRotation="255"/>
    </xf>
    <xf numFmtId="0" fontId="5" fillId="0" borderId="3" xfId="1" applyFont="1" applyBorder="1" applyAlignment="1">
      <alignment horizontal="center" vertical="distributed" textRotation="255" wrapText="1"/>
    </xf>
    <xf numFmtId="0" fontId="5" fillId="0" borderId="19" xfId="1" applyFont="1" applyBorder="1" applyAlignment="1">
      <alignment horizontal="center" vertical="distributed" textRotation="255" wrapText="1"/>
    </xf>
    <xf numFmtId="0" fontId="4" fillId="0" borderId="3" xfId="1" applyFont="1" applyBorder="1" applyAlignment="1">
      <alignment horizontal="center" vertical="distributed" textRotation="255" wrapText="1"/>
    </xf>
    <xf numFmtId="0" fontId="4" fillId="0" borderId="10" xfId="1" applyFont="1" applyBorder="1" applyAlignment="1">
      <alignment horizontal="center" vertical="distributed" textRotation="255"/>
    </xf>
    <xf numFmtId="0" fontId="4" fillId="0" borderId="29" xfId="1" applyFont="1" applyBorder="1" applyAlignment="1">
      <alignment horizontal="center" vertical="distributed" textRotation="255"/>
    </xf>
  </cellXfs>
  <cellStyles count="2">
    <cellStyle name="標準" xfId="0" builtinId="0"/>
    <cellStyle name="標準 2" xfId="1" xr:uid="{27E0D6E6-7437-48D3-853F-B991CF4E2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4A19-8D60-42B2-853E-2512551106C5}">
  <dimension ref="A1:AZ31"/>
  <sheetViews>
    <sheetView tabSelected="1" zoomScale="70" zoomScaleNormal="70" zoomScalePageLayoutView="60" workbookViewId="0"/>
  </sheetViews>
  <sheetFormatPr defaultColWidth="9" defaultRowHeight="13.2" x14ac:dyDescent="0.2"/>
  <cols>
    <col min="1" max="1" width="5.77734375" style="7" customWidth="1"/>
    <col min="2" max="2" width="29.77734375" style="7" customWidth="1"/>
    <col min="3" max="3" width="4.33203125" style="7" customWidth="1"/>
    <col min="4" max="4" width="4.88671875" style="7" customWidth="1"/>
    <col min="5" max="22" width="4" style="7" customWidth="1"/>
    <col min="23" max="23" width="4.33203125" style="29" customWidth="1"/>
    <col min="24" max="26" width="4" style="7" customWidth="1"/>
    <col min="27" max="27" width="4.33203125" style="7" customWidth="1"/>
    <col min="28" max="50" width="4" style="7" customWidth="1"/>
    <col min="51" max="51" width="6.109375" style="7" customWidth="1"/>
    <col min="52" max="52" width="4.88671875" style="7" customWidth="1"/>
    <col min="53" max="53" width="1" style="7" customWidth="1"/>
    <col min="54" max="16384" width="9" style="7"/>
  </cols>
  <sheetData>
    <row r="1" spans="1:52" ht="168" customHeight="1" x14ac:dyDescent="0.2">
      <c r="A1" s="5"/>
      <c r="B1" s="6"/>
      <c r="C1" s="57" t="s">
        <v>0</v>
      </c>
      <c r="D1" s="65"/>
      <c r="E1" s="57" t="s">
        <v>1</v>
      </c>
      <c r="F1" s="65"/>
      <c r="G1" s="57" t="s">
        <v>2</v>
      </c>
      <c r="H1" s="65"/>
      <c r="I1" s="57" t="s">
        <v>3</v>
      </c>
      <c r="J1" s="65"/>
      <c r="K1" s="57" t="s">
        <v>4</v>
      </c>
      <c r="L1" s="65"/>
      <c r="M1" s="57" t="s">
        <v>5</v>
      </c>
      <c r="N1" s="65"/>
      <c r="O1" s="57" t="s">
        <v>6</v>
      </c>
      <c r="P1" s="65"/>
      <c r="Q1" s="57" t="s">
        <v>7</v>
      </c>
      <c r="R1" s="65"/>
      <c r="S1" s="57" t="s">
        <v>8</v>
      </c>
      <c r="T1" s="65"/>
      <c r="U1" s="66" t="s">
        <v>9</v>
      </c>
      <c r="V1" s="67"/>
      <c r="W1" s="57" t="s">
        <v>10</v>
      </c>
      <c r="X1" s="65"/>
      <c r="Y1" s="57" t="s">
        <v>11</v>
      </c>
      <c r="Z1" s="70"/>
      <c r="AA1" s="69" t="s">
        <v>12</v>
      </c>
      <c r="AB1" s="69"/>
      <c r="AC1" s="57" t="s">
        <v>13</v>
      </c>
      <c r="AD1" s="65"/>
      <c r="AE1" s="57" t="s">
        <v>14</v>
      </c>
      <c r="AF1" s="65"/>
      <c r="AG1" s="57" t="s">
        <v>15</v>
      </c>
      <c r="AH1" s="65"/>
      <c r="AI1" s="57" t="s">
        <v>16</v>
      </c>
      <c r="AJ1" s="65"/>
      <c r="AK1" s="57" t="s">
        <v>17</v>
      </c>
      <c r="AL1" s="65"/>
      <c r="AM1" s="57" t="s">
        <v>18</v>
      </c>
      <c r="AN1" s="65"/>
      <c r="AO1" s="68" t="s">
        <v>19</v>
      </c>
      <c r="AP1" s="65"/>
      <c r="AQ1" s="57" t="s">
        <v>20</v>
      </c>
      <c r="AR1" s="65"/>
      <c r="AS1" s="57" t="s">
        <v>21</v>
      </c>
      <c r="AT1" s="65"/>
      <c r="AU1" s="57" t="s">
        <v>22</v>
      </c>
      <c r="AV1" s="65"/>
      <c r="AW1" s="57" t="s">
        <v>23</v>
      </c>
      <c r="AX1" s="65"/>
      <c r="AY1" s="57" t="s">
        <v>24</v>
      </c>
      <c r="AZ1" s="58"/>
    </row>
    <row r="2" spans="1:52" ht="29.25" customHeight="1" x14ac:dyDescent="0.2">
      <c r="A2" s="59" t="s">
        <v>25</v>
      </c>
      <c r="B2" s="18" t="s">
        <v>26</v>
      </c>
      <c r="C2" s="22">
        <v>26</v>
      </c>
      <c r="D2" s="30"/>
      <c r="E2" s="22"/>
      <c r="F2" s="31"/>
      <c r="G2" s="32">
        <v>1</v>
      </c>
      <c r="H2" s="31"/>
      <c r="I2" s="22"/>
      <c r="J2" s="31"/>
      <c r="K2" s="22"/>
      <c r="L2" s="31"/>
      <c r="M2" s="22"/>
      <c r="N2" s="31"/>
      <c r="O2" s="22"/>
      <c r="P2" s="31"/>
      <c r="Q2" s="22"/>
      <c r="R2" s="31"/>
      <c r="S2" s="22"/>
      <c r="T2" s="31"/>
      <c r="U2" s="22"/>
      <c r="V2" s="31"/>
      <c r="W2" s="22">
        <v>1</v>
      </c>
      <c r="X2" s="30"/>
      <c r="Y2" s="22"/>
      <c r="Z2" s="31"/>
      <c r="AA2" s="22"/>
      <c r="AB2" s="33"/>
      <c r="AC2" s="22"/>
      <c r="AD2" s="30"/>
      <c r="AE2" s="22"/>
      <c r="AF2" s="31"/>
      <c r="AG2" s="22"/>
      <c r="AH2" s="31"/>
      <c r="AI2" s="22"/>
      <c r="AJ2" s="31"/>
      <c r="AK2" s="22"/>
      <c r="AL2" s="31"/>
      <c r="AM2" s="22"/>
      <c r="AN2" s="31"/>
      <c r="AO2" s="34"/>
      <c r="AP2" s="34"/>
      <c r="AQ2" s="22"/>
      <c r="AR2" s="31"/>
      <c r="AS2" s="22"/>
      <c r="AT2" s="31"/>
      <c r="AU2" s="22"/>
      <c r="AV2" s="30"/>
      <c r="AW2" s="22"/>
      <c r="AX2" s="34"/>
      <c r="AY2" s="14">
        <f>SUM(C2,E2,G2,I2,K2,M2,O2,Q2,S2,U2,W2,Y2,AA2,AC2,AE2,AG2,AI2,AK2,AM2,AO2,AQ2,AS2,AU2,AW2)</f>
        <v>28</v>
      </c>
      <c r="AZ2" s="19" t="str">
        <f>IF(SUM(D2,F2,H2,J2,L2,N2,P2,R2,T2,V2,X2,Z2,AB2,AD2,AF2,AH2,AJ2,AN2,AL2,AP2,AR2,AT2,AV2,AX2)=0,"",SUM(D2,F2,H2,J2,L2,N2,P2,R2,T2,V2,X2,Z2,AB2,AD2,AF2,AH2,AJ2,AN2,AL2,AP2,AR2,AT2,AV2,AX2))</f>
        <v/>
      </c>
    </row>
    <row r="3" spans="1:52" ht="29.25" customHeight="1" x14ac:dyDescent="0.2">
      <c r="A3" s="59"/>
      <c r="B3" s="2" t="s">
        <v>27</v>
      </c>
      <c r="C3" s="23">
        <v>63</v>
      </c>
      <c r="D3" s="35">
        <v>3</v>
      </c>
      <c r="E3" s="23">
        <v>1</v>
      </c>
      <c r="F3" s="36"/>
      <c r="G3" s="37" t="s">
        <v>28</v>
      </c>
      <c r="H3" s="36"/>
      <c r="I3" s="23">
        <v>1</v>
      </c>
      <c r="J3" s="38"/>
      <c r="K3" s="23"/>
      <c r="L3" s="36"/>
      <c r="M3" s="23"/>
      <c r="N3" s="36"/>
      <c r="O3" s="23"/>
      <c r="P3" s="36"/>
      <c r="Q3" s="23"/>
      <c r="R3" s="36"/>
      <c r="S3" s="23"/>
      <c r="T3" s="36"/>
      <c r="U3" s="23"/>
      <c r="V3" s="36"/>
      <c r="W3" s="23">
        <v>6</v>
      </c>
      <c r="X3" s="35"/>
      <c r="Y3" s="23"/>
      <c r="Z3" s="36"/>
      <c r="AA3" s="23"/>
      <c r="AB3" s="39"/>
      <c r="AC3" s="23"/>
      <c r="AD3" s="35"/>
      <c r="AE3" s="23"/>
      <c r="AF3" s="36"/>
      <c r="AG3" s="23"/>
      <c r="AH3" s="36"/>
      <c r="AI3" s="23"/>
      <c r="AJ3" s="36"/>
      <c r="AK3" s="23"/>
      <c r="AL3" s="36"/>
      <c r="AM3" s="23"/>
      <c r="AN3" s="36"/>
      <c r="AO3" s="40"/>
      <c r="AP3" s="40"/>
      <c r="AQ3" s="23"/>
      <c r="AR3" s="36"/>
      <c r="AS3" s="23"/>
      <c r="AT3" s="36"/>
      <c r="AU3" s="23"/>
      <c r="AV3" s="35"/>
      <c r="AW3" s="25"/>
      <c r="AX3" s="40"/>
      <c r="AY3" s="17">
        <f t="shared" ref="AY3:AY18" si="0">SUM(C3,E3,G3,I3,K3,M3,O3,Q3,S3,U3,W3,Y3,AA3,AC3,AE3,AG3,AI3,AK3,AM3,AO3,AQ3,AS3,AU3,AW3)</f>
        <v>71</v>
      </c>
      <c r="AZ3" s="10">
        <f t="shared" ref="AZ3:AZ18" si="1">IF(SUM(D3,F3,H3,J3,L3,N3,P3,R3,T3,V3,X3,Z3,AB3,AD3,AF3,AH3,AJ3,AN3,AL3,AP3,AR3,AT3,AV3,AX3)=0,"",SUM(D3,F3,H3,J3,L3,N3,P3,R3,T3,V3,X3,Z3,AB3,AD3,AF3,AH3,AJ3,AN3,AL3,AP3,AR3,AT3,AV3,AX3))</f>
        <v>3</v>
      </c>
    </row>
    <row r="4" spans="1:52" ht="29.25" customHeight="1" x14ac:dyDescent="0.2">
      <c r="A4" s="59"/>
      <c r="B4" s="18" t="s">
        <v>29</v>
      </c>
      <c r="C4" s="22">
        <v>87</v>
      </c>
      <c r="D4" s="30">
        <v>1</v>
      </c>
      <c r="E4" s="22">
        <v>1</v>
      </c>
      <c r="F4" s="31"/>
      <c r="G4" s="41" t="s">
        <v>28</v>
      </c>
      <c r="H4" s="31"/>
      <c r="I4" s="22"/>
      <c r="J4" s="31"/>
      <c r="K4" s="22"/>
      <c r="L4" s="31"/>
      <c r="M4" s="22"/>
      <c r="N4" s="31"/>
      <c r="O4" s="22"/>
      <c r="P4" s="31"/>
      <c r="Q4" s="22"/>
      <c r="R4" s="31"/>
      <c r="S4" s="22"/>
      <c r="T4" s="31"/>
      <c r="U4" s="22"/>
      <c r="V4" s="31"/>
      <c r="W4" s="22">
        <v>13</v>
      </c>
      <c r="X4" s="30"/>
      <c r="Y4" s="22"/>
      <c r="Z4" s="31"/>
      <c r="AA4" s="22">
        <v>2</v>
      </c>
      <c r="AB4" s="33"/>
      <c r="AC4" s="22"/>
      <c r="AD4" s="30"/>
      <c r="AE4" s="22"/>
      <c r="AF4" s="31"/>
      <c r="AG4" s="22">
        <v>1</v>
      </c>
      <c r="AH4" s="31"/>
      <c r="AI4" s="22">
        <v>1</v>
      </c>
      <c r="AJ4" s="31"/>
      <c r="AK4" s="22">
        <v>1</v>
      </c>
      <c r="AL4" s="31"/>
      <c r="AM4" s="22"/>
      <c r="AN4" s="31"/>
      <c r="AO4" s="34"/>
      <c r="AP4" s="34"/>
      <c r="AQ4" s="22"/>
      <c r="AR4" s="31"/>
      <c r="AS4" s="22"/>
      <c r="AT4" s="31"/>
      <c r="AU4" s="22"/>
      <c r="AV4" s="30"/>
      <c r="AW4" s="22"/>
      <c r="AX4" s="34"/>
      <c r="AY4" s="14">
        <f t="shared" si="0"/>
        <v>106</v>
      </c>
      <c r="AZ4" s="19">
        <f t="shared" si="1"/>
        <v>1</v>
      </c>
    </row>
    <row r="5" spans="1:52" ht="29.25" customHeight="1" x14ac:dyDescent="0.2">
      <c r="A5" s="59"/>
      <c r="B5" s="2" t="s">
        <v>30</v>
      </c>
      <c r="C5" s="23">
        <v>56</v>
      </c>
      <c r="D5" s="35">
        <v>3</v>
      </c>
      <c r="E5" s="23"/>
      <c r="F5" s="36"/>
      <c r="G5" s="37" t="s">
        <v>28</v>
      </c>
      <c r="H5" s="36"/>
      <c r="I5" s="23"/>
      <c r="J5" s="36"/>
      <c r="K5" s="23"/>
      <c r="L5" s="36"/>
      <c r="M5" s="23"/>
      <c r="N5" s="36"/>
      <c r="O5" s="23"/>
      <c r="P5" s="36"/>
      <c r="Q5" s="23"/>
      <c r="R5" s="36"/>
      <c r="S5" s="23"/>
      <c r="T5" s="36"/>
      <c r="U5" s="23"/>
      <c r="V5" s="36"/>
      <c r="W5" s="23">
        <v>3</v>
      </c>
      <c r="X5" s="35"/>
      <c r="Y5" s="23"/>
      <c r="Z5" s="36"/>
      <c r="AA5" s="23"/>
      <c r="AB5" s="39"/>
      <c r="AC5" s="23"/>
      <c r="AD5" s="35"/>
      <c r="AE5" s="23">
        <v>3</v>
      </c>
      <c r="AF5" s="36"/>
      <c r="AG5" s="23"/>
      <c r="AH5" s="36"/>
      <c r="AI5" s="23">
        <v>1</v>
      </c>
      <c r="AJ5" s="36"/>
      <c r="AK5" s="23"/>
      <c r="AL5" s="36"/>
      <c r="AM5" s="23"/>
      <c r="AN5" s="36"/>
      <c r="AO5" s="40"/>
      <c r="AP5" s="40"/>
      <c r="AQ5" s="23"/>
      <c r="AR5" s="36"/>
      <c r="AS5" s="23"/>
      <c r="AT5" s="36"/>
      <c r="AU5" s="23"/>
      <c r="AV5" s="35"/>
      <c r="AW5" s="23"/>
      <c r="AX5" s="40"/>
      <c r="AY5" s="17">
        <f t="shared" si="0"/>
        <v>63</v>
      </c>
      <c r="AZ5" s="10">
        <f t="shared" si="1"/>
        <v>3</v>
      </c>
    </row>
    <row r="6" spans="1:52" ht="29.25" customHeight="1" x14ac:dyDescent="0.2">
      <c r="A6" s="59"/>
      <c r="B6" s="18" t="s">
        <v>31</v>
      </c>
      <c r="C6" s="22">
        <v>82</v>
      </c>
      <c r="D6" s="30">
        <v>1</v>
      </c>
      <c r="E6" s="22"/>
      <c r="F6" s="31"/>
      <c r="G6" s="41" t="s">
        <v>28</v>
      </c>
      <c r="H6" s="31"/>
      <c r="I6" s="22"/>
      <c r="J6" s="31"/>
      <c r="K6" s="22"/>
      <c r="L6" s="31"/>
      <c r="M6" s="22"/>
      <c r="N6" s="31"/>
      <c r="O6" s="22"/>
      <c r="P6" s="31"/>
      <c r="Q6" s="22"/>
      <c r="R6" s="31"/>
      <c r="S6" s="22"/>
      <c r="T6" s="31"/>
      <c r="U6" s="22">
        <v>2</v>
      </c>
      <c r="V6" s="31"/>
      <c r="W6" s="22">
        <v>16</v>
      </c>
      <c r="X6" s="30"/>
      <c r="Y6" s="22"/>
      <c r="Z6" s="31"/>
      <c r="AA6" s="22"/>
      <c r="AB6" s="33"/>
      <c r="AC6" s="22"/>
      <c r="AD6" s="30"/>
      <c r="AE6" s="22"/>
      <c r="AF6" s="31"/>
      <c r="AG6" s="22"/>
      <c r="AH6" s="31"/>
      <c r="AI6" s="22">
        <v>1</v>
      </c>
      <c r="AJ6" s="31"/>
      <c r="AK6" s="22"/>
      <c r="AL6" s="31"/>
      <c r="AM6" s="22">
        <v>1</v>
      </c>
      <c r="AN6" s="31"/>
      <c r="AO6" s="34"/>
      <c r="AP6" s="34"/>
      <c r="AQ6" s="22"/>
      <c r="AR6" s="31"/>
      <c r="AS6" s="22"/>
      <c r="AT6" s="31"/>
      <c r="AU6" s="22"/>
      <c r="AV6" s="30"/>
      <c r="AW6" s="22"/>
      <c r="AX6" s="34"/>
      <c r="AY6" s="14">
        <f t="shared" si="0"/>
        <v>102</v>
      </c>
      <c r="AZ6" s="19">
        <f t="shared" si="1"/>
        <v>1</v>
      </c>
    </row>
    <row r="7" spans="1:52" ht="29.25" customHeight="1" x14ac:dyDescent="0.2">
      <c r="A7" s="60" t="s">
        <v>32</v>
      </c>
      <c r="B7" s="8" t="s">
        <v>33</v>
      </c>
      <c r="C7" s="24">
        <v>3</v>
      </c>
      <c r="D7" s="38"/>
      <c r="E7" s="24"/>
      <c r="F7" s="42"/>
      <c r="G7" s="37">
        <v>1</v>
      </c>
      <c r="H7" s="42"/>
      <c r="I7" s="24">
        <v>1</v>
      </c>
      <c r="J7" s="42"/>
      <c r="K7" s="24">
        <v>6</v>
      </c>
      <c r="L7" s="38">
        <v>1</v>
      </c>
      <c r="M7" s="24">
        <v>1</v>
      </c>
      <c r="N7" s="43"/>
      <c r="O7" s="24">
        <v>1</v>
      </c>
      <c r="P7" s="42"/>
      <c r="Q7" s="24">
        <v>2</v>
      </c>
      <c r="R7" s="42"/>
      <c r="S7" s="24">
        <v>2</v>
      </c>
      <c r="T7" s="42"/>
      <c r="U7" s="24"/>
      <c r="V7" s="42"/>
      <c r="W7" s="24">
        <v>15</v>
      </c>
      <c r="X7" s="38"/>
      <c r="Y7" s="24"/>
      <c r="Z7" s="42"/>
      <c r="AA7" s="24">
        <v>2</v>
      </c>
      <c r="AB7" s="43"/>
      <c r="AC7" s="24"/>
      <c r="AD7" s="38"/>
      <c r="AE7" s="24"/>
      <c r="AF7" s="42"/>
      <c r="AG7" s="24"/>
      <c r="AH7" s="42"/>
      <c r="AI7" s="24"/>
      <c r="AJ7" s="42"/>
      <c r="AK7" s="24"/>
      <c r="AL7" s="42"/>
      <c r="AM7" s="24"/>
      <c r="AN7" s="42"/>
      <c r="AO7" s="44"/>
      <c r="AP7" s="44"/>
      <c r="AQ7" s="24"/>
      <c r="AR7" s="42"/>
      <c r="AS7" s="24"/>
      <c r="AT7" s="42"/>
      <c r="AU7" s="24"/>
      <c r="AV7" s="38"/>
      <c r="AW7" s="24">
        <v>1</v>
      </c>
      <c r="AX7" s="44"/>
      <c r="AY7" s="17">
        <f t="shared" si="0"/>
        <v>35</v>
      </c>
      <c r="AZ7" s="10">
        <f t="shared" si="1"/>
        <v>1</v>
      </c>
    </row>
    <row r="8" spans="1:52" ht="29.25" customHeight="1" x14ac:dyDescent="0.2">
      <c r="A8" s="59"/>
      <c r="B8" s="18" t="s">
        <v>34</v>
      </c>
      <c r="C8" s="22">
        <v>4</v>
      </c>
      <c r="D8" s="30">
        <v>2</v>
      </c>
      <c r="E8" s="22"/>
      <c r="F8" s="31"/>
      <c r="G8" s="41">
        <v>1</v>
      </c>
      <c r="H8" s="31"/>
      <c r="I8" s="22">
        <v>1</v>
      </c>
      <c r="J8" s="31"/>
      <c r="K8" s="22">
        <v>3</v>
      </c>
      <c r="L8" s="30">
        <v>1</v>
      </c>
      <c r="M8" s="22">
        <v>1</v>
      </c>
      <c r="N8" s="30"/>
      <c r="O8" s="22"/>
      <c r="P8" s="31"/>
      <c r="Q8" s="22"/>
      <c r="R8" s="31"/>
      <c r="S8" s="22"/>
      <c r="T8" s="31"/>
      <c r="U8" s="22">
        <v>5</v>
      </c>
      <c r="V8" s="31"/>
      <c r="W8" s="22">
        <v>78</v>
      </c>
      <c r="X8" s="30">
        <v>1</v>
      </c>
      <c r="Y8" s="22"/>
      <c r="Z8" s="31"/>
      <c r="AA8" s="22">
        <v>2</v>
      </c>
      <c r="AB8" s="33"/>
      <c r="AC8" s="22"/>
      <c r="AD8" s="30"/>
      <c r="AE8" s="22"/>
      <c r="AF8" s="31"/>
      <c r="AG8" s="22"/>
      <c r="AH8" s="31"/>
      <c r="AI8" s="22"/>
      <c r="AJ8" s="31"/>
      <c r="AK8" s="22"/>
      <c r="AL8" s="31"/>
      <c r="AM8" s="22"/>
      <c r="AN8" s="31"/>
      <c r="AO8" s="34"/>
      <c r="AP8" s="34"/>
      <c r="AQ8" s="22"/>
      <c r="AR8" s="31"/>
      <c r="AS8" s="22"/>
      <c r="AT8" s="31"/>
      <c r="AU8" s="22">
        <v>3</v>
      </c>
      <c r="AV8" s="30"/>
      <c r="AW8" s="22"/>
      <c r="AX8" s="30"/>
      <c r="AY8" s="14">
        <f t="shared" si="0"/>
        <v>98</v>
      </c>
      <c r="AZ8" s="19">
        <f t="shared" si="1"/>
        <v>4</v>
      </c>
    </row>
    <row r="9" spans="1:52" ht="29.25" customHeight="1" x14ac:dyDescent="0.2">
      <c r="A9" s="59"/>
      <c r="B9" s="9" t="s">
        <v>35</v>
      </c>
      <c r="C9" s="25">
        <v>3</v>
      </c>
      <c r="D9" s="45"/>
      <c r="E9" s="25"/>
      <c r="F9" s="46"/>
      <c r="G9" s="37">
        <v>1</v>
      </c>
      <c r="H9" s="46"/>
      <c r="I9" s="25"/>
      <c r="J9" s="46"/>
      <c r="K9" s="25">
        <v>1</v>
      </c>
      <c r="L9" s="46"/>
      <c r="M9" s="25">
        <v>1</v>
      </c>
      <c r="N9" s="46"/>
      <c r="O9" s="25"/>
      <c r="P9" s="46"/>
      <c r="Q9" s="25">
        <v>1</v>
      </c>
      <c r="R9" s="46"/>
      <c r="S9" s="25">
        <v>1</v>
      </c>
      <c r="T9" s="46"/>
      <c r="U9" s="25"/>
      <c r="V9" s="46"/>
      <c r="W9" s="25">
        <v>23</v>
      </c>
      <c r="X9" s="45"/>
      <c r="Y9" s="25"/>
      <c r="Z9" s="46"/>
      <c r="AA9" s="25">
        <v>15</v>
      </c>
      <c r="AB9" s="47"/>
      <c r="AC9" s="25">
        <v>1</v>
      </c>
      <c r="AD9" s="45"/>
      <c r="AE9" s="25"/>
      <c r="AF9" s="46"/>
      <c r="AG9" s="25"/>
      <c r="AH9" s="46"/>
      <c r="AI9" s="25"/>
      <c r="AJ9" s="46"/>
      <c r="AK9" s="25"/>
      <c r="AL9" s="46"/>
      <c r="AM9" s="25"/>
      <c r="AN9" s="46"/>
      <c r="AO9" s="48"/>
      <c r="AP9" s="48"/>
      <c r="AQ9" s="25"/>
      <c r="AR9" s="46"/>
      <c r="AS9" s="25"/>
      <c r="AT9" s="46"/>
      <c r="AU9" s="25"/>
      <c r="AV9" s="45"/>
      <c r="AW9" s="25"/>
      <c r="AX9" s="48"/>
      <c r="AY9" s="17">
        <f t="shared" si="0"/>
        <v>47</v>
      </c>
      <c r="AZ9" s="10" t="str">
        <f t="shared" si="1"/>
        <v/>
      </c>
    </row>
    <row r="10" spans="1:52" ht="29.25" customHeight="1" x14ac:dyDescent="0.2">
      <c r="A10" s="59"/>
      <c r="B10" s="18" t="s">
        <v>36</v>
      </c>
      <c r="C10" s="22">
        <v>1</v>
      </c>
      <c r="D10" s="30"/>
      <c r="E10" s="22"/>
      <c r="F10" s="31"/>
      <c r="G10" s="41" t="s">
        <v>28</v>
      </c>
      <c r="H10" s="31"/>
      <c r="I10" s="22"/>
      <c r="J10" s="31"/>
      <c r="K10" s="22"/>
      <c r="L10" s="31"/>
      <c r="M10" s="22">
        <v>1</v>
      </c>
      <c r="N10" s="31"/>
      <c r="O10" s="22"/>
      <c r="P10" s="31"/>
      <c r="Q10" s="22"/>
      <c r="R10" s="31"/>
      <c r="S10" s="22"/>
      <c r="T10" s="31"/>
      <c r="U10" s="22"/>
      <c r="V10" s="31"/>
      <c r="W10" s="22">
        <v>20</v>
      </c>
      <c r="X10" s="30"/>
      <c r="Y10" s="22"/>
      <c r="Z10" s="31"/>
      <c r="AA10" s="22">
        <v>2</v>
      </c>
      <c r="AB10" s="33"/>
      <c r="AC10" s="22"/>
      <c r="AD10" s="30"/>
      <c r="AE10" s="22"/>
      <c r="AF10" s="31"/>
      <c r="AG10" s="22"/>
      <c r="AH10" s="31"/>
      <c r="AI10" s="22"/>
      <c r="AJ10" s="31"/>
      <c r="AK10" s="22"/>
      <c r="AL10" s="31"/>
      <c r="AM10" s="22"/>
      <c r="AN10" s="31"/>
      <c r="AO10" s="34"/>
      <c r="AP10" s="34"/>
      <c r="AQ10" s="22"/>
      <c r="AR10" s="31"/>
      <c r="AS10" s="22"/>
      <c r="AT10" s="31"/>
      <c r="AU10" s="22"/>
      <c r="AV10" s="30"/>
      <c r="AW10" s="22"/>
      <c r="AX10" s="34"/>
      <c r="AY10" s="14">
        <f t="shared" si="0"/>
        <v>24</v>
      </c>
      <c r="AZ10" s="19" t="str">
        <f t="shared" si="1"/>
        <v/>
      </c>
    </row>
    <row r="11" spans="1:52" ht="29.25" customHeight="1" x14ac:dyDescent="0.2">
      <c r="A11" s="59"/>
      <c r="B11" s="3" t="s">
        <v>37</v>
      </c>
      <c r="C11" s="25">
        <v>6</v>
      </c>
      <c r="D11" s="45"/>
      <c r="E11" s="25"/>
      <c r="F11" s="46"/>
      <c r="G11" s="37" t="s">
        <v>28</v>
      </c>
      <c r="H11" s="46"/>
      <c r="I11" s="25">
        <v>1</v>
      </c>
      <c r="J11" s="45">
        <v>1</v>
      </c>
      <c r="K11" s="25">
        <v>1</v>
      </c>
      <c r="L11" s="46"/>
      <c r="M11" s="25">
        <v>1</v>
      </c>
      <c r="N11" s="46"/>
      <c r="O11" s="25"/>
      <c r="P11" s="46"/>
      <c r="Q11" s="25"/>
      <c r="R11" s="46"/>
      <c r="S11" s="25"/>
      <c r="T11" s="46"/>
      <c r="U11" s="25">
        <v>1</v>
      </c>
      <c r="V11" s="46"/>
      <c r="W11" s="25">
        <v>134</v>
      </c>
      <c r="X11" s="45"/>
      <c r="Y11" s="25"/>
      <c r="Z11" s="46"/>
      <c r="AA11" s="25">
        <v>30</v>
      </c>
      <c r="AB11" s="45">
        <v>2</v>
      </c>
      <c r="AC11" s="25"/>
      <c r="AD11" s="45">
        <v>1</v>
      </c>
      <c r="AE11" s="25">
        <v>2</v>
      </c>
      <c r="AF11" s="46"/>
      <c r="AG11" s="25"/>
      <c r="AH11" s="46"/>
      <c r="AI11" s="25"/>
      <c r="AJ11" s="46"/>
      <c r="AK11" s="25">
        <v>1</v>
      </c>
      <c r="AL11" s="46"/>
      <c r="AM11" s="25"/>
      <c r="AN11" s="46"/>
      <c r="AO11" s="48"/>
      <c r="AP11" s="48"/>
      <c r="AQ11" s="25"/>
      <c r="AR11" s="46"/>
      <c r="AS11" s="25"/>
      <c r="AT11" s="46"/>
      <c r="AU11" s="25"/>
      <c r="AV11" s="45"/>
      <c r="AW11" s="25"/>
      <c r="AX11" s="48"/>
      <c r="AY11" s="17">
        <f t="shared" si="0"/>
        <v>177</v>
      </c>
      <c r="AZ11" s="10">
        <f t="shared" si="1"/>
        <v>4</v>
      </c>
    </row>
    <row r="12" spans="1:52" ht="29.25" customHeight="1" x14ac:dyDescent="0.2">
      <c r="A12" s="59"/>
      <c r="B12" s="18" t="s">
        <v>38</v>
      </c>
      <c r="C12" s="22">
        <v>3</v>
      </c>
      <c r="D12" s="30"/>
      <c r="E12" s="22"/>
      <c r="F12" s="31"/>
      <c r="G12" s="41" t="s">
        <v>28</v>
      </c>
      <c r="H12" s="31"/>
      <c r="I12" s="22"/>
      <c r="J12" s="31"/>
      <c r="K12" s="22"/>
      <c r="L12" s="31"/>
      <c r="M12" s="22"/>
      <c r="N12" s="31"/>
      <c r="O12" s="22"/>
      <c r="P12" s="31"/>
      <c r="Q12" s="22"/>
      <c r="R12" s="31"/>
      <c r="S12" s="22"/>
      <c r="T12" s="31"/>
      <c r="U12" s="22"/>
      <c r="V12" s="30"/>
      <c r="W12" s="22">
        <v>37</v>
      </c>
      <c r="X12" s="30"/>
      <c r="Y12" s="22"/>
      <c r="Z12" s="31"/>
      <c r="AA12" s="22">
        <v>14</v>
      </c>
      <c r="AB12" s="33"/>
      <c r="AC12" s="22"/>
      <c r="AD12" s="30"/>
      <c r="AE12" s="22">
        <v>2</v>
      </c>
      <c r="AF12" s="31"/>
      <c r="AG12" s="22"/>
      <c r="AH12" s="31"/>
      <c r="AI12" s="22"/>
      <c r="AJ12" s="31"/>
      <c r="AK12" s="22"/>
      <c r="AL12" s="31"/>
      <c r="AM12" s="22"/>
      <c r="AN12" s="31"/>
      <c r="AO12" s="34"/>
      <c r="AP12" s="34"/>
      <c r="AQ12" s="22"/>
      <c r="AR12" s="31"/>
      <c r="AS12" s="22"/>
      <c r="AT12" s="31"/>
      <c r="AU12" s="22"/>
      <c r="AV12" s="30"/>
      <c r="AW12" s="22"/>
      <c r="AX12" s="34"/>
      <c r="AY12" s="14">
        <f t="shared" si="0"/>
        <v>56</v>
      </c>
      <c r="AZ12" s="19" t="str">
        <f t="shared" si="1"/>
        <v/>
      </c>
    </row>
    <row r="13" spans="1:52" ht="29.25" customHeight="1" x14ac:dyDescent="0.2">
      <c r="A13" s="59"/>
      <c r="B13" s="3" t="s">
        <v>39</v>
      </c>
      <c r="C13" s="25">
        <v>3</v>
      </c>
      <c r="D13" s="45"/>
      <c r="E13" s="25"/>
      <c r="F13" s="46"/>
      <c r="G13" s="37" t="s">
        <v>28</v>
      </c>
      <c r="H13" s="46"/>
      <c r="I13" s="25"/>
      <c r="J13" s="46"/>
      <c r="K13" s="25"/>
      <c r="L13" s="46"/>
      <c r="M13" s="25"/>
      <c r="N13" s="46"/>
      <c r="O13" s="25"/>
      <c r="P13" s="46"/>
      <c r="Q13" s="25"/>
      <c r="R13" s="46"/>
      <c r="S13" s="25"/>
      <c r="T13" s="46"/>
      <c r="U13" s="25"/>
      <c r="V13" s="38">
        <v>1</v>
      </c>
      <c r="W13" s="25">
        <v>46</v>
      </c>
      <c r="X13" s="45"/>
      <c r="Y13" s="25"/>
      <c r="Z13" s="46"/>
      <c r="AA13" s="25">
        <v>17</v>
      </c>
      <c r="AB13" s="47"/>
      <c r="AC13" s="25"/>
      <c r="AD13" s="45"/>
      <c r="AE13" s="25">
        <v>2</v>
      </c>
      <c r="AF13" s="46"/>
      <c r="AG13" s="25"/>
      <c r="AH13" s="46"/>
      <c r="AI13" s="25"/>
      <c r="AJ13" s="46"/>
      <c r="AK13" s="25"/>
      <c r="AL13" s="46"/>
      <c r="AM13" s="25"/>
      <c r="AN13" s="46"/>
      <c r="AO13" s="48"/>
      <c r="AP13" s="48"/>
      <c r="AQ13" s="25"/>
      <c r="AR13" s="46"/>
      <c r="AS13" s="25"/>
      <c r="AT13" s="46"/>
      <c r="AU13" s="25"/>
      <c r="AV13" s="45"/>
      <c r="AW13" s="25"/>
      <c r="AX13" s="48"/>
      <c r="AY13" s="17">
        <f t="shared" si="0"/>
        <v>68</v>
      </c>
      <c r="AZ13" s="10">
        <f t="shared" si="1"/>
        <v>1</v>
      </c>
    </row>
    <row r="14" spans="1:52" ht="29.25" customHeight="1" x14ac:dyDescent="0.2">
      <c r="A14" s="59"/>
      <c r="B14" s="18" t="s">
        <v>40</v>
      </c>
      <c r="C14" s="22">
        <v>3</v>
      </c>
      <c r="D14" s="30">
        <v>2</v>
      </c>
      <c r="E14" s="22"/>
      <c r="F14" s="31"/>
      <c r="G14" s="41" t="s">
        <v>28</v>
      </c>
      <c r="H14" s="31"/>
      <c r="I14" s="22"/>
      <c r="J14" s="31"/>
      <c r="K14" s="22"/>
      <c r="L14" s="31"/>
      <c r="M14" s="22"/>
      <c r="N14" s="31"/>
      <c r="O14" s="22"/>
      <c r="P14" s="31"/>
      <c r="Q14" s="22"/>
      <c r="R14" s="31"/>
      <c r="S14" s="22"/>
      <c r="T14" s="31"/>
      <c r="U14" s="22"/>
      <c r="V14" s="31"/>
      <c r="W14" s="22">
        <v>63</v>
      </c>
      <c r="X14" s="30"/>
      <c r="Y14" s="22"/>
      <c r="Z14" s="31"/>
      <c r="AA14" s="22">
        <v>19</v>
      </c>
      <c r="AB14" s="33"/>
      <c r="AC14" s="22"/>
      <c r="AD14" s="30"/>
      <c r="AE14" s="22">
        <v>1</v>
      </c>
      <c r="AF14" s="31"/>
      <c r="AG14" s="22"/>
      <c r="AH14" s="31"/>
      <c r="AI14" s="22"/>
      <c r="AJ14" s="31"/>
      <c r="AK14" s="22"/>
      <c r="AL14" s="31"/>
      <c r="AM14" s="22"/>
      <c r="AN14" s="31"/>
      <c r="AO14" s="34"/>
      <c r="AP14" s="34"/>
      <c r="AQ14" s="22"/>
      <c r="AR14" s="31"/>
      <c r="AS14" s="22"/>
      <c r="AT14" s="31"/>
      <c r="AU14" s="22"/>
      <c r="AV14" s="30"/>
      <c r="AW14" s="22"/>
      <c r="AX14" s="34"/>
      <c r="AY14" s="14">
        <f t="shared" si="0"/>
        <v>86</v>
      </c>
      <c r="AZ14" s="19">
        <f t="shared" si="1"/>
        <v>2</v>
      </c>
    </row>
    <row r="15" spans="1:52" ht="29.25" customHeight="1" x14ac:dyDescent="0.2">
      <c r="A15" s="59"/>
      <c r="B15" s="3" t="s">
        <v>41</v>
      </c>
      <c r="C15" s="25">
        <v>3</v>
      </c>
      <c r="D15" s="45">
        <v>1</v>
      </c>
      <c r="E15" s="25"/>
      <c r="F15" s="46"/>
      <c r="G15" s="37" t="s">
        <v>28</v>
      </c>
      <c r="H15" s="46"/>
      <c r="I15" s="25"/>
      <c r="J15" s="46"/>
      <c r="K15" s="25"/>
      <c r="L15" s="46"/>
      <c r="M15" s="25"/>
      <c r="N15" s="46"/>
      <c r="O15" s="25"/>
      <c r="P15" s="46"/>
      <c r="Q15" s="25"/>
      <c r="R15" s="46"/>
      <c r="S15" s="25"/>
      <c r="T15" s="46"/>
      <c r="U15" s="25"/>
      <c r="V15" s="46"/>
      <c r="W15" s="25">
        <v>45</v>
      </c>
      <c r="X15" s="45"/>
      <c r="Y15" s="25"/>
      <c r="Z15" s="46"/>
      <c r="AA15" s="25">
        <v>14</v>
      </c>
      <c r="AB15" s="47"/>
      <c r="AC15" s="25"/>
      <c r="AD15" s="45"/>
      <c r="AE15" s="25">
        <v>1</v>
      </c>
      <c r="AF15" s="46"/>
      <c r="AG15" s="25"/>
      <c r="AH15" s="46"/>
      <c r="AI15" s="25"/>
      <c r="AJ15" s="46"/>
      <c r="AK15" s="25"/>
      <c r="AL15" s="46"/>
      <c r="AM15" s="25"/>
      <c r="AN15" s="46"/>
      <c r="AO15" s="48"/>
      <c r="AP15" s="48"/>
      <c r="AQ15" s="25"/>
      <c r="AR15" s="46"/>
      <c r="AS15" s="25"/>
      <c r="AT15" s="46"/>
      <c r="AU15" s="25"/>
      <c r="AV15" s="45"/>
      <c r="AW15" s="25"/>
      <c r="AX15" s="48"/>
      <c r="AY15" s="17">
        <f t="shared" si="0"/>
        <v>63</v>
      </c>
      <c r="AZ15" s="10">
        <f t="shared" si="1"/>
        <v>1</v>
      </c>
    </row>
    <row r="16" spans="1:52" ht="29.25" customHeight="1" x14ac:dyDescent="0.2">
      <c r="A16" s="59"/>
      <c r="B16" s="18" t="s">
        <v>42</v>
      </c>
      <c r="C16" s="22">
        <v>7</v>
      </c>
      <c r="D16" s="30">
        <v>1</v>
      </c>
      <c r="E16" s="22"/>
      <c r="F16" s="31"/>
      <c r="G16" s="41" t="s">
        <v>28</v>
      </c>
      <c r="H16" s="31"/>
      <c r="I16" s="22">
        <v>1</v>
      </c>
      <c r="J16" s="31"/>
      <c r="K16" s="22">
        <v>1</v>
      </c>
      <c r="L16" s="31"/>
      <c r="M16" s="22"/>
      <c r="N16" s="31"/>
      <c r="O16" s="22"/>
      <c r="P16" s="31"/>
      <c r="Q16" s="22"/>
      <c r="R16" s="31"/>
      <c r="S16" s="22"/>
      <c r="T16" s="31"/>
      <c r="U16" s="22">
        <v>3</v>
      </c>
      <c r="V16" s="30">
        <v>1</v>
      </c>
      <c r="W16" s="22">
        <v>102</v>
      </c>
      <c r="X16" s="30"/>
      <c r="Y16" s="22"/>
      <c r="Z16" s="31"/>
      <c r="AA16" s="22">
        <v>27</v>
      </c>
      <c r="AB16" s="33"/>
      <c r="AC16" s="22"/>
      <c r="AD16" s="30"/>
      <c r="AE16" s="22">
        <v>2</v>
      </c>
      <c r="AF16" s="31"/>
      <c r="AG16" s="22"/>
      <c r="AH16" s="31"/>
      <c r="AI16" s="22"/>
      <c r="AJ16" s="31"/>
      <c r="AK16" s="22">
        <v>1</v>
      </c>
      <c r="AL16" s="31"/>
      <c r="AM16" s="22"/>
      <c r="AN16" s="31"/>
      <c r="AO16" s="34"/>
      <c r="AP16" s="34"/>
      <c r="AQ16" s="22"/>
      <c r="AR16" s="31"/>
      <c r="AS16" s="22"/>
      <c r="AT16" s="31"/>
      <c r="AU16" s="22"/>
      <c r="AV16" s="30"/>
      <c r="AW16" s="22"/>
      <c r="AX16" s="34"/>
      <c r="AY16" s="14">
        <f t="shared" si="0"/>
        <v>144</v>
      </c>
      <c r="AZ16" s="19">
        <f t="shared" si="1"/>
        <v>2</v>
      </c>
    </row>
    <row r="17" spans="1:52" ht="29.25" customHeight="1" x14ac:dyDescent="0.2">
      <c r="A17" s="59"/>
      <c r="B17" s="3" t="s">
        <v>43</v>
      </c>
      <c r="C17" s="25">
        <v>3</v>
      </c>
      <c r="D17" s="45"/>
      <c r="E17" s="25"/>
      <c r="F17" s="46"/>
      <c r="G17" s="37" t="s">
        <v>28</v>
      </c>
      <c r="H17" s="46"/>
      <c r="I17" s="25"/>
      <c r="J17" s="45">
        <v>1</v>
      </c>
      <c r="K17" s="25"/>
      <c r="L17" s="46"/>
      <c r="M17" s="25"/>
      <c r="N17" s="46"/>
      <c r="O17" s="25"/>
      <c r="P17" s="46"/>
      <c r="Q17" s="25"/>
      <c r="R17" s="46"/>
      <c r="S17" s="25"/>
      <c r="T17" s="46"/>
      <c r="U17" s="25">
        <v>28</v>
      </c>
      <c r="V17" s="45">
        <v>1</v>
      </c>
      <c r="W17" s="25">
        <v>25</v>
      </c>
      <c r="X17" s="45"/>
      <c r="Y17" s="25"/>
      <c r="Z17" s="46"/>
      <c r="AA17" s="25">
        <v>3</v>
      </c>
      <c r="AB17" s="47"/>
      <c r="AC17" s="25"/>
      <c r="AD17" s="45"/>
      <c r="AE17" s="25">
        <v>1</v>
      </c>
      <c r="AF17" s="46"/>
      <c r="AG17" s="25"/>
      <c r="AH17" s="46"/>
      <c r="AI17" s="25"/>
      <c r="AJ17" s="46"/>
      <c r="AK17" s="25"/>
      <c r="AL17" s="46"/>
      <c r="AM17" s="25"/>
      <c r="AN17" s="46"/>
      <c r="AO17" s="48"/>
      <c r="AP17" s="48"/>
      <c r="AQ17" s="25"/>
      <c r="AR17" s="46"/>
      <c r="AS17" s="25"/>
      <c r="AT17" s="46"/>
      <c r="AU17" s="25">
        <v>3</v>
      </c>
      <c r="AV17" s="45">
        <v>1</v>
      </c>
      <c r="AW17" s="25"/>
      <c r="AX17" s="48"/>
      <c r="AY17" s="17">
        <f t="shared" si="0"/>
        <v>63</v>
      </c>
      <c r="AZ17" s="10">
        <f t="shared" si="1"/>
        <v>3</v>
      </c>
    </row>
    <row r="18" spans="1:52" ht="29.25" customHeight="1" x14ac:dyDescent="0.2">
      <c r="A18" s="61"/>
      <c r="B18" s="20" t="s">
        <v>44</v>
      </c>
      <c r="C18" s="26">
        <v>1</v>
      </c>
      <c r="D18" s="49"/>
      <c r="E18" s="26"/>
      <c r="F18" s="50"/>
      <c r="G18" s="26"/>
      <c r="H18" s="50"/>
      <c r="I18" s="26"/>
      <c r="J18" s="50"/>
      <c r="K18" s="26"/>
      <c r="L18" s="50"/>
      <c r="M18" s="26"/>
      <c r="N18" s="50"/>
      <c r="O18" s="26"/>
      <c r="P18" s="50"/>
      <c r="Q18" s="26"/>
      <c r="R18" s="50"/>
      <c r="S18" s="26"/>
      <c r="T18" s="50"/>
      <c r="U18" s="26">
        <v>6</v>
      </c>
      <c r="V18" s="50"/>
      <c r="W18" s="26">
        <v>11</v>
      </c>
      <c r="X18" s="49"/>
      <c r="Y18" s="26">
        <v>1</v>
      </c>
      <c r="Z18" s="50"/>
      <c r="AA18" s="26">
        <v>8</v>
      </c>
      <c r="AB18" s="51"/>
      <c r="AC18" s="26"/>
      <c r="AD18" s="49"/>
      <c r="AE18" s="26"/>
      <c r="AF18" s="50"/>
      <c r="AG18" s="26"/>
      <c r="AH18" s="50"/>
      <c r="AI18" s="26"/>
      <c r="AJ18" s="50"/>
      <c r="AK18" s="26">
        <v>1</v>
      </c>
      <c r="AL18" s="50"/>
      <c r="AM18" s="26"/>
      <c r="AN18" s="50"/>
      <c r="AO18" s="52"/>
      <c r="AP18" s="53"/>
      <c r="AQ18" s="26"/>
      <c r="AR18" s="50"/>
      <c r="AS18" s="26"/>
      <c r="AT18" s="50"/>
      <c r="AU18" s="26"/>
      <c r="AV18" s="49"/>
      <c r="AW18" s="26"/>
      <c r="AX18" s="53"/>
      <c r="AY18" s="14">
        <f t="shared" si="0"/>
        <v>28</v>
      </c>
      <c r="AZ18" s="19" t="str">
        <f t="shared" si="1"/>
        <v/>
      </c>
    </row>
    <row r="19" spans="1:52" ht="29.25" customHeight="1" x14ac:dyDescent="0.2">
      <c r="A19" s="62" t="s">
        <v>45</v>
      </c>
      <c r="B19" s="21" t="s">
        <v>46</v>
      </c>
      <c r="C19" s="27">
        <f t="shared" ref="C19:AT19" si="2">SUM(C2:C6)</f>
        <v>314</v>
      </c>
      <c r="D19" s="54">
        <f t="shared" si="2"/>
        <v>8</v>
      </c>
      <c r="E19" s="27">
        <f t="shared" si="2"/>
        <v>2</v>
      </c>
      <c r="F19" s="54">
        <f t="shared" si="2"/>
        <v>0</v>
      </c>
      <c r="G19" s="27">
        <f t="shared" si="2"/>
        <v>1</v>
      </c>
      <c r="H19" s="54">
        <f t="shared" si="2"/>
        <v>0</v>
      </c>
      <c r="I19" s="27">
        <f t="shared" si="2"/>
        <v>1</v>
      </c>
      <c r="J19" s="54">
        <f t="shared" si="2"/>
        <v>0</v>
      </c>
      <c r="K19" s="27">
        <f t="shared" si="2"/>
        <v>0</v>
      </c>
      <c r="L19" s="54">
        <f t="shared" si="2"/>
        <v>0</v>
      </c>
      <c r="M19" s="27">
        <f t="shared" si="2"/>
        <v>0</v>
      </c>
      <c r="N19" s="54">
        <f t="shared" si="2"/>
        <v>0</v>
      </c>
      <c r="O19" s="27">
        <f t="shared" si="2"/>
        <v>0</v>
      </c>
      <c r="P19" s="54">
        <f t="shared" si="2"/>
        <v>0</v>
      </c>
      <c r="Q19" s="27">
        <f t="shared" si="2"/>
        <v>0</v>
      </c>
      <c r="R19" s="54">
        <f t="shared" si="2"/>
        <v>0</v>
      </c>
      <c r="S19" s="27">
        <f t="shared" si="2"/>
        <v>0</v>
      </c>
      <c r="T19" s="54">
        <f t="shared" si="2"/>
        <v>0</v>
      </c>
      <c r="U19" s="27">
        <f t="shared" si="2"/>
        <v>2</v>
      </c>
      <c r="V19" s="54">
        <f t="shared" si="2"/>
        <v>0</v>
      </c>
      <c r="W19" s="27">
        <f t="shared" si="2"/>
        <v>39</v>
      </c>
      <c r="X19" s="54">
        <f t="shared" si="2"/>
        <v>0</v>
      </c>
      <c r="Y19" s="27">
        <f t="shared" si="2"/>
        <v>0</v>
      </c>
      <c r="Z19" s="54">
        <f t="shared" si="2"/>
        <v>0</v>
      </c>
      <c r="AA19" s="27">
        <f t="shared" si="2"/>
        <v>2</v>
      </c>
      <c r="AB19" s="54">
        <f t="shared" si="2"/>
        <v>0</v>
      </c>
      <c r="AC19" s="27">
        <f t="shared" si="2"/>
        <v>0</v>
      </c>
      <c r="AD19" s="54">
        <f t="shared" si="2"/>
        <v>0</v>
      </c>
      <c r="AE19" s="27">
        <f t="shared" si="2"/>
        <v>3</v>
      </c>
      <c r="AF19" s="54">
        <f t="shared" si="2"/>
        <v>0</v>
      </c>
      <c r="AG19" s="27">
        <f t="shared" si="2"/>
        <v>1</v>
      </c>
      <c r="AH19" s="54">
        <f t="shared" si="2"/>
        <v>0</v>
      </c>
      <c r="AI19" s="27">
        <f t="shared" si="2"/>
        <v>3</v>
      </c>
      <c r="AJ19" s="54">
        <f t="shared" si="2"/>
        <v>0</v>
      </c>
      <c r="AK19" s="27">
        <f t="shared" si="2"/>
        <v>1</v>
      </c>
      <c r="AL19" s="54">
        <f t="shared" si="2"/>
        <v>0</v>
      </c>
      <c r="AM19" s="27">
        <f>SUM(AM2:AM6)</f>
        <v>1</v>
      </c>
      <c r="AN19" s="54">
        <f>SUM(AN2:AN6)</f>
        <v>0</v>
      </c>
      <c r="AO19" s="27">
        <f t="shared" si="2"/>
        <v>0</v>
      </c>
      <c r="AP19" s="54">
        <f t="shared" si="2"/>
        <v>0</v>
      </c>
      <c r="AQ19" s="27">
        <f t="shared" si="2"/>
        <v>0</v>
      </c>
      <c r="AR19" s="54">
        <f t="shared" si="2"/>
        <v>0</v>
      </c>
      <c r="AS19" s="27">
        <f t="shared" si="2"/>
        <v>0</v>
      </c>
      <c r="AT19" s="54">
        <f t="shared" si="2"/>
        <v>0</v>
      </c>
      <c r="AU19" s="27">
        <v>0</v>
      </c>
      <c r="AV19" s="54">
        <f>SUM(AV2:AV6)</f>
        <v>0</v>
      </c>
      <c r="AW19" s="27">
        <f>SUM(AW2:AW6)</f>
        <v>0</v>
      </c>
      <c r="AX19" s="54">
        <f>SUM(AX2:AX6)</f>
        <v>0</v>
      </c>
      <c r="AY19" s="15">
        <f>SUM(AY2:AY6)</f>
        <v>370</v>
      </c>
      <c r="AZ19" s="11">
        <f>SUM(AZ2:AZ6)</f>
        <v>8</v>
      </c>
    </row>
    <row r="20" spans="1:52" ht="29.25" customHeight="1" x14ac:dyDescent="0.2">
      <c r="A20" s="61"/>
      <c r="B20" s="20" t="s">
        <v>47</v>
      </c>
      <c r="C20" s="26">
        <f t="shared" ref="C20:AZ20" si="3">SUM(C7:C18)</f>
        <v>40</v>
      </c>
      <c r="D20" s="55">
        <f t="shared" si="3"/>
        <v>6</v>
      </c>
      <c r="E20" s="26">
        <f t="shared" si="3"/>
        <v>0</v>
      </c>
      <c r="F20" s="55">
        <f t="shared" si="3"/>
        <v>0</v>
      </c>
      <c r="G20" s="26">
        <f t="shared" si="3"/>
        <v>3</v>
      </c>
      <c r="H20" s="55">
        <f t="shared" si="3"/>
        <v>0</v>
      </c>
      <c r="I20" s="26">
        <f t="shared" si="3"/>
        <v>4</v>
      </c>
      <c r="J20" s="55">
        <f t="shared" si="3"/>
        <v>2</v>
      </c>
      <c r="K20" s="26">
        <f t="shared" si="3"/>
        <v>12</v>
      </c>
      <c r="L20" s="55">
        <f t="shared" si="3"/>
        <v>2</v>
      </c>
      <c r="M20" s="26">
        <f t="shared" si="3"/>
        <v>5</v>
      </c>
      <c r="N20" s="55">
        <f t="shared" si="3"/>
        <v>0</v>
      </c>
      <c r="O20" s="26">
        <f t="shared" si="3"/>
        <v>1</v>
      </c>
      <c r="P20" s="55">
        <f t="shared" si="3"/>
        <v>0</v>
      </c>
      <c r="Q20" s="26">
        <f t="shared" si="3"/>
        <v>3</v>
      </c>
      <c r="R20" s="55">
        <f t="shared" si="3"/>
        <v>0</v>
      </c>
      <c r="S20" s="26">
        <f t="shared" si="3"/>
        <v>3</v>
      </c>
      <c r="T20" s="55">
        <f t="shared" si="3"/>
        <v>0</v>
      </c>
      <c r="U20" s="26">
        <f t="shared" si="3"/>
        <v>43</v>
      </c>
      <c r="V20" s="55">
        <f t="shared" si="3"/>
        <v>3</v>
      </c>
      <c r="W20" s="26">
        <f t="shared" si="3"/>
        <v>599</v>
      </c>
      <c r="X20" s="55">
        <f t="shared" si="3"/>
        <v>1</v>
      </c>
      <c r="Y20" s="26">
        <f t="shared" si="3"/>
        <v>1</v>
      </c>
      <c r="Z20" s="55">
        <f t="shared" si="3"/>
        <v>0</v>
      </c>
      <c r="AA20" s="26">
        <f t="shared" si="3"/>
        <v>153</v>
      </c>
      <c r="AB20" s="55">
        <f t="shared" si="3"/>
        <v>2</v>
      </c>
      <c r="AC20" s="26">
        <f t="shared" si="3"/>
        <v>1</v>
      </c>
      <c r="AD20" s="55">
        <f t="shared" si="3"/>
        <v>1</v>
      </c>
      <c r="AE20" s="26">
        <f t="shared" si="3"/>
        <v>11</v>
      </c>
      <c r="AF20" s="55">
        <f t="shared" si="3"/>
        <v>0</v>
      </c>
      <c r="AG20" s="26">
        <f t="shared" si="3"/>
        <v>0</v>
      </c>
      <c r="AH20" s="55">
        <f t="shared" si="3"/>
        <v>0</v>
      </c>
      <c r="AI20" s="26">
        <f t="shared" si="3"/>
        <v>0</v>
      </c>
      <c r="AJ20" s="55">
        <f t="shared" si="3"/>
        <v>0</v>
      </c>
      <c r="AK20" s="26">
        <f t="shared" si="3"/>
        <v>3</v>
      </c>
      <c r="AL20" s="55">
        <f t="shared" si="3"/>
        <v>0</v>
      </c>
      <c r="AM20" s="26">
        <f>SUM(AM7:AM18)</f>
        <v>0</v>
      </c>
      <c r="AN20" s="55">
        <f>SUM(AN7:AN18)</f>
        <v>0</v>
      </c>
      <c r="AO20" s="28">
        <f t="shared" si="3"/>
        <v>0</v>
      </c>
      <c r="AP20" s="55">
        <f t="shared" si="3"/>
        <v>0</v>
      </c>
      <c r="AQ20" s="26">
        <f t="shared" si="3"/>
        <v>0</v>
      </c>
      <c r="AR20" s="55">
        <f t="shared" si="3"/>
        <v>0</v>
      </c>
      <c r="AS20" s="26">
        <f t="shared" si="3"/>
        <v>0</v>
      </c>
      <c r="AT20" s="55">
        <f t="shared" si="3"/>
        <v>0</v>
      </c>
      <c r="AU20" s="26">
        <f t="shared" si="3"/>
        <v>6</v>
      </c>
      <c r="AV20" s="55">
        <f t="shared" si="3"/>
        <v>1</v>
      </c>
      <c r="AW20" s="26">
        <f t="shared" si="3"/>
        <v>1</v>
      </c>
      <c r="AX20" s="55">
        <f t="shared" si="3"/>
        <v>0</v>
      </c>
      <c r="AY20" s="16">
        <f t="shared" si="3"/>
        <v>889</v>
      </c>
      <c r="AZ20" s="12">
        <f t="shared" si="3"/>
        <v>18</v>
      </c>
    </row>
    <row r="21" spans="1:52" ht="29.25" customHeight="1" thickBot="1" x14ac:dyDescent="0.25">
      <c r="A21" s="63" t="s">
        <v>48</v>
      </c>
      <c r="B21" s="64"/>
      <c r="C21" s="28">
        <f>C19+C20</f>
        <v>354</v>
      </c>
      <c r="D21" s="56">
        <f>SUM(D19:D20)</f>
        <v>14</v>
      </c>
      <c r="E21" s="28">
        <f>E19+E20</f>
        <v>2</v>
      </c>
      <c r="F21" s="56">
        <f>SUM(F19:F20)</f>
        <v>0</v>
      </c>
      <c r="G21" s="28">
        <f>G19+G20</f>
        <v>4</v>
      </c>
      <c r="H21" s="56">
        <f>SUM(H19:H20)</f>
        <v>0</v>
      </c>
      <c r="I21" s="28">
        <f>I19+I20</f>
        <v>5</v>
      </c>
      <c r="J21" s="56">
        <f>SUM(J19:J20)</f>
        <v>2</v>
      </c>
      <c r="K21" s="28">
        <f>K19+K20</f>
        <v>12</v>
      </c>
      <c r="L21" s="56">
        <f>SUM(L19:L20)</f>
        <v>2</v>
      </c>
      <c r="M21" s="28">
        <f>M19+M20</f>
        <v>5</v>
      </c>
      <c r="N21" s="56">
        <f>SUM(N19:N20)</f>
        <v>0</v>
      </c>
      <c r="O21" s="28">
        <f>O19+O20</f>
        <v>1</v>
      </c>
      <c r="P21" s="56">
        <f>SUM(P19:P20)</f>
        <v>0</v>
      </c>
      <c r="Q21" s="28">
        <f>Q19+Q20</f>
        <v>3</v>
      </c>
      <c r="R21" s="56">
        <f>SUM(R19:R20)</f>
        <v>0</v>
      </c>
      <c r="S21" s="28">
        <f>S19+S20</f>
        <v>3</v>
      </c>
      <c r="T21" s="56">
        <f>SUM(T19:T20)</f>
        <v>0</v>
      </c>
      <c r="U21" s="28">
        <f>U19+U20</f>
        <v>45</v>
      </c>
      <c r="V21" s="56">
        <f>SUM(V19:V20)</f>
        <v>3</v>
      </c>
      <c r="W21" s="28">
        <f>W19+W20</f>
        <v>638</v>
      </c>
      <c r="X21" s="56">
        <f>SUM(X19:X20)</f>
        <v>1</v>
      </c>
      <c r="Y21" s="28">
        <f>Y19+Y20</f>
        <v>1</v>
      </c>
      <c r="Z21" s="56">
        <f>SUM(Z19:Z20)</f>
        <v>0</v>
      </c>
      <c r="AA21" s="28">
        <f>AA19+AA20</f>
        <v>155</v>
      </c>
      <c r="AB21" s="56">
        <f>SUM(AB19:AB20)</f>
        <v>2</v>
      </c>
      <c r="AC21" s="28">
        <f>AC19+AC20</f>
        <v>1</v>
      </c>
      <c r="AD21" s="56">
        <f>SUM(AD19:AD20)</f>
        <v>1</v>
      </c>
      <c r="AE21" s="28">
        <f>AE19+AE20</f>
        <v>14</v>
      </c>
      <c r="AF21" s="56">
        <f>SUM(AF19:AF20)</f>
        <v>0</v>
      </c>
      <c r="AG21" s="28">
        <f>AG19+AG20</f>
        <v>1</v>
      </c>
      <c r="AH21" s="56">
        <f>SUM(AH19:AH20)</f>
        <v>0</v>
      </c>
      <c r="AI21" s="28">
        <f>AI19+AI20</f>
        <v>3</v>
      </c>
      <c r="AJ21" s="56">
        <f>SUM(AJ19:AJ20)</f>
        <v>0</v>
      </c>
      <c r="AK21" s="28">
        <f>AK19+AK20</f>
        <v>4</v>
      </c>
      <c r="AL21" s="56">
        <f>SUM(AL19:AL20)</f>
        <v>0</v>
      </c>
      <c r="AM21" s="28">
        <f>AM19+AM20</f>
        <v>1</v>
      </c>
      <c r="AN21" s="56">
        <f>SUM(AN19:AN20)</f>
        <v>0</v>
      </c>
      <c r="AO21" s="28">
        <f>AO19+AO20</f>
        <v>0</v>
      </c>
      <c r="AP21" s="56">
        <f>SUM(AP19:AP20)</f>
        <v>0</v>
      </c>
      <c r="AQ21" s="28">
        <f>AQ19+AQ20</f>
        <v>0</v>
      </c>
      <c r="AR21" s="56">
        <f>SUM(AR19:AR20)</f>
        <v>0</v>
      </c>
      <c r="AS21" s="28">
        <f>AS19+AS20</f>
        <v>0</v>
      </c>
      <c r="AT21" s="56">
        <f>SUM(AT19:AT20)</f>
        <v>0</v>
      </c>
      <c r="AU21" s="28">
        <f>AU19+AU20</f>
        <v>6</v>
      </c>
      <c r="AV21" s="56">
        <f>SUM(AV19:AV20)</f>
        <v>1</v>
      </c>
      <c r="AW21" s="28">
        <f>AW19+AW20</f>
        <v>1</v>
      </c>
      <c r="AX21" s="56">
        <f>SUM(AX19:AX20)</f>
        <v>0</v>
      </c>
      <c r="AY21" s="4">
        <f>AY19+AY20</f>
        <v>1259</v>
      </c>
      <c r="AZ21" s="13">
        <f>SUM(AZ19:AZ20)</f>
        <v>26</v>
      </c>
    </row>
    <row r="22" spans="1:52" ht="14.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4.4" x14ac:dyDescent="0.2">
      <c r="A23" s="1"/>
      <c r="B23" s="1"/>
      <c r="C23" s="1" t="s">
        <v>49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31" spans="1:52" ht="13.5" customHeight="1" x14ac:dyDescent="0.2"/>
  </sheetData>
  <mergeCells count="29">
    <mergeCell ref="M1:N1"/>
    <mergeCell ref="W1:X1"/>
    <mergeCell ref="U1:V1"/>
    <mergeCell ref="AO1:AP1"/>
    <mergeCell ref="AC1:AD1"/>
    <mergeCell ref="AA1:AB1"/>
    <mergeCell ref="Y1:Z1"/>
    <mergeCell ref="AI1:AJ1"/>
    <mergeCell ref="AE1:AF1"/>
    <mergeCell ref="AG1:AH1"/>
    <mergeCell ref="AM1:AN1"/>
    <mergeCell ref="Q1:R1"/>
    <mergeCell ref="O1:P1"/>
    <mergeCell ref="AY1:AZ1"/>
    <mergeCell ref="A2:A6"/>
    <mergeCell ref="A7:A18"/>
    <mergeCell ref="A19:A20"/>
    <mergeCell ref="A21:B21"/>
    <mergeCell ref="I1:J1"/>
    <mergeCell ref="G1:H1"/>
    <mergeCell ref="E1:F1"/>
    <mergeCell ref="C1:D1"/>
    <mergeCell ref="K1:L1"/>
    <mergeCell ref="S1:T1"/>
    <mergeCell ref="AW1:AX1"/>
    <mergeCell ref="AU1:AV1"/>
    <mergeCell ref="AS1:AT1"/>
    <mergeCell ref="AQ1:AR1"/>
    <mergeCell ref="AK1:AL1"/>
  </mergeCells>
  <phoneticPr fontId="2"/>
  <pageMargins left="0.74803149606299213" right="0.74803149606299213" top="1.3779527559055118" bottom="0.39370078740157483" header="1.1023622047244095" footer="0.51181102362204722"/>
  <pageSetup paperSize="9" scale="70" fitToWidth="0" orientation="portrait" r:id="rId1"/>
  <headerFooter alignWithMargins="0">
    <oddHeader xml:space="preserve">&amp;L&amp;"ＭＳ Ｐゴシック,太字"&amp;18福祉部　各所属職種別現員表&amp;R（令和6年4月1日現在）                                                    </oddHeader>
  </headerFooter>
  <colBreaks count="1" manualBreakCount="1">
    <brk id="24" max="2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F332614D751479FB768D53A50454F" ma:contentTypeVersion="16" ma:contentTypeDescription="新しいドキュメントを作成します。" ma:contentTypeScope="" ma:versionID="ec54bea93546764e021ddee60e42b488">
  <xsd:schema xmlns:xsd="http://www.w3.org/2001/XMLSchema" xmlns:xs="http://www.w3.org/2001/XMLSchema" xmlns:p="http://schemas.microsoft.com/office/2006/metadata/properties" xmlns:ns2="48da6705-cc0a-41da-bd92-97388b0264fb" targetNamespace="http://schemas.microsoft.com/office/2006/metadata/properties" ma:root="true" ma:fieldsID="06cbf63ebd7b80c1aba7c64a6ae09512" ns2:_="">
    <xsd:import namespace="48da6705-cc0a-41da-bd92-97388b0264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B00A2B-CED5-42D7-BE3F-ED00F19333E1}"/>
</file>

<file path=customXml/itemProps2.xml><?xml version="1.0" encoding="utf-8"?>
<ds:datastoreItem xmlns:ds="http://schemas.openxmlformats.org/officeDocument/2006/customXml" ds:itemID="{9975EFCE-92C5-4BA5-8E48-8138F9B9CE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2042E8-ECDC-4164-A0DA-BB231A39E8E3}">
  <ds:schemaRefs>
    <ds:schemaRef ds:uri="http://schemas.microsoft.com/office/2006/metadata/properties"/>
    <ds:schemaRef ds:uri="http://schemas.microsoft.com/office/infopath/2007/PartnerControls"/>
    <ds:schemaRef ds:uri="50cf4b9b-2dda-45d1-a4e2-98a791f57563"/>
    <ds:schemaRef ds:uri="5469cd88-0c50-40f3-8c49-6a1c73fb47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現員表</vt:lpstr>
      <vt:lpstr>現員表!Print_Area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2025-06-11T06:11:09Z</cp:lastPrinted>
  <dcterms:created xsi:type="dcterms:W3CDTF">2011-04-20T00:39:03Z</dcterms:created>
  <dcterms:modified xsi:type="dcterms:W3CDTF">2025-09-29T00:40:36Z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讃岐ファイル①">
    <vt:lpwstr/>
  </property>
  <property fmtid="{D5CDD505-2E9C-101B-9397-08002B2CF9AE}" pid="3" name="ContentTypeId">
    <vt:lpwstr>0x0101008C0F332614D751479FB768D53A50454F</vt:lpwstr>
  </property>
</Properties>
</file>