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G0000SV0NS101\D10133w$\作業用\s25d\団体G\☆☆新整理フォルダ\Ⅲ 組織化対策事業\02_組合事業向上支援事業\R07年度\02_評価審議会\当日資料\"/>
    </mc:Choice>
  </mc:AlternateContent>
  <xr:revisionPtr revIDLastSave="0" documentId="13_ncr:1_{A7F40FB3-AF2B-4629-9C9B-91162ECB1136}" xr6:coauthVersionLast="47" xr6:coauthVersionMax="47" xr10:uidLastSave="{00000000-0000-0000-0000-000000000000}"/>
  <bookViews>
    <workbookView xWindow="-108" yWindow="-108" windowWidth="23256" windowHeight="14160" xr2:uid="{00000000-000D-0000-FFFF-FFFF00000000}"/>
  </bookViews>
  <sheets>
    <sheet name="資料 1-2" sheetId="1" r:id="rId1"/>
  </sheets>
  <definedNames>
    <definedName name="_xlnm.Print_Area" localSheetId="0">'資料 1-2'!$B$2:$K$25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3" i="1" l="1"/>
  <c r="K13" i="1" s="1"/>
  <c r="J24" i="1"/>
  <c r="K24" i="1" s="1"/>
  <c r="J23" i="1"/>
  <c r="K23" i="1" s="1"/>
  <c r="J22" i="1"/>
  <c r="K22" i="1" s="1"/>
  <c r="J21" i="1"/>
  <c r="K21" i="1" s="1"/>
  <c r="J20" i="1"/>
  <c r="K20" i="1" s="1"/>
  <c r="J14" i="1"/>
  <c r="K14" i="1" s="1"/>
  <c r="J12" i="1"/>
  <c r="K12" i="1" s="1"/>
  <c r="J11" i="1"/>
  <c r="K11" i="1" s="1"/>
  <c r="J10" i="1"/>
  <c r="K10" i="1" s="1"/>
  <c r="J9" i="1"/>
  <c r="K9" i="1" s="1"/>
  <c r="J8" i="1"/>
  <c r="K8" i="1" s="1"/>
  <c r="C24" i="1"/>
  <c r="C23" i="1"/>
  <c r="D25" i="1"/>
  <c r="C21" i="1"/>
  <c r="G25" i="1"/>
  <c r="F25" i="1"/>
  <c r="E25" i="1"/>
  <c r="C13" i="1"/>
  <c r="C14" i="1" s="1"/>
  <c r="C10" i="1"/>
  <c r="C9" i="1"/>
  <c r="H15" i="1"/>
  <c r="F15" i="1"/>
  <c r="D15" i="1"/>
  <c r="K25" i="1" l="1"/>
  <c r="K15" i="1"/>
  <c r="G15" i="1"/>
  <c r="E15" i="1"/>
  <c r="I15" i="1"/>
  <c r="J25" i="1"/>
  <c r="J15" i="1"/>
</calcChain>
</file>

<file path=xl/sharedStrings.xml><?xml version="1.0" encoding="utf-8"?>
<sst xmlns="http://schemas.openxmlformats.org/spreadsheetml/2006/main" count="39" uniqueCount="22">
  <si>
    <t>報告書評価点</t>
    <rPh sb="0" eb="2">
      <t>ホウコク</t>
    </rPh>
    <rPh sb="2" eb="3">
      <t>ショ</t>
    </rPh>
    <rPh sb="3" eb="5">
      <t>ヒョウカ</t>
    </rPh>
    <rPh sb="5" eb="6">
      <t>テン</t>
    </rPh>
    <phoneticPr fontId="2"/>
  </si>
  <si>
    <t>【組合ビジョン等】</t>
    <phoneticPr fontId="2"/>
  </si>
  <si>
    <t>支援事業</t>
    <rPh sb="0" eb="2">
      <t>シエン</t>
    </rPh>
    <rPh sb="2" eb="4">
      <t>ジギョウ</t>
    </rPh>
    <phoneticPr fontId="2"/>
  </si>
  <si>
    <t>課題の
把握</t>
    <rPh sb="0" eb="2">
      <t>カダイ</t>
    </rPh>
    <rPh sb="4" eb="6">
      <t>ハアク</t>
    </rPh>
    <phoneticPr fontId="2"/>
  </si>
  <si>
    <t>サービス提案</t>
    <rPh sb="4" eb="6">
      <t>テイアン</t>
    </rPh>
    <phoneticPr fontId="2"/>
  </si>
  <si>
    <t>支援実施</t>
    <rPh sb="0" eb="2">
      <t>シエン</t>
    </rPh>
    <rPh sb="2" eb="4">
      <t>ジッシ</t>
    </rPh>
    <phoneticPr fontId="2"/>
  </si>
  <si>
    <t>支援結果
把握</t>
    <rPh sb="0" eb="2">
      <t>シエン</t>
    </rPh>
    <rPh sb="2" eb="4">
      <t>ケッカ</t>
    </rPh>
    <rPh sb="5" eb="7">
      <t>ハアク</t>
    </rPh>
    <phoneticPr fontId="6"/>
  </si>
  <si>
    <t>議事録
作成</t>
    <rPh sb="0" eb="3">
      <t>ギジロク</t>
    </rPh>
    <rPh sb="4" eb="6">
      <t>サクセイ</t>
    </rPh>
    <phoneticPr fontId="2"/>
  </si>
  <si>
    <t>組合ﾋﾞｼﾞｮﾝ
等作成支援</t>
    <rPh sb="0" eb="2">
      <t>クミアイ</t>
    </rPh>
    <rPh sb="9" eb="10">
      <t>トウ</t>
    </rPh>
    <rPh sb="10" eb="12">
      <t>サクセイ</t>
    </rPh>
    <rPh sb="12" eb="14">
      <t>シエン</t>
    </rPh>
    <phoneticPr fontId="2"/>
  </si>
  <si>
    <t>合計</t>
    <rPh sb="0" eb="2">
      <t>ゴウケイ</t>
    </rPh>
    <phoneticPr fontId="2"/>
  </si>
  <si>
    <t>評価率</t>
    <rPh sb="0" eb="2">
      <t>ヒョウカ</t>
    </rPh>
    <rPh sb="2" eb="3">
      <t>リツ</t>
    </rPh>
    <phoneticPr fontId="2"/>
  </si>
  <si>
    <t>(7点)</t>
    <rPh sb="2" eb="3">
      <t>テン</t>
    </rPh>
    <phoneticPr fontId="2"/>
  </si>
  <si>
    <t>(5点)</t>
    <rPh sb="2" eb="3">
      <t>テン</t>
    </rPh>
    <phoneticPr fontId="2"/>
  </si>
  <si>
    <t>(32点)</t>
    <rPh sb="3" eb="4">
      <t>テン</t>
    </rPh>
    <phoneticPr fontId="2"/>
  </si>
  <si>
    <t>組合ビジョン</t>
    <phoneticPr fontId="2"/>
  </si>
  <si>
    <t>組合事業計画</t>
    <rPh sb="2" eb="4">
      <t>ジギョウ</t>
    </rPh>
    <rPh sb="4" eb="6">
      <t>ケイカク</t>
    </rPh>
    <phoneticPr fontId="2"/>
  </si>
  <si>
    <t>平均</t>
    <rPh sb="0" eb="2">
      <t>ヘイキン</t>
    </rPh>
    <phoneticPr fontId="2"/>
  </si>
  <si>
    <t>【活性化支援】</t>
    <rPh sb="1" eb="4">
      <t>カッセイカ</t>
    </rPh>
    <rPh sb="4" eb="6">
      <t>シエン</t>
    </rPh>
    <phoneticPr fontId="2"/>
  </si>
  <si>
    <t>(22点)</t>
    <rPh sb="3" eb="4">
      <t>テン</t>
    </rPh>
    <phoneticPr fontId="2"/>
  </si>
  <si>
    <t>活性化支援</t>
    <rPh sb="0" eb="5">
      <t>カッセイカシエン</t>
    </rPh>
    <phoneticPr fontId="2"/>
  </si>
  <si>
    <t>セミナー支援</t>
    <rPh sb="4" eb="6">
      <t>シエン</t>
    </rPh>
    <phoneticPr fontId="2"/>
  </si>
  <si>
    <t>資料１－２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</si>
</sst>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%"/>
    <numFmt numFmtId="177" formatCode="0.0_ "/>
    <numFmt numFmtId="178" formatCode="0_);[Red]\(0\)"/>
  </numFmts>
  <fonts count="11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HGSｺﾞｼｯｸM"/>
      <family val="3"/>
      <charset val="128"/>
    </font>
    <font>
      <b/>
      <sz val="14"/>
      <color theme="1"/>
      <name val="HGSｺﾞｼｯｸM"/>
      <family val="3"/>
      <charset val="128"/>
    </font>
    <font>
      <sz val="12"/>
      <color theme="1"/>
      <name val="HGSｺﾞｼｯｸM"/>
      <family val="3"/>
      <charset val="128"/>
    </font>
    <font>
      <sz val="6"/>
      <name val="游ゴシック"/>
      <family val="2"/>
      <charset val="128"/>
      <scheme val="minor"/>
    </font>
    <font>
      <sz val="9"/>
      <color theme="1"/>
      <name val="HGSｺﾞｼｯｸM"/>
      <family val="3"/>
      <charset val="128"/>
    </font>
    <font>
      <sz val="14"/>
      <color theme="1"/>
      <name val="HGSｺﾞｼｯｸM"/>
      <family val="3"/>
      <charset val="128"/>
    </font>
    <font>
      <sz val="11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0.39997558519241921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>
      <alignment vertical="center"/>
    </xf>
  </cellStyleXfs>
  <cellXfs count="102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Alignment="1"/>
    <xf numFmtId="0" fontId="3" fillId="0" borderId="4" xfId="0" applyFont="1" applyBorder="1" applyAlignment="1">
      <alignment horizontal="center" vertical="center" wrapText="1" shrinkToFit="1"/>
    </xf>
    <xf numFmtId="0" fontId="3" fillId="0" borderId="5" xfId="0" applyFont="1" applyBorder="1" applyAlignment="1">
      <alignment horizontal="center" vertical="center" wrapText="1" shrinkToFit="1"/>
    </xf>
    <xf numFmtId="0" fontId="3" fillId="0" borderId="6" xfId="0" applyFont="1" applyBorder="1" applyAlignment="1">
      <alignment horizontal="center" vertical="center" wrapText="1" shrinkToFit="1"/>
    </xf>
    <xf numFmtId="0" fontId="7" fillId="0" borderId="7" xfId="0" applyFont="1" applyBorder="1" applyAlignment="1">
      <alignment horizontal="center" vertical="center" wrapText="1" shrinkToFit="1"/>
    </xf>
    <xf numFmtId="0" fontId="3" fillId="2" borderId="8" xfId="0" applyFont="1" applyFill="1" applyBorder="1" applyAlignment="1">
      <alignment horizontal="center" vertical="center" wrapText="1" shrinkToFit="1"/>
    </xf>
    <xf numFmtId="0" fontId="0" fillId="0" borderId="0" xfId="0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 shrinkToFit="1"/>
    </xf>
    <xf numFmtId="0" fontId="3" fillId="0" borderId="11" xfId="0" applyFont="1" applyBorder="1" applyAlignment="1">
      <alignment horizontal="center" vertical="center" wrapText="1" shrinkToFit="1"/>
    </xf>
    <xf numFmtId="0" fontId="3" fillId="2" borderId="12" xfId="0" applyFont="1" applyFill="1" applyBorder="1" applyAlignment="1">
      <alignment horizontal="center" vertical="center" wrapText="1" shrinkToFit="1"/>
    </xf>
    <xf numFmtId="0" fontId="3" fillId="0" borderId="13" xfId="0" applyFont="1" applyBorder="1" applyAlignment="1">
      <alignment horizontal="center" vertical="center"/>
    </xf>
    <xf numFmtId="0" fontId="3" fillId="0" borderId="13" xfId="0" applyFont="1" applyBorder="1" applyAlignment="1">
      <alignment vertical="center" shrinkToFit="1"/>
    </xf>
    <xf numFmtId="1" fontId="8" fillId="0" borderId="14" xfId="0" applyNumberFormat="1" applyFont="1" applyFill="1" applyBorder="1" applyAlignment="1">
      <alignment horizontal="right" vertical="center"/>
    </xf>
    <xf numFmtId="1" fontId="8" fillId="0" borderId="15" xfId="0" applyNumberFormat="1" applyFont="1" applyFill="1" applyBorder="1" applyAlignment="1">
      <alignment horizontal="right" vertical="center"/>
    </xf>
    <xf numFmtId="1" fontId="8" fillId="0" borderId="16" xfId="0" applyNumberFormat="1" applyFont="1" applyFill="1" applyBorder="1" applyAlignment="1">
      <alignment horizontal="right" vertical="center"/>
    </xf>
    <xf numFmtId="1" fontId="8" fillId="0" borderId="17" xfId="0" applyNumberFormat="1" applyFont="1" applyFill="1" applyBorder="1" applyAlignment="1">
      <alignment horizontal="right" vertical="center"/>
    </xf>
    <xf numFmtId="176" fontId="8" fillId="0" borderId="13" xfId="1" applyNumberFormat="1" applyFont="1" applyFill="1" applyBorder="1" applyAlignment="1">
      <alignment horizontal="right" vertical="center"/>
    </xf>
    <xf numFmtId="9" fontId="9" fillId="0" borderId="0" xfId="0" applyNumberFormat="1" applyFont="1" applyFill="1" applyBorder="1" applyAlignment="1">
      <alignment vertical="center"/>
    </xf>
    <xf numFmtId="0" fontId="3" fillId="0" borderId="18" xfId="0" applyFont="1" applyBorder="1" applyAlignment="1">
      <alignment horizontal="center" vertical="center"/>
    </xf>
    <xf numFmtId="0" fontId="3" fillId="0" borderId="18" xfId="0" applyFont="1" applyBorder="1" applyAlignment="1">
      <alignment vertical="center" shrinkToFit="1"/>
    </xf>
    <xf numFmtId="1" fontId="8" fillId="0" borderId="19" xfId="0" applyNumberFormat="1" applyFont="1" applyFill="1" applyBorder="1" applyAlignment="1">
      <alignment horizontal="right" vertical="center"/>
    </xf>
    <xf numFmtId="1" fontId="8" fillId="0" borderId="20" xfId="0" applyNumberFormat="1" applyFont="1" applyFill="1" applyBorder="1" applyAlignment="1">
      <alignment horizontal="right" vertical="center"/>
    </xf>
    <xf numFmtId="1" fontId="8" fillId="0" borderId="21" xfId="0" applyNumberFormat="1" applyFont="1" applyFill="1" applyBorder="1" applyAlignment="1">
      <alignment horizontal="right" vertical="center"/>
    </xf>
    <xf numFmtId="1" fontId="8" fillId="0" borderId="22" xfId="0" applyNumberFormat="1" applyFont="1" applyFill="1" applyBorder="1" applyAlignment="1">
      <alignment horizontal="right" vertical="center"/>
    </xf>
    <xf numFmtId="176" fontId="8" fillId="0" borderId="23" xfId="1" applyNumberFormat="1" applyFont="1" applyFill="1" applyBorder="1" applyAlignment="1">
      <alignment horizontal="right" vertical="center"/>
    </xf>
    <xf numFmtId="0" fontId="3" fillId="0" borderId="30" xfId="0" applyFont="1" applyBorder="1" applyAlignment="1">
      <alignment horizontal="center" vertical="center"/>
    </xf>
    <xf numFmtId="0" fontId="3" fillId="0" borderId="30" xfId="0" applyFont="1" applyBorder="1" applyAlignment="1">
      <alignment vertical="center" shrinkToFit="1"/>
    </xf>
    <xf numFmtId="1" fontId="8" fillId="0" borderId="25" xfId="0" applyNumberFormat="1" applyFont="1" applyFill="1" applyBorder="1" applyAlignment="1">
      <alignment horizontal="right" vertical="center"/>
    </xf>
    <xf numFmtId="1" fontId="8" fillId="0" borderId="26" xfId="0" applyNumberFormat="1" applyFont="1" applyFill="1" applyBorder="1" applyAlignment="1">
      <alignment horizontal="right" vertical="center"/>
    </xf>
    <xf numFmtId="1" fontId="8" fillId="0" borderId="28" xfId="0" applyNumberFormat="1" applyFont="1" applyFill="1" applyBorder="1" applyAlignment="1">
      <alignment horizontal="right" vertical="center"/>
    </xf>
    <xf numFmtId="176" fontId="8" fillId="0" borderId="29" xfId="1" applyNumberFormat="1" applyFont="1" applyFill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right" vertical="center"/>
    </xf>
    <xf numFmtId="177" fontId="8" fillId="0" borderId="31" xfId="0" applyNumberFormat="1" applyFont="1" applyFill="1" applyBorder="1" applyAlignment="1">
      <alignment vertical="center"/>
    </xf>
    <xf numFmtId="177" fontId="8" fillId="0" borderId="32" xfId="0" applyNumberFormat="1" applyFont="1" applyFill="1" applyBorder="1" applyAlignment="1">
      <alignment vertical="center"/>
    </xf>
    <xf numFmtId="177" fontId="8" fillId="0" borderId="33" xfId="0" applyNumberFormat="1" applyFont="1" applyFill="1" applyBorder="1" applyAlignment="1">
      <alignment vertical="center"/>
    </xf>
    <xf numFmtId="177" fontId="8" fillId="0" borderId="1" xfId="0" applyNumberFormat="1" applyFont="1" applyFill="1" applyBorder="1" applyAlignment="1">
      <alignment vertical="center"/>
    </xf>
    <xf numFmtId="176" fontId="8" fillId="0" borderId="34" xfId="1" applyNumberFormat="1" applyFont="1" applyFill="1" applyBorder="1" applyAlignment="1">
      <alignment vertical="center"/>
    </xf>
    <xf numFmtId="178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35" xfId="0" applyFont="1" applyBorder="1" applyAlignment="1">
      <alignment horizontal="center" vertical="center" wrapText="1" shrinkToFit="1"/>
    </xf>
    <xf numFmtId="0" fontId="3" fillId="3" borderId="6" xfId="0" applyFont="1" applyFill="1" applyBorder="1" applyAlignment="1">
      <alignment vertical="center" wrapText="1" shrinkToFit="1"/>
    </xf>
    <xf numFmtId="0" fontId="3" fillId="3" borderId="36" xfId="0" applyFont="1" applyFill="1" applyBorder="1" applyAlignment="1">
      <alignment vertical="center" wrapText="1" shrinkToFit="1"/>
    </xf>
    <xf numFmtId="0" fontId="3" fillId="2" borderId="3" xfId="0" applyFont="1" applyFill="1" applyBorder="1" applyAlignment="1">
      <alignment horizontal="center" vertical="center" wrapText="1" shrinkToFit="1"/>
    </xf>
    <xf numFmtId="0" fontId="0" fillId="0" borderId="0" xfId="0" applyBorder="1" applyAlignment="1">
      <alignment horizontal="center" vertical="center"/>
    </xf>
    <xf numFmtId="0" fontId="3" fillId="3" borderId="37" xfId="0" applyFont="1" applyFill="1" applyBorder="1" applyAlignment="1">
      <alignment vertical="center" wrapText="1" shrinkToFit="1"/>
    </xf>
    <xf numFmtId="0" fontId="3" fillId="3" borderId="38" xfId="0" applyFont="1" applyFill="1" applyBorder="1" applyAlignment="1">
      <alignment vertical="center" wrapText="1" shrinkToFit="1"/>
    </xf>
    <xf numFmtId="0" fontId="3" fillId="2" borderId="9" xfId="0" applyFont="1" applyFill="1" applyBorder="1" applyAlignment="1">
      <alignment horizontal="center" vertical="center" wrapText="1" shrinkToFit="1"/>
    </xf>
    <xf numFmtId="1" fontId="8" fillId="3" borderId="40" xfId="0" applyNumberFormat="1" applyFont="1" applyFill="1" applyBorder="1" applyAlignment="1">
      <alignment horizontal="right" vertical="center"/>
    </xf>
    <xf numFmtId="1" fontId="8" fillId="3" borderId="41" xfId="0" applyNumberFormat="1" applyFont="1" applyFill="1" applyBorder="1" applyAlignment="1">
      <alignment horizontal="right" vertical="center"/>
    </xf>
    <xf numFmtId="1" fontId="8" fillId="3" borderId="20" xfId="0" applyNumberFormat="1" applyFont="1" applyFill="1" applyBorder="1" applyAlignment="1">
      <alignment horizontal="right" vertical="center"/>
    </xf>
    <xf numFmtId="1" fontId="8" fillId="3" borderId="21" xfId="0" applyNumberFormat="1" applyFont="1" applyFill="1" applyBorder="1" applyAlignment="1">
      <alignment horizontal="right" vertical="center"/>
    </xf>
    <xf numFmtId="1" fontId="8" fillId="0" borderId="23" xfId="0" applyNumberFormat="1" applyFont="1" applyFill="1" applyBorder="1" applyAlignment="1">
      <alignment horizontal="right" vertical="center"/>
    </xf>
    <xf numFmtId="176" fontId="8" fillId="0" borderId="43" xfId="1" applyNumberFormat="1" applyFont="1" applyFill="1" applyBorder="1" applyAlignment="1">
      <alignment horizontal="right" vertical="center"/>
    </xf>
    <xf numFmtId="1" fontId="8" fillId="3" borderId="45" xfId="0" applyNumberFormat="1" applyFont="1" applyFill="1" applyBorder="1" applyAlignment="1">
      <alignment horizontal="right" vertical="center"/>
    </xf>
    <xf numFmtId="1" fontId="8" fillId="3" borderId="46" xfId="0" applyNumberFormat="1" applyFont="1" applyFill="1" applyBorder="1" applyAlignment="1">
      <alignment horizontal="right" vertical="center"/>
    </xf>
    <xf numFmtId="0" fontId="3" fillId="0" borderId="0" xfId="0" applyFont="1" applyBorder="1" applyAlignment="1">
      <alignment horizontal="center"/>
    </xf>
    <xf numFmtId="177" fontId="8" fillId="0" borderId="47" xfId="0" applyNumberFormat="1" applyFont="1" applyFill="1" applyBorder="1" applyAlignment="1">
      <alignment vertical="center"/>
    </xf>
    <xf numFmtId="177" fontId="8" fillId="3" borderId="32" xfId="0" applyNumberFormat="1" applyFont="1" applyFill="1" applyBorder="1" applyAlignment="1">
      <alignment vertical="center"/>
    </xf>
    <xf numFmtId="177" fontId="8" fillId="3" borderId="33" xfId="0" applyNumberFormat="1" applyFont="1" applyFill="1" applyBorder="1" applyAlignment="1">
      <alignment vertical="center"/>
    </xf>
    <xf numFmtId="177" fontId="8" fillId="0" borderId="34" xfId="0" applyNumberFormat="1" applyFont="1" applyFill="1" applyBorder="1" applyAlignment="1">
      <alignment vertical="center"/>
    </xf>
    <xf numFmtId="176" fontId="8" fillId="0" borderId="2" xfId="1" applyNumberFormat="1" applyFont="1" applyFill="1" applyBorder="1" applyAlignment="1">
      <alignment vertical="center"/>
    </xf>
    <xf numFmtId="9" fontId="0" fillId="0" borderId="0" xfId="0" applyNumberFormat="1" applyFill="1" applyBorder="1" applyAlignment="1">
      <alignment vertical="center"/>
    </xf>
    <xf numFmtId="0" fontId="3" fillId="4" borderId="18" xfId="0" applyFont="1" applyFill="1" applyBorder="1" applyAlignment="1">
      <alignment horizontal="center" vertical="center"/>
    </xf>
    <xf numFmtId="0" fontId="3" fillId="4" borderId="18" xfId="0" applyFont="1" applyFill="1" applyBorder="1" applyAlignment="1">
      <alignment vertical="center" shrinkToFit="1"/>
    </xf>
    <xf numFmtId="1" fontId="8" fillId="4" borderId="19" xfId="0" applyNumberFormat="1" applyFont="1" applyFill="1" applyBorder="1" applyAlignment="1">
      <alignment horizontal="right" vertical="center"/>
    </xf>
    <xf numFmtId="1" fontId="8" fillId="4" borderId="20" xfId="0" applyNumberFormat="1" applyFont="1" applyFill="1" applyBorder="1" applyAlignment="1">
      <alignment horizontal="right" vertical="center"/>
    </xf>
    <xf numFmtId="1" fontId="8" fillId="4" borderId="21" xfId="0" applyNumberFormat="1" applyFont="1" applyFill="1" applyBorder="1" applyAlignment="1">
      <alignment horizontal="right" vertical="center"/>
    </xf>
    <xf numFmtId="1" fontId="8" fillId="4" borderId="22" xfId="0" applyNumberFormat="1" applyFont="1" applyFill="1" applyBorder="1" applyAlignment="1">
      <alignment horizontal="right" vertical="center"/>
    </xf>
    <xf numFmtId="176" fontId="8" fillId="4" borderId="23" xfId="1" applyNumberFormat="1" applyFont="1" applyFill="1" applyBorder="1" applyAlignment="1">
      <alignment horizontal="right" vertical="center"/>
    </xf>
    <xf numFmtId="0" fontId="3" fillId="4" borderId="24" xfId="0" applyFont="1" applyFill="1" applyBorder="1" applyAlignment="1">
      <alignment horizontal="center" vertical="center"/>
    </xf>
    <xf numFmtId="0" fontId="3" fillId="4" borderId="24" xfId="0" applyFont="1" applyFill="1" applyBorder="1" applyAlignment="1">
      <alignment vertical="center" shrinkToFit="1"/>
    </xf>
    <xf numFmtId="1" fontId="8" fillId="4" borderId="25" xfId="0" applyNumberFormat="1" applyFont="1" applyFill="1" applyBorder="1" applyAlignment="1">
      <alignment horizontal="right" vertical="center"/>
    </xf>
    <xf numFmtId="1" fontId="8" fillId="4" borderId="26" xfId="0" applyNumberFormat="1" applyFont="1" applyFill="1" applyBorder="1" applyAlignment="1">
      <alignment horizontal="right" vertical="center"/>
    </xf>
    <xf numFmtId="1" fontId="8" fillId="4" borderId="27" xfId="0" applyNumberFormat="1" applyFont="1" applyFill="1" applyBorder="1" applyAlignment="1">
      <alignment horizontal="right" vertical="center"/>
    </xf>
    <xf numFmtId="1" fontId="8" fillId="4" borderId="28" xfId="0" applyNumberFormat="1" applyFont="1" applyFill="1" applyBorder="1" applyAlignment="1">
      <alignment horizontal="right" vertical="center"/>
    </xf>
    <xf numFmtId="176" fontId="8" fillId="4" borderId="29" xfId="1" applyNumberFormat="1" applyFont="1" applyFill="1" applyBorder="1" applyAlignment="1">
      <alignment horizontal="right" vertical="center"/>
    </xf>
    <xf numFmtId="1" fontId="8" fillId="4" borderId="39" xfId="0" applyNumberFormat="1" applyFont="1" applyFill="1" applyBorder="1" applyAlignment="1">
      <alignment horizontal="right" vertical="center"/>
    </xf>
    <xf numFmtId="1" fontId="8" fillId="4" borderId="40" xfId="0" applyNumberFormat="1" applyFont="1" applyFill="1" applyBorder="1" applyAlignment="1">
      <alignment horizontal="right" vertical="center"/>
    </xf>
    <xf numFmtId="1" fontId="8" fillId="4" borderId="18" xfId="0" applyNumberFormat="1" applyFont="1" applyFill="1" applyBorder="1" applyAlignment="1">
      <alignment horizontal="right" vertical="center"/>
    </xf>
    <xf numFmtId="176" fontId="8" fillId="4" borderId="42" xfId="1" applyNumberFormat="1" applyFont="1" applyFill="1" applyBorder="1" applyAlignment="1">
      <alignment horizontal="right" vertical="center"/>
    </xf>
    <xf numFmtId="1" fontId="8" fillId="4" borderId="23" xfId="0" applyNumberFormat="1" applyFont="1" applyFill="1" applyBorder="1" applyAlignment="1">
      <alignment horizontal="right" vertical="center"/>
    </xf>
    <xf numFmtId="176" fontId="8" fillId="4" borderId="43" xfId="1" applyNumberFormat="1" applyFont="1" applyFill="1" applyBorder="1" applyAlignment="1">
      <alignment horizontal="right" vertical="center"/>
    </xf>
    <xf numFmtId="0" fontId="3" fillId="4" borderId="9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vertical="center" shrinkToFit="1"/>
    </xf>
    <xf numFmtId="1" fontId="8" fillId="4" borderId="44" xfId="0" applyNumberFormat="1" applyFont="1" applyFill="1" applyBorder="1" applyAlignment="1">
      <alignment horizontal="right" vertical="center"/>
    </xf>
    <xf numFmtId="1" fontId="8" fillId="4" borderId="45" xfId="0" applyNumberFormat="1" applyFont="1" applyFill="1" applyBorder="1" applyAlignment="1">
      <alignment horizontal="right" vertical="center"/>
    </xf>
    <xf numFmtId="1" fontId="8" fillId="4" borderId="30" xfId="0" applyNumberFormat="1" applyFont="1" applyFill="1" applyBorder="1" applyAlignment="1">
      <alignment horizontal="right" vertical="center"/>
    </xf>
    <xf numFmtId="0" fontId="3" fillId="0" borderId="3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0" xfId="0" applyFont="1" applyAlignment="1">
      <alignment vertical="center"/>
    </xf>
  </cellXfs>
  <cellStyles count="2">
    <cellStyle name="パーセント" xfId="1" builtinId="5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O26"/>
  <sheetViews>
    <sheetView tabSelected="1" workbookViewId="0">
      <selection activeCell="D20" sqref="D20:G24"/>
    </sheetView>
  </sheetViews>
  <sheetFormatPr defaultRowHeight="18" x14ac:dyDescent="0.45"/>
  <cols>
    <col min="1" max="1" width="4" customWidth="1"/>
    <col min="2" max="2" width="4.09765625" customWidth="1"/>
    <col min="3" max="3" width="14.59765625" customWidth="1"/>
    <col min="9" max="9" width="9" customWidth="1"/>
    <col min="10" max="10" width="11.69921875" customWidth="1"/>
  </cols>
  <sheetData>
    <row r="1" spans="2:13" ht="18.600000000000001" thickBot="1" x14ac:dyDescent="0.5"/>
    <row r="2" spans="2:13" ht="27" customHeight="1" thickBot="1" x14ac:dyDescent="0.5">
      <c r="B2" s="1"/>
      <c r="C2" s="2"/>
      <c r="D2" s="2"/>
      <c r="E2" s="2"/>
      <c r="F2" s="2"/>
      <c r="G2" s="2"/>
      <c r="H2" s="2"/>
      <c r="I2" s="2"/>
      <c r="J2" s="99" t="s">
        <v>21</v>
      </c>
      <c r="K2" s="100"/>
    </row>
    <row r="3" spans="2:13" x14ac:dyDescent="0.45">
      <c r="B3" s="101" t="s">
        <v>0</v>
      </c>
      <c r="C3" s="101"/>
      <c r="D3" s="3"/>
      <c r="E3" s="3"/>
      <c r="F3" s="3"/>
      <c r="G3" s="3"/>
      <c r="H3" s="3"/>
      <c r="I3" s="4"/>
      <c r="J3" s="4"/>
      <c r="K3" s="4"/>
      <c r="L3" s="5"/>
    </row>
    <row r="4" spans="2:13" x14ac:dyDescent="0.45">
      <c r="B4" s="1"/>
      <c r="C4" s="6"/>
      <c r="D4" s="3"/>
      <c r="E4" s="3"/>
      <c r="F4" s="3"/>
      <c r="G4" s="3"/>
      <c r="H4" s="3"/>
      <c r="I4" s="4"/>
      <c r="J4" s="4"/>
      <c r="K4" s="4"/>
      <c r="L4" s="5"/>
    </row>
    <row r="5" spans="2:13" ht="18.600000000000001" thickBot="1" x14ac:dyDescent="0.5">
      <c r="B5" s="7" t="s">
        <v>1</v>
      </c>
      <c r="C5" s="6"/>
      <c r="D5" s="3"/>
      <c r="E5" s="3"/>
      <c r="F5" s="3"/>
      <c r="G5" s="3"/>
      <c r="H5" s="3"/>
      <c r="I5" s="3"/>
      <c r="J5" s="3"/>
      <c r="K5" s="4"/>
      <c r="L5" s="5"/>
    </row>
    <row r="6" spans="2:13" ht="30.75" customHeight="1" x14ac:dyDescent="0.45">
      <c r="B6" s="97"/>
      <c r="C6" s="97" t="s">
        <v>2</v>
      </c>
      <c r="D6" s="8" t="s">
        <v>3</v>
      </c>
      <c r="E6" s="9" t="s">
        <v>4</v>
      </c>
      <c r="F6" s="9" t="s">
        <v>5</v>
      </c>
      <c r="G6" s="10" t="s">
        <v>6</v>
      </c>
      <c r="H6" s="9" t="s">
        <v>7</v>
      </c>
      <c r="I6" s="11" t="s">
        <v>8</v>
      </c>
      <c r="J6" s="12" t="s">
        <v>9</v>
      </c>
      <c r="K6" s="97" t="s">
        <v>10</v>
      </c>
      <c r="L6" s="13"/>
    </row>
    <row r="7" spans="2:13" ht="18" customHeight="1" thickBot="1" x14ac:dyDescent="0.5">
      <c r="B7" s="98"/>
      <c r="C7" s="98"/>
      <c r="D7" s="14" t="s">
        <v>11</v>
      </c>
      <c r="E7" s="15" t="s">
        <v>12</v>
      </c>
      <c r="F7" s="15" t="s">
        <v>12</v>
      </c>
      <c r="G7" s="15" t="s">
        <v>12</v>
      </c>
      <c r="H7" s="15" t="s">
        <v>12</v>
      </c>
      <c r="I7" s="15" t="s">
        <v>12</v>
      </c>
      <c r="J7" s="16" t="s">
        <v>13</v>
      </c>
      <c r="K7" s="98"/>
      <c r="L7" s="13"/>
    </row>
    <row r="8" spans="2:13" ht="37.5" customHeight="1" x14ac:dyDescent="0.45">
      <c r="B8" s="17">
        <v>1</v>
      </c>
      <c r="C8" s="18" t="s">
        <v>14</v>
      </c>
      <c r="D8" s="19">
        <v>4</v>
      </c>
      <c r="E8" s="20">
        <v>3</v>
      </c>
      <c r="F8" s="20">
        <v>4</v>
      </c>
      <c r="G8" s="20">
        <v>3</v>
      </c>
      <c r="H8" s="20">
        <v>4</v>
      </c>
      <c r="I8" s="21">
        <v>4</v>
      </c>
      <c r="J8" s="22">
        <f t="shared" ref="J8:J14" si="0">SUM(D8:I8)</f>
        <v>22</v>
      </c>
      <c r="K8" s="23">
        <f t="shared" ref="K8:K14" si="1">J8/32</f>
        <v>0.6875</v>
      </c>
      <c r="L8" s="24"/>
    </row>
    <row r="9" spans="2:13" ht="37.5" customHeight="1" x14ac:dyDescent="0.45">
      <c r="B9" s="72">
        <v>2</v>
      </c>
      <c r="C9" s="73" t="str">
        <f>C8</f>
        <v>組合ビジョン</v>
      </c>
      <c r="D9" s="74">
        <v>5</v>
      </c>
      <c r="E9" s="75">
        <v>3</v>
      </c>
      <c r="F9" s="75">
        <v>3</v>
      </c>
      <c r="G9" s="75">
        <v>3</v>
      </c>
      <c r="H9" s="75">
        <v>4</v>
      </c>
      <c r="I9" s="76">
        <v>4</v>
      </c>
      <c r="J9" s="77">
        <f t="shared" si="0"/>
        <v>22</v>
      </c>
      <c r="K9" s="78">
        <f t="shared" si="1"/>
        <v>0.6875</v>
      </c>
      <c r="L9" s="24"/>
    </row>
    <row r="10" spans="2:13" ht="37.5" customHeight="1" x14ac:dyDescent="0.45">
      <c r="B10" s="25">
        <v>3</v>
      </c>
      <c r="C10" s="26" t="str">
        <f>C8</f>
        <v>組合ビジョン</v>
      </c>
      <c r="D10" s="27">
        <v>2</v>
      </c>
      <c r="E10" s="28">
        <v>2</v>
      </c>
      <c r="F10" s="28">
        <v>2</v>
      </c>
      <c r="G10" s="28">
        <v>2</v>
      </c>
      <c r="H10" s="28">
        <v>1</v>
      </c>
      <c r="I10" s="29">
        <v>2</v>
      </c>
      <c r="J10" s="30">
        <f t="shared" si="0"/>
        <v>11</v>
      </c>
      <c r="K10" s="31">
        <f t="shared" si="1"/>
        <v>0.34375</v>
      </c>
      <c r="L10" s="24"/>
    </row>
    <row r="11" spans="2:13" ht="37.5" customHeight="1" x14ac:dyDescent="0.45">
      <c r="B11" s="72">
        <v>4</v>
      </c>
      <c r="C11" s="73" t="s">
        <v>15</v>
      </c>
      <c r="D11" s="74">
        <v>4</v>
      </c>
      <c r="E11" s="75">
        <v>3</v>
      </c>
      <c r="F11" s="75">
        <v>2</v>
      </c>
      <c r="G11" s="75">
        <v>3</v>
      </c>
      <c r="H11" s="75">
        <v>3</v>
      </c>
      <c r="I11" s="76">
        <v>2</v>
      </c>
      <c r="J11" s="77">
        <f t="shared" si="0"/>
        <v>17</v>
      </c>
      <c r="K11" s="78">
        <f t="shared" si="1"/>
        <v>0.53125</v>
      </c>
      <c r="L11" s="24"/>
    </row>
    <row r="12" spans="2:13" ht="37.5" customHeight="1" x14ac:dyDescent="0.45">
      <c r="B12" s="25">
        <v>5</v>
      </c>
      <c r="C12" s="26" t="s">
        <v>15</v>
      </c>
      <c r="D12" s="27">
        <v>4</v>
      </c>
      <c r="E12" s="28">
        <v>3</v>
      </c>
      <c r="F12" s="28">
        <v>2</v>
      </c>
      <c r="G12" s="28">
        <v>3</v>
      </c>
      <c r="H12" s="28">
        <v>3</v>
      </c>
      <c r="I12" s="29">
        <v>3</v>
      </c>
      <c r="J12" s="30">
        <f t="shared" si="0"/>
        <v>18</v>
      </c>
      <c r="K12" s="31">
        <f t="shared" si="1"/>
        <v>0.5625</v>
      </c>
      <c r="L12" s="24"/>
    </row>
    <row r="13" spans="2:13" ht="37.5" customHeight="1" x14ac:dyDescent="0.45">
      <c r="B13" s="79">
        <v>6</v>
      </c>
      <c r="C13" s="80" t="str">
        <f>C12</f>
        <v>組合事業計画</v>
      </c>
      <c r="D13" s="81">
        <v>4</v>
      </c>
      <c r="E13" s="82">
        <v>3</v>
      </c>
      <c r="F13" s="82">
        <v>3</v>
      </c>
      <c r="G13" s="82">
        <v>3</v>
      </c>
      <c r="H13" s="82">
        <v>3</v>
      </c>
      <c r="I13" s="83">
        <v>4</v>
      </c>
      <c r="J13" s="84">
        <f t="shared" si="0"/>
        <v>20</v>
      </c>
      <c r="K13" s="85">
        <f t="shared" si="1"/>
        <v>0.625</v>
      </c>
      <c r="L13" s="24"/>
    </row>
    <row r="14" spans="2:13" ht="37.5" customHeight="1" thickBot="1" x14ac:dyDescent="0.5">
      <c r="B14" s="32">
        <v>7</v>
      </c>
      <c r="C14" s="33" t="str">
        <f>C13</f>
        <v>組合事業計画</v>
      </c>
      <c r="D14" s="34">
        <v>3</v>
      </c>
      <c r="E14" s="35">
        <v>3</v>
      </c>
      <c r="F14" s="35">
        <v>3</v>
      </c>
      <c r="G14" s="35">
        <v>3</v>
      </c>
      <c r="H14" s="35">
        <v>4</v>
      </c>
      <c r="I14" s="35">
        <v>3</v>
      </c>
      <c r="J14" s="36">
        <f t="shared" si="0"/>
        <v>19</v>
      </c>
      <c r="K14" s="37">
        <f t="shared" si="1"/>
        <v>0.59375</v>
      </c>
      <c r="L14" s="24"/>
    </row>
    <row r="15" spans="2:13" ht="37.5" customHeight="1" thickBot="1" x14ac:dyDescent="0.5">
      <c r="B15" s="38"/>
      <c r="C15" s="39" t="s">
        <v>16</v>
      </c>
      <c r="D15" s="40">
        <f>AVERAGE(D8:D14)</f>
        <v>3.7142857142857144</v>
      </c>
      <c r="E15" s="41">
        <f t="shared" ref="E15:K15" si="2">AVERAGE(E8:E14)</f>
        <v>2.8571428571428572</v>
      </c>
      <c r="F15" s="41">
        <f t="shared" si="2"/>
        <v>2.7142857142857144</v>
      </c>
      <c r="G15" s="41">
        <f t="shared" si="2"/>
        <v>2.8571428571428572</v>
      </c>
      <c r="H15" s="41">
        <f t="shared" si="2"/>
        <v>3.1428571428571428</v>
      </c>
      <c r="I15" s="42">
        <f t="shared" si="2"/>
        <v>3.1428571428571428</v>
      </c>
      <c r="J15" s="43">
        <f>AVERAGE(J8:J14)</f>
        <v>18.428571428571427</v>
      </c>
      <c r="K15" s="44">
        <f t="shared" si="2"/>
        <v>0.5758928571428571</v>
      </c>
      <c r="L15" s="45"/>
      <c r="M15" s="46"/>
    </row>
    <row r="16" spans="2:13" ht="22.5" customHeight="1" x14ac:dyDescent="0.45">
      <c r="B16" s="1"/>
      <c r="C16" s="6"/>
      <c r="D16" s="3"/>
      <c r="E16" s="3"/>
      <c r="F16" s="3"/>
      <c r="G16" s="3"/>
      <c r="H16" s="3"/>
      <c r="I16" s="4"/>
      <c r="J16" s="4"/>
      <c r="K16" s="4"/>
      <c r="L16" s="5"/>
      <c r="M16" s="5"/>
    </row>
    <row r="17" spans="2:15" ht="22.5" customHeight="1" thickBot="1" x14ac:dyDescent="0.5">
      <c r="B17" s="7" t="s">
        <v>17</v>
      </c>
      <c r="C17" s="6"/>
      <c r="D17" s="3"/>
      <c r="E17" s="3"/>
      <c r="F17" s="3"/>
      <c r="G17" s="3"/>
      <c r="H17" s="3"/>
      <c r="I17" s="3"/>
      <c r="J17" s="3"/>
      <c r="K17" s="4"/>
      <c r="L17" s="5"/>
      <c r="M17" s="47"/>
      <c r="O17" s="48"/>
    </row>
    <row r="18" spans="2:15" ht="30" customHeight="1" x14ac:dyDescent="0.45">
      <c r="B18" s="97"/>
      <c r="C18" s="97" t="s">
        <v>2</v>
      </c>
      <c r="D18" s="49" t="s">
        <v>3</v>
      </c>
      <c r="E18" s="9" t="s">
        <v>4</v>
      </c>
      <c r="F18" s="9" t="s">
        <v>5</v>
      </c>
      <c r="G18" s="10" t="s">
        <v>6</v>
      </c>
      <c r="H18" s="50"/>
      <c r="I18" s="51"/>
      <c r="J18" s="52" t="s">
        <v>9</v>
      </c>
      <c r="K18" s="97" t="s">
        <v>10</v>
      </c>
      <c r="L18" s="13"/>
      <c r="M18" s="53"/>
    </row>
    <row r="19" spans="2:15" ht="18" customHeight="1" thickBot="1" x14ac:dyDescent="0.5">
      <c r="B19" s="98"/>
      <c r="C19" s="98"/>
      <c r="D19" s="14" t="s">
        <v>11</v>
      </c>
      <c r="E19" s="15" t="s">
        <v>12</v>
      </c>
      <c r="F19" s="15" t="s">
        <v>12</v>
      </c>
      <c r="G19" s="15" t="s">
        <v>12</v>
      </c>
      <c r="H19" s="54"/>
      <c r="I19" s="55"/>
      <c r="J19" s="56" t="s">
        <v>18</v>
      </c>
      <c r="K19" s="98"/>
      <c r="L19" s="13"/>
      <c r="M19" s="53"/>
    </row>
    <row r="20" spans="2:15" ht="37.5" customHeight="1" x14ac:dyDescent="0.45">
      <c r="B20" s="72">
        <v>8</v>
      </c>
      <c r="C20" s="73" t="s">
        <v>19</v>
      </c>
      <c r="D20" s="86">
        <v>5</v>
      </c>
      <c r="E20" s="87">
        <v>3</v>
      </c>
      <c r="F20" s="87">
        <v>3</v>
      </c>
      <c r="G20" s="87">
        <v>3</v>
      </c>
      <c r="H20" s="57"/>
      <c r="I20" s="58"/>
      <c r="J20" s="88">
        <f>SUM(D20:G20)</f>
        <v>14</v>
      </c>
      <c r="K20" s="89">
        <f>J20/22</f>
        <v>0.63636363636363635</v>
      </c>
      <c r="L20" s="24"/>
    </row>
    <row r="21" spans="2:15" ht="37.5" customHeight="1" x14ac:dyDescent="0.45">
      <c r="B21" s="25">
        <v>9</v>
      </c>
      <c r="C21" s="26" t="str">
        <f>C20</f>
        <v>活性化支援</v>
      </c>
      <c r="D21" s="27">
        <v>4</v>
      </c>
      <c r="E21" s="28">
        <v>2</v>
      </c>
      <c r="F21" s="28">
        <v>3</v>
      </c>
      <c r="G21" s="28">
        <v>2</v>
      </c>
      <c r="H21" s="59"/>
      <c r="I21" s="60"/>
      <c r="J21" s="61">
        <f>SUM(D21:G21)</f>
        <v>11</v>
      </c>
      <c r="K21" s="62">
        <f>J21/22</f>
        <v>0.5</v>
      </c>
      <c r="L21" s="24"/>
    </row>
    <row r="22" spans="2:15" ht="37.5" customHeight="1" x14ac:dyDescent="0.45">
      <c r="B22" s="72">
        <v>10</v>
      </c>
      <c r="C22" s="73" t="s">
        <v>20</v>
      </c>
      <c r="D22" s="74">
        <v>3</v>
      </c>
      <c r="E22" s="75">
        <v>2</v>
      </c>
      <c r="F22" s="75">
        <v>2</v>
      </c>
      <c r="G22" s="75">
        <v>2</v>
      </c>
      <c r="H22" s="59"/>
      <c r="I22" s="60"/>
      <c r="J22" s="90">
        <f>SUM(D22:G22)</f>
        <v>9</v>
      </c>
      <c r="K22" s="91">
        <f>J22/22</f>
        <v>0.40909090909090912</v>
      </c>
      <c r="L22" s="24"/>
    </row>
    <row r="23" spans="2:15" ht="37.5" customHeight="1" x14ac:dyDescent="0.45">
      <c r="B23" s="25">
        <v>11</v>
      </c>
      <c r="C23" s="26" t="str">
        <f>C22</f>
        <v>セミナー支援</v>
      </c>
      <c r="D23" s="27">
        <v>5</v>
      </c>
      <c r="E23" s="28">
        <v>3</v>
      </c>
      <c r="F23" s="28">
        <v>3</v>
      </c>
      <c r="G23" s="28">
        <v>3</v>
      </c>
      <c r="H23" s="59"/>
      <c r="I23" s="60"/>
      <c r="J23" s="61">
        <f>SUM(D23:G23)</f>
        <v>14</v>
      </c>
      <c r="K23" s="62">
        <f>J23/22</f>
        <v>0.63636363636363635</v>
      </c>
      <c r="L23" s="24"/>
    </row>
    <row r="24" spans="2:15" ht="37.5" customHeight="1" thickBot="1" x14ac:dyDescent="0.5">
      <c r="B24" s="92">
        <v>12</v>
      </c>
      <c r="C24" s="93" t="str">
        <f>C22</f>
        <v>セミナー支援</v>
      </c>
      <c r="D24" s="94">
        <v>3</v>
      </c>
      <c r="E24" s="95">
        <v>2</v>
      </c>
      <c r="F24" s="95">
        <v>3</v>
      </c>
      <c r="G24" s="95">
        <v>3</v>
      </c>
      <c r="H24" s="63"/>
      <c r="I24" s="64"/>
      <c r="J24" s="96">
        <f>SUM(D24:G24)</f>
        <v>11</v>
      </c>
      <c r="K24" s="91">
        <f>J24/22</f>
        <v>0.5</v>
      </c>
      <c r="L24" s="24"/>
    </row>
    <row r="25" spans="2:15" ht="37.5" customHeight="1" thickBot="1" x14ac:dyDescent="0.5">
      <c r="B25" s="65"/>
      <c r="C25" s="39" t="s">
        <v>16</v>
      </c>
      <c r="D25" s="43">
        <f>AVERAGE(D20:D24)</f>
        <v>4</v>
      </c>
      <c r="E25" s="41">
        <f>AVERAGE(E20:E24)</f>
        <v>2.4</v>
      </c>
      <c r="F25" s="41">
        <f>AVERAGE(F20:F24)</f>
        <v>2.8</v>
      </c>
      <c r="G25" s="66">
        <f>AVERAGE(G20:G24)</f>
        <v>2.6</v>
      </c>
      <c r="H25" s="67"/>
      <c r="I25" s="68"/>
      <c r="J25" s="69">
        <f>AVERAGE(J20:J24)</f>
        <v>11.8</v>
      </c>
      <c r="K25" s="70">
        <f>AVERAGE(K20:K24)</f>
        <v>0.53636363636363638</v>
      </c>
      <c r="L25" s="71"/>
    </row>
    <row r="26" spans="2:15" x14ac:dyDescent="0.45">
      <c r="B26" s="2"/>
      <c r="C26" s="2"/>
      <c r="D26" s="2"/>
      <c r="E26" s="2"/>
      <c r="F26" s="2"/>
      <c r="G26" s="2"/>
      <c r="H26" s="2"/>
      <c r="I26" s="2"/>
      <c r="J26" s="2"/>
      <c r="K26" s="2"/>
    </row>
  </sheetData>
  <mergeCells count="8">
    <mergeCell ref="B18:B19"/>
    <mergeCell ref="C18:C19"/>
    <mergeCell ref="K18:K19"/>
    <mergeCell ref="J2:K2"/>
    <mergeCell ref="B3:C3"/>
    <mergeCell ref="B6:B7"/>
    <mergeCell ref="C6:C7"/>
    <mergeCell ref="K6:K7"/>
  </mergeCells>
  <phoneticPr fontId="2"/>
  <pageMargins left="0.7" right="0.7" top="0.75" bottom="0.75" header="0.3" footer="0.3"/>
  <pageSetup paperSize="9" scale="8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資料 1-2</vt:lpstr>
      <vt:lpstr>'資料 1-2'!Print_Area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2023-09-29T03:46:25Z</cp:lastPrinted>
  <dcterms:created xsi:type="dcterms:W3CDTF">2023-09-29T01:21:14Z</dcterms:created>
  <dcterms:modified xsi:type="dcterms:W3CDTF">2025-07-04T04:53:09Z</dcterms:modified>
</cp:coreProperties>
</file>