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activeTab="1"/>
  </bookViews>
  <sheets>
    <sheet name="記入例" sheetId="2" r:id="rId1"/>
    <sheet name="作成シート" sheetId="1" r:id="rId2"/>
  </sheets>
  <definedNames>
    <definedName name="_xlnm.Print_Area" localSheetId="0">記入例!$B$1:$H$34</definedName>
    <definedName name="_xlnm.Print_Area" localSheetId="1">作成シート!$B$1:$H$34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8" i="2"/>
  <c r="F18" i="2"/>
  <c r="H18" i="2" s="1"/>
  <c r="G17" i="2"/>
  <c r="F17" i="2"/>
  <c r="H17" i="2" s="1"/>
  <c r="F16" i="2"/>
  <c r="H16" i="2" s="1"/>
  <c r="G15" i="2"/>
  <c r="F15" i="2"/>
  <c r="G14" i="2"/>
  <c r="F14" i="2"/>
  <c r="H14" i="2" s="1"/>
  <c r="H9" i="2"/>
  <c r="H8" i="2"/>
  <c r="H7" i="2"/>
  <c r="H6" i="2"/>
  <c r="H5" i="2"/>
  <c r="H10" i="2" s="1"/>
  <c r="H15" i="2" l="1"/>
  <c r="H19" i="2"/>
  <c r="H23" i="2" s="1"/>
  <c r="H25" i="2" s="1"/>
  <c r="H28" i="2" s="1"/>
  <c r="H29" i="2" s="1"/>
  <c r="G18" i="1"/>
  <c r="F18" i="1"/>
  <c r="G17" i="1"/>
  <c r="F17" i="1"/>
  <c r="G16" i="1"/>
  <c r="F16" i="1"/>
  <c r="G15" i="1"/>
  <c r="F15" i="1"/>
  <c r="G14" i="1"/>
  <c r="F14" i="1"/>
  <c r="H9" i="1"/>
  <c r="H8" i="1"/>
  <c r="H7" i="1"/>
  <c r="H6" i="1"/>
  <c r="H5" i="1"/>
  <c r="H14" i="1" l="1"/>
  <c r="H17" i="1"/>
  <c r="H15" i="1"/>
  <c r="H16" i="1"/>
  <c r="H10" i="1"/>
  <c r="H18" i="1"/>
  <c r="H19" i="1" l="1"/>
  <c r="H23" i="1" s="1"/>
  <c r="H25" i="1" s="1"/>
  <c r="H28" i="1" l="1"/>
  <c r="H29" i="1" s="1"/>
</calcChain>
</file>

<file path=xl/sharedStrings.xml><?xml version="1.0" encoding="utf-8"?>
<sst xmlns="http://schemas.openxmlformats.org/spreadsheetml/2006/main" count="70" uniqueCount="25">
  <si>
    <t>台数</t>
    <rPh sb="0" eb="2">
      <t>ダイスウ</t>
    </rPh>
    <phoneticPr fontId="3"/>
  </si>
  <si>
    <t>消費電力（W)</t>
    <rPh sb="0" eb="2">
      <t>ショウヒ</t>
    </rPh>
    <rPh sb="2" eb="4">
      <t>デンリョク</t>
    </rPh>
    <phoneticPr fontId="3"/>
  </si>
  <si>
    <t>時間（h/日）</t>
    <rPh sb="0" eb="2">
      <t>ジカン</t>
    </rPh>
    <rPh sb="5" eb="6">
      <t>ニチ</t>
    </rPh>
    <phoneticPr fontId="3"/>
  </si>
  <si>
    <t>日数（日/年）</t>
    <rPh sb="0" eb="2">
      <t>ニッスウ</t>
    </rPh>
    <rPh sb="3" eb="4">
      <t>ニチ</t>
    </rPh>
    <rPh sb="5" eb="6">
      <t>ネン</t>
    </rPh>
    <phoneticPr fontId="3"/>
  </si>
  <si>
    <t>既存設備</t>
    <rPh sb="0" eb="2">
      <t>キソン</t>
    </rPh>
    <rPh sb="2" eb="4">
      <t>セツビ</t>
    </rPh>
    <phoneticPr fontId="3"/>
  </si>
  <si>
    <t>設備１</t>
    <rPh sb="0" eb="2">
      <t>セツビ</t>
    </rPh>
    <phoneticPr fontId="3"/>
  </si>
  <si>
    <t>設備２</t>
    <rPh sb="0" eb="2">
      <t>セツビ</t>
    </rPh>
    <phoneticPr fontId="3"/>
  </si>
  <si>
    <t>設備３</t>
    <rPh sb="0" eb="2">
      <t>セツビ</t>
    </rPh>
    <phoneticPr fontId="3"/>
  </si>
  <si>
    <t>設備４</t>
    <rPh sb="0" eb="2">
      <t>セツビ</t>
    </rPh>
    <phoneticPr fontId="3"/>
  </si>
  <si>
    <t>設備５</t>
    <rPh sb="0" eb="2">
      <t>セツビ</t>
    </rPh>
    <phoneticPr fontId="3"/>
  </si>
  <si>
    <t>合計（kWh／年）</t>
    <rPh sb="0" eb="2">
      <t>ゴウケイ</t>
    </rPh>
    <rPh sb="7" eb="8">
      <t>ネン</t>
    </rPh>
    <phoneticPr fontId="3"/>
  </si>
  <si>
    <t>導入予定設備</t>
    <rPh sb="0" eb="2">
      <t>ドウニュウ</t>
    </rPh>
    <rPh sb="2" eb="4">
      <t>ヨテイ</t>
    </rPh>
    <rPh sb="4" eb="6">
      <t>セツビ</t>
    </rPh>
    <phoneticPr fontId="3"/>
  </si>
  <si>
    <t>合計（kWh/年）</t>
    <rPh sb="0" eb="2">
      <t>ゴウケイ</t>
    </rPh>
    <rPh sb="7" eb="8">
      <t>ネン</t>
    </rPh>
    <phoneticPr fontId="3"/>
  </si>
  <si>
    <t>年間消費電力削減量（kWh/年）</t>
    <rPh sb="0" eb="2">
      <t>ネンカン</t>
    </rPh>
    <rPh sb="2" eb="4">
      <t>ショウヒ</t>
    </rPh>
    <rPh sb="4" eb="6">
      <t>デンリョク</t>
    </rPh>
    <rPh sb="6" eb="8">
      <t>サクゲン</t>
    </rPh>
    <rPh sb="8" eb="9">
      <t>リョウ</t>
    </rPh>
    <rPh sb="14" eb="15">
      <t>ネン</t>
    </rPh>
    <phoneticPr fontId="3"/>
  </si>
  <si>
    <t>年間CO2排出削減量（t-CO2/年）</t>
    <rPh sb="0" eb="2">
      <t>ネンカン</t>
    </rPh>
    <rPh sb="5" eb="7">
      <t>ハイシュツ</t>
    </rPh>
    <rPh sb="7" eb="9">
      <t>サクゲン</t>
    </rPh>
    <rPh sb="9" eb="10">
      <t>リョウ</t>
    </rPh>
    <rPh sb="17" eb="18">
      <t>ネン</t>
    </rPh>
    <phoneticPr fontId="3"/>
  </si>
  <si>
    <t>補助金申請（円）</t>
    <rPh sb="0" eb="2">
      <t>ホジョ</t>
    </rPh>
    <rPh sb="3" eb="5">
      <t>シンセイ</t>
    </rPh>
    <rPh sb="6" eb="7">
      <t>エン</t>
    </rPh>
    <phoneticPr fontId="3"/>
  </si>
  <si>
    <t>（別紙１）</t>
    <rPh sb="1" eb="3">
      <t>ベッシ</t>
    </rPh>
    <phoneticPr fontId="2"/>
  </si>
  <si>
    <t>CO2排出削減量等計算シート</t>
    <rPh sb="8" eb="9">
      <t>トウ</t>
    </rPh>
    <phoneticPr fontId="2"/>
  </si>
  <si>
    <t>年間消費電力（kWh/年)</t>
    <rPh sb="0" eb="1">
      <t>ネン</t>
    </rPh>
    <rPh sb="1" eb="2">
      <t>カン</t>
    </rPh>
    <rPh sb="2" eb="4">
      <t>ショウヒ</t>
    </rPh>
    <rPh sb="4" eb="6">
      <t>デンリョク</t>
    </rPh>
    <rPh sb="11" eb="12">
      <t>ネン</t>
    </rPh>
    <phoneticPr fontId="3"/>
  </si>
  <si>
    <t>CO2排出係数（t-CO2/kWh) 
※以下HPから選定した調整後排出係数を右に入力</t>
    <rPh sb="3" eb="5">
      <t>ハイシュツ</t>
    </rPh>
    <rPh sb="5" eb="7">
      <t>ケイスウ</t>
    </rPh>
    <rPh sb="21" eb="23">
      <t>イカ</t>
    </rPh>
    <rPh sb="27" eb="29">
      <t>センテイ</t>
    </rPh>
    <rPh sb="31" eb="33">
      <t>チョウセイ</t>
    </rPh>
    <rPh sb="33" eb="34">
      <t>ゴ</t>
    </rPh>
    <rPh sb="34" eb="38">
      <t>ハイシュツケイスウ</t>
    </rPh>
    <rPh sb="39" eb="40">
      <t>ミギ</t>
    </rPh>
    <rPh sb="41" eb="43">
      <t>ニュウリョク</t>
    </rPh>
    <phoneticPr fontId="3"/>
  </si>
  <si>
    <t>環境省HP　電気事業者別排出係数</t>
    <rPh sb="0" eb="3">
      <t>カンキョウショウ</t>
    </rPh>
    <phoneticPr fontId="2"/>
  </si>
  <si>
    <t>https://ghg-santeikohyo.env.go.jp/files/calc/r04_coefficient_rev4.pdf</t>
    <phoneticPr fontId="2"/>
  </si>
  <si>
    <t>法定耐用年数（年）</t>
    <rPh sb="0" eb="2">
      <t>ホウテイ</t>
    </rPh>
    <rPh sb="2" eb="4">
      <t>タイヨウ</t>
    </rPh>
    <rPh sb="4" eb="6">
      <t>ネンスウ</t>
    </rPh>
    <rPh sb="7" eb="8">
      <t>ネン</t>
    </rPh>
    <phoneticPr fontId="2"/>
  </si>
  <si>
    <t>法定耐用年数でのCO2排出削減量（t-CO2）</t>
    <rPh sb="0" eb="2">
      <t>ホウテイ</t>
    </rPh>
    <rPh sb="2" eb="4">
      <t>タイヨウ</t>
    </rPh>
    <rPh sb="4" eb="6">
      <t>ネンスウ</t>
    </rPh>
    <rPh sb="11" eb="13">
      <t>ハイシュツ</t>
    </rPh>
    <rPh sb="13" eb="16">
      <t>サクゲンリョウ</t>
    </rPh>
    <phoneticPr fontId="2"/>
  </si>
  <si>
    <t>ＣＯ２削減コスト（円/t-CO2）
=補助金額÷法定耐用年数でのCO2排出削減量</t>
    <rPh sb="9" eb="10">
      <t>エン</t>
    </rPh>
    <rPh sb="19" eb="23">
      <t>ホジョキンガク</t>
    </rPh>
    <rPh sb="24" eb="26">
      <t>ホウテイ</t>
    </rPh>
    <rPh sb="26" eb="28">
      <t>タイヨウ</t>
    </rPh>
    <rPh sb="28" eb="30">
      <t>ネンスウ</t>
    </rPh>
    <rPh sb="35" eb="37">
      <t>ハイシュツ</t>
    </rPh>
    <rPh sb="37" eb="39">
      <t>サクゲン</t>
    </rPh>
    <rPh sb="39" eb="40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</si>
</sst>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0_ "/>
    <numFmt numFmtId="178" formatCode="0_ 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vertical="center"/>
      <protection locked="0"/>
    </xf>
    <xf numFmtId="0" fontId="7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38" fontId="5" fillId="0" borderId="1" xfId="1" applyNumberFormat="1" applyFont="1" applyBorder="1" applyProtection="1">
      <alignment vertical="center"/>
    </xf>
    <xf numFmtId="176" fontId="0" fillId="0" borderId="1" xfId="0" applyNumberFormat="1" applyBorder="1" applyAlignment="1" applyProtection="1">
      <alignment vertical="center"/>
    </xf>
    <xf numFmtId="177" fontId="0" fillId="0" borderId="1" xfId="0" applyNumberFormat="1" applyBorder="1" applyAlignment="1" applyProtection="1">
      <alignment vertical="center"/>
    </xf>
    <xf numFmtId="178" fontId="0" fillId="0" borderId="6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0" fontId="0" fillId="0" borderId="0" xfId="0" applyAlignment="1" applyProtection="1"/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38" fontId="0" fillId="0" borderId="6" xfId="1" applyFont="1" applyFill="1" applyBorder="1" applyAlignment="1" applyProtection="1">
      <alignment vertical="center"/>
    </xf>
    <xf numFmtId="38" fontId="0" fillId="0" borderId="7" xfId="1" applyFont="1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6" fillId="0" borderId="0" xfId="2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hg-santeikohyo.env.go.jp/files/calc/r04_coefficient_rev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hg-santeikohyo.env.go.jp/files/calc/r04_coefficient_rev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35"/>
  <sheetViews>
    <sheetView view="pageBreakPreview" zoomScale="95" zoomScaleNormal="100" zoomScaleSheetLayoutView="95" workbookViewId="0">
      <selection activeCell="I35" sqref="I35"/>
    </sheetView>
  </sheetViews>
  <sheetFormatPr defaultRowHeight="18.75" x14ac:dyDescent="0.4"/>
  <cols>
    <col min="1" max="4" width="9" style="1"/>
    <col min="5" max="8" width="20" style="1" customWidth="1"/>
    <col min="9" max="16384" width="9" style="1"/>
  </cols>
  <sheetData>
    <row r="1" spans="2:8" ht="24" x14ac:dyDescent="0.5">
      <c r="B1" s="6" t="s">
        <v>17</v>
      </c>
      <c r="C1" s="7"/>
      <c r="D1" s="7"/>
      <c r="E1" s="7"/>
      <c r="F1" s="7"/>
      <c r="G1" s="7"/>
      <c r="H1" s="8" t="s">
        <v>16</v>
      </c>
    </row>
    <row r="2" spans="2:8" x14ac:dyDescent="0.4">
      <c r="B2" s="9"/>
      <c r="C2" s="9"/>
      <c r="D2" s="9"/>
      <c r="E2" s="9"/>
      <c r="F2" s="9"/>
      <c r="G2" s="9"/>
      <c r="H2" s="9"/>
    </row>
    <row r="3" spans="2:8" x14ac:dyDescent="0.4">
      <c r="B3" s="9"/>
      <c r="C3" s="9"/>
      <c r="D3" s="9"/>
      <c r="E3" s="9"/>
      <c r="F3" s="9"/>
      <c r="G3" s="9"/>
      <c r="H3" s="9"/>
    </row>
    <row r="4" spans="2:8" ht="18.75" customHeight="1" x14ac:dyDescent="0.4">
      <c r="B4" s="32"/>
      <c r="C4" s="32"/>
      <c r="D4" s="10" t="s">
        <v>0</v>
      </c>
      <c r="E4" s="11" t="s">
        <v>1</v>
      </c>
      <c r="F4" s="10" t="s">
        <v>2</v>
      </c>
      <c r="G4" s="10" t="s">
        <v>3</v>
      </c>
      <c r="H4" s="12" t="s">
        <v>18</v>
      </c>
    </row>
    <row r="5" spans="2:8" x14ac:dyDescent="0.4">
      <c r="B5" s="33" t="s">
        <v>4</v>
      </c>
      <c r="C5" s="13" t="s">
        <v>5</v>
      </c>
      <c r="D5" s="4">
        <v>25</v>
      </c>
      <c r="E5" s="4">
        <v>27</v>
      </c>
      <c r="F5" s="4">
        <v>8</v>
      </c>
      <c r="G5" s="4">
        <v>260</v>
      </c>
      <c r="H5" s="13">
        <f>D5*E5*F5*G5/1000</f>
        <v>1404</v>
      </c>
    </row>
    <row r="6" spans="2:8" x14ac:dyDescent="0.4">
      <c r="B6" s="33"/>
      <c r="C6" s="13" t="s">
        <v>6</v>
      </c>
      <c r="D6" s="4"/>
      <c r="E6" s="4"/>
      <c r="F6" s="4"/>
      <c r="G6" s="4"/>
      <c r="H6" s="13">
        <f t="shared" ref="H6:H9" si="0">D6*E6*F6*G6/1000</f>
        <v>0</v>
      </c>
    </row>
    <row r="7" spans="2:8" x14ac:dyDescent="0.4">
      <c r="B7" s="33"/>
      <c r="C7" s="13" t="s">
        <v>7</v>
      </c>
      <c r="D7" s="4"/>
      <c r="E7" s="4"/>
      <c r="F7" s="4"/>
      <c r="G7" s="4"/>
      <c r="H7" s="13">
        <f t="shared" si="0"/>
        <v>0</v>
      </c>
    </row>
    <row r="8" spans="2:8" x14ac:dyDescent="0.4">
      <c r="B8" s="33"/>
      <c r="C8" s="13" t="s">
        <v>8</v>
      </c>
      <c r="D8" s="4"/>
      <c r="E8" s="4"/>
      <c r="F8" s="4"/>
      <c r="G8" s="4"/>
      <c r="H8" s="13">
        <f t="shared" si="0"/>
        <v>0</v>
      </c>
    </row>
    <row r="9" spans="2:8" x14ac:dyDescent="0.4">
      <c r="B9" s="33"/>
      <c r="C9" s="13" t="s">
        <v>9</v>
      </c>
      <c r="D9" s="4"/>
      <c r="E9" s="4"/>
      <c r="F9" s="4"/>
      <c r="G9" s="4"/>
      <c r="H9" s="13">
        <f t="shared" si="0"/>
        <v>0</v>
      </c>
    </row>
    <row r="10" spans="2:8" x14ac:dyDescent="0.4">
      <c r="B10" s="9"/>
      <c r="C10" s="9"/>
      <c r="D10" s="9"/>
      <c r="E10" s="9"/>
      <c r="F10" s="23" t="s">
        <v>10</v>
      </c>
      <c r="G10" s="25"/>
      <c r="H10" s="14">
        <f>ROUND(SUM(H5:H9),0)</f>
        <v>1404</v>
      </c>
    </row>
    <row r="11" spans="2:8" x14ac:dyDescent="0.4">
      <c r="B11" s="9"/>
      <c r="C11" s="9"/>
      <c r="D11" s="9"/>
      <c r="E11" s="9"/>
      <c r="F11" s="9"/>
      <c r="G11" s="9"/>
      <c r="H11" s="9"/>
    </row>
    <row r="12" spans="2:8" x14ac:dyDescent="0.4">
      <c r="B12" s="9"/>
      <c r="C12" s="9"/>
      <c r="D12" s="9"/>
      <c r="E12" s="9"/>
      <c r="F12" s="9"/>
      <c r="G12" s="9"/>
      <c r="H12" s="9"/>
    </row>
    <row r="13" spans="2:8" x14ac:dyDescent="0.4">
      <c r="B13" s="34"/>
      <c r="C13" s="35"/>
      <c r="D13" s="2" t="s">
        <v>0</v>
      </c>
      <c r="E13" s="3" t="s">
        <v>1</v>
      </c>
      <c r="F13" s="2" t="s">
        <v>2</v>
      </c>
      <c r="G13" s="2" t="s">
        <v>3</v>
      </c>
      <c r="H13" s="12" t="s">
        <v>18</v>
      </c>
    </row>
    <row r="14" spans="2:8" x14ac:dyDescent="0.4">
      <c r="B14" s="36" t="s">
        <v>11</v>
      </c>
      <c r="C14" s="13" t="s">
        <v>5</v>
      </c>
      <c r="D14" s="4">
        <v>25</v>
      </c>
      <c r="E14" s="4">
        <v>6.9</v>
      </c>
      <c r="F14" s="4">
        <f t="shared" ref="F14:G18" si="1">F5</f>
        <v>8</v>
      </c>
      <c r="G14" s="4">
        <f t="shared" si="1"/>
        <v>260</v>
      </c>
      <c r="H14" s="13">
        <f>D14*E14*F14*G14/1000</f>
        <v>358.8</v>
      </c>
    </row>
    <row r="15" spans="2:8" x14ac:dyDescent="0.4">
      <c r="B15" s="36"/>
      <c r="C15" s="13" t="s">
        <v>6</v>
      </c>
      <c r="D15" s="4"/>
      <c r="E15" s="4"/>
      <c r="F15" s="4">
        <f t="shared" si="1"/>
        <v>0</v>
      </c>
      <c r="G15" s="4">
        <f t="shared" si="1"/>
        <v>0</v>
      </c>
      <c r="H15" s="13">
        <f t="shared" ref="H15:H18" si="2">D15*E15*F15*G15/1000</f>
        <v>0</v>
      </c>
    </row>
    <row r="16" spans="2:8" x14ac:dyDescent="0.4">
      <c r="B16" s="36"/>
      <c r="C16" s="13" t="s">
        <v>7</v>
      </c>
      <c r="D16" s="4"/>
      <c r="E16" s="4"/>
      <c r="F16" s="4">
        <f t="shared" si="1"/>
        <v>0</v>
      </c>
      <c r="G16" s="4">
        <f>G7</f>
        <v>0</v>
      </c>
      <c r="H16" s="13">
        <f t="shared" si="2"/>
        <v>0</v>
      </c>
    </row>
    <row r="17" spans="2:8" x14ac:dyDescent="0.4">
      <c r="B17" s="36"/>
      <c r="C17" s="13" t="s">
        <v>8</v>
      </c>
      <c r="D17" s="4"/>
      <c r="E17" s="4"/>
      <c r="F17" s="4">
        <f t="shared" si="1"/>
        <v>0</v>
      </c>
      <c r="G17" s="4">
        <f t="shared" si="1"/>
        <v>0</v>
      </c>
      <c r="H17" s="13">
        <f t="shared" si="2"/>
        <v>0</v>
      </c>
    </row>
    <row r="18" spans="2:8" x14ac:dyDescent="0.4">
      <c r="B18" s="36"/>
      <c r="C18" s="13" t="s">
        <v>9</v>
      </c>
      <c r="D18" s="4"/>
      <c r="E18" s="4"/>
      <c r="F18" s="4">
        <f t="shared" si="1"/>
        <v>0</v>
      </c>
      <c r="G18" s="4">
        <f t="shared" si="1"/>
        <v>0</v>
      </c>
      <c r="H18" s="13">
        <f t="shared" si="2"/>
        <v>0</v>
      </c>
    </row>
    <row r="19" spans="2:8" x14ac:dyDescent="0.4">
      <c r="B19" s="9"/>
      <c r="C19" s="9"/>
      <c r="D19" s="9"/>
      <c r="E19" s="9"/>
      <c r="F19" s="30" t="s">
        <v>12</v>
      </c>
      <c r="G19" s="31"/>
      <c r="H19" s="14">
        <f>ROUND(SUM(H14:H18),0)</f>
        <v>359</v>
      </c>
    </row>
    <row r="20" spans="2:8" x14ac:dyDescent="0.4">
      <c r="B20" s="9"/>
      <c r="C20" s="9"/>
      <c r="D20" s="9"/>
      <c r="E20" s="9"/>
      <c r="F20" s="9"/>
      <c r="G20" s="9"/>
      <c r="H20" s="9"/>
    </row>
    <row r="21" spans="2:8" x14ac:dyDescent="0.4">
      <c r="B21" s="9"/>
      <c r="C21" s="9"/>
      <c r="D21" s="9"/>
      <c r="E21" s="9"/>
      <c r="F21" s="9"/>
      <c r="G21" s="9"/>
      <c r="H21" s="9"/>
    </row>
    <row r="22" spans="2:8" x14ac:dyDescent="0.4">
      <c r="B22" s="9"/>
      <c r="C22" s="9"/>
      <c r="D22" s="9"/>
      <c r="E22" s="28"/>
      <c r="F22" s="28"/>
      <c r="G22" s="28"/>
      <c r="H22" s="9"/>
    </row>
    <row r="23" spans="2:8" x14ac:dyDescent="0.4">
      <c r="B23" s="9"/>
      <c r="C23" s="9"/>
      <c r="D23" s="37"/>
      <c r="E23" s="33" t="s">
        <v>13</v>
      </c>
      <c r="F23" s="33"/>
      <c r="G23" s="33"/>
      <c r="H23" s="15">
        <f>ROUND((H10-H19),0)</f>
        <v>1045</v>
      </c>
    </row>
    <row r="24" spans="2:8" ht="37.5" customHeight="1" x14ac:dyDescent="0.4">
      <c r="B24" s="9"/>
      <c r="C24" s="9"/>
      <c r="D24" s="37"/>
      <c r="E24" s="36" t="s">
        <v>19</v>
      </c>
      <c r="F24" s="33"/>
      <c r="G24" s="33"/>
      <c r="H24" s="4">
        <v>2.4699999999999999E-4</v>
      </c>
    </row>
    <row r="25" spans="2:8" x14ac:dyDescent="0.4">
      <c r="B25" s="9"/>
      <c r="C25" s="9"/>
      <c r="D25" s="37"/>
      <c r="E25" s="33" t="s">
        <v>14</v>
      </c>
      <c r="F25" s="33"/>
      <c r="G25" s="33"/>
      <c r="H25" s="16">
        <f>ROUND((H23*H24),3)</f>
        <v>0.25800000000000001</v>
      </c>
    </row>
    <row r="26" spans="2:8" x14ac:dyDescent="0.4">
      <c r="B26" s="9"/>
      <c r="C26" s="9"/>
      <c r="D26" s="9"/>
      <c r="E26" s="33" t="s">
        <v>15</v>
      </c>
      <c r="F26" s="33"/>
      <c r="G26" s="33"/>
      <c r="H26" s="5">
        <v>200000</v>
      </c>
    </row>
    <row r="27" spans="2:8" x14ac:dyDescent="0.4">
      <c r="B27" s="9"/>
      <c r="C27" s="9"/>
      <c r="D27" s="9"/>
      <c r="E27" s="30" t="s">
        <v>22</v>
      </c>
      <c r="F27" s="38"/>
      <c r="G27" s="31"/>
      <c r="H27" s="17">
        <v>15</v>
      </c>
    </row>
    <row r="28" spans="2:8" x14ac:dyDescent="0.4">
      <c r="B28" s="9"/>
      <c r="C28" s="9"/>
      <c r="D28" s="9"/>
      <c r="E28" s="30" t="s">
        <v>23</v>
      </c>
      <c r="F28" s="38"/>
      <c r="G28" s="31"/>
      <c r="H28" s="18">
        <f>H25*H27</f>
        <v>3.87</v>
      </c>
    </row>
    <row r="29" spans="2:8" x14ac:dyDescent="0.4">
      <c r="B29" s="9"/>
      <c r="C29" s="9"/>
      <c r="D29" s="9"/>
      <c r="E29" s="20" t="s">
        <v>24</v>
      </c>
      <c r="F29" s="21"/>
      <c r="G29" s="22"/>
      <c r="H29" s="26">
        <f>H26/H28</f>
        <v>51679.586563307494</v>
      </c>
    </row>
    <row r="30" spans="2:8" x14ac:dyDescent="0.4">
      <c r="B30" s="9"/>
      <c r="C30" s="9"/>
      <c r="D30" s="9"/>
      <c r="E30" s="23"/>
      <c r="F30" s="24"/>
      <c r="G30" s="25"/>
      <c r="H30" s="27"/>
    </row>
    <row r="31" spans="2:8" x14ac:dyDescent="0.4">
      <c r="B31" s="7"/>
      <c r="C31" s="7"/>
      <c r="D31" s="7"/>
      <c r="E31" s="7"/>
      <c r="F31" s="7"/>
      <c r="G31" s="7"/>
      <c r="H31" s="7"/>
    </row>
    <row r="32" spans="2:8" x14ac:dyDescent="0.4">
      <c r="B32" s="7"/>
      <c r="C32" s="7"/>
      <c r="D32" s="7" t="s">
        <v>20</v>
      </c>
      <c r="E32" s="19"/>
      <c r="F32" s="19"/>
      <c r="G32" s="19"/>
      <c r="H32" s="19"/>
    </row>
    <row r="33" spans="2:8" x14ac:dyDescent="0.4">
      <c r="B33" s="7"/>
      <c r="C33" s="7"/>
      <c r="D33" s="29" t="s">
        <v>21</v>
      </c>
      <c r="E33" s="29"/>
      <c r="F33" s="29"/>
      <c r="G33" s="29"/>
      <c r="H33" s="7"/>
    </row>
    <row r="34" spans="2:8" x14ac:dyDescent="0.4">
      <c r="B34" s="7"/>
      <c r="C34" s="7"/>
      <c r="D34" s="7"/>
      <c r="E34" s="7"/>
      <c r="F34" s="7"/>
      <c r="G34" s="7"/>
      <c r="H34" s="7"/>
    </row>
    <row r="35" spans="2:8" x14ac:dyDescent="0.4">
      <c r="H35" s="1">
        <v>2</v>
      </c>
    </row>
  </sheetData>
  <sheetProtection sheet="1" objects="1" scenarios="1" selectLockedCells="1"/>
  <mergeCells count="17">
    <mergeCell ref="B4:C4"/>
    <mergeCell ref="B5:B9"/>
    <mergeCell ref="F10:G10"/>
    <mergeCell ref="B13:C13"/>
    <mergeCell ref="B14:B18"/>
    <mergeCell ref="E29:G30"/>
    <mergeCell ref="H29:H30"/>
    <mergeCell ref="E22:G22"/>
    <mergeCell ref="D33:G33"/>
    <mergeCell ref="F19:G19"/>
    <mergeCell ref="D23:D25"/>
    <mergeCell ref="E23:G23"/>
    <mergeCell ref="E24:G24"/>
    <mergeCell ref="E25:G25"/>
    <mergeCell ref="E26:G26"/>
    <mergeCell ref="E27:G27"/>
    <mergeCell ref="E28:G28"/>
  </mergeCells>
  <phoneticPr fontId="2"/>
  <hyperlinks>
    <hyperlink ref="D33" r:id="rId1"/>
  </hyperlinks>
  <pageMargins left="0.7" right="0.7" top="0.75" bottom="0.75" header="0.3" footer="0.3"/>
  <pageSetup paperSize="9" scale="7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34"/>
  <sheetViews>
    <sheetView tabSelected="1" view="pageBreakPreview" zoomScale="85" zoomScaleNormal="100" zoomScaleSheetLayoutView="85" workbookViewId="0">
      <selection activeCell="D33" sqref="D33:G33"/>
    </sheetView>
  </sheetViews>
  <sheetFormatPr defaultRowHeight="18.75" x14ac:dyDescent="0.4"/>
  <cols>
    <col min="1" max="4" width="9" style="1"/>
    <col min="5" max="8" width="20" style="1" customWidth="1"/>
    <col min="9" max="16384" width="9" style="1"/>
  </cols>
  <sheetData>
    <row r="1" spans="2:8" ht="24" x14ac:dyDescent="0.5">
      <c r="B1" s="6" t="s">
        <v>17</v>
      </c>
      <c r="C1" s="7"/>
      <c r="D1" s="7"/>
      <c r="E1" s="7"/>
      <c r="F1" s="7"/>
      <c r="G1" s="7"/>
      <c r="H1" s="8" t="s">
        <v>16</v>
      </c>
    </row>
    <row r="2" spans="2:8" x14ac:dyDescent="0.4">
      <c r="B2" s="9"/>
      <c r="C2" s="9"/>
      <c r="D2" s="9"/>
      <c r="E2" s="9"/>
      <c r="F2" s="9"/>
      <c r="G2" s="9"/>
      <c r="H2" s="9"/>
    </row>
    <row r="3" spans="2:8" x14ac:dyDescent="0.4">
      <c r="B3" s="9"/>
      <c r="C3" s="9"/>
      <c r="D3" s="9"/>
      <c r="E3" s="9"/>
      <c r="F3" s="9"/>
      <c r="G3" s="9"/>
      <c r="H3" s="9"/>
    </row>
    <row r="4" spans="2:8" ht="18.75" customHeight="1" x14ac:dyDescent="0.4">
      <c r="B4" s="32"/>
      <c r="C4" s="32"/>
      <c r="D4" s="10" t="s">
        <v>0</v>
      </c>
      <c r="E4" s="11" t="s">
        <v>1</v>
      </c>
      <c r="F4" s="10" t="s">
        <v>2</v>
      </c>
      <c r="G4" s="10" t="s">
        <v>3</v>
      </c>
      <c r="H4" s="12" t="s">
        <v>18</v>
      </c>
    </row>
    <row r="5" spans="2:8" x14ac:dyDescent="0.4">
      <c r="B5" s="33" t="s">
        <v>4</v>
      </c>
      <c r="C5" s="13" t="s">
        <v>5</v>
      </c>
      <c r="D5" s="4"/>
      <c r="E5" s="4"/>
      <c r="F5" s="4"/>
      <c r="G5" s="4"/>
      <c r="H5" s="13">
        <f>D5*E5*F5*G5/1000</f>
        <v>0</v>
      </c>
    </row>
    <row r="6" spans="2:8" x14ac:dyDescent="0.4">
      <c r="B6" s="33"/>
      <c r="C6" s="13" t="s">
        <v>6</v>
      </c>
      <c r="D6" s="4"/>
      <c r="E6" s="4"/>
      <c r="F6" s="4"/>
      <c r="G6" s="4"/>
      <c r="H6" s="13">
        <f t="shared" ref="H6:H9" si="0">D6*E6*F6*G6/1000</f>
        <v>0</v>
      </c>
    </row>
    <row r="7" spans="2:8" x14ac:dyDescent="0.4">
      <c r="B7" s="33"/>
      <c r="C7" s="13" t="s">
        <v>7</v>
      </c>
      <c r="D7" s="4"/>
      <c r="E7" s="4"/>
      <c r="F7" s="4"/>
      <c r="G7" s="4"/>
      <c r="H7" s="13">
        <f t="shared" si="0"/>
        <v>0</v>
      </c>
    </row>
    <row r="8" spans="2:8" x14ac:dyDescent="0.4">
      <c r="B8" s="33"/>
      <c r="C8" s="13" t="s">
        <v>8</v>
      </c>
      <c r="D8" s="4"/>
      <c r="E8" s="4"/>
      <c r="F8" s="4"/>
      <c r="G8" s="4"/>
      <c r="H8" s="13">
        <f t="shared" si="0"/>
        <v>0</v>
      </c>
    </row>
    <row r="9" spans="2:8" x14ac:dyDescent="0.4">
      <c r="B9" s="33"/>
      <c r="C9" s="13" t="s">
        <v>9</v>
      </c>
      <c r="D9" s="4"/>
      <c r="E9" s="4"/>
      <c r="F9" s="4"/>
      <c r="G9" s="4"/>
      <c r="H9" s="13">
        <f t="shared" si="0"/>
        <v>0</v>
      </c>
    </row>
    <row r="10" spans="2:8" x14ac:dyDescent="0.4">
      <c r="B10" s="9"/>
      <c r="C10" s="9"/>
      <c r="D10" s="9"/>
      <c r="E10" s="9"/>
      <c r="F10" s="23" t="s">
        <v>10</v>
      </c>
      <c r="G10" s="25"/>
      <c r="H10" s="14">
        <f>ROUND(SUM(H5:H9),0)</f>
        <v>0</v>
      </c>
    </row>
    <row r="11" spans="2:8" x14ac:dyDescent="0.4">
      <c r="B11" s="9"/>
      <c r="C11" s="9"/>
      <c r="D11" s="9"/>
      <c r="E11" s="9"/>
      <c r="F11" s="9"/>
      <c r="G11" s="9"/>
      <c r="H11" s="9"/>
    </row>
    <row r="12" spans="2:8" x14ac:dyDescent="0.4">
      <c r="B12" s="9"/>
      <c r="C12" s="9"/>
      <c r="D12" s="9"/>
      <c r="E12" s="9"/>
      <c r="F12" s="9"/>
      <c r="G12" s="9"/>
      <c r="H12" s="9"/>
    </row>
    <row r="13" spans="2:8" x14ac:dyDescent="0.4">
      <c r="B13" s="34"/>
      <c r="C13" s="35"/>
      <c r="D13" s="2" t="s">
        <v>0</v>
      </c>
      <c r="E13" s="3" t="s">
        <v>1</v>
      </c>
      <c r="F13" s="2" t="s">
        <v>2</v>
      </c>
      <c r="G13" s="2" t="s">
        <v>3</v>
      </c>
      <c r="H13" s="12" t="s">
        <v>18</v>
      </c>
    </row>
    <row r="14" spans="2:8" x14ac:dyDescent="0.4">
      <c r="B14" s="36" t="s">
        <v>11</v>
      </c>
      <c r="C14" s="13" t="s">
        <v>5</v>
      </c>
      <c r="D14" s="4"/>
      <c r="E14" s="4"/>
      <c r="F14" s="4">
        <f t="shared" ref="F14:G18" si="1">F5</f>
        <v>0</v>
      </c>
      <c r="G14" s="4">
        <f t="shared" si="1"/>
        <v>0</v>
      </c>
      <c r="H14" s="13">
        <f>D14*E14*F14*G14/1000</f>
        <v>0</v>
      </c>
    </row>
    <row r="15" spans="2:8" x14ac:dyDescent="0.4">
      <c r="B15" s="36"/>
      <c r="C15" s="13" t="s">
        <v>6</v>
      </c>
      <c r="D15" s="4"/>
      <c r="E15" s="4"/>
      <c r="F15" s="4">
        <f t="shared" si="1"/>
        <v>0</v>
      </c>
      <c r="G15" s="4">
        <f t="shared" si="1"/>
        <v>0</v>
      </c>
      <c r="H15" s="13">
        <f t="shared" ref="H15:H18" si="2">D15*E15*F15*G15/1000</f>
        <v>0</v>
      </c>
    </row>
    <row r="16" spans="2:8" x14ac:dyDescent="0.4">
      <c r="B16" s="36"/>
      <c r="C16" s="13" t="s">
        <v>7</v>
      </c>
      <c r="D16" s="4"/>
      <c r="E16" s="4"/>
      <c r="F16" s="4">
        <f t="shared" si="1"/>
        <v>0</v>
      </c>
      <c r="G16" s="4">
        <f t="shared" si="1"/>
        <v>0</v>
      </c>
      <c r="H16" s="13">
        <f t="shared" si="2"/>
        <v>0</v>
      </c>
    </row>
    <row r="17" spans="2:8" x14ac:dyDescent="0.4">
      <c r="B17" s="36"/>
      <c r="C17" s="13" t="s">
        <v>8</v>
      </c>
      <c r="D17" s="4"/>
      <c r="E17" s="4"/>
      <c r="F17" s="4">
        <f t="shared" si="1"/>
        <v>0</v>
      </c>
      <c r="G17" s="4">
        <f t="shared" si="1"/>
        <v>0</v>
      </c>
      <c r="H17" s="13">
        <f t="shared" si="2"/>
        <v>0</v>
      </c>
    </row>
    <row r="18" spans="2:8" x14ac:dyDescent="0.4">
      <c r="B18" s="36"/>
      <c r="C18" s="13" t="s">
        <v>9</v>
      </c>
      <c r="D18" s="4"/>
      <c r="E18" s="4"/>
      <c r="F18" s="4">
        <f t="shared" si="1"/>
        <v>0</v>
      </c>
      <c r="G18" s="4">
        <f t="shared" si="1"/>
        <v>0</v>
      </c>
      <c r="H18" s="13">
        <f t="shared" si="2"/>
        <v>0</v>
      </c>
    </row>
    <row r="19" spans="2:8" x14ac:dyDescent="0.4">
      <c r="B19" s="9"/>
      <c r="C19" s="9"/>
      <c r="D19" s="9"/>
      <c r="E19" s="9"/>
      <c r="F19" s="30" t="s">
        <v>12</v>
      </c>
      <c r="G19" s="31"/>
      <c r="H19" s="14">
        <f>ROUND(SUM(H14:H18),0)</f>
        <v>0</v>
      </c>
    </row>
    <row r="20" spans="2:8" x14ac:dyDescent="0.4">
      <c r="B20" s="9"/>
      <c r="C20" s="9"/>
      <c r="D20" s="9"/>
      <c r="E20" s="9"/>
      <c r="F20" s="9"/>
      <c r="G20" s="9"/>
      <c r="H20" s="9"/>
    </row>
    <row r="21" spans="2:8" x14ac:dyDescent="0.4">
      <c r="B21" s="9"/>
      <c r="C21" s="9"/>
      <c r="D21" s="9"/>
      <c r="E21" s="9"/>
      <c r="F21" s="9"/>
      <c r="G21" s="9"/>
      <c r="H21" s="9"/>
    </row>
    <row r="22" spans="2:8" x14ac:dyDescent="0.4">
      <c r="B22" s="9"/>
      <c r="C22" s="9"/>
      <c r="D22" s="9"/>
      <c r="E22" s="28"/>
      <c r="F22" s="28"/>
      <c r="G22" s="28"/>
      <c r="H22" s="9"/>
    </row>
    <row r="23" spans="2:8" x14ac:dyDescent="0.4">
      <c r="B23" s="9"/>
      <c r="C23" s="9"/>
      <c r="D23" s="37"/>
      <c r="E23" s="33" t="s">
        <v>13</v>
      </c>
      <c r="F23" s="33"/>
      <c r="G23" s="33"/>
      <c r="H23" s="15">
        <f>ROUND((H10-H19),0)</f>
        <v>0</v>
      </c>
    </row>
    <row r="24" spans="2:8" ht="37.5" customHeight="1" x14ac:dyDescent="0.4">
      <c r="B24" s="9"/>
      <c r="C24" s="9"/>
      <c r="D24" s="37"/>
      <c r="E24" s="36" t="s">
        <v>19</v>
      </c>
      <c r="F24" s="33"/>
      <c r="G24" s="33"/>
      <c r="H24" s="4"/>
    </row>
    <row r="25" spans="2:8" x14ac:dyDescent="0.4">
      <c r="B25" s="9"/>
      <c r="C25" s="9"/>
      <c r="D25" s="37"/>
      <c r="E25" s="33" t="s">
        <v>14</v>
      </c>
      <c r="F25" s="33"/>
      <c r="G25" s="33"/>
      <c r="H25" s="16">
        <f>ROUND((H23*H24),3)</f>
        <v>0</v>
      </c>
    </row>
    <row r="26" spans="2:8" x14ac:dyDescent="0.4">
      <c r="B26" s="9"/>
      <c r="C26" s="9"/>
      <c r="D26" s="9"/>
      <c r="E26" s="33" t="s">
        <v>15</v>
      </c>
      <c r="F26" s="33"/>
      <c r="G26" s="33"/>
      <c r="H26" s="5"/>
    </row>
    <row r="27" spans="2:8" x14ac:dyDescent="0.4">
      <c r="B27" s="9"/>
      <c r="C27" s="9"/>
      <c r="D27" s="9"/>
      <c r="E27" s="30" t="s">
        <v>22</v>
      </c>
      <c r="F27" s="38"/>
      <c r="G27" s="31"/>
      <c r="H27" s="17">
        <v>15</v>
      </c>
    </row>
    <row r="28" spans="2:8" x14ac:dyDescent="0.4">
      <c r="B28" s="9"/>
      <c r="C28" s="9"/>
      <c r="D28" s="9"/>
      <c r="E28" s="30" t="s">
        <v>23</v>
      </c>
      <c r="F28" s="38"/>
      <c r="G28" s="31"/>
      <c r="H28" s="18">
        <f>H25*H27</f>
        <v>0</v>
      </c>
    </row>
    <row r="29" spans="2:8" x14ac:dyDescent="0.4">
      <c r="B29" s="9"/>
      <c r="C29" s="9"/>
      <c r="D29" s="9"/>
      <c r="E29" s="20" t="s">
        <v>24</v>
      </c>
      <c r="F29" s="21"/>
      <c r="G29" s="22"/>
      <c r="H29" s="26" t="e">
        <f>H26/H28</f>
        <v>#DIV/0!</v>
      </c>
    </row>
    <row r="30" spans="2:8" x14ac:dyDescent="0.4">
      <c r="B30" s="9"/>
      <c r="C30" s="9"/>
      <c r="D30" s="9"/>
      <c r="E30" s="23"/>
      <c r="F30" s="24"/>
      <c r="G30" s="25"/>
      <c r="H30" s="27"/>
    </row>
    <row r="31" spans="2:8" x14ac:dyDescent="0.4">
      <c r="B31" s="7"/>
      <c r="C31" s="7"/>
      <c r="D31" s="7"/>
      <c r="E31" s="7"/>
      <c r="F31" s="7"/>
      <c r="G31" s="7"/>
      <c r="H31" s="7"/>
    </row>
    <row r="32" spans="2:8" x14ac:dyDescent="0.4">
      <c r="B32" s="7"/>
      <c r="C32" s="7"/>
      <c r="D32" s="7" t="s">
        <v>20</v>
      </c>
      <c r="E32" s="19"/>
      <c r="F32" s="19"/>
      <c r="G32" s="19"/>
      <c r="H32" s="19"/>
    </row>
    <row r="33" spans="2:8" x14ac:dyDescent="0.4">
      <c r="B33" s="7"/>
      <c r="C33" s="7"/>
      <c r="D33" s="29" t="s">
        <v>21</v>
      </c>
      <c r="E33" s="29"/>
      <c r="F33" s="29"/>
      <c r="G33" s="29"/>
      <c r="H33" s="7"/>
    </row>
    <row r="34" spans="2:8" x14ac:dyDescent="0.4">
      <c r="B34" s="7"/>
      <c r="C34" s="7"/>
      <c r="D34" s="7"/>
      <c r="E34" s="7"/>
      <c r="F34" s="7"/>
      <c r="G34" s="7"/>
      <c r="H34" s="7"/>
    </row>
  </sheetData>
  <sheetProtection sheet="1" objects="1" scenarios="1" selectLockedCells="1"/>
  <mergeCells count="17">
    <mergeCell ref="B4:C4"/>
    <mergeCell ref="B5:B9"/>
    <mergeCell ref="F10:G10"/>
    <mergeCell ref="B13:C13"/>
    <mergeCell ref="B14:B18"/>
    <mergeCell ref="E27:G27"/>
    <mergeCell ref="E29:G30"/>
    <mergeCell ref="H29:H30"/>
    <mergeCell ref="D33:G33"/>
    <mergeCell ref="F19:G19"/>
    <mergeCell ref="D23:D25"/>
    <mergeCell ref="E23:G23"/>
    <mergeCell ref="E24:G24"/>
    <mergeCell ref="E25:G25"/>
    <mergeCell ref="E26:G26"/>
    <mergeCell ref="E28:G28"/>
    <mergeCell ref="E22:G22"/>
  </mergeCells>
  <phoneticPr fontId="2"/>
  <hyperlinks>
    <hyperlink ref="D33" r:id="rId1"/>
  </hyperlinks>
  <pageMargins left="0.7" right="0.7" top="0.75" bottom="0.75" header="0.3" footer="0.3"/>
  <pageSetup paperSize="9" scale="7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作成シート</vt:lpstr>
      <vt:lpstr>記入例!Print_Area</vt:lpstr>
      <vt:lpstr>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2023-04-07T09:03:51Z</dcterms:modified>
</cp:coreProperties>
</file>